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231"/>
  <workbookPr filterPrivacy="1" defaultThemeVersion="124226"/>
  <xr:revisionPtr revIDLastSave="0" documentId="13_ncr:1_{0039F157-2F86-4D3F-8939-FB129A2FAB7C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</sheets>
  <definedNames>
    <definedName name="_xlnm.Print_Area" localSheetId="0">Лист1!$B$4:$L$69</definedName>
  </definedNames>
  <calcPr calcId="181029"/>
</workbook>
</file>

<file path=xl/calcChain.xml><?xml version="1.0" encoding="utf-8"?>
<calcChain xmlns="http://schemas.openxmlformats.org/spreadsheetml/2006/main">
  <c r="K212" i="1" l="1"/>
  <c r="G212" i="1"/>
  <c r="E212" i="1"/>
  <c r="I212" i="1" l="1"/>
  <c r="D212" i="1"/>
  <c r="G153" i="1" l="1"/>
  <c r="G154" i="1"/>
  <c r="G155" i="1"/>
  <c r="G156" i="1"/>
  <c r="G157" i="1"/>
  <c r="G158" i="1"/>
  <c r="G159" i="1"/>
  <c r="G160" i="1"/>
  <c r="G152" i="1"/>
  <c r="K152" i="1"/>
  <c r="K156" i="1"/>
  <c r="K157" i="1"/>
  <c r="D167" i="1"/>
  <c r="D168" i="1" s="1"/>
  <c r="D213" i="1" s="1"/>
  <c r="K119" i="1"/>
  <c r="G119" i="1"/>
  <c r="K118" i="1"/>
  <c r="G118" i="1"/>
  <c r="K114" i="1"/>
  <c r="G114" i="1"/>
  <c r="K105" i="1"/>
  <c r="G105" i="1"/>
  <c r="K83" i="1"/>
  <c r="G83" i="1"/>
  <c r="K80" i="1"/>
  <c r="G80" i="1"/>
  <c r="K78" i="1"/>
  <c r="G78" i="1"/>
  <c r="I167" i="1"/>
  <c r="I168" i="1" s="1"/>
  <c r="I213" i="1" s="1"/>
  <c r="E167" i="1"/>
  <c r="E168" i="1" s="1"/>
  <c r="E213" i="1" s="1"/>
  <c r="G167" i="1" l="1"/>
  <c r="G168" i="1" s="1"/>
  <c r="G213" i="1" s="1"/>
  <c r="K99" i="1"/>
  <c r="K85" i="1"/>
  <c r="K68" i="1"/>
  <c r="K167" i="1" l="1"/>
  <c r="K168" i="1" s="1"/>
  <c r="K213" i="1" s="1"/>
  <c r="K34" i="1"/>
  <c r="K35" i="1"/>
  <c r="K44" i="1"/>
  <c r="K20" i="1"/>
</calcChain>
</file>

<file path=xl/sharedStrings.xml><?xml version="1.0" encoding="utf-8"?>
<sst xmlns="http://schemas.openxmlformats.org/spreadsheetml/2006/main" count="522" uniqueCount="203">
  <si>
    <t xml:space="preserve">Додаток  до наказу Міністерства охорони здоров'я України </t>
  </si>
  <si>
    <t xml:space="preserve"> </t>
  </si>
  <si>
    <t xml:space="preserve">ІНФОРМАЦІЯ </t>
  </si>
  <si>
    <t xml:space="preserve">про надходження і використання благодійних пожертв від фізичних та юридичних осіб </t>
  </si>
  <si>
    <t xml:space="preserve">Благодійні пожертви, що були отримані  закладом охорони здоров'я  від фізичних та юридичних осіб </t>
  </si>
  <si>
    <t xml:space="preserve">В грошовій формі,  тис. грн. </t>
  </si>
  <si>
    <t>Найменування юридичної особи (або позначення фізичної особи)</t>
  </si>
  <si>
    <t>Всього отримано благодійних пожертв, тис.грн.</t>
  </si>
  <si>
    <t>Використання закладом охорони здоров'я  благодійних пожертв, отриманих у грошовій та натуральній (товари і послуги) формі</t>
  </si>
  <si>
    <t>Залишок невикористаних грошовий коштів, товарів та послуг на кінець звітного періоду, тис. грн.</t>
  </si>
  <si>
    <t>В натуральній формі (товари і послуги), тис.грн.</t>
  </si>
  <si>
    <t>Перелік  товарів і послуг в натуральній формі</t>
  </si>
  <si>
    <r>
      <rPr>
        <u/>
        <sz val="14"/>
        <color rgb="FF000000"/>
        <rFont val="Times New Roman"/>
        <family val="1"/>
        <charset val="204"/>
      </rPr>
      <t>_25.07.2017__</t>
    </r>
    <r>
      <rPr>
        <sz val="14"/>
        <color rgb="FF000000"/>
        <rFont val="Times New Roman"/>
        <family val="1"/>
        <charset val="204"/>
      </rPr>
      <t xml:space="preserve"> № __</t>
    </r>
    <r>
      <rPr>
        <u/>
        <sz val="14"/>
        <color rgb="FF000000"/>
        <rFont val="Times New Roman"/>
        <family val="1"/>
        <charset val="204"/>
      </rPr>
      <t>848</t>
    </r>
    <r>
      <rPr>
        <sz val="14"/>
        <color rgb="FF000000"/>
        <rFont val="Times New Roman"/>
        <family val="1"/>
        <charset val="204"/>
      </rPr>
      <t xml:space="preserve">__ </t>
    </r>
  </si>
  <si>
    <t>Напрямки використан-ня у грошовій формі (стаття витрат)</t>
  </si>
  <si>
    <t xml:space="preserve">Сума, тис. грн. </t>
  </si>
  <si>
    <t>Перелік використаних товарів та послуг у натураль-ній формі</t>
  </si>
  <si>
    <t>БФ "Допомога і підтримка"</t>
  </si>
  <si>
    <t>лаборреактиви</t>
  </si>
  <si>
    <t>медапаратура</t>
  </si>
  <si>
    <t>госптовари</t>
  </si>
  <si>
    <t>ХМА Рівненської області</t>
  </si>
  <si>
    <t>мягкий інвентар</t>
  </si>
  <si>
    <t>продукти харчування</t>
  </si>
  <si>
    <t>Теплиця  ЦМЛ</t>
  </si>
  <si>
    <t>НРГ ЄХБ"Дім Євангелія"</t>
  </si>
  <si>
    <t>медикаменти</t>
  </si>
  <si>
    <t>АТ "Київський вітамінний завод"</t>
  </si>
  <si>
    <t>Хворі</t>
  </si>
  <si>
    <t>Фізичні особи</t>
  </si>
  <si>
    <t>Період</t>
  </si>
  <si>
    <t>І квартал</t>
  </si>
  <si>
    <t>Всього за І квартал</t>
  </si>
  <si>
    <t>Х</t>
  </si>
  <si>
    <t>госпобладнання</t>
  </si>
  <si>
    <t>КП РОЦСК</t>
  </si>
  <si>
    <t>ПП"Фірма Фармікс"</t>
  </si>
  <si>
    <t>лаборактиви, медикаменти, диззасоби</t>
  </si>
  <si>
    <t>лаборактиви медикаменти диззасоби</t>
  </si>
  <si>
    <t>БФ"Ескулап Рівного"</t>
  </si>
  <si>
    <t>лаборактиви, медзасоби, тести</t>
  </si>
  <si>
    <t>лаборактивимедзасоби, тести</t>
  </si>
  <si>
    <t>ТОВ ВКФ "Віса"</t>
  </si>
  <si>
    <t>лаборактиви</t>
  </si>
  <si>
    <t>ГО"Лікарняна каса"</t>
  </si>
  <si>
    <t>БО"Прямо в Україну" (Швейцарія)</t>
  </si>
  <si>
    <t>одяг</t>
  </si>
  <si>
    <t>БФ"Фармак"</t>
  </si>
  <si>
    <t>апаратура</t>
  </si>
  <si>
    <t>КП "РОКЛ"</t>
  </si>
  <si>
    <t>КНП ЦПМСД "Пвнічний"</t>
  </si>
  <si>
    <t>госптовари, мякий інвентар</t>
  </si>
  <si>
    <t>медінвентар</t>
  </si>
  <si>
    <t>КНП  ЦПМСД "Центральний"</t>
  </si>
  <si>
    <t>мягкий інвентар, госптовари</t>
  </si>
  <si>
    <t>медінструмент</t>
  </si>
  <si>
    <t>ТзОВ"Медичний центр М.Т.К"</t>
  </si>
  <si>
    <t>госптовари, інвентар</t>
  </si>
  <si>
    <t>АТ "Галичфарм"</t>
  </si>
  <si>
    <t>медпрепарати</t>
  </si>
  <si>
    <t>КП "Рівненський обласний  спецдиспансер радіаційного захисту населення" РОР</t>
  </si>
  <si>
    <t>лікарськізасоби</t>
  </si>
  <si>
    <t>УОЗ ВК РМР</t>
  </si>
  <si>
    <t>АТ "Київмедпрепарат"</t>
  </si>
  <si>
    <t>БО "Фонд Ріната Ахметова"</t>
  </si>
  <si>
    <t>РОЧБО "Серце Дітям України"</t>
  </si>
  <si>
    <t>засоби захисту</t>
  </si>
  <si>
    <t>АТ "Рівнегаз"</t>
  </si>
  <si>
    <t>АТ АКФ "Світоч м. Львів"</t>
  </si>
  <si>
    <r>
      <rPr>
        <b/>
        <u/>
        <sz val="14"/>
        <color rgb="FF000000"/>
        <rFont val="Times New Roman"/>
        <family val="1"/>
        <charset val="204"/>
      </rPr>
      <t>КНП "Центральна міська лікарня" РМР</t>
    </r>
    <r>
      <rPr>
        <b/>
        <sz val="14"/>
        <color rgb="FF000000"/>
        <rFont val="Times New Roman"/>
        <family val="1"/>
        <charset val="204"/>
      </rPr>
      <t xml:space="preserve"> за </t>
    </r>
    <r>
      <rPr>
        <b/>
        <u/>
        <sz val="14"/>
        <color rgb="FF000000"/>
        <rFont val="Times New Roman"/>
        <family val="1"/>
        <charset val="204"/>
      </rPr>
      <t>2020 рік</t>
    </r>
    <r>
      <rPr>
        <sz val="10"/>
        <color rgb="FF000000"/>
        <rFont val="Times New Roman"/>
        <family val="1"/>
        <charset val="204"/>
      </rPr>
      <t xml:space="preserve">                       </t>
    </r>
  </si>
  <si>
    <t>БО "Фонд Андрія Портнова"</t>
  </si>
  <si>
    <t>ТОВ "Міліренс"</t>
  </si>
  <si>
    <t>Прокуратура Рівненської області</t>
  </si>
  <si>
    <t>II квартал</t>
  </si>
  <si>
    <t>Всього за ІI квартал</t>
  </si>
  <si>
    <t>БО "ВБФ"Допомагати просто!"</t>
  </si>
  <si>
    <t>медична апаратура</t>
  </si>
  <si>
    <t>БО"БФ"Громада Рівненщини"</t>
  </si>
  <si>
    <t>госптовари, засоби захисту</t>
  </si>
  <si>
    <t>ПП "КТС"</t>
  </si>
  <si>
    <t>ремонтні послуги</t>
  </si>
  <si>
    <t xml:space="preserve">       </t>
  </si>
  <si>
    <t>ТзОВ "Епіцентр К"</t>
  </si>
  <si>
    <t>КУ "ОБСМП" РОР</t>
  </si>
  <si>
    <t>захисний одяг</t>
  </si>
  <si>
    <t>БФ Порошенка</t>
  </si>
  <si>
    <t>АТ"Укргазвидобування"</t>
  </si>
  <si>
    <t>Воєводська спеціалізована лікарня в Бялій Подлясці(Польща)</t>
  </si>
  <si>
    <t>ТзОВ "Досвід 2002"</t>
  </si>
  <si>
    <t>диззасоби,маски</t>
  </si>
  <si>
    <t>засоби захисту, госптовари</t>
  </si>
  <si>
    <t>господарське обладнання</t>
  </si>
  <si>
    <t xml:space="preserve">Аграрії Рівненщини, Inter Beton </t>
  </si>
  <si>
    <t>ТОВ "Степанькурорт"</t>
  </si>
  <si>
    <t>ТзОВ "Українські інформаційні технології"</t>
  </si>
  <si>
    <t xml:space="preserve">медична апаратура </t>
  </si>
  <si>
    <t>АТ"ОГС"Рівнегаз"</t>
  </si>
  <si>
    <t>ХММ "Добрий самарянин"</t>
  </si>
  <si>
    <t>ГО "Допомога армії  Рівне"</t>
  </si>
  <si>
    <t>Сталь-М</t>
  </si>
  <si>
    <t>МБФ"Українська біржа благодійності"</t>
  </si>
  <si>
    <t>ТОВ Червоного Хреста України</t>
  </si>
  <si>
    <t>ТзОВ"Артеріум ЛТД"</t>
  </si>
  <si>
    <t>Державна екологічна інспекція поліського округу</t>
  </si>
  <si>
    <t>РОБФ"Любіть Україну"</t>
  </si>
  <si>
    <t>ТзОВ"Кусум Фарм"</t>
  </si>
  <si>
    <t>ТзОВ "Реноме-Євробуд"</t>
  </si>
  <si>
    <t>мудична апаратура</t>
  </si>
  <si>
    <t>БО"БФ"Спанбонд"</t>
  </si>
  <si>
    <t>диззасоби</t>
  </si>
  <si>
    <t>ПП "Інфузія"</t>
  </si>
  <si>
    <t>ІП Кока-Кола Беверіджес Укр.Лімітед</t>
  </si>
  <si>
    <t>ТОВ "Агроконцерн"</t>
  </si>
  <si>
    <t>АЗС"Олас"</t>
  </si>
  <si>
    <t>ТОВ Селянка Т.М</t>
  </si>
  <si>
    <t>ТОВ"Трокас"</t>
  </si>
  <si>
    <t>Фабрика нетканих матеріалів</t>
  </si>
  <si>
    <t>маски</t>
  </si>
  <si>
    <t>ТзОВ"Маклеодс Фармасьютікалз Лімітед"</t>
  </si>
  <si>
    <t>ТзОВ"Юрія-Фарм"</t>
  </si>
  <si>
    <t>медтовари</t>
  </si>
  <si>
    <t>Укркапіталтрейд</t>
  </si>
  <si>
    <t>Агропереробка</t>
  </si>
  <si>
    <t>засоби  захисту</t>
  </si>
  <si>
    <t>БО"БФ"Коло"</t>
  </si>
  <si>
    <t>миючі</t>
  </si>
  <si>
    <t>ТОВ"Північ-Центр"</t>
  </si>
  <si>
    <t>ТзОВ"Реноме-Смарт"</t>
  </si>
  <si>
    <t>ПрАТ"Рівнеазот"</t>
  </si>
  <si>
    <t>ПМПФ "Спецрембуд"</t>
  </si>
  <si>
    <t>ТзОВ"Аверс М"</t>
  </si>
  <si>
    <t>медзасоби</t>
  </si>
  <si>
    <t>БО"БФ"Пацієнти України"</t>
  </si>
  <si>
    <t>МБФ"Сприяння розвитку медицини"</t>
  </si>
  <si>
    <t>ПрАТ"Агроресурс"</t>
  </si>
  <si>
    <t>засоби захисту, обприскувачі</t>
  </si>
  <si>
    <t>засоби захисту, медінструменти</t>
  </si>
  <si>
    <t>Фірма "Овіс"</t>
  </si>
  <si>
    <t>ТОВ"Одек"Україна</t>
  </si>
  <si>
    <t>БФ Родини Жебрівських</t>
  </si>
  <si>
    <t>ТзОВ "Лігар"</t>
  </si>
  <si>
    <t>ГПУ "Львівгазвидобування"</t>
  </si>
  <si>
    <t>Тов "Вега Медика"</t>
  </si>
  <si>
    <t>ТзОВ "МК  Квертімед"</t>
  </si>
  <si>
    <t>ТОВ "РОШ  України"</t>
  </si>
  <si>
    <t>ТзОВ "Макальянс"</t>
  </si>
  <si>
    <t>ТзОВ "Гмофарм"ЛТД</t>
  </si>
  <si>
    <t>БФ "Свої"</t>
  </si>
  <si>
    <t>ТзОВ "Екофарм"</t>
  </si>
  <si>
    <t>ПрАТ " Індар"</t>
  </si>
  <si>
    <t>ФОП Єременко А.В.</t>
  </si>
  <si>
    <t>ПрАТ "Дікергоф Цемент України"</t>
  </si>
  <si>
    <t>будматеріали</t>
  </si>
  <si>
    <t>Корпорація "Братерство без кордонів"</t>
  </si>
  <si>
    <t>ТзОВ "Птахофабрика Крупець"</t>
  </si>
  <si>
    <t>ПП "Модена"</t>
  </si>
  <si>
    <t>послуги утилізації</t>
  </si>
  <si>
    <t>Рівненська ООППіОН України</t>
  </si>
  <si>
    <t>Федерація профспілок  Рівненської Області</t>
  </si>
  <si>
    <t>РОПО працівників державних установ</t>
  </si>
  <si>
    <t>Всього за  ІІ квартал</t>
  </si>
  <si>
    <t>Всього за І півріччя</t>
  </si>
  <si>
    <t>госп. обладнання</t>
  </si>
  <si>
    <r>
      <t>II</t>
    </r>
    <r>
      <rPr>
        <b/>
        <sz val="11"/>
        <color theme="1"/>
        <rFont val="Calibri"/>
        <family val="2"/>
        <charset val="204"/>
      </rPr>
      <t>I</t>
    </r>
    <r>
      <rPr>
        <b/>
        <sz val="11"/>
        <color theme="1"/>
        <rFont val="Calibri"/>
        <family val="2"/>
        <charset val="204"/>
        <scheme val="minor"/>
      </rPr>
      <t xml:space="preserve"> квартал</t>
    </r>
  </si>
  <si>
    <t>ТзОВ "Лідер Захід"</t>
  </si>
  <si>
    <t>КП "РОПЦ"</t>
  </si>
  <si>
    <t>ППФ "САНІТАС"</t>
  </si>
  <si>
    <t>Християнська Медична Асоціація РО</t>
  </si>
  <si>
    <t>Бюро УОЗ в Укр.</t>
  </si>
  <si>
    <t>ТОВ "Рівнебудінвест"</t>
  </si>
  <si>
    <t>Фонд ООН</t>
  </si>
  <si>
    <t>Геріатричний пансіонат</t>
  </si>
  <si>
    <t>УОЗ РОДА</t>
  </si>
  <si>
    <r>
      <t xml:space="preserve">Всього за </t>
    </r>
    <r>
      <rPr>
        <b/>
        <sz val="11"/>
        <color theme="1"/>
        <rFont val="Calibri"/>
        <family val="2"/>
        <charset val="204"/>
      </rPr>
      <t>І</t>
    </r>
    <r>
      <rPr>
        <b/>
        <sz val="11"/>
        <color theme="1"/>
        <rFont val="Calibri"/>
        <family val="2"/>
        <charset val="204"/>
        <scheme val="minor"/>
      </rPr>
      <t>ІI квартал</t>
    </r>
  </si>
  <si>
    <t>Всього за  ІІІ квартал</t>
  </si>
  <si>
    <t>КУ "ОБСМП"РОР</t>
  </si>
  <si>
    <t xml:space="preserve">БО "БФ"Громада Рівненщини" </t>
  </si>
  <si>
    <t>ТОВ "Українські інформаційні технології"</t>
  </si>
  <si>
    <t xml:space="preserve">БО "Всеукраїнський БФ"Допомагати просто!" </t>
  </si>
  <si>
    <t>ДП "Дікергоф Цемент Україна"</t>
  </si>
  <si>
    <t>КНП "Міська дитяча лікарня"</t>
  </si>
  <si>
    <t>ПП "Сервіс Дім"</t>
  </si>
  <si>
    <t>МБФ "Українська Біржа Благодійності"</t>
  </si>
  <si>
    <t>МБФ "МИР"</t>
  </si>
  <si>
    <t>медичні засоби</t>
  </si>
  <si>
    <t>тести</t>
  </si>
  <si>
    <t>автотранспортні послуги</t>
  </si>
  <si>
    <t>госпобладнання гостовари</t>
  </si>
  <si>
    <t>госпобладнання госптовари</t>
  </si>
  <si>
    <t>госптехніка</t>
  </si>
  <si>
    <t>медтовари, диззасоби</t>
  </si>
  <si>
    <t>захисний одяг, засоби захисту</t>
  </si>
  <si>
    <t>захисний одяг,засоби захисту</t>
  </si>
  <si>
    <t>лаборреактиви, тести</t>
  </si>
  <si>
    <t>госптовари, канцтовари</t>
  </si>
  <si>
    <t>лаборактиви, тести,диззасоби</t>
  </si>
  <si>
    <t>РМБО БФ "Доп. і підтр."</t>
  </si>
  <si>
    <t>Іноземці</t>
  </si>
  <si>
    <t>ТОВ "ІСТ ВЕСТ БІОФАРМА"</t>
  </si>
  <si>
    <t>СК Аско ДС ПрАТ</t>
  </si>
  <si>
    <t>Всього за 9 місяців</t>
  </si>
  <si>
    <t>ПП Атрошенко</t>
  </si>
  <si>
    <t>Головний бухгалтер                ТХОРЕВСЬКА Н.Л</t>
  </si>
  <si>
    <t>Виконавець                                ПАВЛЕНЧИК С.П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</si>
</sst>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2" x14ac:knownFonts="1">
    <font>
      <sz val="11"/>
      <color theme="1"/>
      <name val="Calibri"/>
      <family val="2"/>
      <scheme val="minor"/>
    </font>
    <font>
      <sz val="11"/>
      <color rgb="FF000000"/>
      <name val="Calibri"/>
      <family val="2"/>
      <charset val="204"/>
      <scheme val="minor"/>
    </font>
    <font>
      <sz val="14"/>
      <color rgb="FF000000"/>
      <name val="Times New Roman"/>
      <family val="1"/>
      <charset val="204"/>
    </font>
    <font>
      <u/>
      <sz val="14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b/>
      <u/>
      <sz val="14"/>
      <color rgb="FF00000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1"/>
      <color theme="1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1">
    <xf numFmtId="0" fontId="0" fillId="0" borderId="0" xfId="0"/>
    <xf numFmtId="0" fontId="2" fillId="0" borderId="0" xfId="0" applyFont="1" applyAlignment="1">
      <alignment horizontal="left" vertical="center" indent="15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7" fillId="0" borderId="0" xfId="0" applyFont="1" applyBorder="1" applyAlignment="1">
      <alignment horizontal="right" vertical="center" wrapText="1"/>
    </xf>
    <xf numFmtId="0" fontId="10" fillId="0" borderId="0" xfId="0" applyFont="1" applyBorder="1" applyAlignment="1">
      <alignment horizontal="center" vertical="center"/>
    </xf>
    <xf numFmtId="0" fontId="7" fillId="0" borderId="1" xfId="0" applyFont="1" applyBorder="1" applyAlignment="1">
      <alignment horizontal="right" vertical="center" wrapText="1"/>
    </xf>
    <xf numFmtId="0" fontId="0" fillId="0" borderId="0" xfId="0" applyBorder="1"/>
    <xf numFmtId="0" fontId="1" fillId="0" borderId="0" xfId="0" applyFont="1" applyBorder="1" applyAlignment="1">
      <alignment vertical="center"/>
    </xf>
    <xf numFmtId="0" fontId="7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right" vertical="center" wrapText="1"/>
    </xf>
    <xf numFmtId="0" fontId="0" fillId="0" borderId="0" xfId="0" applyAlignment="1"/>
    <xf numFmtId="0" fontId="7" fillId="0" borderId="2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6" fillId="0" borderId="0" xfId="0" applyFont="1" applyBorder="1" applyAlignment="1">
      <alignment horizontal="right" vertical="center" wrapText="1"/>
    </xf>
    <xf numFmtId="0" fontId="7" fillId="0" borderId="3" xfId="0" applyFont="1" applyBorder="1" applyAlignment="1">
      <alignment vertical="center" wrapText="1"/>
    </xf>
    <xf numFmtId="0" fontId="7" fillId="0" borderId="4" xfId="0" applyFont="1" applyBorder="1" applyAlignment="1">
      <alignment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right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0" xfId="0" applyFont="1" applyBorder="1" applyAlignment="1">
      <alignment vertical="center"/>
    </xf>
    <xf numFmtId="0" fontId="9" fillId="0" borderId="1" xfId="0" applyFont="1" applyBorder="1" applyAlignment="1">
      <alignment vertical="center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</cellXfs>
  <cellStyles count="1">
    <cellStyle name="Звичайни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4:X216"/>
  <sheetViews>
    <sheetView tabSelected="1" topLeftCell="A201" zoomScale="148" zoomScaleNormal="148" workbookViewId="0">
      <selection activeCell="L186" sqref="L186"/>
    </sheetView>
  </sheetViews>
  <sheetFormatPr defaultRowHeight="15" x14ac:dyDescent="0.25"/>
  <cols>
    <col min="2" max="2" width="10.28515625" customWidth="1"/>
    <col min="3" max="3" width="15.7109375" customWidth="1"/>
    <col min="5" max="5" width="11" customWidth="1"/>
    <col min="6" max="6" width="13" customWidth="1"/>
    <col min="7" max="7" width="10.7109375" customWidth="1"/>
    <col min="8" max="8" width="10.140625" customWidth="1"/>
    <col min="10" max="10" width="12.7109375" customWidth="1"/>
    <col min="12" max="12" width="13.85546875" customWidth="1"/>
  </cols>
  <sheetData>
    <row r="4" spans="2:12" ht="18.75" x14ac:dyDescent="0.25">
      <c r="D4" s="1" t="s">
        <v>0</v>
      </c>
    </row>
    <row r="5" spans="2:12" ht="18.75" x14ac:dyDescent="0.25">
      <c r="D5" s="1" t="s">
        <v>12</v>
      </c>
    </row>
    <row r="6" spans="2:12" ht="18.75" x14ac:dyDescent="0.25">
      <c r="H6" s="2" t="s">
        <v>1</v>
      </c>
    </row>
    <row r="7" spans="2:12" ht="18.75" x14ac:dyDescent="0.25">
      <c r="H7" s="2" t="s">
        <v>1</v>
      </c>
    </row>
    <row r="8" spans="2:12" ht="18.75" x14ac:dyDescent="0.25">
      <c r="H8" s="2" t="s">
        <v>1</v>
      </c>
    </row>
    <row r="9" spans="2:12" ht="18.75" x14ac:dyDescent="0.25">
      <c r="H9" s="2" t="s">
        <v>1</v>
      </c>
    </row>
    <row r="10" spans="2:12" ht="18.75" x14ac:dyDescent="0.25">
      <c r="F10" s="3" t="s">
        <v>2</v>
      </c>
    </row>
    <row r="11" spans="2:12" ht="18.75" x14ac:dyDescent="0.25">
      <c r="G11" s="3" t="s">
        <v>3</v>
      </c>
    </row>
    <row r="12" spans="2:12" ht="18.75" x14ac:dyDescent="0.25">
      <c r="C12" s="4" t="s">
        <v>68</v>
      </c>
      <c r="H12" s="2"/>
    </row>
    <row r="13" spans="2:12" ht="18.75" x14ac:dyDescent="0.25">
      <c r="H13" s="3" t="s">
        <v>1</v>
      </c>
    </row>
    <row r="14" spans="2:12" ht="32.25" customHeight="1" x14ac:dyDescent="0.25">
      <c r="B14" s="44" t="s">
        <v>29</v>
      </c>
      <c r="C14" s="46" t="s">
        <v>6</v>
      </c>
      <c r="D14" s="46" t="s">
        <v>4</v>
      </c>
      <c r="E14" s="46"/>
      <c r="F14" s="46"/>
      <c r="G14" s="46" t="s">
        <v>7</v>
      </c>
      <c r="H14" s="46" t="s">
        <v>8</v>
      </c>
      <c r="I14" s="46"/>
      <c r="J14" s="46"/>
      <c r="K14" s="46"/>
      <c r="L14" s="46" t="s">
        <v>9</v>
      </c>
    </row>
    <row r="15" spans="2:12" ht="2.25" customHeight="1" x14ac:dyDescent="0.25">
      <c r="B15" s="44"/>
      <c r="C15" s="46"/>
      <c r="D15" s="46"/>
      <c r="E15" s="46"/>
      <c r="F15" s="46"/>
      <c r="G15" s="46"/>
      <c r="H15" s="46"/>
      <c r="I15" s="46"/>
      <c r="J15" s="46"/>
      <c r="K15" s="46"/>
      <c r="L15" s="46"/>
    </row>
    <row r="16" spans="2:12" ht="16.5" customHeight="1" x14ac:dyDescent="0.25">
      <c r="B16" s="44"/>
      <c r="C16" s="46"/>
      <c r="D16" s="46"/>
      <c r="E16" s="46"/>
      <c r="F16" s="46"/>
      <c r="G16" s="46"/>
      <c r="H16" s="46"/>
      <c r="I16" s="46"/>
      <c r="J16" s="46"/>
      <c r="K16" s="46"/>
      <c r="L16" s="46"/>
    </row>
    <row r="17" spans="2:12" ht="60" customHeight="1" x14ac:dyDescent="0.25">
      <c r="B17" s="44"/>
      <c r="C17" s="46"/>
      <c r="D17" s="46" t="s">
        <v>5</v>
      </c>
      <c r="E17" s="46" t="s">
        <v>10</v>
      </c>
      <c r="F17" s="46" t="s">
        <v>11</v>
      </c>
      <c r="G17" s="46"/>
      <c r="H17" s="46" t="s">
        <v>13</v>
      </c>
      <c r="I17" s="46" t="s">
        <v>14</v>
      </c>
      <c r="J17" s="46" t="s">
        <v>15</v>
      </c>
      <c r="K17" s="46" t="s">
        <v>14</v>
      </c>
      <c r="L17" s="46"/>
    </row>
    <row r="18" spans="2:12" x14ac:dyDescent="0.25">
      <c r="B18" s="44"/>
      <c r="C18" s="46"/>
      <c r="D18" s="46"/>
      <c r="E18" s="46"/>
      <c r="F18" s="46"/>
      <c r="G18" s="46"/>
      <c r="H18" s="46"/>
      <c r="I18" s="46"/>
      <c r="J18" s="46"/>
      <c r="K18" s="46"/>
      <c r="L18" s="46"/>
    </row>
    <row r="19" spans="2:12" x14ac:dyDescent="0.25">
      <c r="B19" s="45"/>
      <c r="C19" s="46"/>
      <c r="D19" s="46"/>
      <c r="E19" s="46"/>
      <c r="F19" s="46"/>
      <c r="G19" s="46"/>
      <c r="H19" s="46"/>
      <c r="I19" s="46"/>
      <c r="J19" s="46"/>
      <c r="K19" s="46"/>
      <c r="L19" s="46"/>
    </row>
    <row r="20" spans="2:12" ht="24" x14ac:dyDescent="0.25">
      <c r="B20" s="49" t="s">
        <v>30</v>
      </c>
      <c r="C20" s="13" t="s">
        <v>26</v>
      </c>
      <c r="D20" s="11"/>
      <c r="E20" s="11">
        <v>49.9</v>
      </c>
      <c r="F20" s="10" t="s">
        <v>25</v>
      </c>
      <c r="G20" s="11">
        <v>49.9</v>
      </c>
      <c r="H20" s="11"/>
      <c r="I20" s="11"/>
      <c r="J20" s="10" t="s">
        <v>25</v>
      </c>
      <c r="K20" s="11">
        <f>E20</f>
        <v>49.9</v>
      </c>
      <c r="L20" s="11"/>
    </row>
    <row r="21" spans="2:12" x14ac:dyDescent="0.25">
      <c r="B21" s="50"/>
      <c r="C21" s="13" t="s">
        <v>34</v>
      </c>
      <c r="D21" s="11"/>
      <c r="E21" s="11">
        <v>2.2999999999999998</v>
      </c>
      <c r="F21" s="10" t="s">
        <v>17</v>
      </c>
      <c r="G21" s="11">
        <v>2.2999999999999998</v>
      </c>
      <c r="H21" s="11"/>
      <c r="I21" s="11"/>
      <c r="J21" s="10" t="s">
        <v>17</v>
      </c>
      <c r="K21" s="11">
        <v>2.2999999999999998</v>
      </c>
      <c r="L21" s="11"/>
    </row>
    <row r="22" spans="2:12" ht="24" customHeight="1" x14ac:dyDescent="0.25">
      <c r="B22" s="50"/>
      <c r="C22" s="39" t="s">
        <v>35</v>
      </c>
      <c r="D22" s="11"/>
      <c r="E22" s="11">
        <v>0.2</v>
      </c>
      <c r="F22" s="10" t="s">
        <v>19</v>
      </c>
      <c r="G22" s="11">
        <v>0.2</v>
      </c>
      <c r="H22" s="11"/>
      <c r="I22" s="11"/>
      <c r="J22" s="10" t="s">
        <v>19</v>
      </c>
      <c r="K22" s="11">
        <v>0.2</v>
      </c>
      <c r="L22" s="11"/>
    </row>
    <row r="23" spans="2:12" ht="36" x14ac:dyDescent="0.25">
      <c r="B23" s="50"/>
      <c r="C23" s="40"/>
      <c r="D23" s="11"/>
      <c r="E23" s="11">
        <v>5.3</v>
      </c>
      <c r="F23" s="10" t="s">
        <v>36</v>
      </c>
      <c r="G23" s="11">
        <v>5.3</v>
      </c>
      <c r="H23" s="11"/>
      <c r="I23" s="11"/>
      <c r="J23" s="10" t="s">
        <v>37</v>
      </c>
      <c r="K23" s="11">
        <v>5.3</v>
      </c>
      <c r="L23" s="11"/>
    </row>
    <row r="24" spans="2:12" ht="24" customHeight="1" x14ac:dyDescent="0.25">
      <c r="B24" s="50"/>
      <c r="C24" s="39" t="s">
        <v>38</v>
      </c>
      <c r="D24" s="11"/>
      <c r="E24" s="11">
        <v>1</v>
      </c>
      <c r="F24" s="10" t="s">
        <v>19</v>
      </c>
      <c r="G24" s="11">
        <v>1</v>
      </c>
      <c r="H24" s="11"/>
      <c r="I24" s="11"/>
      <c r="J24" s="10" t="s">
        <v>19</v>
      </c>
      <c r="K24" s="11">
        <v>1</v>
      </c>
      <c r="L24" s="11"/>
    </row>
    <row r="25" spans="2:12" ht="24" x14ac:dyDescent="0.25">
      <c r="B25" s="50"/>
      <c r="C25" s="40"/>
      <c r="D25" s="11"/>
      <c r="E25" s="11">
        <v>46.7</v>
      </c>
      <c r="F25" s="10" t="s">
        <v>39</v>
      </c>
      <c r="G25" s="11">
        <v>46.7</v>
      </c>
      <c r="H25" s="11"/>
      <c r="I25" s="11"/>
      <c r="J25" s="10" t="s">
        <v>40</v>
      </c>
      <c r="K25" s="11">
        <v>46.7</v>
      </c>
      <c r="L25" s="11"/>
    </row>
    <row r="26" spans="2:12" x14ac:dyDescent="0.25">
      <c r="B26" s="50"/>
      <c r="C26" s="13" t="s">
        <v>41</v>
      </c>
      <c r="D26" s="11"/>
      <c r="E26" s="11">
        <v>2.6</v>
      </c>
      <c r="F26" s="11" t="s">
        <v>42</v>
      </c>
      <c r="G26" s="11">
        <v>2.6</v>
      </c>
      <c r="H26" s="11"/>
      <c r="I26" s="11"/>
      <c r="J26" s="11" t="s">
        <v>42</v>
      </c>
      <c r="K26" s="11">
        <v>2.6</v>
      </c>
      <c r="L26" s="11"/>
    </row>
    <row r="27" spans="2:12" x14ac:dyDescent="0.25">
      <c r="B27" s="50"/>
      <c r="C27" s="13" t="s">
        <v>43</v>
      </c>
      <c r="D27" s="11"/>
      <c r="E27" s="11">
        <v>3.1</v>
      </c>
      <c r="F27" s="11" t="s">
        <v>42</v>
      </c>
      <c r="G27" s="11">
        <v>3.1</v>
      </c>
      <c r="H27" s="11"/>
      <c r="I27" s="11"/>
      <c r="J27" s="11" t="s">
        <v>42</v>
      </c>
      <c r="K27" s="11">
        <v>3.1</v>
      </c>
      <c r="L27" s="11"/>
    </row>
    <row r="28" spans="2:12" ht="36" x14ac:dyDescent="0.25">
      <c r="B28" s="50"/>
      <c r="C28" s="13" t="s">
        <v>44</v>
      </c>
      <c r="D28" s="11"/>
      <c r="E28" s="11">
        <v>0.5</v>
      </c>
      <c r="F28" s="11" t="s">
        <v>45</v>
      </c>
      <c r="G28" s="11">
        <v>0.5</v>
      </c>
      <c r="H28" s="11"/>
      <c r="I28" s="11"/>
      <c r="J28" s="11" t="s">
        <v>45</v>
      </c>
      <c r="K28" s="11">
        <v>0.5</v>
      </c>
      <c r="L28" s="11"/>
    </row>
    <row r="29" spans="2:12" x14ac:dyDescent="0.25">
      <c r="B29" s="50"/>
      <c r="C29" s="13" t="s">
        <v>46</v>
      </c>
      <c r="D29" s="11"/>
      <c r="E29" s="11">
        <v>6</v>
      </c>
      <c r="F29" s="11" t="s">
        <v>47</v>
      </c>
      <c r="G29" s="11">
        <v>6</v>
      </c>
      <c r="H29" s="11"/>
      <c r="I29" s="11"/>
      <c r="J29" s="10" t="s">
        <v>47</v>
      </c>
      <c r="K29" s="11">
        <v>6</v>
      </c>
      <c r="L29" s="11"/>
    </row>
    <row r="30" spans="2:12" ht="24" x14ac:dyDescent="0.25">
      <c r="B30" s="50"/>
      <c r="C30" s="13" t="s">
        <v>23</v>
      </c>
      <c r="D30" s="11"/>
      <c r="E30" s="11">
        <v>19.100000000000001</v>
      </c>
      <c r="F30" s="11" t="s">
        <v>22</v>
      </c>
      <c r="G30" s="11">
        <v>19.100000000000001</v>
      </c>
      <c r="H30" s="11"/>
      <c r="I30" s="11"/>
      <c r="J30" s="10" t="s">
        <v>22</v>
      </c>
      <c r="K30" s="11">
        <v>19.100000000000001</v>
      </c>
      <c r="L30" s="11"/>
    </row>
    <row r="31" spans="2:12" x14ac:dyDescent="0.25">
      <c r="B31" s="50"/>
      <c r="C31" s="13" t="s">
        <v>48</v>
      </c>
      <c r="D31" s="11"/>
      <c r="E31" s="11">
        <v>62.1</v>
      </c>
      <c r="F31" s="11" t="s">
        <v>42</v>
      </c>
      <c r="G31" s="11">
        <v>62.1</v>
      </c>
      <c r="H31" s="11"/>
      <c r="I31" s="11"/>
      <c r="J31" s="10" t="s">
        <v>42</v>
      </c>
      <c r="K31" s="11">
        <v>62.1</v>
      </c>
      <c r="L31" s="11"/>
    </row>
    <row r="32" spans="2:12" ht="24" x14ac:dyDescent="0.25">
      <c r="B32" s="50"/>
      <c r="C32" s="13" t="s">
        <v>20</v>
      </c>
      <c r="D32" s="11"/>
      <c r="E32" s="11">
        <v>61</v>
      </c>
      <c r="F32" s="11" t="s">
        <v>21</v>
      </c>
      <c r="G32" s="11">
        <v>61</v>
      </c>
      <c r="H32" s="11"/>
      <c r="I32" s="11"/>
      <c r="J32" s="10" t="s">
        <v>21</v>
      </c>
      <c r="K32" s="11">
        <v>61</v>
      </c>
      <c r="L32" s="11"/>
    </row>
    <row r="33" spans="2:12" ht="24" customHeight="1" x14ac:dyDescent="0.25">
      <c r="B33" s="50"/>
      <c r="C33" s="39" t="s">
        <v>16</v>
      </c>
      <c r="D33" s="10" t="s">
        <v>1</v>
      </c>
      <c r="E33" s="10">
        <v>899.3</v>
      </c>
      <c r="F33" s="7" t="s">
        <v>17</v>
      </c>
      <c r="G33" s="12">
        <v>899.3</v>
      </c>
      <c r="H33" s="7" t="s">
        <v>1</v>
      </c>
      <c r="I33" s="7" t="s">
        <v>1</v>
      </c>
      <c r="J33" s="7" t="s">
        <v>17</v>
      </c>
      <c r="K33" s="11">
        <v>899.3</v>
      </c>
      <c r="L33" s="12"/>
    </row>
    <row r="34" spans="2:12" x14ac:dyDescent="0.25">
      <c r="B34" s="50"/>
      <c r="C34" s="43"/>
      <c r="D34" s="10"/>
      <c r="E34" s="10">
        <v>163.1</v>
      </c>
      <c r="F34" s="7" t="s">
        <v>19</v>
      </c>
      <c r="G34" s="12">
        <v>163.1</v>
      </c>
      <c r="H34" s="7"/>
      <c r="I34" s="7"/>
      <c r="J34" s="7" t="s">
        <v>19</v>
      </c>
      <c r="K34" s="11">
        <f t="shared" ref="K34:K44" si="0">E34</f>
        <v>163.1</v>
      </c>
      <c r="L34" s="12"/>
    </row>
    <row r="35" spans="2:12" x14ac:dyDescent="0.25">
      <c r="B35" s="50"/>
      <c r="C35" s="40"/>
      <c r="D35" s="10"/>
      <c r="E35" s="10">
        <v>22.9</v>
      </c>
      <c r="F35" s="7" t="s">
        <v>18</v>
      </c>
      <c r="G35" s="12">
        <v>22.9</v>
      </c>
      <c r="H35" s="7"/>
      <c r="I35" s="7"/>
      <c r="J35" s="7" t="s">
        <v>18</v>
      </c>
      <c r="K35" s="11">
        <f t="shared" si="0"/>
        <v>22.9</v>
      </c>
      <c r="L35" s="12"/>
    </row>
    <row r="36" spans="2:12" ht="24" x14ac:dyDescent="0.25">
      <c r="B36" s="50"/>
      <c r="C36" s="39" t="s">
        <v>49</v>
      </c>
      <c r="D36" s="10"/>
      <c r="E36" s="10">
        <v>101.2</v>
      </c>
      <c r="F36" s="7" t="s">
        <v>50</v>
      </c>
      <c r="G36" s="12">
        <v>101.2</v>
      </c>
      <c r="H36" s="7"/>
      <c r="I36" s="7"/>
      <c r="J36" s="7" t="s">
        <v>50</v>
      </c>
      <c r="K36" s="11">
        <v>101.2</v>
      </c>
      <c r="L36" s="12"/>
    </row>
    <row r="37" spans="2:12" x14ac:dyDescent="0.25">
      <c r="B37" s="50"/>
      <c r="C37" s="43"/>
      <c r="D37" s="10"/>
      <c r="E37" s="10">
        <v>2277.4</v>
      </c>
      <c r="F37" s="7" t="s">
        <v>47</v>
      </c>
      <c r="G37" s="12">
        <v>2277.4</v>
      </c>
      <c r="H37" s="7"/>
      <c r="I37" s="7"/>
      <c r="J37" s="7" t="s">
        <v>47</v>
      </c>
      <c r="K37" s="11">
        <v>2277.4</v>
      </c>
      <c r="L37" s="12"/>
    </row>
    <row r="38" spans="2:12" x14ac:dyDescent="0.25">
      <c r="B38" s="50"/>
      <c r="C38" s="43"/>
      <c r="D38" s="10"/>
      <c r="E38" s="10">
        <v>17.3</v>
      </c>
      <c r="F38" s="7" t="s">
        <v>33</v>
      </c>
      <c r="G38" s="12">
        <v>17.3</v>
      </c>
      <c r="H38" s="7"/>
      <c r="I38" s="7"/>
      <c r="J38" s="7" t="s">
        <v>33</v>
      </c>
      <c r="K38" s="11">
        <v>17.3</v>
      </c>
      <c r="L38" s="12"/>
    </row>
    <row r="39" spans="2:12" x14ac:dyDescent="0.25">
      <c r="B39" s="50"/>
      <c r="C39" s="40"/>
      <c r="D39" s="10"/>
      <c r="E39" s="10">
        <v>178.1</v>
      </c>
      <c r="F39" s="7" t="s">
        <v>51</v>
      </c>
      <c r="G39" s="12">
        <v>178.1</v>
      </c>
      <c r="H39" s="7"/>
      <c r="I39" s="7"/>
      <c r="J39" s="7" t="s">
        <v>51</v>
      </c>
      <c r="K39" s="11">
        <v>178.1</v>
      </c>
      <c r="L39" s="12"/>
    </row>
    <row r="40" spans="2:12" ht="36" x14ac:dyDescent="0.25">
      <c r="B40" s="50"/>
      <c r="C40" s="39" t="s">
        <v>52</v>
      </c>
      <c r="D40" s="10"/>
      <c r="E40" s="10">
        <v>42.8</v>
      </c>
      <c r="F40" s="7" t="s">
        <v>53</v>
      </c>
      <c r="G40" s="12">
        <v>42.8</v>
      </c>
      <c r="H40" s="7"/>
      <c r="I40" s="7"/>
      <c r="J40" s="7" t="s">
        <v>53</v>
      </c>
      <c r="K40" s="11">
        <v>42.8</v>
      </c>
      <c r="L40" s="12"/>
    </row>
    <row r="41" spans="2:12" x14ac:dyDescent="0.25">
      <c r="B41" s="50"/>
      <c r="C41" s="43"/>
      <c r="D41" s="10"/>
      <c r="E41" s="10">
        <v>84.5</v>
      </c>
      <c r="F41" s="7" t="s">
        <v>54</v>
      </c>
      <c r="G41" s="12">
        <v>84.5</v>
      </c>
      <c r="H41" s="7"/>
      <c r="I41" s="7"/>
      <c r="J41" s="7" t="s">
        <v>54</v>
      </c>
      <c r="K41" s="11">
        <v>84.5</v>
      </c>
      <c r="L41" s="12"/>
    </row>
    <row r="42" spans="2:12" x14ac:dyDescent="0.25">
      <c r="B42" s="50"/>
      <c r="C42" s="40"/>
      <c r="D42" s="10"/>
      <c r="E42" s="10">
        <v>562.4</v>
      </c>
      <c r="F42" s="7" t="s">
        <v>18</v>
      </c>
      <c r="G42" s="12">
        <v>562.4</v>
      </c>
      <c r="H42" s="7"/>
      <c r="I42" s="7"/>
      <c r="J42" s="7" t="s">
        <v>18</v>
      </c>
      <c r="K42" s="11">
        <v>562.4</v>
      </c>
      <c r="L42" s="12"/>
    </row>
    <row r="43" spans="2:12" ht="24" x14ac:dyDescent="0.25">
      <c r="B43" s="50"/>
      <c r="C43" s="14" t="s">
        <v>55</v>
      </c>
      <c r="D43" s="10"/>
      <c r="E43" s="10">
        <v>14.9</v>
      </c>
      <c r="F43" s="7" t="s">
        <v>42</v>
      </c>
      <c r="G43" s="12">
        <v>14.9</v>
      </c>
      <c r="H43" s="7"/>
      <c r="I43" s="7"/>
      <c r="J43" s="7" t="s">
        <v>42</v>
      </c>
      <c r="K43" s="11">
        <v>14.9</v>
      </c>
      <c r="L43" s="12"/>
    </row>
    <row r="44" spans="2:12" ht="24" x14ac:dyDescent="0.25">
      <c r="B44" s="50"/>
      <c r="C44" s="14" t="s">
        <v>24</v>
      </c>
      <c r="D44" s="10"/>
      <c r="E44" s="10">
        <v>8</v>
      </c>
      <c r="F44" s="7" t="s">
        <v>56</v>
      </c>
      <c r="G44" s="12">
        <v>8</v>
      </c>
      <c r="H44" s="7"/>
      <c r="I44" s="7"/>
      <c r="J44" s="7" t="s">
        <v>56</v>
      </c>
      <c r="K44" s="11">
        <f t="shared" si="0"/>
        <v>8</v>
      </c>
      <c r="L44" s="12"/>
    </row>
    <row r="45" spans="2:12" x14ac:dyDescent="0.25">
      <c r="B45" s="50"/>
      <c r="C45" s="14" t="s">
        <v>57</v>
      </c>
      <c r="D45" s="10"/>
      <c r="E45" s="10">
        <v>0.3</v>
      </c>
      <c r="F45" s="7" t="s">
        <v>25</v>
      </c>
      <c r="G45" s="12">
        <v>0.3</v>
      </c>
      <c r="H45" s="7"/>
      <c r="I45" s="7"/>
      <c r="J45" s="7" t="s">
        <v>25</v>
      </c>
      <c r="K45" s="11">
        <v>0.3</v>
      </c>
      <c r="L45" s="12"/>
    </row>
    <row r="46" spans="2:12" ht="72" x14ac:dyDescent="0.25">
      <c r="B46" s="50"/>
      <c r="C46" s="14" t="s">
        <v>59</v>
      </c>
      <c r="D46" s="10"/>
      <c r="E46" s="10">
        <v>197.3</v>
      </c>
      <c r="F46" s="7" t="s">
        <v>60</v>
      </c>
      <c r="G46" s="12">
        <v>197.3</v>
      </c>
      <c r="H46" s="7"/>
      <c r="I46" s="7"/>
      <c r="J46" s="7" t="s">
        <v>60</v>
      </c>
      <c r="K46" s="11">
        <v>197.3</v>
      </c>
      <c r="L46" s="12"/>
    </row>
    <row r="47" spans="2:12" x14ac:dyDescent="0.25">
      <c r="B47" s="50"/>
      <c r="C47" s="14" t="s">
        <v>61</v>
      </c>
      <c r="D47" s="10"/>
      <c r="E47" s="10">
        <v>150.80000000000001</v>
      </c>
      <c r="F47" s="7" t="s">
        <v>51</v>
      </c>
      <c r="G47" s="12">
        <v>150.80000000000001</v>
      </c>
      <c r="H47" s="7"/>
      <c r="I47" s="7"/>
      <c r="J47" s="7" t="s">
        <v>51</v>
      </c>
      <c r="K47" s="11">
        <v>150.80000000000001</v>
      </c>
      <c r="L47" s="12"/>
    </row>
    <row r="48" spans="2:12" ht="24" x14ac:dyDescent="0.25">
      <c r="B48" s="50"/>
      <c r="C48" s="14" t="s">
        <v>62</v>
      </c>
      <c r="D48" s="10"/>
      <c r="E48" s="10">
        <v>24.8</v>
      </c>
      <c r="F48" s="7" t="s">
        <v>58</v>
      </c>
      <c r="G48" s="12">
        <v>24.8</v>
      </c>
      <c r="H48" s="7"/>
      <c r="I48" s="7"/>
      <c r="J48" s="7" t="s">
        <v>58</v>
      </c>
      <c r="K48" s="11">
        <v>24.8</v>
      </c>
      <c r="L48" s="12"/>
    </row>
    <row r="49" spans="2:24" ht="24" x14ac:dyDescent="0.25">
      <c r="B49" s="50"/>
      <c r="C49" s="14" t="s">
        <v>63</v>
      </c>
      <c r="D49" s="10"/>
      <c r="E49" s="10">
        <v>945.6</v>
      </c>
      <c r="F49" s="7" t="s">
        <v>18</v>
      </c>
      <c r="G49" s="12">
        <v>945.6</v>
      </c>
      <c r="H49" s="7"/>
      <c r="I49" s="7"/>
      <c r="J49" s="7" t="s">
        <v>18</v>
      </c>
      <c r="K49" s="11">
        <v>945.6</v>
      </c>
      <c r="L49" s="12"/>
    </row>
    <row r="50" spans="2:24" ht="24" x14ac:dyDescent="0.25">
      <c r="B50" s="50"/>
      <c r="C50" s="14" t="s">
        <v>64</v>
      </c>
      <c r="D50" s="10"/>
      <c r="E50" s="10">
        <v>157.9</v>
      </c>
      <c r="F50" s="7" t="s">
        <v>65</v>
      </c>
      <c r="G50" s="12">
        <v>157.9</v>
      </c>
      <c r="H50" s="7"/>
      <c r="I50" s="7"/>
      <c r="J50" s="7" t="s">
        <v>65</v>
      </c>
      <c r="K50" s="11">
        <v>157.9</v>
      </c>
      <c r="L50" s="12"/>
    </row>
    <row r="51" spans="2:24" x14ac:dyDescent="0.25">
      <c r="B51" s="50"/>
      <c r="C51" s="14" t="s">
        <v>66</v>
      </c>
      <c r="D51" s="10"/>
      <c r="E51" s="10">
        <v>57.9</v>
      </c>
      <c r="F51" s="7" t="s">
        <v>19</v>
      </c>
      <c r="G51" s="12">
        <v>57.9</v>
      </c>
      <c r="H51" s="7"/>
      <c r="I51" s="7"/>
      <c r="J51" s="7" t="s">
        <v>19</v>
      </c>
      <c r="K51" s="11">
        <v>57.9</v>
      </c>
      <c r="L51" s="12"/>
    </row>
    <row r="52" spans="2:24" ht="24" x14ac:dyDescent="0.25">
      <c r="B52" s="50"/>
      <c r="C52" s="14" t="s">
        <v>67</v>
      </c>
      <c r="D52" s="10"/>
      <c r="E52" s="10">
        <v>5.7</v>
      </c>
      <c r="F52" s="7" t="s">
        <v>22</v>
      </c>
      <c r="G52" s="12">
        <v>5.7</v>
      </c>
      <c r="H52" s="7"/>
      <c r="I52" s="7"/>
      <c r="J52" s="7" t="s">
        <v>22</v>
      </c>
      <c r="K52" s="11">
        <v>5.7</v>
      </c>
      <c r="L52" s="12"/>
    </row>
    <row r="53" spans="2:24" ht="24" x14ac:dyDescent="0.25">
      <c r="B53" s="50"/>
      <c r="C53" s="43" t="s">
        <v>28</v>
      </c>
      <c r="D53" s="10"/>
      <c r="E53" s="10">
        <v>2</v>
      </c>
      <c r="F53" s="7" t="s">
        <v>22</v>
      </c>
      <c r="G53" s="12">
        <v>2</v>
      </c>
      <c r="H53" s="7"/>
      <c r="I53" s="7"/>
      <c r="J53" s="7" t="s">
        <v>22</v>
      </c>
      <c r="K53" s="11">
        <v>2</v>
      </c>
      <c r="L53" s="12"/>
      <c r="N53" s="15"/>
      <c r="O53" s="15"/>
      <c r="P53" s="15"/>
      <c r="Q53" s="15"/>
      <c r="R53" s="15"/>
      <c r="S53" s="15"/>
      <c r="T53" s="15"/>
      <c r="U53" s="15"/>
      <c r="V53" s="15"/>
      <c r="W53" s="15"/>
      <c r="X53" s="15"/>
    </row>
    <row r="54" spans="2:24" x14ac:dyDescent="0.25">
      <c r="B54" s="50"/>
      <c r="C54" s="43"/>
      <c r="D54" s="10"/>
      <c r="E54" s="10">
        <v>11</v>
      </c>
      <c r="F54" s="7" t="s">
        <v>33</v>
      </c>
      <c r="G54" s="12">
        <v>11</v>
      </c>
      <c r="H54" s="7"/>
      <c r="I54" s="7"/>
      <c r="J54" s="7" t="s">
        <v>33</v>
      </c>
      <c r="K54" s="11">
        <v>11</v>
      </c>
      <c r="L54" s="12"/>
      <c r="N54" s="15"/>
      <c r="O54" s="15"/>
      <c r="P54" s="15"/>
      <c r="Q54" s="15"/>
      <c r="R54" s="15"/>
      <c r="S54" s="15"/>
      <c r="T54" s="15"/>
      <c r="U54" s="15"/>
      <c r="V54" s="15"/>
      <c r="W54" s="15"/>
      <c r="X54" s="15"/>
    </row>
    <row r="55" spans="2:24" x14ac:dyDescent="0.25">
      <c r="B55" s="50"/>
      <c r="C55" s="40"/>
      <c r="D55" s="10"/>
      <c r="E55" s="10">
        <v>2</v>
      </c>
      <c r="F55" s="7" t="s">
        <v>19</v>
      </c>
      <c r="G55" s="7">
        <v>2</v>
      </c>
      <c r="H55" s="7"/>
      <c r="I55" s="7"/>
      <c r="J55" s="7" t="s">
        <v>19</v>
      </c>
      <c r="K55" s="11">
        <v>2</v>
      </c>
      <c r="L55" s="7"/>
      <c r="M55" t="s">
        <v>1</v>
      </c>
      <c r="N55" s="15"/>
      <c r="O55" s="15"/>
      <c r="P55" s="15"/>
      <c r="Q55" s="15"/>
      <c r="R55" s="15"/>
      <c r="S55" s="15"/>
      <c r="T55" s="15"/>
      <c r="U55" s="15"/>
      <c r="V55" s="15"/>
      <c r="W55" s="15"/>
      <c r="X55" s="15"/>
    </row>
    <row r="56" spans="2:24" ht="24" x14ac:dyDescent="0.25">
      <c r="B56" s="50"/>
      <c r="C56" s="14" t="s">
        <v>16</v>
      </c>
      <c r="D56" s="10">
        <v>16.899999999999999</v>
      </c>
      <c r="E56" s="10"/>
      <c r="F56" s="7"/>
      <c r="G56" s="7">
        <v>16.899999999999999</v>
      </c>
      <c r="H56" s="7">
        <v>2240</v>
      </c>
      <c r="I56" s="7">
        <v>16.899999999999999</v>
      </c>
      <c r="J56" s="7"/>
      <c r="K56" s="11"/>
      <c r="L56" s="7"/>
      <c r="N56" s="15"/>
      <c r="O56" s="15"/>
      <c r="P56" s="15"/>
      <c r="Q56" s="15"/>
      <c r="R56" s="15"/>
      <c r="S56" s="15"/>
      <c r="T56" s="15"/>
      <c r="U56" s="15"/>
      <c r="V56" s="15"/>
      <c r="W56" s="15"/>
      <c r="X56" s="15"/>
    </row>
    <row r="57" spans="2:24" x14ac:dyDescent="0.25">
      <c r="B57" s="50"/>
      <c r="C57" s="14" t="s">
        <v>28</v>
      </c>
      <c r="D57" s="10">
        <v>3.2</v>
      </c>
      <c r="E57" s="10"/>
      <c r="F57" s="7"/>
      <c r="G57" s="7">
        <v>3.2</v>
      </c>
      <c r="H57" s="7">
        <v>2210</v>
      </c>
      <c r="I57" s="7">
        <v>3.2</v>
      </c>
      <c r="J57" s="7"/>
      <c r="K57" s="11"/>
      <c r="L57" s="7"/>
      <c r="N57" s="15"/>
      <c r="O57" s="15"/>
      <c r="P57" s="15"/>
      <c r="Q57" s="15"/>
      <c r="R57" s="15"/>
      <c r="S57" s="15"/>
      <c r="T57" s="15"/>
      <c r="U57" s="15"/>
      <c r="V57" s="15"/>
      <c r="W57" s="15"/>
      <c r="X57" s="15"/>
    </row>
    <row r="58" spans="2:24" ht="24" customHeight="1" x14ac:dyDescent="0.25">
      <c r="B58" s="50"/>
      <c r="C58" s="39" t="s">
        <v>69</v>
      </c>
      <c r="D58" s="39">
        <v>200</v>
      </c>
      <c r="E58" s="10"/>
      <c r="F58" s="7"/>
      <c r="G58" s="39">
        <v>200</v>
      </c>
      <c r="H58" s="7">
        <v>2210</v>
      </c>
      <c r="I58" s="7">
        <v>72.3</v>
      </c>
      <c r="J58" s="7"/>
      <c r="K58" s="11"/>
      <c r="L58" s="39">
        <v>125.7</v>
      </c>
      <c r="N58" s="15"/>
      <c r="O58" s="15"/>
      <c r="P58" s="15"/>
      <c r="Q58" s="15"/>
      <c r="R58" s="15"/>
      <c r="S58" s="15"/>
      <c r="T58" s="15"/>
      <c r="U58" s="15"/>
      <c r="V58" s="15"/>
      <c r="W58" s="15"/>
      <c r="X58" s="15"/>
    </row>
    <row r="59" spans="2:24" x14ac:dyDescent="0.25">
      <c r="B59" s="50"/>
      <c r="C59" s="40"/>
      <c r="D59" s="40"/>
      <c r="E59" s="10"/>
      <c r="F59" s="7"/>
      <c r="G59" s="40"/>
      <c r="H59" s="7">
        <v>2220</v>
      </c>
      <c r="I59" s="7">
        <v>2</v>
      </c>
      <c r="J59" s="7"/>
      <c r="K59" s="11"/>
      <c r="L59" s="40"/>
      <c r="N59" s="15"/>
      <c r="O59" s="15"/>
      <c r="P59" s="15"/>
      <c r="Q59" s="15"/>
      <c r="R59" s="15"/>
      <c r="S59" s="15"/>
      <c r="T59" s="15"/>
      <c r="U59" s="15"/>
      <c r="V59" s="15"/>
      <c r="W59" s="15"/>
      <c r="X59" s="15"/>
    </row>
    <row r="60" spans="2:24" x14ac:dyDescent="0.25">
      <c r="B60" s="50"/>
      <c r="C60" s="14" t="s">
        <v>70</v>
      </c>
      <c r="D60" s="10">
        <v>20</v>
      </c>
      <c r="E60" s="10"/>
      <c r="F60" s="7"/>
      <c r="G60" s="7">
        <v>20</v>
      </c>
      <c r="H60" s="7"/>
      <c r="I60" s="7"/>
      <c r="J60" s="7"/>
      <c r="K60" s="11"/>
      <c r="L60" s="10">
        <v>20</v>
      </c>
      <c r="N60" s="15"/>
      <c r="O60" s="15"/>
      <c r="P60" s="15"/>
      <c r="Q60" s="15"/>
      <c r="R60" s="15"/>
      <c r="S60" s="15"/>
      <c r="T60" s="15"/>
      <c r="U60" s="15"/>
      <c r="V60" s="15"/>
      <c r="W60" s="15"/>
      <c r="X60" s="15"/>
    </row>
    <row r="61" spans="2:24" ht="24" x14ac:dyDescent="0.25">
      <c r="B61" s="50"/>
      <c r="C61" s="14" t="s">
        <v>71</v>
      </c>
      <c r="D61" s="10">
        <v>55.2</v>
      </c>
      <c r="E61" s="10"/>
      <c r="F61" s="7"/>
      <c r="G61" s="7">
        <v>55.2</v>
      </c>
      <c r="H61" s="7"/>
      <c r="I61" s="7"/>
      <c r="J61" s="7"/>
      <c r="K61" s="11"/>
      <c r="L61" s="10">
        <v>55.2</v>
      </c>
      <c r="O61" s="8"/>
      <c r="P61" s="8"/>
      <c r="Q61" s="8"/>
      <c r="R61" s="8"/>
      <c r="S61" s="8"/>
      <c r="T61" s="8"/>
    </row>
    <row r="62" spans="2:24" x14ac:dyDescent="0.25">
      <c r="B62" s="50"/>
      <c r="C62" s="14" t="s">
        <v>27</v>
      </c>
      <c r="D62" s="10">
        <v>251.4</v>
      </c>
      <c r="E62" s="10"/>
      <c r="F62" s="7"/>
      <c r="G62" s="7">
        <v>251.4</v>
      </c>
      <c r="H62" s="7">
        <v>2210</v>
      </c>
      <c r="I62" s="7">
        <v>133.6</v>
      </c>
      <c r="J62" s="7"/>
      <c r="K62" s="11"/>
      <c r="L62" s="39"/>
      <c r="O62" s="8"/>
      <c r="P62" s="8"/>
      <c r="Q62" s="8"/>
      <c r="R62" s="8"/>
      <c r="S62" s="8"/>
      <c r="T62" s="8"/>
    </row>
    <row r="63" spans="2:24" x14ac:dyDescent="0.25">
      <c r="B63" s="50"/>
      <c r="C63" s="14"/>
      <c r="D63" s="10"/>
      <c r="E63" s="10"/>
      <c r="F63" s="7"/>
      <c r="G63" s="7"/>
      <c r="H63" s="7">
        <v>2220</v>
      </c>
      <c r="I63" s="7">
        <v>15</v>
      </c>
      <c r="J63" s="7"/>
      <c r="K63" s="11"/>
      <c r="L63" s="43"/>
      <c r="O63" s="8"/>
      <c r="P63" s="8"/>
      <c r="Q63" s="8"/>
      <c r="R63" s="8"/>
      <c r="S63" s="8"/>
      <c r="T63" s="8"/>
    </row>
    <row r="64" spans="2:24" x14ac:dyDescent="0.25">
      <c r="B64" s="50"/>
      <c r="C64" s="14"/>
      <c r="D64" s="10"/>
      <c r="E64" s="10"/>
      <c r="F64" s="7"/>
      <c r="G64" s="7"/>
      <c r="H64" s="7">
        <v>2240</v>
      </c>
      <c r="I64" s="7">
        <v>52.1</v>
      </c>
      <c r="J64" s="7"/>
      <c r="K64" s="11"/>
      <c r="L64" s="43"/>
      <c r="O64" s="8"/>
      <c r="P64" s="8"/>
      <c r="Q64" s="8"/>
      <c r="R64" s="8"/>
      <c r="S64" s="8"/>
      <c r="T64" s="8"/>
    </row>
    <row r="65" spans="2:20" x14ac:dyDescent="0.25">
      <c r="B65" s="50"/>
      <c r="C65" s="14"/>
      <c r="D65" s="10"/>
      <c r="E65" s="10"/>
      <c r="F65" s="7"/>
      <c r="G65" s="7"/>
      <c r="H65" s="7">
        <v>3110</v>
      </c>
      <c r="I65" s="7">
        <v>59.6</v>
      </c>
      <c r="J65" s="7"/>
      <c r="K65" s="11"/>
      <c r="L65" s="40"/>
      <c r="O65" s="8"/>
      <c r="P65" s="8"/>
      <c r="Q65" s="8"/>
      <c r="R65" s="8"/>
      <c r="S65" s="8"/>
      <c r="T65" s="8"/>
    </row>
    <row r="66" spans="2:20" x14ac:dyDescent="0.25">
      <c r="B66" s="47" t="s">
        <v>31</v>
      </c>
      <c r="C66" s="48"/>
      <c r="D66" s="11">
        <v>546.70000000000005</v>
      </c>
      <c r="E66" s="11">
        <v>6187</v>
      </c>
      <c r="F66" s="11" t="s">
        <v>32</v>
      </c>
      <c r="G66" s="12">
        <v>6733.7</v>
      </c>
      <c r="H66" s="11" t="s">
        <v>32</v>
      </c>
      <c r="I66" s="12">
        <v>354.7</v>
      </c>
      <c r="J66" s="11" t="s">
        <v>32</v>
      </c>
      <c r="K66" s="11">
        <v>6187</v>
      </c>
      <c r="L66" s="11">
        <v>200.8</v>
      </c>
      <c r="O66" s="8"/>
      <c r="P66" s="8"/>
      <c r="Q66" s="8"/>
      <c r="R66" s="8"/>
      <c r="S66" s="8"/>
      <c r="T66" s="8"/>
    </row>
    <row r="67" spans="2:20" x14ac:dyDescent="0.25">
      <c r="B67" s="6"/>
      <c r="C67" s="5"/>
      <c r="D67" s="8"/>
      <c r="E67" s="8"/>
      <c r="F67" s="8"/>
      <c r="G67" s="8"/>
      <c r="H67" s="9"/>
      <c r="I67" s="8"/>
      <c r="J67" s="8"/>
      <c r="K67" s="8"/>
      <c r="L67" s="8"/>
    </row>
    <row r="68" spans="2:20" ht="36" x14ac:dyDescent="0.25">
      <c r="B68" s="49" t="s">
        <v>72</v>
      </c>
      <c r="C68" s="13" t="s">
        <v>74</v>
      </c>
      <c r="D68" s="11"/>
      <c r="E68" s="10">
        <v>1118.7</v>
      </c>
      <c r="F68" s="10" t="s">
        <v>75</v>
      </c>
      <c r="G68" s="10">
        <v>1118.7</v>
      </c>
      <c r="H68" s="11"/>
      <c r="I68" s="11"/>
      <c r="J68" s="10" t="s">
        <v>75</v>
      </c>
      <c r="K68" s="10">
        <f>E68</f>
        <v>1118.7</v>
      </c>
      <c r="L68" s="11"/>
    </row>
    <row r="69" spans="2:20" ht="15" customHeight="1" x14ac:dyDescent="0.25">
      <c r="B69" s="50"/>
      <c r="C69" s="13" t="s">
        <v>78</v>
      </c>
      <c r="D69" s="11"/>
      <c r="E69" s="10">
        <v>21.1</v>
      </c>
      <c r="F69" s="10" t="s">
        <v>17</v>
      </c>
      <c r="G69" s="10">
        <v>21.1</v>
      </c>
      <c r="H69" s="11"/>
      <c r="I69" s="11"/>
      <c r="J69" s="10" t="s">
        <v>17</v>
      </c>
      <c r="K69" s="10">
        <v>21.1</v>
      </c>
      <c r="L69" s="11"/>
    </row>
    <row r="70" spans="2:20" ht="24" x14ac:dyDescent="0.25">
      <c r="B70" s="50"/>
      <c r="C70" s="39" t="s">
        <v>76</v>
      </c>
      <c r="D70" s="11"/>
      <c r="E70" s="10">
        <v>297.2</v>
      </c>
      <c r="F70" s="10" t="s">
        <v>77</v>
      </c>
      <c r="G70" s="10">
        <v>297.2</v>
      </c>
      <c r="H70" s="11"/>
      <c r="I70" s="11"/>
      <c r="J70" s="10" t="s">
        <v>77</v>
      </c>
      <c r="K70" s="10">
        <v>297.2</v>
      </c>
      <c r="L70" s="11"/>
    </row>
    <row r="71" spans="2:20" ht="24" x14ac:dyDescent="0.25">
      <c r="B71" s="50"/>
      <c r="C71" s="40"/>
      <c r="D71" s="11"/>
      <c r="E71" s="10">
        <v>42.3</v>
      </c>
      <c r="F71" s="10" t="s">
        <v>75</v>
      </c>
      <c r="G71" s="10">
        <v>42.3</v>
      </c>
      <c r="H71" s="11"/>
      <c r="I71" s="11"/>
      <c r="J71" s="10" t="s">
        <v>75</v>
      </c>
      <c r="K71" s="10">
        <v>42.3</v>
      </c>
      <c r="L71" s="11"/>
    </row>
    <row r="72" spans="2:20" x14ac:dyDescent="0.25">
      <c r="B72" s="50"/>
      <c r="C72" s="20"/>
      <c r="D72" s="21"/>
      <c r="E72" s="10">
        <v>67.400000000000006</v>
      </c>
      <c r="F72" s="10" t="s">
        <v>119</v>
      </c>
      <c r="G72" s="10">
        <v>67.400000000000006</v>
      </c>
      <c r="H72" s="21"/>
      <c r="I72" s="21"/>
      <c r="J72" s="10"/>
      <c r="K72" s="10">
        <v>67.400000000000006</v>
      </c>
      <c r="L72" s="21"/>
    </row>
    <row r="73" spans="2:20" ht="24" x14ac:dyDescent="0.25">
      <c r="B73" s="50"/>
      <c r="C73" s="39" t="s">
        <v>38</v>
      </c>
      <c r="D73" s="11"/>
      <c r="E73" s="10">
        <v>14</v>
      </c>
      <c r="F73" s="10" t="s">
        <v>79</v>
      </c>
      <c r="G73" s="10">
        <v>14</v>
      </c>
      <c r="H73" s="11"/>
      <c r="I73" s="11"/>
      <c r="J73" s="10" t="s">
        <v>79</v>
      </c>
      <c r="K73" s="10">
        <v>14</v>
      </c>
      <c r="L73" s="11"/>
    </row>
    <row r="74" spans="2:20" ht="24" x14ac:dyDescent="0.25">
      <c r="B74" s="50"/>
      <c r="C74" s="40"/>
      <c r="D74" s="11"/>
      <c r="E74" s="10">
        <v>16.899999999999999</v>
      </c>
      <c r="F74" s="10" t="s">
        <v>39</v>
      </c>
      <c r="G74" s="10">
        <v>16.899999999999999</v>
      </c>
      <c r="H74" s="11"/>
      <c r="I74" s="11"/>
      <c r="J74" s="10" t="s">
        <v>40</v>
      </c>
      <c r="K74" s="10">
        <v>16.899999999999999</v>
      </c>
      <c r="L74" s="11"/>
    </row>
    <row r="75" spans="2:20" x14ac:dyDescent="0.25">
      <c r="B75" s="50"/>
      <c r="C75" s="13" t="s">
        <v>81</v>
      </c>
      <c r="D75" s="11"/>
      <c r="E75" s="10">
        <v>417.3</v>
      </c>
      <c r="F75" s="10" t="s">
        <v>65</v>
      </c>
      <c r="G75" s="10">
        <v>417.3</v>
      </c>
      <c r="H75" s="11"/>
      <c r="I75" s="11"/>
      <c r="J75" s="10" t="s">
        <v>65</v>
      </c>
      <c r="K75" s="10">
        <v>417.3</v>
      </c>
      <c r="L75" s="11"/>
      <c r="M75" t="s">
        <v>80</v>
      </c>
    </row>
    <row r="76" spans="2:20" x14ac:dyDescent="0.25">
      <c r="B76" s="50"/>
      <c r="C76" s="13" t="s">
        <v>43</v>
      </c>
      <c r="D76" s="11"/>
      <c r="E76" s="10">
        <v>2.1</v>
      </c>
      <c r="F76" s="10" t="s">
        <v>42</v>
      </c>
      <c r="G76" s="10">
        <v>2.1</v>
      </c>
      <c r="H76" s="11"/>
      <c r="I76" s="11"/>
      <c r="J76" s="10" t="s">
        <v>42</v>
      </c>
      <c r="K76" s="10">
        <v>2.1</v>
      </c>
      <c r="L76" s="11"/>
    </row>
    <row r="77" spans="2:20" x14ac:dyDescent="0.25">
      <c r="B77" s="50"/>
      <c r="C77" s="13" t="s">
        <v>82</v>
      </c>
      <c r="D77" s="11"/>
      <c r="E77" s="10">
        <v>772.3</v>
      </c>
      <c r="F77" s="10" t="s">
        <v>83</v>
      </c>
      <c r="G77" s="10">
        <v>772.3</v>
      </c>
      <c r="H77" s="11"/>
      <c r="I77" s="11"/>
      <c r="J77" s="10" t="s">
        <v>83</v>
      </c>
      <c r="K77" s="10">
        <v>772.3</v>
      </c>
      <c r="L77" s="11"/>
    </row>
    <row r="78" spans="2:20" x14ac:dyDescent="0.25">
      <c r="B78" s="50"/>
      <c r="C78" s="13"/>
      <c r="D78" s="21"/>
      <c r="E78" s="10">
        <v>18.8</v>
      </c>
      <c r="F78" s="10" t="s">
        <v>119</v>
      </c>
      <c r="G78" s="10">
        <f>E78</f>
        <v>18.8</v>
      </c>
      <c r="H78" s="21"/>
      <c r="I78" s="21"/>
      <c r="J78" s="10"/>
      <c r="K78" s="10">
        <f>E78</f>
        <v>18.8</v>
      </c>
      <c r="L78" s="21"/>
    </row>
    <row r="79" spans="2:20" x14ac:dyDescent="0.25">
      <c r="B79" s="50"/>
      <c r="C79" s="13" t="s">
        <v>84</v>
      </c>
      <c r="D79" s="11"/>
      <c r="E79" s="10">
        <v>50</v>
      </c>
      <c r="F79" s="10" t="s">
        <v>65</v>
      </c>
      <c r="G79" s="10">
        <v>50</v>
      </c>
      <c r="H79" s="11"/>
      <c r="I79" s="11"/>
      <c r="J79" s="10" t="s">
        <v>65</v>
      </c>
      <c r="K79" s="10">
        <v>50</v>
      </c>
      <c r="L79" s="11"/>
    </row>
    <row r="80" spans="2:20" ht="24" x14ac:dyDescent="0.25">
      <c r="B80" s="50"/>
      <c r="C80" s="13" t="s">
        <v>23</v>
      </c>
      <c r="D80" s="11"/>
      <c r="E80" s="10">
        <v>5.5</v>
      </c>
      <c r="F80" s="10" t="s">
        <v>22</v>
      </c>
      <c r="G80" s="10">
        <f>E80</f>
        <v>5.5</v>
      </c>
      <c r="H80" s="11"/>
      <c r="I80" s="11"/>
      <c r="J80" s="10" t="s">
        <v>22</v>
      </c>
      <c r="K80" s="10">
        <f>E80</f>
        <v>5.5</v>
      </c>
      <c r="L80" s="11"/>
    </row>
    <row r="81" spans="2:12" x14ac:dyDescent="0.25">
      <c r="B81" s="50"/>
      <c r="C81" s="13" t="s">
        <v>48</v>
      </c>
      <c r="D81" s="11"/>
      <c r="E81" s="10">
        <v>5.5</v>
      </c>
      <c r="F81" s="10" t="s">
        <v>42</v>
      </c>
      <c r="G81" s="10">
        <v>5.5</v>
      </c>
      <c r="H81" s="11"/>
      <c r="I81" s="11"/>
      <c r="J81" s="10" t="s">
        <v>42</v>
      </c>
      <c r="K81" s="10">
        <v>5.5</v>
      </c>
      <c r="L81" s="11"/>
    </row>
    <row r="82" spans="2:12" ht="24" x14ac:dyDescent="0.25">
      <c r="B82" s="50"/>
      <c r="C82" s="13" t="s">
        <v>64</v>
      </c>
      <c r="D82" s="11"/>
      <c r="E82" s="10">
        <v>227.9</v>
      </c>
      <c r="F82" s="10" t="s">
        <v>65</v>
      </c>
      <c r="G82" s="10">
        <v>227.9</v>
      </c>
      <c r="H82" s="11"/>
      <c r="I82" s="11"/>
      <c r="J82" s="10" t="s">
        <v>65</v>
      </c>
      <c r="K82" s="10">
        <v>227.9</v>
      </c>
      <c r="L82" s="11"/>
    </row>
    <row r="83" spans="2:12" x14ac:dyDescent="0.25">
      <c r="B83" s="50"/>
      <c r="C83" s="39" t="s">
        <v>16</v>
      </c>
      <c r="D83" s="10" t="s">
        <v>1</v>
      </c>
      <c r="E83" s="10">
        <v>70.3</v>
      </c>
      <c r="F83" s="7" t="s">
        <v>17</v>
      </c>
      <c r="G83" s="10">
        <f>E83</f>
        <v>70.3</v>
      </c>
      <c r="H83" s="7" t="s">
        <v>1</v>
      </c>
      <c r="I83" s="7" t="s">
        <v>1</v>
      </c>
      <c r="J83" s="7" t="s">
        <v>17</v>
      </c>
      <c r="K83" s="10">
        <f>E83</f>
        <v>70.3</v>
      </c>
      <c r="L83" s="12"/>
    </row>
    <row r="84" spans="2:12" x14ac:dyDescent="0.25">
      <c r="B84" s="50"/>
      <c r="C84" s="43"/>
      <c r="D84" s="10"/>
      <c r="E84" s="10">
        <v>11.2</v>
      </c>
      <c r="F84" s="7" t="s">
        <v>19</v>
      </c>
      <c r="G84" s="10">
        <v>11.2</v>
      </c>
      <c r="H84" s="7"/>
      <c r="I84" s="7"/>
      <c r="J84" s="7" t="s">
        <v>19</v>
      </c>
      <c r="K84" s="10">
        <v>11.2</v>
      </c>
      <c r="L84" s="12"/>
    </row>
    <row r="85" spans="2:12" x14ac:dyDescent="0.25">
      <c r="B85" s="50"/>
      <c r="C85" s="40"/>
      <c r="D85" s="10"/>
      <c r="E85" s="10">
        <v>750</v>
      </c>
      <c r="F85" s="7" t="s">
        <v>18</v>
      </c>
      <c r="G85" s="10">
        <v>750</v>
      </c>
      <c r="H85" s="7"/>
      <c r="I85" s="7"/>
      <c r="J85" s="7" t="s">
        <v>18</v>
      </c>
      <c r="K85" s="10">
        <f t="shared" ref="K85" si="1">E85</f>
        <v>750</v>
      </c>
      <c r="L85" s="12"/>
    </row>
    <row r="86" spans="2:12" ht="24" customHeight="1" x14ac:dyDescent="0.25">
      <c r="B86" s="50"/>
      <c r="C86" s="39" t="s">
        <v>85</v>
      </c>
      <c r="D86" s="39"/>
      <c r="E86" s="39">
        <v>9210.7000000000007</v>
      </c>
      <c r="F86" s="39" t="s">
        <v>65</v>
      </c>
      <c r="G86" s="39">
        <v>9210.7000000000007</v>
      </c>
      <c r="H86" s="39"/>
      <c r="I86" s="39"/>
      <c r="J86" s="39" t="s">
        <v>65</v>
      </c>
      <c r="K86" s="39">
        <v>9210.7000000000007</v>
      </c>
      <c r="L86" s="41"/>
    </row>
    <row r="87" spans="2:12" x14ac:dyDescent="0.25">
      <c r="B87" s="50"/>
      <c r="C87" s="43"/>
      <c r="D87" s="40"/>
      <c r="E87" s="40"/>
      <c r="F87" s="40"/>
      <c r="G87" s="40"/>
      <c r="H87" s="40"/>
      <c r="I87" s="40"/>
      <c r="J87" s="40"/>
      <c r="K87" s="40"/>
      <c r="L87" s="42"/>
    </row>
    <row r="88" spans="2:12" x14ac:dyDescent="0.25">
      <c r="B88" s="50"/>
      <c r="C88" s="43"/>
      <c r="D88" s="39"/>
      <c r="E88" s="39">
        <v>7021.4</v>
      </c>
      <c r="F88" s="39" t="s">
        <v>75</v>
      </c>
      <c r="G88" s="39">
        <v>7021.4</v>
      </c>
      <c r="H88" s="39"/>
      <c r="I88" s="39"/>
      <c r="J88" s="39" t="s">
        <v>75</v>
      </c>
      <c r="K88" s="39">
        <v>7021.4</v>
      </c>
      <c r="L88" s="41"/>
    </row>
    <row r="89" spans="2:12" x14ac:dyDescent="0.25">
      <c r="B89" s="50"/>
      <c r="C89" s="40"/>
      <c r="D89" s="40"/>
      <c r="E89" s="40"/>
      <c r="F89" s="40"/>
      <c r="G89" s="40"/>
      <c r="H89" s="40"/>
      <c r="I89" s="40"/>
      <c r="J89" s="40"/>
      <c r="K89" s="40"/>
      <c r="L89" s="42"/>
    </row>
    <row r="90" spans="2:12" x14ac:dyDescent="0.25">
      <c r="B90" s="50"/>
      <c r="C90" s="39" t="s">
        <v>86</v>
      </c>
      <c r="D90" s="10"/>
      <c r="E90" s="10">
        <v>19.7</v>
      </c>
      <c r="F90" s="7" t="s">
        <v>54</v>
      </c>
      <c r="G90" s="10">
        <v>19.7</v>
      </c>
      <c r="H90" s="7"/>
      <c r="I90" s="7"/>
      <c r="J90" s="7" t="s">
        <v>54</v>
      </c>
      <c r="K90" s="10">
        <v>19.7</v>
      </c>
      <c r="L90" s="12"/>
    </row>
    <row r="91" spans="2:12" x14ac:dyDescent="0.25">
      <c r="B91" s="50"/>
      <c r="C91" s="43"/>
      <c r="D91" s="10"/>
      <c r="E91" s="10">
        <v>28.7</v>
      </c>
      <c r="F91" s="7" t="s">
        <v>18</v>
      </c>
      <c r="G91" s="10">
        <v>28.7</v>
      </c>
      <c r="H91" s="7"/>
      <c r="I91" s="7"/>
      <c r="J91" s="7" t="s">
        <v>18</v>
      </c>
      <c r="K91" s="10">
        <v>28.7</v>
      </c>
      <c r="L91" s="12"/>
    </row>
    <row r="92" spans="2:12" x14ac:dyDescent="0.25">
      <c r="B92" s="50"/>
      <c r="C92" s="40"/>
      <c r="D92" s="10"/>
      <c r="E92" s="10">
        <v>95.9</v>
      </c>
      <c r="F92" s="7" t="s">
        <v>33</v>
      </c>
      <c r="G92" s="10">
        <v>95.9</v>
      </c>
      <c r="H92" s="7"/>
      <c r="I92" s="7"/>
      <c r="J92" s="7" t="s">
        <v>33</v>
      </c>
      <c r="K92" s="10">
        <v>95.9</v>
      </c>
      <c r="L92" s="12"/>
    </row>
    <row r="93" spans="2:12" x14ac:dyDescent="0.25">
      <c r="B93" s="50"/>
      <c r="C93" s="39" t="s">
        <v>87</v>
      </c>
      <c r="D93" s="10"/>
      <c r="E93" s="10">
        <v>91.5</v>
      </c>
      <c r="F93" s="7" t="s">
        <v>65</v>
      </c>
      <c r="G93" s="10">
        <v>91.5</v>
      </c>
      <c r="H93" s="7"/>
      <c r="I93" s="7"/>
      <c r="J93" s="7" t="s">
        <v>65</v>
      </c>
      <c r="K93" s="10">
        <v>91.5</v>
      </c>
      <c r="L93" s="12"/>
    </row>
    <row r="94" spans="2:12" x14ac:dyDescent="0.25">
      <c r="B94" s="50"/>
      <c r="C94" s="43"/>
      <c r="D94" s="10"/>
      <c r="E94" s="10">
        <v>13.3</v>
      </c>
      <c r="F94" s="7" t="s">
        <v>88</v>
      </c>
      <c r="G94" s="10">
        <v>13.3</v>
      </c>
      <c r="H94" s="7"/>
      <c r="I94" s="7"/>
      <c r="J94" s="7" t="s">
        <v>88</v>
      </c>
      <c r="K94" s="10">
        <v>13.3</v>
      </c>
      <c r="L94" s="12"/>
    </row>
    <row r="95" spans="2:12" ht="24" customHeight="1" x14ac:dyDescent="0.25">
      <c r="B95" s="50"/>
      <c r="C95" s="40"/>
      <c r="D95" s="10"/>
      <c r="E95" s="10">
        <v>35.700000000000003</v>
      </c>
      <c r="F95" s="7" t="s">
        <v>18</v>
      </c>
      <c r="G95" s="10">
        <v>35.700000000000003</v>
      </c>
      <c r="H95" s="7"/>
      <c r="I95" s="7"/>
      <c r="J95" s="7" t="s">
        <v>18</v>
      </c>
      <c r="K95" s="10">
        <v>35.700000000000003</v>
      </c>
      <c r="L95" s="12"/>
    </row>
    <row r="96" spans="2:12" ht="24" customHeight="1" x14ac:dyDescent="0.25">
      <c r="B96" s="50"/>
      <c r="C96" s="39" t="s">
        <v>28</v>
      </c>
      <c r="D96" s="10"/>
      <c r="E96" s="10">
        <v>192.9</v>
      </c>
      <c r="F96" s="7" t="s">
        <v>89</v>
      </c>
      <c r="G96" s="10">
        <v>192.9</v>
      </c>
      <c r="H96" s="7"/>
      <c r="I96" s="7"/>
      <c r="J96" s="7" t="s">
        <v>89</v>
      </c>
      <c r="K96" s="10">
        <v>192.9</v>
      </c>
      <c r="L96" s="12"/>
    </row>
    <row r="97" spans="2:12" ht="24" customHeight="1" x14ac:dyDescent="0.25">
      <c r="B97" s="50"/>
      <c r="C97" s="43"/>
      <c r="D97" s="10"/>
      <c r="E97" s="10">
        <v>409.3</v>
      </c>
      <c r="F97" s="7" t="s">
        <v>25</v>
      </c>
      <c r="G97" s="10">
        <v>409.3</v>
      </c>
      <c r="H97" s="7"/>
      <c r="I97" s="7"/>
      <c r="J97" s="7" t="s">
        <v>25</v>
      </c>
      <c r="K97" s="10">
        <v>409.3</v>
      </c>
      <c r="L97" s="12"/>
    </row>
    <row r="98" spans="2:12" ht="24" customHeight="1" x14ac:dyDescent="0.25">
      <c r="B98" s="50"/>
      <c r="C98" s="43"/>
      <c r="D98" s="10"/>
      <c r="E98" s="10">
        <v>7</v>
      </c>
      <c r="F98" s="7" t="s">
        <v>22</v>
      </c>
      <c r="G98" s="10">
        <v>7</v>
      </c>
      <c r="H98" s="7"/>
      <c r="I98" s="7"/>
      <c r="J98" s="7" t="s">
        <v>22</v>
      </c>
      <c r="K98" s="10">
        <v>7</v>
      </c>
      <c r="L98" s="12"/>
    </row>
    <row r="99" spans="2:12" ht="24" x14ac:dyDescent="0.25">
      <c r="B99" s="50"/>
      <c r="C99" s="40"/>
      <c r="D99" s="10"/>
      <c r="E99" s="10">
        <v>14.9</v>
      </c>
      <c r="F99" s="7" t="s">
        <v>90</v>
      </c>
      <c r="G99" s="10">
        <v>14.9</v>
      </c>
      <c r="H99" s="7"/>
      <c r="I99" s="7"/>
      <c r="J99" s="7" t="s">
        <v>90</v>
      </c>
      <c r="K99" s="10">
        <f t="shared" ref="K99" si="2">E99</f>
        <v>14.9</v>
      </c>
      <c r="L99" s="12"/>
    </row>
    <row r="100" spans="2:12" ht="36" x14ac:dyDescent="0.25">
      <c r="B100" s="50"/>
      <c r="C100" s="16" t="s">
        <v>91</v>
      </c>
      <c r="D100" s="10"/>
      <c r="E100" s="10">
        <v>0.7</v>
      </c>
      <c r="F100" s="7" t="s">
        <v>19</v>
      </c>
      <c r="G100" s="10">
        <v>0.7</v>
      </c>
      <c r="H100" s="7"/>
      <c r="I100" s="7"/>
      <c r="J100" s="7" t="s">
        <v>19</v>
      </c>
      <c r="K100" s="10">
        <v>0.7</v>
      </c>
      <c r="L100" s="12"/>
    </row>
    <row r="101" spans="2:12" ht="24" x14ac:dyDescent="0.25">
      <c r="B101" s="50"/>
      <c r="C101" s="14" t="s">
        <v>92</v>
      </c>
      <c r="D101" s="10"/>
      <c r="E101" s="10">
        <v>0.4</v>
      </c>
      <c r="F101" s="7" t="s">
        <v>19</v>
      </c>
      <c r="G101" s="10">
        <v>0.4</v>
      </c>
      <c r="H101" s="7"/>
      <c r="I101" s="7"/>
      <c r="J101" s="7" t="s">
        <v>19</v>
      </c>
      <c r="K101" s="10">
        <v>0.4</v>
      </c>
      <c r="L101" s="12"/>
    </row>
    <row r="102" spans="2:12" x14ac:dyDescent="0.25">
      <c r="B102" s="50"/>
      <c r="C102" s="39" t="s">
        <v>93</v>
      </c>
      <c r="D102" s="10"/>
      <c r="E102" s="10">
        <v>47.1</v>
      </c>
      <c r="F102" s="7" t="s">
        <v>65</v>
      </c>
      <c r="G102" s="10">
        <v>47.1</v>
      </c>
      <c r="H102" s="7"/>
      <c r="I102" s="7"/>
      <c r="J102" s="7" t="s">
        <v>65</v>
      </c>
      <c r="K102" s="10">
        <v>47.1</v>
      </c>
      <c r="L102" s="12"/>
    </row>
    <row r="103" spans="2:12" ht="24" customHeight="1" x14ac:dyDescent="0.25">
      <c r="B103" s="50"/>
      <c r="C103" s="40"/>
      <c r="D103" s="10"/>
      <c r="E103" s="10">
        <v>760</v>
      </c>
      <c r="F103" s="7" t="s">
        <v>94</v>
      </c>
      <c r="G103" s="10">
        <v>760</v>
      </c>
      <c r="H103" s="7"/>
      <c r="I103" s="7"/>
      <c r="J103" s="7" t="s">
        <v>75</v>
      </c>
      <c r="K103" s="10">
        <v>760</v>
      </c>
      <c r="L103" s="12"/>
    </row>
    <row r="104" spans="2:12" ht="24" x14ac:dyDescent="0.25">
      <c r="B104" s="50"/>
      <c r="C104" s="14" t="s">
        <v>95</v>
      </c>
      <c r="D104" s="10"/>
      <c r="E104" s="10">
        <v>256</v>
      </c>
      <c r="F104" s="7" t="s">
        <v>75</v>
      </c>
      <c r="G104" s="10">
        <v>256</v>
      </c>
      <c r="H104" s="7"/>
      <c r="I104" s="7"/>
      <c r="J104" s="7" t="s">
        <v>75</v>
      </c>
      <c r="K104" s="10">
        <v>256</v>
      </c>
      <c r="L104" s="12"/>
    </row>
    <row r="105" spans="2:12" x14ac:dyDescent="0.25">
      <c r="B105" s="50"/>
      <c r="C105" s="14"/>
      <c r="D105" s="10"/>
      <c r="E105" s="10">
        <v>61.3</v>
      </c>
      <c r="F105" s="7" t="s">
        <v>65</v>
      </c>
      <c r="G105" s="10">
        <f>E105</f>
        <v>61.3</v>
      </c>
      <c r="H105" s="7"/>
      <c r="I105" s="7"/>
      <c r="J105" s="7"/>
      <c r="K105" s="10">
        <f>E105</f>
        <v>61.3</v>
      </c>
      <c r="L105" s="12"/>
    </row>
    <row r="106" spans="2:12" ht="24" x14ac:dyDescent="0.25">
      <c r="B106" s="50"/>
      <c r="C106" s="14" t="s">
        <v>96</v>
      </c>
      <c r="D106" s="10"/>
      <c r="E106" s="10">
        <v>4</v>
      </c>
      <c r="F106" s="7" t="s">
        <v>19</v>
      </c>
      <c r="G106" s="10">
        <v>4</v>
      </c>
      <c r="H106" s="7"/>
      <c r="I106" s="7"/>
      <c r="J106" s="7" t="s">
        <v>19</v>
      </c>
      <c r="K106" s="10">
        <v>4</v>
      </c>
      <c r="L106" s="12"/>
    </row>
    <row r="107" spans="2:12" ht="24" x14ac:dyDescent="0.25">
      <c r="B107" s="50"/>
      <c r="C107" s="14" t="s">
        <v>97</v>
      </c>
      <c r="D107" s="10"/>
      <c r="E107" s="10">
        <v>17.399999999999999</v>
      </c>
      <c r="F107" s="7" t="s">
        <v>65</v>
      </c>
      <c r="G107" s="10">
        <v>17.399999999999999</v>
      </c>
      <c r="H107" s="7"/>
      <c r="I107" s="7"/>
      <c r="J107" s="7" t="s">
        <v>65</v>
      </c>
      <c r="K107" s="10">
        <v>17.399999999999999</v>
      </c>
      <c r="L107" s="12"/>
    </row>
    <row r="108" spans="2:12" x14ac:dyDescent="0.25">
      <c r="B108" s="50"/>
      <c r="C108" s="14" t="s">
        <v>98</v>
      </c>
      <c r="D108" s="10"/>
      <c r="E108" s="10">
        <v>52.1</v>
      </c>
      <c r="F108" s="7" t="s">
        <v>65</v>
      </c>
      <c r="G108" s="10">
        <v>52.1</v>
      </c>
      <c r="H108" s="7"/>
      <c r="I108" s="7"/>
      <c r="J108" s="7" t="s">
        <v>65</v>
      </c>
      <c r="K108" s="10">
        <v>52.1</v>
      </c>
      <c r="L108" s="12"/>
    </row>
    <row r="109" spans="2:12" ht="36" x14ac:dyDescent="0.25">
      <c r="B109" s="50"/>
      <c r="C109" s="17" t="s">
        <v>99</v>
      </c>
      <c r="D109" s="10"/>
      <c r="E109" s="10">
        <v>105</v>
      </c>
      <c r="F109" s="7" t="s">
        <v>83</v>
      </c>
      <c r="G109" s="10">
        <v>105</v>
      </c>
      <c r="H109" s="7"/>
      <c r="I109" s="7"/>
      <c r="J109" s="7" t="s">
        <v>83</v>
      </c>
      <c r="K109" s="10">
        <v>105</v>
      </c>
      <c r="L109" s="7"/>
    </row>
    <row r="110" spans="2:12" ht="24" x14ac:dyDescent="0.25">
      <c r="B110" s="50"/>
      <c r="C110" s="18" t="s">
        <v>100</v>
      </c>
      <c r="D110" s="10"/>
      <c r="E110" s="10">
        <v>14.4</v>
      </c>
      <c r="F110" s="7" t="s">
        <v>19</v>
      </c>
      <c r="G110" s="10">
        <v>14.4</v>
      </c>
      <c r="H110" s="7"/>
      <c r="I110" s="7"/>
      <c r="J110" s="7" t="s">
        <v>19</v>
      </c>
      <c r="K110" s="10">
        <v>14.4</v>
      </c>
      <c r="L110" s="7"/>
    </row>
    <row r="111" spans="2:12" ht="24" x14ac:dyDescent="0.25">
      <c r="B111" s="50"/>
      <c r="C111" s="18" t="s">
        <v>101</v>
      </c>
      <c r="D111" s="10"/>
      <c r="E111" s="10">
        <v>9.6999999999999993</v>
      </c>
      <c r="F111" s="7" t="s">
        <v>54</v>
      </c>
      <c r="G111" s="10">
        <v>9.6999999999999993</v>
      </c>
      <c r="H111" s="7"/>
      <c r="I111" s="7"/>
      <c r="J111" s="7" t="s">
        <v>54</v>
      </c>
      <c r="K111" s="10">
        <v>9.6999999999999993</v>
      </c>
      <c r="L111" s="7"/>
    </row>
    <row r="112" spans="2:12" ht="36" x14ac:dyDescent="0.25">
      <c r="B112" s="50"/>
      <c r="C112" s="18" t="s">
        <v>102</v>
      </c>
      <c r="D112" s="10"/>
      <c r="E112" s="10">
        <v>20</v>
      </c>
      <c r="F112" s="7" t="s">
        <v>83</v>
      </c>
      <c r="G112" s="10">
        <v>20</v>
      </c>
      <c r="H112" s="7"/>
      <c r="I112" s="7"/>
      <c r="J112" s="7" t="s">
        <v>83</v>
      </c>
      <c r="K112" s="10">
        <v>20</v>
      </c>
      <c r="L112" s="7"/>
    </row>
    <row r="113" spans="2:12" ht="24" x14ac:dyDescent="0.25">
      <c r="B113" s="50"/>
      <c r="C113" s="18" t="s">
        <v>103</v>
      </c>
      <c r="D113" s="10"/>
      <c r="E113" s="10">
        <v>249.3</v>
      </c>
      <c r="F113" s="7" t="s">
        <v>75</v>
      </c>
      <c r="G113" s="10">
        <v>249.3</v>
      </c>
      <c r="H113" s="7"/>
      <c r="I113" s="7"/>
      <c r="J113" s="7" t="s">
        <v>75</v>
      </c>
      <c r="K113" s="10">
        <v>249.3</v>
      </c>
      <c r="L113" s="7"/>
    </row>
    <row r="114" spans="2:12" ht="24" x14ac:dyDescent="0.25">
      <c r="B114" s="50"/>
      <c r="C114" s="18" t="s">
        <v>104</v>
      </c>
      <c r="D114" s="10"/>
      <c r="E114" s="10">
        <v>21.4</v>
      </c>
      <c r="F114" s="7" t="s">
        <v>25</v>
      </c>
      <c r="G114" s="10">
        <f>E114</f>
        <v>21.4</v>
      </c>
      <c r="H114" s="7"/>
      <c r="I114" s="7"/>
      <c r="J114" s="7" t="s">
        <v>25</v>
      </c>
      <c r="K114" s="10">
        <f>E114</f>
        <v>21.4</v>
      </c>
      <c r="L114" s="7"/>
    </row>
    <row r="115" spans="2:12" ht="24" x14ac:dyDescent="0.25">
      <c r="B115" s="50"/>
      <c r="C115" s="18" t="s">
        <v>105</v>
      </c>
      <c r="D115" s="10"/>
      <c r="E115" s="10">
        <v>32</v>
      </c>
      <c r="F115" s="7" t="s">
        <v>75</v>
      </c>
      <c r="G115" s="10">
        <v>32</v>
      </c>
      <c r="H115" s="7"/>
      <c r="I115" s="7"/>
      <c r="J115" s="7" t="s">
        <v>106</v>
      </c>
      <c r="K115" s="10">
        <v>32</v>
      </c>
      <c r="L115" s="7"/>
    </row>
    <row r="116" spans="2:12" x14ac:dyDescent="0.25">
      <c r="B116" s="50"/>
      <c r="C116" s="18" t="s">
        <v>107</v>
      </c>
      <c r="D116" s="10"/>
      <c r="E116" s="10">
        <v>4.5999999999999996</v>
      </c>
      <c r="F116" s="7" t="s">
        <v>108</v>
      </c>
      <c r="G116" s="10">
        <v>4.5999999999999996</v>
      </c>
      <c r="H116" s="7"/>
      <c r="I116" s="7"/>
      <c r="J116" s="7" t="s">
        <v>108</v>
      </c>
      <c r="K116" s="10">
        <v>4.5999999999999996</v>
      </c>
      <c r="L116" s="7"/>
    </row>
    <row r="117" spans="2:12" x14ac:dyDescent="0.25">
      <c r="B117" s="50"/>
      <c r="C117" s="18" t="s">
        <v>109</v>
      </c>
      <c r="D117" s="10"/>
      <c r="E117" s="10">
        <v>18</v>
      </c>
      <c r="F117" s="7" t="s">
        <v>25</v>
      </c>
      <c r="G117" s="10">
        <v>18</v>
      </c>
      <c r="H117" s="7"/>
      <c r="I117" s="7"/>
      <c r="J117" s="7" t="s">
        <v>25</v>
      </c>
      <c r="K117" s="10">
        <v>18</v>
      </c>
      <c r="L117" s="7"/>
    </row>
    <row r="118" spans="2:12" ht="36" x14ac:dyDescent="0.25">
      <c r="B118" s="50"/>
      <c r="C118" s="18" t="s">
        <v>110</v>
      </c>
      <c r="D118" s="10"/>
      <c r="E118" s="10">
        <v>13.9</v>
      </c>
      <c r="F118" s="7" t="s">
        <v>22</v>
      </c>
      <c r="G118" s="10">
        <f>E118</f>
        <v>13.9</v>
      </c>
      <c r="H118" s="7"/>
      <c r="I118" s="7"/>
      <c r="J118" s="7" t="s">
        <v>22</v>
      </c>
      <c r="K118" s="10">
        <f>E118</f>
        <v>13.9</v>
      </c>
      <c r="L118" s="7"/>
    </row>
    <row r="119" spans="2:12" ht="24" x14ac:dyDescent="0.25">
      <c r="B119" s="50"/>
      <c r="C119" s="18" t="s">
        <v>111</v>
      </c>
      <c r="D119" s="10"/>
      <c r="E119" s="10">
        <v>7</v>
      </c>
      <c r="F119" s="7" t="s">
        <v>22</v>
      </c>
      <c r="G119" s="10">
        <f>E119</f>
        <v>7</v>
      </c>
      <c r="H119" s="7"/>
      <c r="I119" s="7"/>
      <c r="J119" s="7" t="s">
        <v>22</v>
      </c>
      <c r="K119" s="10">
        <f>E119</f>
        <v>7</v>
      </c>
      <c r="L119" s="7"/>
    </row>
    <row r="120" spans="2:12" x14ac:dyDescent="0.25">
      <c r="B120" s="50"/>
      <c r="C120" s="18" t="s">
        <v>112</v>
      </c>
      <c r="D120" s="10"/>
      <c r="E120" s="10">
        <v>18.8</v>
      </c>
      <c r="F120" s="7" t="s">
        <v>19</v>
      </c>
      <c r="G120" s="10">
        <v>18.8</v>
      </c>
      <c r="H120" s="7"/>
      <c r="I120" s="7"/>
      <c r="J120" s="7" t="s">
        <v>19</v>
      </c>
      <c r="K120" s="10">
        <v>18.8</v>
      </c>
      <c r="L120" s="7"/>
    </row>
    <row r="121" spans="2:12" x14ac:dyDescent="0.25">
      <c r="B121" s="50"/>
      <c r="C121" s="18" t="s">
        <v>113</v>
      </c>
      <c r="D121" s="10"/>
      <c r="E121" s="10">
        <v>52.1</v>
      </c>
      <c r="F121" s="7" t="s">
        <v>65</v>
      </c>
      <c r="G121" s="10">
        <v>52.1</v>
      </c>
      <c r="H121" s="7"/>
      <c r="I121" s="7"/>
      <c r="J121" s="7" t="s">
        <v>65</v>
      </c>
      <c r="K121" s="10">
        <v>52.1</v>
      </c>
      <c r="L121" s="7"/>
    </row>
    <row r="122" spans="2:12" ht="24" x14ac:dyDescent="0.25">
      <c r="B122" s="50"/>
      <c r="C122" s="18" t="s">
        <v>62</v>
      </c>
      <c r="D122" s="10"/>
      <c r="E122" s="10">
        <v>261.3</v>
      </c>
      <c r="F122" s="7" t="s">
        <v>25</v>
      </c>
      <c r="G122" s="10">
        <v>261.3</v>
      </c>
      <c r="H122" s="7"/>
      <c r="I122" s="7"/>
      <c r="J122" s="7" t="s">
        <v>25</v>
      </c>
      <c r="K122" s="10">
        <v>261.3</v>
      </c>
      <c r="L122" s="7"/>
    </row>
    <row r="123" spans="2:12" ht="36" x14ac:dyDescent="0.25">
      <c r="B123" s="50"/>
      <c r="C123" s="18" t="s">
        <v>117</v>
      </c>
      <c r="D123" s="10"/>
      <c r="E123" s="10">
        <v>37.700000000000003</v>
      </c>
      <c r="F123" s="7" t="s">
        <v>25</v>
      </c>
      <c r="G123" s="10">
        <v>37.700000000000003</v>
      </c>
      <c r="H123" s="7"/>
      <c r="I123" s="7"/>
      <c r="J123" s="7" t="s">
        <v>25</v>
      </c>
      <c r="K123" s="10">
        <v>37.700000000000003</v>
      </c>
      <c r="L123" s="7"/>
    </row>
    <row r="124" spans="2:12" x14ac:dyDescent="0.25">
      <c r="B124" s="50"/>
      <c r="C124" s="18" t="s">
        <v>118</v>
      </c>
      <c r="D124" s="10"/>
      <c r="E124" s="10">
        <v>80</v>
      </c>
      <c r="F124" s="7" t="s">
        <v>119</v>
      </c>
      <c r="G124" s="10">
        <v>80</v>
      </c>
      <c r="H124" s="7"/>
      <c r="I124" s="7"/>
      <c r="J124" s="7" t="s">
        <v>119</v>
      </c>
      <c r="K124" s="10">
        <v>80</v>
      </c>
      <c r="L124" s="7"/>
    </row>
    <row r="125" spans="2:12" x14ac:dyDescent="0.25">
      <c r="B125" s="50"/>
      <c r="C125" s="18" t="s">
        <v>120</v>
      </c>
      <c r="D125" s="10"/>
      <c r="E125" s="10">
        <v>8.8000000000000007</v>
      </c>
      <c r="F125" s="7" t="s">
        <v>65</v>
      </c>
      <c r="G125" s="10">
        <v>8.8000000000000007</v>
      </c>
      <c r="H125" s="7"/>
      <c r="I125" s="7"/>
      <c r="J125" s="7" t="s">
        <v>65</v>
      </c>
      <c r="K125" s="10">
        <v>8.8000000000000007</v>
      </c>
      <c r="L125" s="7"/>
    </row>
    <row r="126" spans="2:12" x14ac:dyDescent="0.25">
      <c r="B126" s="50"/>
      <c r="C126" s="18" t="s">
        <v>121</v>
      </c>
      <c r="D126" s="10"/>
      <c r="E126" s="10">
        <v>2</v>
      </c>
      <c r="F126" s="7" t="s">
        <v>122</v>
      </c>
      <c r="G126" s="10">
        <v>2</v>
      </c>
      <c r="H126" s="7"/>
      <c r="I126" s="7"/>
      <c r="J126" s="7" t="s">
        <v>65</v>
      </c>
      <c r="K126" s="10">
        <v>2</v>
      </c>
      <c r="L126" s="7"/>
    </row>
    <row r="127" spans="2:12" x14ac:dyDescent="0.25">
      <c r="B127" s="50"/>
      <c r="C127" s="18" t="s">
        <v>123</v>
      </c>
      <c r="D127" s="10"/>
      <c r="E127" s="10">
        <v>2.8</v>
      </c>
      <c r="F127" s="7" t="s">
        <v>124</v>
      </c>
      <c r="G127" s="10">
        <v>2.8</v>
      </c>
      <c r="H127" s="7"/>
      <c r="I127" s="7"/>
      <c r="J127" s="7" t="s">
        <v>124</v>
      </c>
      <c r="K127" s="10">
        <v>2.8</v>
      </c>
      <c r="L127" s="7"/>
    </row>
    <row r="128" spans="2:12" ht="24" x14ac:dyDescent="0.25">
      <c r="B128" s="50"/>
      <c r="C128" s="18" t="s">
        <v>125</v>
      </c>
      <c r="D128" s="10"/>
      <c r="E128" s="10">
        <v>3</v>
      </c>
      <c r="F128" s="7" t="s">
        <v>65</v>
      </c>
      <c r="G128" s="10">
        <v>3</v>
      </c>
      <c r="H128" s="7"/>
      <c r="I128" s="7"/>
      <c r="J128" s="7" t="s">
        <v>65</v>
      </c>
      <c r="K128" s="10">
        <v>3</v>
      </c>
      <c r="L128" s="7"/>
    </row>
    <row r="129" spans="2:12" ht="24" customHeight="1" x14ac:dyDescent="0.25">
      <c r="B129" s="50"/>
      <c r="C129" s="39" t="s">
        <v>126</v>
      </c>
      <c r="D129" s="10"/>
      <c r="E129" s="10">
        <v>81.2</v>
      </c>
      <c r="F129" s="7" t="s">
        <v>65</v>
      </c>
      <c r="G129" s="10">
        <v>81.2</v>
      </c>
      <c r="H129" s="7"/>
      <c r="I129" s="7"/>
      <c r="J129" s="7" t="s">
        <v>65</v>
      </c>
      <c r="K129" s="10">
        <v>81.2</v>
      </c>
      <c r="L129" s="7"/>
    </row>
    <row r="130" spans="2:12" ht="24" x14ac:dyDescent="0.25">
      <c r="B130" s="50"/>
      <c r="C130" s="40"/>
      <c r="D130" s="10"/>
      <c r="E130" s="10">
        <v>248.1</v>
      </c>
      <c r="F130" s="7" t="s">
        <v>75</v>
      </c>
      <c r="G130" s="10">
        <v>248.1</v>
      </c>
      <c r="H130" s="7"/>
      <c r="I130" s="7"/>
      <c r="J130" s="7" t="s">
        <v>75</v>
      </c>
      <c r="K130" s="10">
        <v>248.1</v>
      </c>
      <c r="L130" s="7"/>
    </row>
    <row r="131" spans="2:12" x14ac:dyDescent="0.25">
      <c r="B131" s="50"/>
      <c r="C131" s="18" t="s">
        <v>127</v>
      </c>
      <c r="D131" s="10"/>
      <c r="E131" s="10">
        <v>81.8</v>
      </c>
      <c r="F131" s="7" t="s">
        <v>65</v>
      </c>
      <c r="G131" s="10">
        <v>81.8</v>
      </c>
      <c r="H131" s="7"/>
      <c r="I131" s="7"/>
      <c r="J131" s="7" t="s">
        <v>65</v>
      </c>
      <c r="K131" s="10">
        <v>81.8</v>
      </c>
      <c r="L131" s="7"/>
    </row>
    <row r="132" spans="2:12" ht="24" x14ac:dyDescent="0.25">
      <c r="B132" s="50"/>
      <c r="C132" s="18" t="s">
        <v>128</v>
      </c>
      <c r="D132" s="10"/>
      <c r="E132" s="10">
        <v>20.9</v>
      </c>
      <c r="F132" s="7" t="s">
        <v>124</v>
      </c>
      <c r="G132" s="10">
        <v>20.9</v>
      </c>
      <c r="H132" s="7"/>
      <c r="I132" s="7"/>
      <c r="J132" s="7" t="s">
        <v>124</v>
      </c>
      <c r="K132" s="10">
        <v>20.9</v>
      </c>
      <c r="L132" s="7"/>
    </row>
    <row r="133" spans="2:12" x14ac:dyDescent="0.25">
      <c r="B133" s="50"/>
      <c r="C133" s="18" t="s">
        <v>129</v>
      </c>
      <c r="D133" s="10"/>
      <c r="E133" s="10">
        <v>11.9</v>
      </c>
      <c r="F133" s="7" t="s">
        <v>130</v>
      </c>
      <c r="G133" s="10">
        <v>11.9</v>
      </c>
      <c r="H133" s="7"/>
      <c r="I133" s="7"/>
      <c r="J133" s="7" t="s">
        <v>130</v>
      </c>
      <c r="K133" s="10">
        <v>11.9</v>
      </c>
      <c r="L133" s="7"/>
    </row>
    <row r="134" spans="2:12" ht="24" x14ac:dyDescent="0.25">
      <c r="B134" s="50"/>
      <c r="C134" s="18" t="s">
        <v>131</v>
      </c>
      <c r="D134" s="10"/>
      <c r="E134" s="10">
        <v>26.8</v>
      </c>
      <c r="F134" s="7" t="s">
        <v>65</v>
      </c>
      <c r="G134" s="10">
        <v>26.8</v>
      </c>
      <c r="H134" s="7"/>
      <c r="I134" s="7"/>
      <c r="J134" s="7" t="s">
        <v>65</v>
      </c>
      <c r="K134" s="10">
        <v>26.8</v>
      </c>
      <c r="L134" s="7"/>
    </row>
    <row r="135" spans="2:12" ht="36" x14ac:dyDescent="0.25">
      <c r="B135" s="50"/>
      <c r="C135" s="18" t="s">
        <v>132</v>
      </c>
      <c r="D135" s="10"/>
      <c r="E135" s="10">
        <v>21.2</v>
      </c>
      <c r="F135" s="7" t="s">
        <v>65</v>
      </c>
      <c r="G135" s="10">
        <v>21.2</v>
      </c>
      <c r="H135" s="7"/>
      <c r="I135" s="7"/>
      <c r="J135" s="7" t="s">
        <v>65</v>
      </c>
      <c r="K135" s="10">
        <v>21.2</v>
      </c>
      <c r="L135" s="7"/>
    </row>
    <row r="136" spans="2:12" ht="24" customHeight="1" x14ac:dyDescent="0.25">
      <c r="B136" s="50"/>
      <c r="C136" s="39" t="s">
        <v>133</v>
      </c>
      <c r="D136" s="10"/>
      <c r="E136" s="10">
        <v>15.7</v>
      </c>
      <c r="F136" s="7" t="s">
        <v>134</v>
      </c>
      <c r="G136" s="10">
        <v>15.7</v>
      </c>
      <c r="H136" s="7"/>
      <c r="I136" s="7"/>
      <c r="J136" s="7" t="s">
        <v>134</v>
      </c>
      <c r="K136" s="10">
        <v>15.7</v>
      </c>
      <c r="L136" s="7"/>
    </row>
    <row r="137" spans="2:12" ht="24" x14ac:dyDescent="0.25">
      <c r="B137" s="50"/>
      <c r="C137" s="43"/>
      <c r="D137" s="10"/>
      <c r="E137" s="10">
        <v>12</v>
      </c>
      <c r="F137" s="7" t="s">
        <v>135</v>
      </c>
      <c r="G137" s="10">
        <v>12</v>
      </c>
      <c r="H137" s="7"/>
      <c r="I137" s="7"/>
      <c r="J137" s="7" t="s">
        <v>135</v>
      </c>
      <c r="K137" s="10">
        <v>12</v>
      </c>
      <c r="L137" s="7"/>
    </row>
    <row r="138" spans="2:12" ht="24" x14ac:dyDescent="0.25">
      <c r="B138" s="50"/>
      <c r="C138" s="40"/>
      <c r="D138" s="10"/>
      <c r="E138" s="10">
        <v>25</v>
      </c>
      <c r="F138" s="7" t="s">
        <v>79</v>
      </c>
      <c r="G138" s="10">
        <v>25</v>
      </c>
      <c r="H138" s="7"/>
      <c r="I138" s="7"/>
      <c r="J138" s="7" t="s">
        <v>79</v>
      </c>
      <c r="K138" s="10">
        <v>25</v>
      </c>
      <c r="L138" s="7"/>
    </row>
    <row r="139" spans="2:12" ht="24" x14ac:dyDescent="0.25">
      <c r="B139" s="50"/>
      <c r="C139" s="18" t="s">
        <v>136</v>
      </c>
      <c r="D139" s="10"/>
      <c r="E139" s="10">
        <v>11</v>
      </c>
      <c r="F139" s="7" t="s">
        <v>22</v>
      </c>
      <c r="G139" s="10">
        <v>11</v>
      </c>
      <c r="H139" s="7"/>
      <c r="I139" s="7"/>
      <c r="J139" s="7" t="s">
        <v>22</v>
      </c>
      <c r="K139" s="10">
        <v>11</v>
      </c>
      <c r="L139" s="7"/>
    </row>
    <row r="140" spans="2:12" x14ac:dyDescent="0.25">
      <c r="B140" s="50"/>
      <c r="C140" s="18" t="s">
        <v>137</v>
      </c>
      <c r="D140" s="10"/>
      <c r="E140" s="10">
        <v>107.9</v>
      </c>
      <c r="F140" s="7" t="s">
        <v>83</v>
      </c>
      <c r="G140" s="10">
        <v>107.9</v>
      </c>
      <c r="H140" s="7"/>
      <c r="I140" s="7"/>
      <c r="J140" s="7" t="s">
        <v>83</v>
      </c>
      <c r="K140" s="10">
        <v>107.9</v>
      </c>
      <c r="L140" s="7"/>
    </row>
    <row r="141" spans="2:12" x14ac:dyDescent="0.25">
      <c r="B141" s="50"/>
      <c r="C141" s="18" t="s">
        <v>114</v>
      </c>
      <c r="D141" s="10"/>
      <c r="E141" s="10">
        <v>74.900000000000006</v>
      </c>
      <c r="F141" s="7" t="s">
        <v>25</v>
      </c>
      <c r="G141" s="10">
        <v>74.900000000000006</v>
      </c>
      <c r="H141" s="7"/>
      <c r="I141" s="7"/>
      <c r="J141" s="7" t="s">
        <v>25</v>
      </c>
      <c r="K141" s="10">
        <v>74.900000000000006</v>
      </c>
      <c r="L141" s="7"/>
    </row>
    <row r="142" spans="2:12" x14ac:dyDescent="0.25">
      <c r="B142" s="50"/>
      <c r="C142" s="39" t="s">
        <v>115</v>
      </c>
      <c r="D142" s="10"/>
      <c r="E142" s="10">
        <v>1</v>
      </c>
      <c r="F142" s="7" t="s">
        <v>65</v>
      </c>
      <c r="G142" s="10">
        <v>1</v>
      </c>
      <c r="H142" s="7"/>
      <c r="I142" s="7"/>
      <c r="J142" s="7" t="s">
        <v>65</v>
      </c>
      <c r="K142" s="10">
        <v>1</v>
      </c>
      <c r="L142" s="7"/>
    </row>
    <row r="143" spans="2:12" x14ac:dyDescent="0.25">
      <c r="B143" s="50"/>
      <c r="C143" s="40"/>
      <c r="D143" s="10"/>
      <c r="E143" s="10">
        <v>0.6</v>
      </c>
      <c r="F143" s="7" t="s">
        <v>116</v>
      </c>
      <c r="G143" s="10">
        <v>0.6</v>
      </c>
      <c r="H143" s="7"/>
      <c r="I143" s="7"/>
      <c r="J143" s="7" t="s">
        <v>116</v>
      </c>
      <c r="K143" s="10">
        <v>0.6</v>
      </c>
      <c r="L143" s="7"/>
    </row>
    <row r="144" spans="2:12" ht="24" x14ac:dyDescent="0.25">
      <c r="B144" s="50"/>
      <c r="C144" s="14" t="s">
        <v>138</v>
      </c>
      <c r="D144" s="10"/>
      <c r="E144" s="10">
        <v>20.6</v>
      </c>
      <c r="F144" s="7" t="s">
        <v>161</v>
      </c>
      <c r="G144" s="7">
        <v>20.6</v>
      </c>
      <c r="H144" s="7"/>
      <c r="I144" s="7"/>
      <c r="J144" s="7" t="s">
        <v>19</v>
      </c>
      <c r="K144" s="11">
        <v>20.6</v>
      </c>
      <c r="L144" s="7"/>
    </row>
    <row r="145" spans="2:12" x14ac:dyDescent="0.25">
      <c r="B145" s="50"/>
      <c r="C145" s="14" t="s">
        <v>139</v>
      </c>
      <c r="D145" s="10"/>
      <c r="E145" s="10">
        <v>426</v>
      </c>
      <c r="F145" s="7" t="s">
        <v>18</v>
      </c>
      <c r="G145" s="7">
        <v>426</v>
      </c>
      <c r="H145" s="7"/>
      <c r="I145" s="7"/>
      <c r="J145" s="7" t="s">
        <v>18</v>
      </c>
      <c r="K145" s="11">
        <v>426</v>
      </c>
      <c r="L145" s="7"/>
    </row>
    <row r="146" spans="2:12" ht="24" customHeight="1" x14ac:dyDescent="0.25">
      <c r="B146" s="50"/>
      <c r="C146" s="39" t="s">
        <v>140</v>
      </c>
      <c r="D146" s="39"/>
      <c r="E146" s="10">
        <v>467.7</v>
      </c>
      <c r="F146" s="7" t="s">
        <v>18</v>
      </c>
      <c r="G146" s="24">
        <v>467.7</v>
      </c>
      <c r="H146" s="7"/>
      <c r="I146" s="7"/>
      <c r="J146" s="7" t="s">
        <v>18</v>
      </c>
      <c r="K146" s="11">
        <v>467.7</v>
      </c>
      <c r="L146" s="39"/>
    </row>
    <row r="147" spans="2:12" x14ac:dyDescent="0.25">
      <c r="B147" s="50"/>
      <c r="C147" s="40"/>
      <c r="D147" s="40"/>
      <c r="E147" s="10"/>
      <c r="F147" s="7"/>
      <c r="G147" s="25"/>
      <c r="H147" s="7"/>
      <c r="I147" s="7"/>
      <c r="J147" s="7"/>
      <c r="K147" s="11"/>
      <c r="L147" s="40"/>
    </row>
    <row r="148" spans="2:12" x14ac:dyDescent="0.25">
      <c r="B148" s="50"/>
      <c r="C148" s="14" t="s">
        <v>141</v>
      </c>
      <c r="D148" s="10"/>
      <c r="E148" s="10">
        <v>3</v>
      </c>
      <c r="F148" s="7" t="s">
        <v>17</v>
      </c>
      <c r="G148" s="7">
        <v>3</v>
      </c>
      <c r="H148" s="7"/>
      <c r="I148" s="7"/>
      <c r="J148" s="7" t="s">
        <v>17</v>
      </c>
      <c r="K148" s="11">
        <v>3</v>
      </c>
      <c r="L148" s="10"/>
    </row>
    <row r="149" spans="2:12" ht="24" x14ac:dyDescent="0.25">
      <c r="B149" s="50"/>
      <c r="C149" s="14" t="s">
        <v>142</v>
      </c>
      <c r="D149" s="10"/>
      <c r="E149" s="10">
        <v>4.5999999999999996</v>
      </c>
      <c r="F149" s="7" t="s">
        <v>17</v>
      </c>
      <c r="G149" s="7">
        <v>4.5999999999999996</v>
      </c>
      <c r="H149" s="7"/>
      <c r="I149" s="7"/>
      <c r="J149" s="7" t="s">
        <v>17</v>
      </c>
      <c r="K149" s="11">
        <v>4.5999999999999996</v>
      </c>
      <c r="L149" s="10"/>
    </row>
    <row r="150" spans="2:12" ht="24" x14ac:dyDescent="0.25">
      <c r="B150" s="50"/>
      <c r="C150" s="14" t="s">
        <v>143</v>
      </c>
      <c r="D150" s="10"/>
      <c r="E150" s="10">
        <v>31.5</v>
      </c>
      <c r="F150" s="7" t="s">
        <v>65</v>
      </c>
      <c r="G150" s="7">
        <v>31.5</v>
      </c>
      <c r="H150" s="7"/>
      <c r="I150" s="7"/>
      <c r="J150" s="7" t="s">
        <v>65</v>
      </c>
      <c r="K150" s="11">
        <v>31.5</v>
      </c>
      <c r="L150" s="39"/>
    </row>
    <row r="151" spans="2:12" x14ac:dyDescent="0.25">
      <c r="B151" s="50"/>
      <c r="C151" s="14" t="s">
        <v>144</v>
      </c>
      <c r="D151" s="10"/>
      <c r="E151" s="10">
        <v>4.4000000000000004</v>
      </c>
      <c r="F151" s="7" t="s">
        <v>65</v>
      </c>
      <c r="G151" s="7">
        <v>4.4000000000000004</v>
      </c>
      <c r="H151" s="7"/>
      <c r="I151" s="7"/>
      <c r="J151" s="7" t="s">
        <v>65</v>
      </c>
      <c r="K151" s="11">
        <v>4.4000000000000004</v>
      </c>
      <c r="L151" s="43"/>
    </row>
    <row r="152" spans="2:12" ht="24" x14ac:dyDescent="0.25">
      <c r="B152" s="50"/>
      <c r="C152" s="14" t="s">
        <v>145</v>
      </c>
      <c r="D152" s="10"/>
      <c r="E152" s="26">
        <v>7.66</v>
      </c>
      <c r="F152" s="7" t="s">
        <v>25</v>
      </c>
      <c r="G152" s="28">
        <f>E152</f>
        <v>7.66</v>
      </c>
      <c r="H152" s="7"/>
      <c r="I152" s="7"/>
      <c r="J152" s="7" t="s">
        <v>25</v>
      </c>
      <c r="K152" s="27">
        <f>E152</f>
        <v>7.66</v>
      </c>
      <c r="L152" s="43"/>
    </row>
    <row r="153" spans="2:12" x14ac:dyDescent="0.25">
      <c r="B153" s="50"/>
      <c r="C153" s="14" t="s">
        <v>146</v>
      </c>
      <c r="D153" s="10"/>
      <c r="E153" s="10">
        <v>99</v>
      </c>
      <c r="F153" s="7" t="s">
        <v>65</v>
      </c>
      <c r="G153" s="28">
        <f t="shared" ref="G153:G160" si="3">E153</f>
        <v>99</v>
      </c>
      <c r="H153" s="7"/>
      <c r="I153" s="7"/>
      <c r="J153" s="7" t="s">
        <v>65</v>
      </c>
      <c r="K153" s="11">
        <v>99</v>
      </c>
      <c r="L153" s="40"/>
    </row>
    <row r="154" spans="2:12" x14ac:dyDescent="0.25">
      <c r="B154" s="50"/>
      <c r="C154" s="14" t="s">
        <v>147</v>
      </c>
      <c r="D154" s="10"/>
      <c r="E154" s="26">
        <v>273.7</v>
      </c>
      <c r="F154" s="7" t="s">
        <v>25</v>
      </c>
      <c r="G154" s="28">
        <f t="shared" si="3"/>
        <v>273.7</v>
      </c>
      <c r="H154" s="7"/>
      <c r="I154" s="7"/>
      <c r="J154" s="7" t="s">
        <v>25</v>
      </c>
      <c r="K154" s="21">
        <v>273.7</v>
      </c>
      <c r="L154" s="19"/>
    </row>
    <row r="155" spans="2:12" x14ac:dyDescent="0.25">
      <c r="B155" s="50"/>
      <c r="C155" s="14" t="s">
        <v>148</v>
      </c>
      <c r="D155" s="10"/>
      <c r="E155" s="26">
        <v>7.5</v>
      </c>
      <c r="F155" s="7" t="s">
        <v>25</v>
      </c>
      <c r="G155" s="28">
        <f t="shared" si="3"/>
        <v>7.5</v>
      </c>
      <c r="H155" s="7"/>
      <c r="I155" s="7"/>
      <c r="J155" s="7" t="s">
        <v>25</v>
      </c>
      <c r="K155" s="21">
        <v>7.5</v>
      </c>
      <c r="L155" s="19"/>
    </row>
    <row r="156" spans="2:12" ht="24" x14ac:dyDescent="0.25">
      <c r="B156" s="50"/>
      <c r="C156" s="14" t="s">
        <v>149</v>
      </c>
      <c r="D156" s="10"/>
      <c r="E156" s="26">
        <v>6.36</v>
      </c>
      <c r="F156" s="7" t="s">
        <v>17</v>
      </c>
      <c r="G156" s="28">
        <f t="shared" si="3"/>
        <v>6.36</v>
      </c>
      <c r="H156" s="7"/>
      <c r="I156" s="7"/>
      <c r="J156" s="7" t="s">
        <v>17</v>
      </c>
      <c r="K156" s="27">
        <f>E156</f>
        <v>6.36</v>
      </c>
      <c r="L156" s="19"/>
    </row>
    <row r="157" spans="2:12" ht="24" x14ac:dyDescent="0.25">
      <c r="B157" s="50"/>
      <c r="C157" s="14" t="s">
        <v>150</v>
      </c>
      <c r="D157" s="10"/>
      <c r="E157" s="26">
        <v>2.56</v>
      </c>
      <c r="F157" s="7" t="s">
        <v>151</v>
      </c>
      <c r="G157" s="28">
        <f t="shared" si="3"/>
        <v>2.56</v>
      </c>
      <c r="H157" s="7"/>
      <c r="I157" s="7"/>
      <c r="J157" s="7" t="s">
        <v>151</v>
      </c>
      <c r="K157" s="27">
        <f>E157</f>
        <v>2.56</v>
      </c>
      <c r="L157" s="19"/>
    </row>
    <row r="158" spans="2:12" ht="36" x14ac:dyDescent="0.25">
      <c r="B158" s="50"/>
      <c r="C158" s="14" t="s">
        <v>152</v>
      </c>
      <c r="D158" s="10"/>
      <c r="E158" s="10">
        <v>3.3</v>
      </c>
      <c r="F158" s="7" t="s">
        <v>65</v>
      </c>
      <c r="G158" s="28">
        <f t="shared" si="3"/>
        <v>3.3</v>
      </c>
      <c r="H158" s="7"/>
      <c r="I158" s="7"/>
      <c r="J158" s="7" t="s">
        <v>65</v>
      </c>
      <c r="K158" s="21">
        <v>3.3</v>
      </c>
      <c r="L158" s="19"/>
    </row>
    <row r="159" spans="2:12" ht="36" x14ac:dyDescent="0.25">
      <c r="B159" s="50"/>
      <c r="C159" s="14" t="s">
        <v>153</v>
      </c>
      <c r="D159" s="10"/>
      <c r="E159" s="10">
        <v>11.2</v>
      </c>
      <c r="F159" s="7" t="s">
        <v>22</v>
      </c>
      <c r="G159" s="28">
        <f t="shared" si="3"/>
        <v>11.2</v>
      </c>
      <c r="H159" s="7"/>
      <c r="I159" s="7"/>
      <c r="J159" s="7" t="s">
        <v>22</v>
      </c>
      <c r="K159" s="21">
        <v>11.2</v>
      </c>
      <c r="L159" s="19"/>
    </row>
    <row r="160" spans="2:12" ht="24" x14ac:dyDescent="0.25">
      <c r="B160" s="50"/>
      <c r="C160" s="14" t="s">
        <v>154</v>
      </c>
      <c r="D160" s="10"/>
      <c r="E160" s="10">
        <v>30</v>
      </c>
      <c r="F160" s="7" t="s">
        <v>155</v>
      </c>
      <c r="G160" s="28">
        <f t="shared" si="3"/>
        <v>30</v>
      </c>
      <c r="H160" s="7"/>
      <c r="I160" s="7"/>
      <c r="J160" s="7" t="s">
        <v>155</v>
      </c>
      <c r="K160" s="21">
        <v>30</v>
      </c>
      <c r="L160" s="19"/>
    </row>
    <row r="161" spans="1:12" ht="24" x14ac:dyDescent="0.25">
      <c r="B161" s="50"/>
      <c r="C161" s="14" t="s">
        <v>156</v>
      </c>
      <c r="D161" s="10">
        <v>18.5</v>
      </c>
      <c r="E161" s="10"/>
      <c r="F161" s="7"/>
      <c r="G161" s="7">
        <v>18.5</v>
      </c>
      <c r="H161" s="7"/>
      <c r="I161" s="7"/>
      <c r="J161" s="7"/>
      <c r="K161" s="21"/>
      <c r="L161" s="19"/>
    </row>
    <row r="162" spans="1:12" ht="36" x14ac:dyDescent="0.25">
      <c r="B162" s="50"/>
      <c r="C162" s="14" t="s">
        <v>157</v>
      </c>
      <c r="D162" s="10">
        <v>22</v>
      </c>
      <c r="E162" s="10"/>
      <c r="F162" s="7"/>
      <c r="G162" s="7">
        <v>22</v>
      </c>
      <c r="H162" s="7">
        <v>2210</v>
      </c>
      <c r="I162" s="7">
        <v>60.9</v>
      </c>
      <c r="J162" s="7"/>
      <c r="K162" s="21"/>
      <c r="L162" s="19"/>
    </row>
    <row r="163" spans="1:12" ht="24" x14ac:dyDescent="0.25">
      <c r="B163" s="50"/>
      <c r="C163" s="14" t="s">
        <v>16</v>
      </c>
      <c r="D163" s="10">
        <v>19.600000000000001</v>
      </c>
      <c r="E163" s="10"/>
      <c r="F163" s="7"/>
      <c r="G163" s="7">
        <v>19.600000000000001</v>
      </c>
      <c r="H163" s="7">
        <v>2240</v>
      </c>
      <c r="I163" s="7">
        <v>10.6</v>
      </c>
      <c r="J163" s="7"/>
      <c r="K163" s="21"/>
      <c r="L163" s="19"/>
    </row>
    <row r="164" spans="1:12" ht="24" x14ac:dyDescent="0.25">
      <c r="B164" s="50"/>
      <c r="C164" s="14" t="s">
        <v>158</v>
      </c>
      <c r="D164" s="10">
        <v>10</v>
      </c>
      <c r="E164" s="10"/>
      <c r="F164" s="7"/>
      <c r="G164" s="7">
        <v>10</v>
      </c>
      <c r="H164" s="7">
        <v>2800</v>
      </c>
      <c r="I164" s="7">
        <v>0.2</v>
      </c>
      <c r="J164" s="7"/>
      <c r="K164" s="21"/>
      <c r="L164" s="19"/>
    </row>
    <row r="165" spans="1:12" x14ac:dyDescent="0.25">
      <c r="B165" s="50"/>
      <c r="C165" s="14" t="s">
        <v>28</v>
      </c>
      <c r="D165" s="10">
        <v>3.7</v>
      </c>
      <c r="E165" s="10"/>
      <c r="F165" s="7"/>
      <c r="G165" s="7">
        <v>3.7</v>
      </c>
      <c r="H165" s="7">
        <v>2220</v>
      </c>
      <c r="I165" s="7">
        <v>27</v>
      </c>
      <c r="J165" s="7"/>
      <c r="K165" s="21"/>
      <c r="L165" s="19"/>
    </row>
    <row r="166" spans="1:12" x14ac:dyDescent="0.25">
      <c r="B166" s="50"/>
      <c r="C166" s="14"/>
      <c r="D166" s="10"/>
      <c r="E166" s="10"/>
      <c r="F166" s="7"/>
      <c r="G166" s="7"/>
      <c r="H166" s="7"/>
      <c r="I166" s="7"/>
      <c r="J166" s="7"/>
      <c r="K166" s="21"/>
      <c r="L166" s="19"/>
    </row>
    <row r="167" spans="1:12" ht="30" x14ac:dyDescent="0.25">
      <c r="B167" s="29" t="s">
        <v>73</v>
      </c>
      <c r="C167" s="14" t="s">
        <v>159</v>
      </c>
      <c r="D167" s="21">
        <f>SUM(D68:D166)</f>
        <v>73.8</v>
      </c>
      <c r="E167" s="27">
        <f>SUM(E68:E166)</f>
        <v>25349.380000000008</v>
      </c>
      <c r="F167" s="21" t="s">
        <v>32</v>
      </c>
      <c r="G167" s="27">
        <f>SUM(G68:G166)</f>
        <v>25423.180000000008</v>
      </c>
      <c r="H167" s="21" t="s">
        <v>32</v>
      </c>
      <c r="I167" s="21">
        <f>SUM(I68:I166)</f>
        <v>98.7</v>
      </c>
      <c r="J167" s="21" t="s">
        <v>32</v>
      </c>
      <c r="K167" s="27">
        <f>SUM(K68:K166)</f>
        <v>25349.380000000008</v>
      </c>
      <c r="L167" s="21"/>
    </row>
    <row r="168" spans="1:12" x14ac:dyDescent="0.25">
      <c r="B168" s="31"/>
      <c r="C168" s="7" t="s">
        <v>160</v>
      </c>
      <c r="D168" s="21">
        <f>D167+D66</f>
        <v>620.5</v>
      </c>
      <c r="E168" s="27">
        <f>E167+E66</f>
        <v>31536.380000000008</v>
      </c>
      <c r="F168" s="21" t="s">
        <v>32</v>
      </c>
      <c r="G168" s="27">
        <f>G167+G66</f>
        <v>32156.880000000008</v>
      </c>
      <c r="H168" s="21" t="s">
        <v>32</v>
      </c>
      <c r="I168" s="21">
        <f t="shared" ref="I168:K168" si="4">I167+I66</f>
        <v>453.4</v>
      </c>
      <c r="J168" s="21" t="s">
        <v>32</v>
      </c>
      <c r="K168" s="27">
        <f t="shared" si="4"/>
        <v>31536.380000000008</v>
      </c>
      <c r="L168" s="21">
        <v>211.3</v>
      </c>
    </row>
    <row r="169" spans="1:12" x14ac:dyDescent="0.25">
      <c r="A169" s="8"/>
      <c r="B169" s="30"/>
      <c r="C169" s="5"/>
      <c r="D169" s="22"/>
      <c r="E169" s="22"/>
      <c r="F169" s="22"/>
      <c r="G169" s="23"/>
      <c r="H169" s="22"/>
      <c r="I169" s="23"/>
      <c r="J169" s="22"/>
      <c r="K169" s="22"/>
      <c r="L169" s="22"/>
    </row>
    <row r="170" spans="1:12" x14ac:dyDescent="0.25">
      <c r="A170" s="8"/>
      <c r="B170" s="49" t="s">
        <v>162</v>
      </c>
      <c r="C170" s="13" t="s">
        <v>163</v>
      </c>
      <c r="D170" s="34"/>
      <c r="E170" s="10">
        <v>0.4</v>
      </c>
      <c r="F170" s="10" t="s">
        <v>183</v>
      </c>
      <c r="G170" s="10">
        <v>0.4</v>
      </c>
      <c r="H170" s="34"/>
      <c r="I170" s="34"/>
      <c r="J170" s="10" t="s">
        <v>183</v>
      </c>
      <c r="K170" s="10">
        <v>0.4</v>
      </c>
      <c r="L170" s="34"/>
    </row>
    <row r="171" spans="1:12" x14ac:dyDescent="0.25">
      <c r="A171" s="8"/>
      <c r="B171" s="50"/>
      <c r="C171" s="13" t="s">
        <v>164</v>
      </c>
      <c r="D171" s="34"/>
      <c r="E171" s="10">
        <v>3</v>
      </c>
      <c r="F171" s="10" t="s">
        <v>184</v>
      </c>
      <c r="G171" s="10">
        <v>3</v>
      </c>
      <c r="H171" s="34"/>
      <c r="I171" s="34"/>
      <c r="J171" s="10" t="s">
        <v>184</v>
      </c>
      <c r="K171" s="10">
        <v>3</v>
      </c>
      <c r="L171" s="34"/>
    </row>
    <row r="172" spans="1:12" ht="24" customHeight="1" x14ac:dyDescent="0.25">
      <c r="A172" s="8"/>
      <c r="B172" s="50"/>
      <c r="C172" s="36" t="s">
        <v>175</v>
      </c>
      <c r="D172" s="38"/>
      <c r="E172" s="10">
        <v>15</v>
      </c>
      <c r="F172" s="10" t="s">
        <v>33</v>
      </c>
      <c r="G172" s="10">
        <v>15</v>
      </c>
      <c r="H172" s="38"/>
      <c r="I172" s="38"/>
      <c r="J172" s="10" t="s">
        <v>33</v>
      </c>
      <c r="K172" s="10">
        <v>15</v>
      </c>
      <c r="L172" s="38"/>
    </row>
    <row r="173" spans="1:12" x14ac:dyDescent="0.25">
      <c r="A173" s="8"/>
      <c r="B173" s="50"/>
      <c r="C173" s="37"/>
      <c r="D173" s="38"/>
      <c r="E173" s="10">
        <v>51.3</v>
      </c>
      <c r="F173" s="10" t="s">
        <v>19</v>
      </c>
      <c r="G173" s="10">
        <v>51.3</v>
      </c>
      <c r="H173" s="38"/>
      <c r="I173" s="38"/>
      <c r="J173" s="10" t="s">
        <v>19</v>
      </c>
      <c r="K173" s="10">
        <v>51.3</v>
      </c>
      <c r="L173" s="38"/>
    </row>
    <row r="174" spans="1:12" ht="36" x14ac:dyDescent="0.25">
      <c r="B174" s="50"/>
      <c r="C174" s="33" t="s">
        <v>166</v>
      </c>
      <c r="D174" s="34"/>
      <c r="E174" s="10">
        <v>46.4</v>
      </c>
      <c r="F174" s="10" t="s">
        <v>119</v>
      </c>
      <c r="G174" s="10">
        <v>46.4</v>
      </c>
      <c r="H174" s="34"/>
      <c r="I174" s="34"/>
      <c r="J174" s="10" t="s">
        <v>119</v>
      </c>
      <c r="K174" s="10">
        <v>46.4</v>
      </c>
      <c r="L174" s="34"/>
    </row>
    <row r="175" spans="1:12" ht="24" x14ac:dyDescent="0.25">
      <c r="B175" s="50"/>
      <c r="C175" s="39" t="s">
        <v>38</v>
      </c>
      <c r="D175" s="34"/>
      <c r="E175" s="10">
        <v>4.7</v>
      </c>
      <c r="F175" s="10" t="s">
        <v>186</v>
      </c>
      <c r="G175" s="10">
        <v>4.7</v>
      </c>
      <c r="H175" s="34"/>
      <c r="I175" s="34"/>
      <c r="J175" s="10" t="s">
        <v>187</v>
      </c>
      <c r="K175" s="10">
        <v>4.7</v>
      </c>
      <c r="L175" s="34"/>
    </row>
    <row r="176" spans="1:12" ht="24" x14ac:dyDescent="0.25">
      <c r="B176" s="50"/>
      <c r="C176" s="43"/>
      <c r="D176" s="38"/>
      <c r="E176" s="10">
        <v>10</v>
      </c>
      <c r="F176" s="10" t="s">
        <v>185</v>
      </c>
      <c r="G176" s="10">
        <v>10</v>
      </c>
      <c r="H176" s="38"/>
      <c r="I176" s="38"/>
      <c r="J176" s="10" t="s">
        <v>185</v>
      </c>
      <c r="K176" s="10">
        <v>10</v>
      </c>
      <c r="L176" s="38"/>
    </row>
    <row r="177" spans="2:12" x14ac:dyDescent="0.25">
      <c r="B177" s="50"/>
      <c r="C177" s="40"/>
      <c r="D177" s="34"/>
      <c r="E177" s="10">
        <v>8.1999999999999993</v>
      </c>
      <c r="F177" s="10" t="s">
        <v>42</v>
      </c>
      <c r="G177" s="10">
        <v>8.1999999999999993</v>
      </c>
      <c r="H177" s="34"/>
      <c r="I177" s="34"/>
      <c r="J177" s="10" t="s">
        <v>42</v>
      </c>
      <c r="K177" s="10">
        <v>8.1999999999999993</v>
      </c>
      <c r="L177" s="34"/>
    </row>
    <row r="178" spans="2:12" x14ac:dyDescent="0.25">
      <c r="B178" s="50"/>
      <c r="C178" s="13" t="s">
        <v>165</v>
      </c>
      <c r="D178" s="34"/>
      <c r="E178" s="10">
        <v>2.2000000000000002</v>
      </c>
      <c r="F178" s="10" t="s">
        <v>188</v>
      </c>
      <c r="G178" s="10">
        <v>2.2000000000000002</v>
      </c>
      <c r="H178" s="34"/>
      <c r="I178" s="34"/>
      <c r="J178" s="10" t="s">
        <v>188</v>
      </c>
      <c r="K178" s="10">
        <v>2.2000000000000002</v>
      </c>
      <c r="L178" s="34"/>
    </row>
    <row r="179" spans="2:12" x14ac:dyDescent="0.25">
      <c r="B179" s="50"/>
      <c r="C179" s="39" t="s">
        <v>43</v>
      </c>
      <c r="D179" s="38"/>
      <c r="E179" s="10">
        <v>0.1</v>
      </c>
      <c r="F179" s="10" t="s">
        <v>19</v>
      </c>
      <c r="G179" s="10">
        <v>0.1</v>
      </c>
      <c r="H179" s="38"/>
      <c r="I179" s="38"/>
      <c r="J179" s="10" t="s">
        <v>19</v>
      </c>
      <c r="K179" s="10">
        <v>0.1</v>
      </c>
      <c r="L179" s="38"/>
    </row>
    <row r="180" spans="2:12" x14ac:dyDescent="0.25">
      <c r="B180" s="50"/>
      <c r="C180" s="40"/>
      <c r="D180" s="34"/>
      <c r="E180" s="10">
        <v>0.2</v>
      </c>
      <c r="F180" s="10" t="s">
        <v>119</v>
      </c>
      <c r="G180" s="10">
        <v>0.2</v>
      </c>
      <c r="H180" s="34"/>
      <c r="I180" s="34"/>
      <c r="J180" s="10" t="s">
        <v>119</v>
      </c>
      <c r="K180" s="10">
        <v>0.2</v>
      </c>
      <c r="L180" s="34"/>
    </row>
    <row r="181" spans="2:12" ht="24" x14ac:dyDescent="0.25">
      <c r="B181" s="50"/>
      <c r="C181" s="39" t="s">
        <v>174</v>
      </c>
      <c r="D181" s="38"/>
      <c r="E181" s="10">
        <v>42.9</v>
      </c>
      <c r="F181" s="10" t="s">
        <v>189</v>
      </c>
      <c r="G181" s="10">
        <v>42.9</v>
      </c>
      <c r="H181" s="38"/>
      <c r="I181" s="38"/>
      <c r="J181" s="10" t="s">
        <v>189</v>
      </c>
      <c r="K181" s="10">
        <v>42.9</v>
      </c>
      <c r="L181" s="38"/>
    </row>
    <row r="182" spans="2:12" ht="36" x14ac:dyDescent="0.25">
      <c r="B182" s="50"/>
      <c r="C182" s="40"/>
      <c r="D182" s="34"/>
      <c r="E182" s="10">
        <v>198.3</v>
      </c>
      <c r="F182" s="10" t="s">
        <v>190</v>
      </c>
      <c r="G182" s="10">
        <v>198.3</v>
      </c>
      <c r="H182" s="34"/>
      <c r="I182" s="34"/>
      <c r="J182" s="10" t="s">
        <v>191</v>
      </c>
      <c r="K182" s="10">
        <v>198.3</v>
      </c>
      <c r="L182" s="34"/>
    </row>
    <row r="183" spans="2:12" x14ac:dyDescent="0.25">
      <c r="B183" s="50"/>
      <c r="C183" s="39" t="s">
        <v>167</v>
      </c>
      <c r="D183" s="38"/>
      <c r="E183" s="10">
        <v>542.79999999999995</v>
      </c>
      <c r="F183" s="10" t="s">
        <v>65</v>
      </c>
      <c r="G183" s="10">
        <v>542.79999999999995</v>
      </c>
      <c r="H183" s="38"/>
      <c r="I183" s="38"/>
      <c r="J183" s="10" t="s">
        <v>65</v>
      </c>
      <c r="K183" s="10">
        <v>542.79999999999995</v>
      </c>
      <c r="L183" s="38"/>
    </row>
    <row r="184" spans="2:12" x14ac:dyDescent="0.25">
      <c r="B184" s="50"/>
      <c r="C184" s="40"/>
      <c r="D184" s="34"/>
      <c r="E184" s="10">
        <v>88.1</v>
      </c>
      <c r="F184" s="10" t="s">
        <v>65</v>
      </c>
      <c r="G184" s="10">
        <v>88.1</v>
      </c>
      <c r="H184" s="34"/>
      <c r="I184" s="34"/>
      <c r="J184" s="10" t="s">
        <v>65</v>
      </c>
      <c r="K184" s="10">
        <v>88.1</v>
      </c>
      <c r="L184" s="34"/>
    </row>
    <row r="185" spans="2:12" x14ac:dyDescent="0.25">
      <c r="B185" s="50"/>
      <c r="C185" s="13" t="s">
        <v>84</v>
      </c>
      <c r="D185" s="34"/>
      <c r="E185" s="10">
        <v>129.19999999999999</v>
      </c>
      <c r="F185" s="10" t="s">
        <v>184</v>
      </c>
      <c r="G185" s="10">
        <v>129.19999999999999</v>
      </c>
      <c r="H185" s="34"/>
      <c r="I185" s="34"/>
      <c r="J185" s="10" t="s">
        <v>184</v>
      </c>
      <c r="K185" s="10">
        <v>129.19999999999999</v>
      </c>
      <c r="L185" s="34"/>
    </row>
    <row r="186" spans="2:12" ht="24" x14ac:dyDescent="0.25">
      <c r="B186" s="50"/>
      <c r="C186" s="13" t="s">
        <v>23</v>
      </c>
      <c r="D186" s="34"/>
      <c r="E186" s="10">
        <v>24</v>
      </c>
      <c r="F186" s="10" t="s">
        <v>22</v>
      </c>
      <c r="G186" s="10">
        <v>24</v>
      </c>
      <c r="H186" s="34"/>
      <c r="I186" s="34"/>
      <c r="J186" s="10" t="s">
        <v>22</v>
      </c>
      <c r="K186" s="10">
        <v>24</v>
      </c>
      <c r="L186" s="34"/>
    </row>
    <row r="187" spans="2:12" x14ac:dyDescent="0.25">
      <c r="B187" s="50"/>
      <c r="C187" s="13" t="s">
        <v>57</v>
      </c>
      <c r="D187" s="34"/>
      <c r="E187" s="10">
        <v>41.9</v>
      </c>
      <c r="F187" s="10" t="s">
        <v>25</v>
      </c>
      <c r="G187" s="10">
        <v>41.9</v>
      </c>
      <c r="H187" s="34"/>
      <c r="I187" s="34"/>
      <c r="J187" s="10" t="s">
        <v>25</v>
      </c>
      <c r="K187" s="10">
        <v>41.9</v>
      </c>
      <c r="L187" s="34"/>
    </row>
    <row r="188" spans="2:12" ht="24" x14ac:dyDescent="0.25">
      <c r="B188" s="50"/>
      <c r="C188" s="39" t="s">
        <v>16</v>
      </c>
      <c r="D188" s="10" t="s">
        <v>1</v>
      </c>
      <c r="E188" s="10">
        <v>290.39999999999998</v>
      </c>
      <c r="F188" s="7" t="s">
        <v>192</v>
      </c>
      <c r="G188" s="10">
        <v>290.39999999999998</v>
      </c>
      <c r="H188" s="7" t="s">
        <v>1</v>
      </c>
      <c r="I188" s="7" t="s">
        <v>1</v>
      </c>
      <c r="J188" s="7" t="s">
        <v>192</v>
      </c>
      <c r="K188" s="10">
        <v>290.39999999999998</v>
      </c>
      <c r="L188" s="12"/>
    </row>
    <row r="189" spans="2:12" ht="24" x14ac:dyDescent="0.25">
      <c r="B189" s="50"/>
      <c r="C189" s="43"/>
      <c r="D189" s="10"/>
      <c r="E189" s="10">
        <v>33.1</v>
      </c>
      <c r="F189" s="7" t="s">
        <v>193</v>
      </c>
      <c r="G189" s="10">
        <v>33.1</v>
      </c>
      <c r="H189" s="7"/>
      <c r="I189" s="7"/>
      <c r="J189" s="7" t="s">
        <v>193</v>
      </c>
      <c r="K189" s="10">
        <v>33.1</v>
      </c>
      <c r="L189" s="12"/>
    </row>
    <row r="190" spans="2:12" x14ac:dyDescent="0.25">
      <c r="B190" s="50"/>
      <c r="C190" s="39" t="s">
        <v>168</v>
      </c>
      <c r="D190" s="39"/>
      <c r="E190" s="39">
        <v>10</v>
      </c>
      <c r="F190" s="39" t="s">
        <v>185</v>
      </c>
      <c r="G190" s="39">
        <v>10</v>
      </c>
      <c r="H190" s="39"/>
      <c r="I190" s="39"/>
      <c r="J190" s="39" t="s">
        <v>185</v>
      </c>
      <c r="K190" s="39">
        <v>10</v>
      </c>
      <c r="L190" s="41"/>
    </row>
    <row r="191" spans="2:12" x14ac:dyDescent="0.25">
      <c r="B191" s="50"/>
      <c r="C191" s="43"/>
      <c r="D191" s="40"/>
      <c r="E191" s="40"/>
      <c r="F191" s="40"/>
      <c r="G191" s="40"/>
      <c r="H191" s="40"/>
      <c r="I191" s="40"/>
      <c r="J191" s="40"/>
      <c r="K191" s="40"/>
      <c r="L191" s="42"/>
    </row>
    <row r="192" spans="2:12" x14ac:dyDescent="0.25">
      <c r="B192" s="50"/>
      <c r="C192" s="35" t="s">
        <v>169</v>
      </c>
      <c r="D192" s="10"/>
      <c r="E192" s="10">
        <v>28.9</v>
      </c>
      <c r="F192" s="7" t="s">
        <v>119</v>
      </c>
      <c r="G192" s="10">
        <v>28.9</v>
      </c>
      <c r="H192" s="7"/>
      <c r="I192" s="7"/>
      <c r="J192" s="7" t="s">
        <v>119</v>
      </c>
      <c r="K192" s="10">
        <v>28.9</v>
      </c>
      <c r="L192" s="12"/>
    </row>
    <row r="193" spans="2:12" ht="24" x14ac:dyDescent="0.25">
      <c r="B193" s="50"/>
      <c r="C193" s="35" t="s">
        <v>170</v>
      </c>
      <c r="D193" s="10"/>
      <c r="E193" s="10">
        <v>24.6</v>
      </c>
      <c r="F193" s="7" t="s">
        <v>22</v>
      </c>
      <c r="G193" s="10">
        <v>24.6</v>
      </c>
      <c r="H193" s="7"/>
      <c r="I193" s="7"/>
      <c r="J193" s="7" t="s">
        <v>22</v>
      </c>
      <c r="K193" s="10">
        <v>24.6</v>
      </c>
      <c r="L193" s="12"/>
    </row>
    <row r="194" spans="2:12" ht="36" x14ac:dyDescent="0.25">
      <c r="B194" s="50"/>
      <c r="C194" s="14" t="s">
        <v>110</v>
      </c>
      <c r="D194" s="10"/>
      <c r="E194" s="10">
        <v>5.4</v>
      </c>
      <c r="F194" s="7" t="s">
        <v>22</v>
      </c>
      <c r="G194" s="10">
        <v>5.4</v>
      </c>
      <c r="H194" s="7"/>
      <c r="I194" s="7"/>
      <c r="J194" s="7" t="s">
        <v>22</v>
      </c>
      <c r="K194" s="10">
        <v>5.4</v>
      </c>
      <c r="L194" s="12"/>
    </row>
    <row r="195" spans="2:12" x14ac:dyDescent="0.25">
      <c r="B195" s="50"/>
      <c r="C195" s="39" t="s">
        <v>171</v>
      </c>
      <c r="D195" s="10"/>
      <c r="E195" s="10">
        <v>467.6</v>
      </c>
      <c r="F195" s="7" t="s">
        <v>65</v>
      </c>
      <c r="G195" s="10">
        <v>467.6</v>
      </c>
      <c r="H195" s="7"/>
      <c r="I195" s="7"/>
      <c r="J195" s="7" t="s">
        <v>65</v>
      </c>
      <c r="K195" s="10">
        <v>467.6</v>
      </c>
      <c r="L195" s="12"/>
    </row>
    <row r="196" spans="2:12" x14ac:dyDescent="0.25">
      <c r="B196" s="50"/>
      <c r="C196" s="43"/>
      <c r="D196" s="10"/>
      <c r="E196" s="10">
        <v>43.8</v>
      </c>
      <c r="F196" s="7" t="s">
        <v>18</v>
      </c>
      <c r="G196" s="10">
        <v>43.8</v>
      </c>
      <c r="H196" s="7"/>
      <c r="I196" s="7"/>
      <c r="J196" s="7" t="s">
        <v>18</v>
      </c>
      <c r="K196" s="10">
        <v>43.8</v>
      </c>
      <c r="L196" s="12"/>
    </row>
    <row r="197" spans="2:12" ht="24" x14ac:dyDescent="0.25">
      <c r="B197" s="50"/>
      <c r="C197" s="40"/>
      <c r="D197" s="10"/>
      <c r="E197" s="10">
        <v>169.6</v>
      </c>
      <c r="F197" s="7" t="s">
        <v>194</v>
      </c>
      <c r="G197" s="10">
        <v>169.6</v>
      </c>
      <c r="H197" s="7"/>
      <c r="I197" s="7"/>
      <c r="J197" s="7" t="s">
        <v>194</v>
      </c>
      <c r="K197" s="10">
        <v>169.6</v>
      </c>
      <c r="L197" s="12"/>
    </row>
    <row r="198" spans="2:12" ht="36" x14ac:dyDescent="0.25">
      <c r="B198" s="50"/>
      <c r="C198" s="14" t="s">
        <v>176</v>
      </c>
      <c r="D198" s="10"/>
      <c r="E198" s="10">
        <v>760</v>
      </c>
      <c r="F198" s="7" t="s">
        <v>18</v>
      </c>
      <c r="G198" s="10">
        <v>760</v>
      </c>
      <c r="H198" s="7"/>
      <c r="I198" s="7"/>
      <c r="J198" s="7" t="s">
        <v>18</v>
      </c>
      <c r="K198" s="10">
        <v>760</v>
      </c>
      <c r="L198" s="12"/>
    </row>
    <row r="199" spans="2:12" ht="48" x14ac:dyDescent="0.25">
      <c r="B199" s="50"/>
      <c r="C199" s="14" t="s">
        <v>177</v>
      </c>
      <c r="D199" s="10"/>
      <c r="E199" s="10">
        <v>2038.2</v>
      </c>
      <c r="F199" s="7" t="s">
        <v>18</v>
      </c>
      <c r="G199" s="10">
        <v>2038.2</v>
      </c>
      <c r="H199" s="7"/>
      <c r="I199" s="7"/>
      <c r="J199" s="7" t="s">
        <v>18</v>
      </c>
      <c r="K199" s="10">
        <v>2038.2</v>
      </c>
      <c r="L199" s="12"/>
    </row>
    <row r="200" spans="2:12" ht="24" x14ac:dyDescent="0.25">
      <c r="B200" s="50"/>
      <c r="C200" s="14" t="s">
        <v>178</v>
      </c>
      <c r="D200" s="10"/>
      <c r="E200" s="10">
        <v>1.3</v>
      </c>
      <c r="F200" s="7" t="s">
        <v>151</v>
      </c>
      <c r="G200" s="10">
        <v>1.3</v>
      </c>
      <c r="H200" s="7"/>
      <c r="I200" s="7"/>
      <c r="J200" s="7" t="s">
        <v>151</v>
      </c>
      <c r="K200" s="10">
        <v>1.3</v>
      </c>
      <c r="L200" s="12"/>
    </row>
    <row r="201" spans="2:12" ht="24" x14ac:dyDescent="0.25">
      <c r="B201" s="50"/>
      <c r="C201" s="14" t="s">
        <v>179</v>
      </c>
      <c r="D201" s="10"/>
      <c r="E201" s="10">
        <v>41.1</v>
      </c>
      <c r="F201" s="7" t="s">
        <v>25</v>
      </c>
      <c r="G201" s="10">
        <v>41.1</v>
      </c>
      <c r="H201" s="7"/>
      <c r="I201" s="7"/>
      <c r="J201" s="7" t="s">
        <v>25</v>
      </c>
      <c r="K201" s="10">
        <v>41.1</v>
      </c>
      <c r="L201" s="12"/>
    </row>
    <row r="202" spans="2:12" ht="36" x14ac:dyDescent="0.25">
      <c r="B202" s="50"/>
      <c r="C202" s="32" t="s">
        <v>153</v>
      </c>
      <c r="D202" s="10"/>
      <c r="E202" s="10">
        <v>16.2</v>
      </c>
      <c r="F202" s="7" t="s">
        <v>22</v>
      </c>
      <c r="G202" s="10">
        <v>16.2</v>
      </c>
      <c r="H202" s="7"/>
      <c r="I202" s="7"/>
      <c r="J202" s="7" t="s">
        <v>22</v>
      </c>
      <c r="K202" s="10">
        <v>16.2</v>
      </c>
      <c r="L202" s="7"/>
    </row>
    <row r="203" spans="2:12" x14ac:dyDescent="0.25">
      <c r="B203" s="50"/>
      <c r="C203" s="18" t="s">
        <v>180</v>
      </c>
      <c r="D203" s="10"/>
      <c r="E203" s="10">
        <v>1</v>
      </c>
      <c r="F203" s="7" t="s">
        <v>108</v>
      </c>
      <c r="G203" s="10">
        <v>1</v>
      </c>
      <c r="H203" s="7"/>
      <c r="I203" s="7"/>
      <c r="J203" s="7" t="s">
        <v>108</v>
      </c>
      <c r="K203" s="10">
        <v>1</v>
      </c>
      <c r="L203" s="7"/>
    </row>
    <row r="204" spans="2:12" ht="36" x14ac:dyDescent="0.25">
      <c r="B204" s="50"/>
      <c r="C204" s="18" t="s">
        <v>181</v>
      </c>
      <c r="D204" s="10"/>
      <c r="E204" s="10">
        <v>21.6</v>
      </c>
      <c r="F204" s="7" t="s">
        <v>65</v>
      </c>
      <c r="G204" s="10">
        <v>21.6</v>
      </c>
      <c r="H204" s="7"/>
      <c r="I204" s="7"/>
      <c r="J204" s="7" t="s">
        <v>65</v>
      </c>
      <c r="K204" s="10">
        <v>21.6</v>
      </c>
      <c r="L204" s="7"/>
    </row>
    <row r="205" spans="2:12" x14ac:dyDescent="0.25">
      <c r="B205" s="50"/>
      <c r="C205" s="18" t="s">
        <v>182</v>
      </c>
      <c r="D205" s="10"/>
      <c r="E205" s="10">
        <v>0.7</v>
      </c>
      <c r="F205" s="7" t="s">
        <v>119</v>
      </c>
      <c r="G205" s="10">
        <v>0.7</v>
      </c>
      <c r="H205" s="7"/>
      <c r="I205" s="7"/>
      <c r="J205" s="7" t="s">
        <v>119</v>
      </c>
      <c r="K205" s="10">
        <v>0.7</v>
      </c>
      <c r="L205" s="7"/>
    </row>
    <row r="206" spans="2:12" ht="24" x14ac:dyDescent="0.25">
      <c r="B206" s="50"/>
      <c r="C206" s="18" t="s">
        <v>200</v>
      </c>
      <c r="D206" s="10"/>
      <c r="E206" s="10">
        <v>0.1</v>
      </c>
      <c r="F206" s="7" t="s">
        <v>22</v>
      </c>
      <c r="G206" s="10">
        <v>0.1</v>
      </c>
      <c r="H206" s="7"/>
      <c r="I206" s="7"/>
      <c r="J206" s="7" t="s">
        <v>22</v>
      </c>
      <c r="K206" s="10">
        <v>0.1</v>
      </c>
      <c r="L206" s="7"/>
    </row>
    <row r="207" spans="2:12" ht="24" x14ac:dyDescent="0.25">
      <c r="B207" s="50"/>
      <c r="C207" s="18" t="s">
        <v>111</v>
      </c>
      <c r="D207" s="10"/>
      <c r="E207" s="10">
        <v>0.6</v>
      </c>
      <c r="F207" s="7" t="s">
        <v>22</v>
      </c>
      <c r="G207" s="10">
        <v>0.6</v>
      </c>
      <c r="H207" s="7"/>
      <c r="I207" s="7"/>
      <c r="J207" s="7" t="s">
        <v>22</v>
      </c>
      <c r="K207" s="10">
        <v>0.6</v>
      </c>
      <c r="L207" s="7"/>
    </row>
    <row r="208" spans="2:12" ht="24" x14ac:dyDescent="0.25">
      <c r="B208" s="50"/>
      <c r="C208" s="18" t="s">
        <v>195</v>
      </c>
      <c r="D208" s="10">
        <v>21.2</v>
      </c>
      <c r="E208" s="10"/>
      <c r="F208" s="7"/>
      <c r="G208" s="10">
        <v>21.2</v>
      </c>
      <c r="H208" s="7">
        <v>2210</v>
      </c>
      <c r="I208" s="7">
        <v>14.7</v>
      </c>
      <c r="J208" s="7"/>
      <c r="K208" s="10"/>
      <c r="L208" s="7"/>
    </row>
    <row r="209" spans="2:12" x14ac:dyDescent="0.25">
      <c r="B209" s="50"/>
      <c r="C209" s="18" t="s">
        <v>196</v>
      </c>
      <c r="D209" s="10">
        <v>2.2999999999999998</v>
      </c>
      <c r="E209" s="10"/>
      <c r="F209" s="7"/>
      <c r="G209" s="10">
        <v>2.2999999999999998</v>
      </c>
      <c r="H209" s="7">
        <v>2220</v>
      </c>
      <c r="I209" s="7">
        <v>118</v>
      </c>
      <c r="J209" s="7"/>
      <c r="K209" s="10"/>
      <c r="L209" s="7"/>
    </row>
    <row r="210" spans="2:12" ht="24" x14ac:dyDescent="0.25">
      <c r="B210" s="50"/>
      <c r="C210" s="14" t="s">
        <v>197</v>
      </c>
      <c r="D210" s="10">
        <v>0.3</v>
      </c>
      <c r="E210" s="10"/>
      <c r="F210" s="7"/>
      <c r="G210" s="26">
        <v>0.3</v>
      </c>
      <c r="H210" s="7">
        <v>2240</v>
      </c>
      <c r="I210" s="7">
        <v>15.9</v>
      </c>
      <c r="J210" s="7"/>
      <c r="K210" s="34"/>
      <c r="L210" s="32"/>
    </row>
    <row r="211" spans="2:12" x14ac:dyDescent="0.25">
      <c r="B211" s="50"/>
      <c r="C211" s="14" t="s">
        <v>198</v>
      </c>
      <c r="D211" s="10">
        <v>3.8</v>
      </c>
      <c r="E211" s="10"/>
      <c r="F211" s="7"/>
      <c r="G211" s="26">
        <v>3.8</v>
      </c>
      <c r="H211" s="7"/>
      <c r="I211" s="7"/>
      <c r="J211" s="7"/>
      <c r="K211" s="34"/>
      <c r="L211" s="32"/>
    </row>
    <row r="212" spans="2:12" ht="30" x14ac:dyDescent="0.25">
      <c r="B212" s="29" t="s">
        <v>172</v>
      </c>
      <c r="C212" s="14" t="s">
        <v>173</v>
      </c>
      <c r="D212" s="34">
        <f>SUM(D170:D211)</f>
        <v>27.6</v>
      </c>
      <c r="E212" s="27">
        <f>SUM(E170:E211)</f>
        <v>5162.9000000000015</v>
      </c>
      <c r="F212" s="34" t="s">
        <v>32</v>
      </c>
      <c r="G212" s="27">
        <f>SUM(G170:G211)</f>
        <v>5190.5000000000018</v>
      </c>
      <c r="H212" s="34" t="s">
        <v>32</v>
      </c>
      <c r="I212" s="34">
        <f>SUM(I170:I211)</f>
        <v>148.6</v>
      </c>
      <c r="J212" s="34" t="s">
        <v>32</v>
      </c>
      <c r="K212" s="27">
        <f>SUM(K170:K211)</f>
        <v>5162.9000000000015</v>
      </c>
      <c r="L212" s="34"/>
    </row>
    <row r="213" spans="2:12" x14ac:dyDescent="0.25">
      <c r="B213" s="31"/>
      <c r="C213" s="7" t="s">
        <v>199</v>
      </c>
      <c r="D213" s="34">
        <f>D212+D168</f>
        <v>648.1</v>
      </c>
      <c r="E213" s="27">
        <f>E212+E168</f>
        <v>36699.280000000013</v>
      </c>
      <c r="F213" s="34" t="s">
        <v>32</v>
      </c>
      <c r="G213" s="27">
        <f>G212+G168</f>
        <v>37347.380000000012</v>
      </c>
      <c r="H213" s="34" t="s">
        <v>32</v>
      </c>
      <c r="I213" s="34">
        <f>I212+I168</f>
        <v>602</v>
      </c>
      <c r="J213" s="34" t="s">
        <v>32</v>
      </c>
      <c r="K213" s="27">
        <f>K212+K168</f>
        <v>36699.280000000013</v>
      </c>
      <c r="L213" s="34">
        <v>48.1</v>
      </c>
    </row>
    <row r="215" spans="2:12" x14ac:dyDescent="0.25">
      <c r="B215" t="s">
        <v>201</v>
      </c>
    </row>
    <row r="216" spans="2:12" x14ac:dyDescent="0.25">
      <c r="B216" t="s">
        <v>202</v>
      </c>
    </row>
  </sheetData>
  <mergeCells count="77">
    <mergeCell ref="L190:L191"/>
    <mergeCell ref="K190:K191"/>
    <mergeCell ref="J190:J191"/>
    <mergeCell ref="I190:I191"/>
    <mergeCell ref="D190:D191"/>
    <mergeCell ref="E190:E191"/>
    <mergeCell ref="F190:F191"/>
    <mergeCell ref="G190:G191"/>
    <mergeCell ref="H190:H191"/>
    <mergeCell ref="B170:B211"/>
    <mergeCell ref="C175:C177"/>
    <mergeCell ref="C188:C189"/>
    <mergeCell ref="C190:C191"/>
    <mergeCell ref="C195:C197"/>
    <mergeCell ref="C181:C182"/>
    <mergeCell ref="C183:C184"/>
    <mergeCell ref="C179:C180"/>
    <mergeCell ref="H86:H87"/>
    <mergeCell ref="D86:D87"/>
    <mergeCell ref="E86:E87"/>
    <mergeCell ref="F86:F87"/>
    <mergeCell ref="B68:B166"/>
    <mergeCell ref="G86:G87"/>
    <mergeCell ref="D88:D89"/>
    <mergeCell ref="E88:E89"/>
    <mergeCell ref="F88:F89"/>
    <mergeCell ref="G88:G89"/>
    <mergeCell ref="C70:C71"/>
    <mergeCell ref="C73:C74"/>
    <mergeCell ref="C83:C85"/>
    <mergeCell ref="C86:C89"/>
    <mergeCell ref="C90:C92"/>
    <mergeCell ref="C136:C138"/>
    <mergeCell ref="L58:L59"/>
    <mergeCell ref="L62:L65"/>
    <mergeCell ref="B20:B65"/>
    <mergeCell ref="C53:C55"/>
    <mergeCell ref="C40:C42"/>
    <mergeCell ref="C22:C23"/>
    <mergeCell ref="C24:C25"/>
    <mergeCell ref="C33:C35"/>
    <mergeCell ref="C36:C39"/>
    <mergeCell ref="L14:L19"/>
    <mergeCell ref="F17:F19"/>
    <mergeCell ref="D17:D19"/>
    <mergeCell ref="E17:E19"/>
    <mergeCell ref="G14:G19"/>
    <mergeCell ref="H17:H19"/>
    <mergeCell ref="D14:F16"/>
    <mergeCell ref="H14:K16"/>
    <mergeCell ref="J17:J19"/>
    <mergeCell ref="I17:I19"/>
    <mergeCell ref="K17:K19"/>
    <mergeCell ref="B14:B19"/>
    <mergeCell ref="C14:C19"/>
    <mergeCell ref="B66:C66"/>
    <mergeCell ref="G58:G59"/>
    <mergeCell ref="C58:C59"/>
    <mergeCell ref="D58:D59"/>
    <mergeCell ref="C142:C143"/>
    <mergeCell ref="C129:C130"/>
    <mergeCell ref="C96:C99"/>
    <mergeCell ref="L88:L89"/>
    <mergeCell ref="L150:L153"/>
    <mergeCell ref="L146:L147"/>
    <mergeCell ref="C102:C103"/>
    <mergeCell ref="H88:H89"/>
    <mergeCell ref="C146:C147"/>
    <mergeCell ref="D146:D147"/>
    <mergeCell ref="C93:C95"/>
    <mergeCell ref="I86:I87"/>
    <mergeCell ref="J86:J87"/>
    <mergeCell ref="K86:K87"/>
    <mergeCell ref="L86:L87"/>
    <mergeCell ref="I88:I89"/>
    <mergeCell ref="J88:J89"/>
    <mergeCell ref="K88:K89"/>
  </mergeCells>
  <pageMargins left="0.62992125984251968" right="0.19685039370078741" top="0.35433070866141736" bottom="0.35433070866141736" header="0.31496062992125984" footer="0.31496062992125984"/>
  <pageSetup paperSize="9" scale="7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Лист1</vt:lpstr>
      <vt:lpstr>Лист1!Область_друку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2020-10-05T08:29:54Z</dcterms:modified>
</cp:coreProperties>
</file>