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985"/>
  </bookViews>
  <sheets>
    <sheet name="звіт до 01.01.2020" sheetId="2" r:id="rId1"/>
  </sheets>
  <calcPr calcId="125725"/>
</workbook>
</file>

<file path=xl/calcChain.xml><?xml version="1.0" encoding="utf-8"?>
<calcChain xmlns="http://schemas.openxmlformats.org/spreadsheetml/2006/main">
  <c r="J30" i="2"/>
  <c r="I30"/>
  <c r="H30"/>
  <c r="E30"/>
  <c r="H65"/>
  <c r="J65"/>
  <c r="E65"/>
  <c r="G65"/>
  <c r="L62"/>
  <c r="H62"/>
  <c r="J62"/>
  <c r="E62"/>
  <c r="G62"/>
  <c r="L61"/>
  <c r="H61"/>
  <c r="E61"/>
  <c r="G61"/>
  <c r="L58"/>
  <c r="K58"/>
  <c r="L57"/>
  <c r="K57"/>
  <c r="G46"/>
  <c r="F46"/>
  <c r="D46"/>
  <c r="C46"/>
  <c r="J44"/>
  <c r="J46"/>
  <c r="I44"/>
  <c r="H44"/>
  <c r="H46"/>
  <c r="E44"/>
  <c r="E46"/>
  <c r="G33"/>
  <c r="D33"/>
  <c r="H33"/>
  <c r="E33"/>
  <c r="C33"/>
  <c r="I46"/>
  <c r="M58"/>
  <c r="K61"/>
  <c r="M61"/>
  <c r="K30"/>
  <c r="K33"/>
  <c r="J33"/>
  <c r="I33"/>
  <c r="F33"/>
  <c r="M57"/>
  <c r="K44"/>
  <c r="K46"/>
  <c r="J61"/>
  <c r="K62"/>
  <c r="M62"/>
</calcChain>
</file>

<file path=xl/sharedStrings.xml><?xml version="1.0" encoding="utf-8"?>
<sst xmlns="http://schemas.openxmlformats.org/spreadsheetml/2006/main" count="120" uniqueCount="82">
  <si>
    <t>1.</t>
  </si>
  <si>
    <t>2.</t>
  </si>
  <si>
    <t>3.</t>
  </si>
  <si>
    <t>(КФКВК)</t>
  </si>
  <si>
    <t>4.</t>
  </si>
  <si>
    <t>5.</t>
  </si>
  <si>
    <t>6.</t>
  </si>
  <si>
    <t>7.</t>
  </si>
  <si>
    <t>N з/п</t>
  </si>
  <si>
    <t>Завдання</t>
  </si>
  <si>
    <t>8.</t>
  </si>
  <si>
    <t>Усього</t>
  </si>
  <si>
    <t>9.</t>
  </si>
  <si>
    <t>Найменування місцевої / регіональної програми</t>
  </si>
  <si>
    <t>Одиниця виміру</t>
  </si>
  <si>
    <t>Джерело інформації</t>
  </si>
  <si>
    <t>продукту</t>
  </si>
  <si>
    <t>ефективності</t>
  </si>
  <si>
    <t>якості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</si>
  <si>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</si>
  <si>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</si>
  <si>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</si>
  <si>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</si>
  <si>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</si>
  <si>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</si>
  <si>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</si>
  <si>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</si>
  <si>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</si>
  <si>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</si>
  <si>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</si>
  <si>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Результативні показники бюджетної програми та аналіз їх виконання:</t>
  </si>
  <si>
    <t>Показники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</si>
  <si>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</si>
  <si>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</si>
  <si>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</si>
  <si>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</si>
  <si>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</si>
  <si>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</si>
  <si>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</si>
  <si>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</si>
  <si>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</si>
  <si>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</si>
  <si>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</si>
  <si>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Виконавчий комітет Металургійної районної у місті ради</t>
  </si>
  <si>
    <t>0200000</t>
  </si>
  <si>
    <t>0210000</t>
  </si>
  <si>
    <t>Програма реалізації державної політики з питань поліпшення становища дітей, молоді, жінокта сімей у Металургійному районі на 2017-2019 роки (зі змінами)</t>
  </si>
  <si>
    <t>од.</t>
  </si>
  <si>
    <t>рішення районної у місті ради від 23.12.2016р №108 "Про затвердження програми реалізації державної політики з питань поліпшення становища дітей, молоді, жінок та сімей у Металургійному районі на 2017-2019 роки" (зі змінами)</t>
  </si>
  <si>
    <t>осіб</t>
  </si>
  <si>
    <t>грн.</t>
  </si>
  <si>
    <t>%</t>
  </si>
  <si>
    <t>Г.А. Шаповалов</t>
  </si>
  <si>
    <t>0213123</t>
  </si>
  <si>
    <t>Заходи державної політики з питань сім"ї</t>
  </si>
  <si>
    <t>Проведення регіональних заходів спрямованих на підтримку сім"ї, демографічний розвиток</t>
  </si>
  <si>
    <t>Забезпечення проведення регіональних заходів спрямованих на підтримку сім"ї, демографічний розвиток</t>
  </si>
  <si>
    <t>кількість регіональних заходів державної політики з питань сім"ї</t>
  </si>
  <si>
    <t>кількість  учасників регіональних заходів державної політики з питань сім"ї</t>
  </si>
  <si>
    <t>середні витрати на проведення одного регіонального заходу державної політики з питань сім"ї</t>
  </si>
  <si>
    <t>середні витрати на забезпечення участі одного учасника  в регіональних заходах  державної політики з питань сім"ї</t>
  </si>
  <si>
    <t>динаміка кількості людей, охоплених регіональними заходами державної політики з питань сім"ї (порівняно з минулим роком)</t>
  </si>
  <si>
    <t>розрахунок  (46809,89/5)</t>
  </si>
  <si>
    <t>розрахунок (546/568*100-100)</t>
  </si>
  <si>
    <t>Надання підтримки  сім"ям пільгових категорій,  реалізація правової освіти  сімей.</t>
  </si>
  <si>
    <t xml:space="preserve"> показники відділу у справах сім"ї та молоді</t>
  </si>
  <si>
    <t>Голова районної у місті ради</t>
  </si>
  <si>
    <t>розрахунок (46809,89/546)</t>
  </si>
  <si>
    <t>про виконання паспорта бюджетної програми місцевого бюджету за  2019 рік</t>
  </si>
  <si>
    <t>ЗАТВЕРДЖЕНО
Наказ Міністерства фінансів України
26 серпня 2014 року N 836
(у редакції наказу Міністерства фінансів України
від 29 грудня 2018 року N 1209)</t>
  </si>
  <si>
    <t>Мета бюджетної програми:  Реалізація заходів державної політики з питань сім"ї</t>
  </si>
  <si>
    <t>Видатки (надані кредити з бюджету) та напрями використання бюджетних коштів за бюджетною програмою:</t>
  </si>
  <si>
    <t>Напрями використання  бюджетних коштів*</t>
  </si>
  <si>
    <t>Видатки (надані кредити з бюджету) на реалізацію місцевих/регіональних програм, які виконуються в межах бюджетної програми:</t>
  </si>
  <si>
    <t xml:space="preserve">У 2019 році проводились регіональні заходи спрямовані на підтримку сім"ї, зокрема сімей пільгових категорій, демографічний розвиток ,  реалізація правової освіти  сімей.  Нв реалізацію програми заплановано коштів в сумі 46809,89 грн. Протягом 2019 року проведено п"ять заходів, освоєно коштів в сумі 46809,89 грн. План на 2019 рік виконано в повному обсязі. </t>
  </si>
  <si>
    <t xml:space="preserve">Заступник завідувача відділу бухгалтерського обліку, бухгалтер </t>
  </si>
  <si>
    <t>Л.А. Осташко</t>
  </si>
  <si>
    <t>(КТПКВК)</t>
  </si>
  <si>
    <t>Пояснення щодо причин відхилення між касовими видатками (наданими кредитами) та затвердженими у паспорті бюджетної програми                                                                            Відхилення немає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</si>
  <si>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Розбіжностей не виявлено</t>
  </si>
  <si>
    <t xml:space="preserve">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                                                                 На реалізацію проведення регіональних заходів спрямованих на підтримку сім"ї, демографічний розвиток у 2019 році заплановано коштів в сумі 46809,89 грн. Протягом 2019 року проведено п"ять заходів, освоєно коштів в сумі 46809,89 грн. План на 2019 рік виконано в повному обсязі. 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</si>
  <si>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 Розбіжностей не виявлено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</si>
</sst>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vertical="center" wrapText="1"/>
    </xf>
    <xf numFmtId="1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9" fillId="0" borderId="1" xfId="0" applyFont="1" applyBorder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7"/>
  <sheetViews>
    <sheetView tabSelected="1" view="pageBreakPreview" zoomScale="60" zoomScaleNormal="100" workbookViewId="0">
      <selection activeCell="I22" sqref="I22"/>
    </sheetView>
  </sheetViews>
  <sheetFormatPr defaultColWidth="13.7109375" defaultRowHeight="15"/>
  <cols>
    <col min="1" max="1" width="5.85546875" customWidth="1"/>
    <col min="5" max="5" width="14" bestFit="1" customWidth="1"/>
    <col min="7" max="7" width="14" bestFit="1" customWidth="1"/>
  </cols>
  <sheetData>
    <row r="1" spans="1:13">
      <c r="K1" s="39" t="s">
        <v>69</v>
      </c>
      <c r="L1" s="40"/>
      <c r="M1" s="40"/>
    </row>
    <row r="2" spans="1:13" ht="46.5" customHeight="1">
      <c r="K2" s="40"/>
      <c r="L2" s="40"/>
      <c r="M2" s="40"/>
    </row>
    <row r="3" spans="1:13" ht="15.75">
      <c r="A3" s="34" t="s">
        <v>24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5.75">
      <c r="A4" s="34" t="s">
        <v>68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>
      <c r="A5" s="31" t="s">
        <v>0</v>
      </c>
      <c r="B5" s="17" t="s">
        <v>44</v>
      </c>
      <c r="C5" s="20"/>
      <c r="E5" s="38" t="s">
        <v>43</v>
      </c>
      <c r="F5" s="38"/>
      <c r="G5" s="38"/>
      <c r="H5" s="38"/>
      <c r="I5" s="38"/>
      <c r="J5" s="38"/>
      <c r="K5" s="38"/>
      <c r="L5" s="38"/>
      <c r="M5" s="38"/>
    </row>
    <row r="6" spans="1:13" ht="15" customHeight="1">
      <c r="A6" s="31"/>
      <c r="B6" s="19" t="s">
        <v>34</v>
      </c>
      <c r="C6" s="20"/>
      <c r="E6" s="41" t="s">
        <v>22</v>
      </c>
      <c r="F6" s="41"/>
      <c r="G6" s="41"/>
      <c r="H6" s="41"/>
      <c r="I6" s="41"/>
      <c r="J6" s="41"/>
      <c r="K6" s="41"/>
      <c r="L6" s="41"/>
      <c r="M6" s="41"/>
    </row>
    <row r="7" spans="1:13" ht="15.75">
      <c r="A7" s="31" t="s">
        <v>1</v>
      </c>
      <c r="B7" s="17" t="s">
        <v>45</v>
      </c>
      <c r="C7" s="20"/>
      <c r="E7" s="38" t="s">
        <v>43</v>
      </c>
      <c r="F7" s="38"/>
      <c r="G7" s="38"/>
      <c r="H7" s="38"/>
      <c r="I7" s="38"/>
      <c r="J7" s="38"/>
      <c r="K7" s="38"/>
      <c r="L7" s="38"/>
      <c r="M7" s="38"/>
    </row>
    <row r="8" spans="1:13" ht="15" customHeight="1">
      <c r="A8" s="31"/>
      <c r="B8" s="19" t="s">
        <v>34</v>
      </c>
      <c r="C8" s="20"/>
      <c r="E8" s="37" t="s">
        <v>21</v>
      </c>
      <c r="F8" s="37"/>
      <c r="G8" s="37"/>
      <c r="H8" s="37"/>
      <c r="I8" s="37"/>
      <c r="J8" s="37"/>
      <c r="K8" s="37"/>
      <c r="L8" s="37"/>
      <c r="M8" s="37"/>
    </row>
    <row r="9" spans="1:13" ht="15.75">
      <c r="A9" s="31" t="s">
        <v>2</v>
      </c>
      <c r="B9" s="17" t="s">
        <v>53</v>
      </c>
      <c r="C9" s="6">
        <v>1040</v>
      </c>
      <c r="E9" s="38" t="s">
        <v>54</v>
      </c>
      <c r="F9" s="38"/>
      <c r="G9" s="38"/>
      <c r="H9" s="38"/>
      <c r="I9" s="38"/>
      <c r="J9" s="38"/>
      <c r="K9" s="38"/>
      <c r="L9" s="38"/>
      <c r="M9" s="38"/>
    </row>
    <row r="10" spans="1:13" ht="15" customHeight="1">
      <c r="A10" s="31"/>
      <c r="B10" s="7" t="s">
        <v>77</v>
      </c>
      <c r="C10" s="7" t="s">
        <v>3</v>
      </c>
      <c r="E10" s="35" t="s">
        <v>23</v>
      </c>
      <c r="F10" s="35"/>
      <c r="G10" s="35"/>
      <c r="H10" s="35"/>
      <c r="I10" s="35"/>
      <c r="J10" s="35"/>
      <c r="K10" s="35"/>
      <c r="L10" s="35"/>
      <c r="M10" s="35"/>
    </row>
    <row r="11" spans="1:13" ht="15" customHeight="1">
      <c r="A11" s="26"/>
      <c r="B11" s="7"/>
      <c r="C11" s="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5" customHeight="1">
      <c r="A12" s="26" t="s">
        <v>4</v>
      </c>
      <c r="B12" s="32" t="s">
        <v>35</v>
      </c>
      <c r="C12" s="32"/>
      <c r="D12" s="32"/>
      <c r="E12" s="32"/>
      <c r="F12" s="32"/>
      <c r="G12" s="32"/>
      <c r="H12" s="32"/>
      <c r="I12" s="27"/>
      <c r="J12" s="27"/>
      <c r="K12" s="27"/>
      <c r="L12" s="27"/>
      <c r="M12" s="27"/>
    </row>
    <row r="13" spans="1:13" ht="15" customHeight="1">
      <c r="A13" s="4"/>
      <c r="B13" s="5"/>
      <c r="C13" s="5"/>
      <c r="D13" s="5"/>
      <c r="E13" s="5"/>
      <c r="F13" s="5"/>
      <c r="G13" s="5"/>
      <c r="H13" s="27"/>
      <c r="I13" s="27"/>
      <c r="J13" s="27"/>
      <c r="K13" s="27"/>
      <c r="L13" s="27"/>
      <c r="M13" s="27"/>
    </row>
    <row r="14" spans="1:13" ht="15" customHeight="1">
      <c r="A14" s="24" t="s">
        <v>8</v>
      </c>
      <c r="B14" s="42" t="s">
        <v>36</v>
      </c>
      <c r="C14" s="43"/>
      <c r="D14" s="43"/>
      <c r="E14" s="43"/>
      <c r="F14" s="43"/>
      <c r="G14" s="43"/>
      <c r="H14" s="43"/>
      <c r="I14" s="43"/>
      <c r="J14" s="44"/>
      <c r="K14" s="27"/>
      <c r="L14" s="27"/>
      <c r="M14" s="27"/>
    </row>
    <row r="15" spans="1:13" ht="27" customHeight="1">
      <c r="A15" s="24">
        <v>1</v>
      </c>
      <c r="B15" s="42" t="s">
        <v>64</v>
      </c>
      <c r="C15" s="43"/>
      <c r="D15" s="43"/>
      <c r="E15" s="43"/>
      <c r="F15" s="43"/>
      <c r="G15" s="43"/>
      <c r="H15" s="43"/>
      <c r="I15" s="43"/>
      <c r="J15" s="44"/>
      <c r="K15" s="27"/>
      <c r="L15" s="27"/>
      <c r="M15" s="27"/>
    </row>
    <row r="16" spans="1:13" ht="15" customHeight="1">
      <c r="A16" s="4"/>
      <c r="B16" s="5"/>
      <c r="C16" s="5"/>
      <c r="D16" s="5"/>
      <c r="E16" s="5"/>
      <c r="F16" s="5"/>
      <c r="G16" s="5"/>
      <c r="H16" s="27"/>
      <c r="I16" s="27"/>
      <c r="J16" s="27"/>
      <c r="K16" s="27"/>
      <c r="L16" s="27"/>
      <c r="M16" s="27"/>
    </row>
    <row r="17" spans="1:13" ht="15" customHeight="1">
      <c r="A17" s="13" t="s">
        <v>5</v>
      </c>
      <c r="B17" s="30" t="s">
        <v>70</v>
      </c>
      <c r="C17" s="30"/>
      <c r="D17" s="30"/>
      <c r="E17" s="30"/>
      <c r="F17" s="30"/>
      <c r="G17" s="30"/>
      <c r="H17" s="27"/>
      <c r="I17" s="27"/>
      <c r="J17" s="27"/>
      <c r="K17" s="27"/>
      <c r="L17" s="27"/>
      <c r="M17" s="27"/>
    </row>
    <row r="18" spans="1:13" ht="15" customHeight="1">
      <c r="A18" s="26" t="s">
        <v>6</v>
      </c>
      <c r="B18" s="32" t="s">
        <v>37</v>
      </c>
      <c r="C18" s="32"/>
      <c r="D18" s="32"/>
      <c r="E18" s="32"/>
      <c r="F18" s="32"/>
      <c r="G18" s="32"/>
      <c r="H18" s="27"/>
      <c r="I18" s="27"/>
      <c r="J18" s="27"/>
      <c r="K18" s="27"/>
      <c r="L18" s="27"/>
      <c r="M18" s="27"/>
    </row>
    <row r="19" spans="1:13" ht="15" customHeight="1">
      <c r="A19" s="26"/>
      <c r="B19" s="25"/>
      <c r="C19" s="25"/>
      <c r="D19" s="25"/>
      <c r="E19" s="25"/>
      <c r="F19" s="25"/>
      <c r="G19" s="25"/>
      <c r="H19" s="27"/>
      <c r="I19" s="27"/>
      <c r="J19" s="27"/>
      <c r="K19" s="27"/>
      <c r="L19" s="27"/>
      <c r="M19" s="27"/>
    </row>
    <row r="20" spans="1:13" ht="15" customHeight="1">
      <c r="A20" s="24" t="s">
        <v>8</v>
      </c>
      <c r="B20" s="42" t="s">
        <v>9</v>
      </c>
      <c r="C20" s="43"/>
      <c r="D20" s="43"/>
      <c r="E20" s="43"/>
      <c r="F20" s="43"/>
      <c r="G20" s="43"/>
      <c r="H20" s="43"/>
      <c r="I20" s="43"/>
      <c r="J20" s="44"/>
      <c r="K20" s="27"/>
      <c r="L20" s="27"/>
      <c r="M20" s="27"/>
    </row>
    <row r="21" spans="1:13" ht="28.5" customHeight="1">
      <c r="A21" s="24">
        <v>1</v>
      </c>
      <c r="B21" s="42" t="s">
        <v>55</v>
      </c>
      <c r="C21" s="43"/>
      <c r="D21" s="43"/>
      <c r="E21" s="43"/>
      <c r="F21" s="43"/>
      <c r="G21" s="43"/>
      <c r="H21" s="43"/>
      <c r="I21" s="43"/>
      <c r="J21" s="44"/>
      <c r="K21" s="27"/>
      <c r="L21" s="27"/>
      <c r="M21" s="27"/>
    </row>
    <row r="22" spans="1:13" ht="15" customHeight="1">
      <c r="A22" s="26"/>
      <c r="B22" s="7"/>
      <c r="C22" s="7"/>
      <c r="E22" s="27"/>
      <c r="F22" s="27"/>
      <c r="G22" s="27"/>
      <c r="H22" s="27"/>
      <c r="I22" s="27"/>
      <c r="J22" s="27"/>
      <c r="K22" s="27"/>
      <c r="L22" s="27"/>
      <c r="M22" s="27"/>
    </row>
    <row r="23" spans="1:13" ht="15.75" hidden="1">
      <c r="A23" s="4"/>
    </row>
    <row r="24" spans="1:13" ht="15.75">
      <c r="A24" s="31" t="s">
        <v>7</v>
      </c>
      <c r="B24" s="32" t="s">
        <v>71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 ht="15.75" hidden="1">
      <c r="A25" s="31"/>
      <c r="B25" s="1"/>
    </row>
    <row r="26" spans="1:13" ht="15.75">
      <c r="A26" s="4"/>
      <c r="K26" s="30" t="s">
        <v>38</v>
      </c>
    </row>
    <row r="27" spans="1:13" ht="79.5" customHeight="1">
      <c r="A27" s="33" t="s">
        <v>32</v>
      </c>
      <c r="B27" s="33" t="s">
        <v>72</v>
      </c>
      <c r="C27" s="33" t="s">
        <v>25</v>
      </c>
      <c r="D27" s="33"/>
      <c r="E27" s="33"/>
      <c r="F27" s="33" t="s">
        <v>39</v>
      </c>
      <c r="G27" s="33"/>
      <c r="H27" s="33"/>
      <c r="I27" s="33" t="s">
        <v>26</v>
      </c>
      <c r="J27" s="33"/>
      <c r="K27" s="33"/>
    </row>
    <row r="28" spans="1:13" ht="31.5">
      <c r="A28" s="33"/>
      <c r="B28" s="33"/>
      <c r="C28" s="8" t="s">
        <v>27</v>
      </c>
      <c r="D28" s="8" t="s">
        <v>28</v>
      </c>
      <c r="E28" s="8" t="s">
        <v>29</v>
      </c>
      <c r="F28" s="8" t="s">
        <v>27</v>
      </c>
      <c r="G28" s="8" t="s">
        <v>28</v>
      </c>
      <c r="H28" s="8" t="s">
        <v>29</v>
      </c>
      <c r="I28" s="8" t="s">
        <v>27</v>
      </c>
      <c r="J28" s="8" t="s">
        <v>28</v>
      </c>
      <c r="K28" s="8" t="s">
        <v>29</v>
      </c>
    </row>
    <row r="29" spans="1:13" ht="15.75">
      <c r="A29" s="8">
        <v>1</v>
      </c>
      <c r="B29" s="8">
        <v>2</v>
      </c>
      <c r="C29" s="8">
        <v>3</v>
      </c>
      <c r="D29" s="8">
        <v>4</v>
      </c>
      <c r="E29" s="8">
        <v>5</v>
      </c>
      <c r="F29" s="8">
        <v>6</v>
      </c>
      <c r="G29" s="8">
        <v>7</v>
      </c>
      <c r="H29" s="8">
        <v>8</v>
      </c>
      <c r="I29" s="8">
        <v>9</v>
      </c>
      <c r="J29" s="8">
        <v>10</v>
      </c>
      <c r="K29" s="8">
        <v>11</v>
      </c>
    </row>
    <row r="30" spans="1:13" ht="173.25">
      <c r="A30" s="8">
        <v>1</v>
      </c>
      <c r="B30" s="9" t="s">
        <v>56</v>
      </c>
      <c r="C30" s="18">
        <v>46809.89</v>
      </c>
      <c r="D30" s="18">
        <v>0</v>
      </c>
      <c r="E30" s="18">
        <f>C30+D30</f>
        <v>46809.89</v>
      </c>
      <c r="F30" s="18">
        <v>46809.89</v>
      </c>
      <c r="G30" s="18">
        <v>0</v>
      </c>
      <c r="H30" s="18">
        <f>F30+G30</f>
        <v>46809.89</v>
      </c>
      <c r="I30" s="18">
        <f>F30-C30</f>
        <v>0</v>
      </c>
      <c r="J30" s="18">
        <f>G30-D30</f>
        <v>0</v>
      </c>
      <c r="K30" s="18">
        <f>I30+J30</f>
        <v>0</v>
      </c>
    </row>
    <row r="31" spans="1:13" ht="15.75" hidden="1">
      <c r="A31" s="8"/>
      <c r="B31" s="9"/>
      <c r="C31" s="18"/>
      <c r="D31" s="18"/>
      <c r="E31" s="18"/>
      <c r="F31" s="18"/>
      <c r="G31" s="18"/>
      <c r="H31" s="18"/>
      <c r="I31" s="18"/>
      <c r="J31" s="18"/>
      <c r="K31" s="18"/>
    </row>
    <row r="32" spans="1:13" ht="15.75" hidden="1">
      <c r="A32" s="8"/>
      <c r="B32" s="9"/>
      <c r="C32" s="18"/>
      <c r="D32" s="18"/>
      <c r="E32" s="18"/>
      <c r="F32" s="18"/>
      <c r="G32" s="18"/>
      <c r="H32" s="18"/>
      <c r="I32" s="18"/>
      <c r="J32" s="18"/>
      <c r="K32" s="18"/>
    </row>
    <row r="33" spans="1:13" ht="15.75">
      <c r="A33" s="8"/>
      <c r="B33" s="9" t="s">
        <v>11</v>
      </c>
      <c r="C33" s="18">
        <f t="shared" ref="C33:K33" si="0">SUM(C30:C32)</f>
        <v>46809.89</v>
      </c>
      <c r="D33" s="18">
        <f t="shared" si="0"/>
        <v>0</v>
      </c>
      <c r="E33" s="18">
        <f t="shared" si="0"/>
        <v>46809.89</v>
      </c>
      <c r="F33" s="18">
        <f t="shared" si="0"/>
        <v>46809.89</v>
      </c>
      <c r="G33" s="18">
        <f t="shared" si="0"/>
        <v>0</v>
      </c>
      <c r="H33" s="18">
        <f t="shared" si="0"/>
        <v>46809.89</v>
      </c>
      <c r="I33" s="18">
        <f t="shared" si="0"/>
        <v>0</v>
      </c>
      <c r="J33" s="18">
        <f t="shared" si="0"/>
        <v>0</v>
      </c>
      <c r="K33" s="18">
        <f t="shared" si="0"/>
        <v>0</v>
      </c>
    </row>
    <row r="34" spans="1:13" ht="31.5" customHeight="1">
      <c r="A34" s="33" t="s">
        <v>78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pans="1:13" ht="15.75">
      <c r="A35" s="4"/>
    </row>
    <row r="36" spans="1:13" ht="15.75" hidden="1">
      <c r="A36" s="4"/>
    </row>
    <row r="37" spans="1:13" ht="15.75">
      <c r="A37" s="31" t="s">
        <v>10</v>
      </c>
      <c r="B37" s="32" t="s">
        <v>73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2.25" customHeight="1">
      <c r="A38" s="31"/>
      <c r="B38" s="1"/>
    </row>
    <row r="39" spans="1:13" ht="3.75" customHeight="1">
      <c r="A39" s="4"/>
    </row>
    <row r="40" spans="1:13" ht="15.75">
      <c r="A40" s="4"/>
      <c r="K40" t="s">
        <v>38</v>
      </c>
    </row>
    <row r="41" spans="1:13" ht="42" customHeight="1">
      <c r="B41" s="33" t="s">
        <v>13</v>
      </c>
      <c r="C41" s="33" t="s">
        <v>25</v>
      </c>
      <c r="D41" s="33"/>
      <c r="E41" s="33"/>
      <c r="F41" s="33" t="s">
        <v>39</v>
      </c>
      <c r="G41" s="33"/>
      <c r="H41" s="33"/>
      <c r="I41" s="33" t="s">
        <v>26</v>
      </c>
      <c r="J41" s="33"/>
      <c r="K41" s="33"/>
    </row>
    <row r="42" spans="1:13" ht="41.25" customHeight="1">
      <c r="B42" s="33"/>
      <c r="C42" s="8" t="s">
        <v>27</v>
      </c>
      <c r="D42" s="8" t="s">
        <v>28</v>
      </c>
      <c r="E42" s="8" t="s">
        <v>29</v>
      </c>
      <c r="F42" s="8" t="s">
        <v>27</v>
      </c>
      <c r="G42" s="8" t="s">
        <v>28</v>
      </c>
      <c r="H42" s="8" t="s">
        <v>29</v>
      </c>
      <c r="I42" s="8" t="s">
        <v>27</v>
      </c>
      <c r="J42" s="8" t="s">
        <v>28</v>
      </c>
      <c r="K42" s="8" t="s">
        <v>29</v>
      </c>
    </row>
    <row r="43" spans="1:13" ht="15.75">
      <c r="B43" s="8">
        <v>1</v>
      </c>
      <c r="C43" s="8">
        <v>2</v>
      </c>
      <c r="D43" s="8">
        <v>3</v>
      </c>
      <c r="E43" s="8">
        <v>4</v>
      </c>
      <c r="F43" s="8">
        <v>5</v>
      </c>
      <c r="G43" s="8">
        <v>6</v>
      </c>
      <c r="H43" s="8">
        <v>7</v>
      </c>
      <c r="I43" s="8">
        <v>8</v>
      </c>
      <c r="J43" s="8">
        <v>9</v>
      </c>
      <c r="K43" s="8">
        <v>10</v>
      </c>
    </row>
    <row r="44" spans="1:13" ht="273" customHeight="1">
      <c r="B44" s="9" t="s">
        <v>46</v>
      </c>
      <c r="C44" s="18">
        <v>46809.89</v>
      </c>
      <c r="D44" s="18">
        <v>0</v>
      </c>
      <c r="E44" s="18">
        <f>C44+D44</f>
        <v>46809.89</v>
      </c>
      <c r="F44" s="18">
        <v>46809.89</v>
      </c>
      <c r="G44" s="18">
        <v>0</v>
      </c>
      <c r="H44" s="18">
        <f>F44+G44</f>
        <v>46809.89</v>
      </c>
      <c r="I44" s="18">
        <f>F44-C44</f>
        <v>0</v>
      </c>
      <c r="J44" s="18">
        <f>G44-D44</f>
        <v>0</v>
      </c>
      <c r="K44" s="18">
        <f>I44+J44</f>
        <v>0</v>
      </c>
    </row>
    <row r="45" spans="1:13" ht="15" hidden="1" customHeight="1">
      <c r="B45" s="9"/>
      <c r="C45" s="8"/>
      <c r="D45" s="8"/>
      <c r="E45" s="8"/>
      <c r="F45" s="8"/>
      <c r="G45" s="8"/>
      <c r="H45" s="8"/>
      <c r="I45" s="8"/>
      <c r="J45" s="8"/>
      <c r="K45" s="8"/>
    </row>
    <row r="46" spans="1:13" ht="15.75">
      <c r="B46" s="9" t="s">
        <v>11</v>
      </c>
      <c r="C46" s="18">
        <f t="shared" ref="C46:K46" si="1">SUM(C44:C45)</f>
        <v>46809.89</v>
      </c>
      <c r="D46" s="18">
        <f t="shared" si="1"/>
        <v>0</v>
      </c>
      <c r="E46" s="18">
        <f t="shared" si="1"/>
        <v>46809.89</v>
      </c>
      <c r="F46" s="18">
        <f t="shared" si="1"/>
        <v>46809.89</v>
      </c>
      <c r="G46" s="18">
        <f t="shared" si="1"/>
        <v>0</v>
      </c>
      <c r="H46" s="18">
        <f t="shared" si="1"/>
        <v>46809.89</v>
      </c>
      <c r="I46" s="18">
        <f t="shared" si="1"/>
        <v>0</v>
      </c>
      <c r="J46" s="18">
        <f t="shared" si="1"/>
        <v>0</v>
      </c>
      <c r="K46" s="18">
        <f t="shared" si="1"/>
        <v>0</v>
      </c>
    </row>
    <row r="47" spans="1:13" ht="15.75">
      <c r="A47" s="4"/>
    </row>
    <row r="48" spans="1:13" ht="15.75" hidden="1">
      <c r="A48" s="4"/>
    </row>
    <row r="49" spans="1:13" ht="15.75">
      <c r="A49" s="3" t="s">
        <v>12</v>
      </c>
      <c r="B49" s="32" t="s">
        <v>30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5.75">
      <c r="A50" s="4"/>
    </row>
    <row r="51" spans="1:13" ht="15.75" hidden="1">
      <c r="A51" s="4"/>
    </row>
    <row r="52" spans="1:13" ht="31.5" customHeight="1">
      <c r="A52" s="33" t="s">
        <v>33</v>
      </c>
      <c r="B52" s="33" t="s">
        <v>31</v>
      </c>
      <c r="C52" s="33" t="s">
        <v>14</v>
      </c>
      <c r="D52" s="33" t="s">
        <v>15</v>
      </c>
      <c r="E52" s="33" t="s">
        <v>25</v>
      </c>
      <c r="F52" s="33"/>
      <c r="G52" s="33"/>
      <c r="H52" s="33" t="s">
        <v>40</v>
      </c>
      <c r="I52" s="33"/>
      <c r="J52" s="33"/>
      <c r="K52" s="33" t="s">
        <v>26</v>
      </c>
      <c r="L52" s="33"/>
      <c r="M52" s="33"/>
    </row>
    <row r="53" spans="1:13" ht="15.75" customHeight="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</row>
    <row r="54" spans="1:13" ht="31.5">
      <c r="A54" s="33"/>
      <c r="B54" s="33"/>
      <c r="C54" s="33"/>
      <c r="D54" s="33"/>
      <c r="E54" s="8" t="s">
        <v>27</v>
      </c>
      <c r="F54" s="8" t="s">
        <v>28</v>
      </c>
      <c r="G54" s="8" t="s">
        <v>29</v>
      </c>
      <c r="H54" s="8" t="s">
        <v>27</v>
      </c>
      <c r="I54" s="8" t="s">
        <v>28</v>
      </c>
      <c r="J54" s="8" t="s">
        <v>29</v>
      </c>
      <c r="K54" s="8" t="s">
        <v>27</v>
      </c>
      <c r="L54" s="8" t="s">
        <v>28</v>
      </c>
      <c r="M54" s="8" t="s">
        <v>29</v>
      </c>
    </row>
    <row r="55" spans="1:13" ht="15.75">
      <c r="A55" s="8">
        <v>1</v>
      </c>
      <c r="B55" s="8">
        <v>2</v>
      </c>
      <c r="C55" s="8">
        <v>3</v>
      </c>
      <c r="D55" s="8">
        <v>4</v>
      </c>
      <c r="E55" s="8">
        <v>5</v>
      </c>
      <c r="F55" s="8">
        <v>6</v>
      </c>
      <c r="G55" s="8">
        <v>7</v>
      </c>
      <c r="H55" s="8">
        <v>8</v>
      </c>
      <c r="I55" s="8">
        <v>9</v>
      </c>
      <c r="J55" s="8">
        <v>10</v>
      </c>
      <c r="K55" s="8">
        <v>11</v>
      </c>
      <c r="L55" s="8">
        <v>12</v>
      </c>
      <c r="M55" s="8">
        <v>13</v>
      </c>
    </row>
    <row r="56" spans="1:13" ht="15.75">
      <c r="A56" s="8">
        <v>1</v>
      </c>
      <c r="B56" s="9" t="s">
        <v>16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13" ht="362.25">
      <c r="A57" s="21"/>
      <c r="B57" s="9" t="s">
        <v>57</v>
      </c>
      <c r="C57" s="21" t="s">
        <v>47</v>
      </c>
      <c r="D57" s="21" t="s">
        <v>48</v>
      </c>
      <c r="E57" s="9">
        <v>5</v>
      </c>
      <c r="F57" s="9">
        <v>0</v>
      </c>
      <c r="G57" s="9">
        <v>5</v>
      </c>
      <c r="H57" s="9">
        <v>5</v>
      </c>
      <c r="I57" s="9">
        <v>0</v>
      </c>
      <c r="J57" s="9">
        <v>5</v>
      </c>
      <c r="K57" s="9">
        <f>H57-E57</f>
        <v>0</v>
      </c>
      <c r="L57" s="9">
        <f>I57-F57</f>
        <v>0</v>
      </c>
      <c r="M57" s="9">
        <f>K57+L57</f>
        <v>0</v>
      </c>
    </row>
    <row r="58" spans="1:13" ht="126">
      <c r="A58" s="8"/>
      <c r="B58" s="10" t="s">
        <v>58</v>
      </c>
      <c r="C58" s="21" t="s">
        <v>49</v>
      </c>
      <c r="D58" s="21" t="s">
        <v>65</v>
      </c>
      <c r="E58" s="9">
        <v>546</v>
      </c>
      <c r="F58" s="9">
        <v>0</v>
      </c>
      <c r="G58" s="9">
        <v>546</v>
      </c>
      <c r="H58" s="9">
        <v>546</v>
      </c>
      <c r="I58" s="9">
        <v>0</v>
      </c>
      <c r="J58" s="9">
        <v>546</v>
      </c>
      <c r="K58" s="9">
        <f>H58-E58</f>
        <v>0</v>
      </c>
      <c r="L58" s="9">
        <f>I58-F58</f>
        <v>0</v>
      </c>
      <c r="M58" s="9">
        <f>K58+L58</f>
        <v>0</v>
      </c>
    </row>
    <row r="59" spans="1:13" ht="30.75" customHeight="1">
      <c r="A59" s="33" t="s">
        <v>79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</row>
    <row r="60" spans="1:13" ht="15.75">
      <c r="A60" s="8">
        <v>2</v>
      </c>
      <c r="B60" s="9" t="s">
        <v>17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13" ht="141.75">
      <c r="A61" s="21"/>
      <c r="B61" s="9" t="s">
        <v>59</v>
      </c>
      <c r="C61" s="21" t="s">
        <v>50</v>
      </c>
      <c r="D61" s="21" t="s">
        <v>62</v>
      </c>
      <c r="E61" s="22">
        <f>46809.89/5</f>
        <v>9361.9779999999992</v>
      </c>
      <c r="F61" s="22">
        <v>0</v>
      </c>
      <c r="G61" s="22">
        <f>E61+F61</f>
        <v>9361.9779999999992</v>
      </c>
      <c r="H61" s="22">
        <f>46809.89/5</f>
        <v>9361.9779999999992</v>
      </c>
      <c r="I61" s="22">
        <v>0</v>
      </c>
      <c r="J61" s="22">
        <f>H61+I61</f>
        <v>9361.9779999999992</v>
      </c>
      <c r="K61" s="22">
        <f>H61-E61</f>
        <v>0</v>
      </c>
      <c r="L61" s="22">
        <f>I61-F61</f>
        <v>0</v>
      </c>
      <c r="M61" s="22">
        <f>K61+L61</f>
        <v>0</v>
      </c>
    </row>
    <row r="62" spans="1:13" ht="189">
      <c r="A62" s="8"/>
      <c r="B62" s="10" t="s">
        <v>60</v>
      </c>
      <c r="C62" s="21" t="s">
        <v>50</v>
      </c>
      <c r="D62" s="21" t="s">
        <v>67</v>
      </c>
      <c r="E62" s="22">
        <f>46809.89/546</f>
        <v>85.732399267399273</v>
      </c>
      <c r="F62" s="22">
        <v>0</v>
      </c>
      <c r="G62" s="22">
        <f>E62+F62</f>
        <v>85.732399267399273</v>
      </c>
      <c r="H62" s="22">
        <f>46809.89/546</f>
        <v>85.732399267399273</v>
      </c>
      <c r="I62" s="22">
        <v>0</v>
      </c>
      <c r="J62" s="22">
        <f>H62+I62</f>
        <v>85.732399267399273</v>
      </c>
      <c r="K62" s="22">
        <f>H62-E62</f>
        <v>0</v>
      </c>
      <c r="L62" s="22">
        <f>I62-F62</f>
        <v>0</v>
      </c>
      <c r="M62" s="22">
        <f>K62+L62</f>
        <v>0</v>
      </c>
    </row>
    <row r="63" spans="1:13" ht="33.75" customHeight="1">
      <c r="A63" s="33" t="s">
        <v>81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</row>
    <row r="64" spans="1:13" ht="15.75">
      <c r="A64" s="8">
        <v>3</v>
      </c>
      <c r="B64" s="9" t="s">
        <v>18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220.5">
      <c r="A65" s="8"/>
      <c r="B65" s="10" t="s">
        <v>61</v>
      </c>
      <c r="C65" s="21" t="s">
        <v>51</v>
      </c>
      <c r="D65" s="21" t="s">
        <v>63</v>
      </c>
      <c r="E65" s="23">
        <f>546/568*100-100</f>
        <v>-3.8732394366197127</v>
      </c>
      <c r="F65" s="23">
        <v>0</v>
      </c>
      <c r="G65" s="23">
        <f>E65+F65</f>
        <v>-3.8732394366197127</v>
      </c>
      <c r="H65" s="23">
        <f>546/568*100-100</f>
        <v>-3.8732394366197127</v>
      </c>
      <c r="I65" s="23">
        <v>0</v>
      </c>
      <c r="J65" s="23">
        <f>H65+I65</f>
        <v>-3.8732394366197127</v>
      </c>
      <c r="K65" s="9">
        <v>0</v>
      </c>
      <c r="L65" s="9">
        <v>0</v>
      </c>
      <c r="M65" s="9">
        <v>0</v>
      </c>
    </row>
    <row r="66" spans="1:13" ht="33" customHeight="1">
      <c r="A66" s="33" t="s">
        <v>79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</row>
    <row r="67" spans="1:13" ht="53.25" customHeight="1">
      <c r="A67" s="33" t="s">
        <v>80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</row>
    <row r="68" spans="1:13" ht="15.75">
      <c r="A68" s="4"/>
    </row>
    <row r="69" spans="1:13" ht="15.75">
      <c r="A69" s="15" t="s">
        <v>41</v>
      </c>
      <c r="B69" s="15"/>
      <c r="C69" s="15"/>
      <c r="D69" s="15"/>
      <c r="E69" s="14"/>
      <c r="F69" s="14"/>
      <c r="G69" s="14"/>
    </row>
    <row r="70" spans="1:13" ht="60.75" customHeight="1">
      <c r="A70" s="45" t="s">
        <v>74</v>
      </c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</row>
    <row r="71" spans="1:13" ht="15.75">
      <c r="A71" s="4"/>
    </row>
    <row r="72" spans="1:13" ht="15.75">
      <c r="A72" s="16" t="s">
        <v>42</v>
      </c>
      <c r="B72" s="16"/>
      <c r="C72" s="16"/>
      <c r="D72" s="16"/>
      <c r="E72" s="14"/>
      <c r="F72" s="14"/>
      <c r="G72" s="14"/>
    </row>
    <row r="73" spans="1:13" ht="15.75" customHeight="1">
      <c r="A73" s="32" t="s">
        <v>66</v>
      </c>
      <c r="B73" s="32"/>
      <c r="C73" s="32"/>
      <c r="D73" s="32"/>
      <c r="E73" s="32"/>
      <c r="F73" s="32"/>
      <c r="G73" s="32"/>
      <c r="H73" s="12"/>
      <c r="J73" s="36" t="s">
        <v>52</v>
      </c>
      <c r="K73" s="36"/>
      <c r="L73" s="36"/>
      <c r="M73" s="36"/>
    </row>
    <row r="74" spans="1:13" ht="15.75">
      <c r="A74" s="29"/>
      <c r="B74" s="28"/>
      <c r="C74" s="28"/>
      <c r="D74" s="29"/>
      <c r="H74" s="11" t="s">
        <v>19</v>
      </c>
      <c r="J74" s="37" t="s">
        <v>20</v>
      </c>
      <c r="K74" s="37"/>
      <c r="L74" s="37"/>
      <c r="M74" s="37"/>
    </row>
    <row r="75" spans="1:13" ht="15" customHeight="1">
      <c r="A75" s="2"/>
      <c r="D75" s="29"/>
    </row>
    <row r="76" spans="1:13" ht="15.75">
      <c r="A76" s="32" t="s">
        <v>75</v>
      </c>
      <c r="B76" s="32"/>
      <c r="C76" s="32"/>
      <c r="D76" s="32"/>
      <c r="E76" s="32"/>
      <c r="F76" s="32"/>
      <c r="G76" s="32"/>
      <c r="H76" s="12"/>
      <c r="J76" s="36" t="s">
        <v>76</v>
      </c>
      <c r="K76" s="36"/>
      <c r="L76" s="36"/>
      <c r="M76" s="36"/>
    </row>
    <row r="77" spans="1:13" ht="15.75" customHeight="1">
      <c r="A77" s="29"/>
      <c r="B77" s="29"/>
      <c r="C77" s="29"/>
      <c r="D77" s="29"/>
      <c r="E77" s="29"/>
      <c r="F77" s="29"/>
      <c r="G77" s="29"/>
      <c r="H77" s="11" t="s">
        <v>19</v>
      </c>
      <c r="J77" s="37" t="s">
        <v>20</v>
      </c>
      <c r="K77" s="37"/>
      <c r="L77" s="37"/>
      <c r="M77" s="37"/>
    </row>
  </sheetData>
  <mergeCells count="51">
    <mergeCell ref="A67:M67"/>
    <mergeCell ref="J73:M73"/>
    <mergeCell ref="A59:M59"/>
    <mergeCell ref="D52:D54"/>
    <mergeCell ref="B14:J14"/>
    <mergeCell ref="B15:J15"/>
    <mergeCell ref="B20:J20"/>
    <mergeCell ref="B21:J21"/>
    <mergeCell ref="A70:M70"/>
    <mergeCell ref="A63:M63"/>
    <mergeCell ref="B49:M49"/>
    <mergeCell ref="A37:A38"/>
    <mergeCell ref="B52:B54"/>
    <mergeCell ref="B37:M37"/>
    <mergeCell ref="A66:M66"/>
    <mergeCell ref="C52:C54"/>
    <mergeCell ref="J76:M76"/>
    <mergeCell ref="J77:M77"/>
    <mergeCell ref="A76:G76"/>
    <mergeCell ref="J74:M74"/>
    <mergeCell ref="A73:G73"/>
    <mergeCell ref="A52:A54"/>
    <mergeCell ref="E52:G53"/>
    <mergeCell ref="I27:K27"/>
    <mergeCell ref="K52:M53"/>
    <mergeCell ref="I41:K41"/>
    <mergeCell ref="F27:H27"/>
    <mergeCell ref="H52:J53"/>
    <mergeCell ref="B41:B42"/>
    <mergeCell ref="C41:E41"/>
    <mergeCell ref="F41:H41"/>
    <mergeCell ref="A34:K34"/>
    <mergeCell ref="K1:M2"/>
    <mergeCell ref="A5:A6"/>
    <mergeCell ref="A7:A8"/>
    <mergeCell ref="A9:A10"/>
    <mergeCell ref="A4:M4"/>
    <mergeCell ref="E5:M5"/>
    <mergeCell ref="E6:M6"/>
    <mergeCell ref="A3:M3"/>
    <mergeCell ref="E10:M10"/>
    <mergeCell ref="E7:M7"/>
    <mergeCell ref="E8:M8"/>
    <mergeCell ref="B18:G18"/>
    <mergeCell ref="B12:H12"/>
    <mergeCell ref="C27:E27"/>
    <mergeCell ref="E9:M9"/>
    <mergeCell ref="A27:A28"/>
    <mergeCell ref="B27:B28"/>
    <mergeCell ref="A24:A25"/>
    <mergeCell ref="B24:M24"/>
  </mergeCells>
  <pageMargins left="0.19685039370078741" right="0.19685039370078741" top="0.51181102362204722" bottom="0.31496062992125984" header="0.31496062992125984" footer="0.31496062992125984"/>
  <pageSetup paperSize="9" scale="72" fitToWidth="4" fitToHeight="4" orientation="landscape" verticalDpi="0" r:id="rId1"/>
  <rowBreaks count="1" manualBreakCount="1">
    <brk id="3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2020-02-04T09:02:15Z</cp:lastPrinted>
  <dcterms:created xsi:type="dcterms:W3CDTF">2018-12-28T08:43:53Z</dcterms:created>
  <dcterms:modified xsi:type="dcterms:W3CDTF">2020-02-05T08:48:15Z</dcterms:modified>
</cp:coreProperties>
</file>