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1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" i="1" l="1"/>
  <c r="I67" i="1" l="1"/>
  <c r="I66" i="1"/>
  <c r="I65" i="1"/>
  <c r="I64" i="1"/>
  <c r="M73" i="1" l="1"/>
  <c r="L73" i="1"/>
  <c r="N73" i="1" s="1"/>
  <c r="K73" i="1"/>
  <c r="H73" i="1"/>
  <c r="M72" i="1"/>
  <c r="L72" i="1"/>
  <c r="N72" i="1" s="1"/>
  <c r="K72" i="1"/>
  <c r="H72" i="1"/>
  <c r="M71" i="1"/>
  <c r="L71" i="1"/>
  <c r="K71" i="1"/>
  <c r="H71" i="1"/>
  <c r="M70" i="1"/>
  <c r="L70" i="1"/>
  <c r="N70" i="1" s="1"/>
  <c r="K70" i="1"/>
  <c r="H70" i="1"/>
  <c r="N71" i="1" l="1"/>
  <c r="M67" i="1"/>
  <c r="L67" i="1"/>
  <c r="K67" i="1"/>
  <c r="H67" i="1"/>
  <c r="M66" i="1"/>
  <c r="L66" i="1"/>
  <c r="K66" i="1"/>
  <c r="H66" i="1"/>
  <c r="M65" i="1"/>
  <c r="L65" i="1"/>
  <c r="K65" i="1"/>
  <c r="H65" i="1"/>
  <c r="M64" i="1"/>
  <c r="L64" i="1"/>
  <c r="K64" i="1"/>
  <c r="H64" i="1"/>
  <c r="M61" i="1"/>
  <c r="L61" i="1"/>
  <c r="K61" i="1"/>
  <c r="M60" i="1"/>
  <c r="L60" i="1"/>
  <c r="K60" i="1"/>
  <c r="H60" i="1"/>
  <c r="M59" i="1"/>
  <c r="L59" i="1"/>
  <c r="K59" i="1"/>
  <c r="H59" i="1"/>
  <c r="M58" i="1"/>
  <c r="L58" i="1"/>
  <c r="K58" i="1"/>
  <c r="H58" i="1"/>
  <c r="M55" i="1"/>
  <c r="L55" i="1"/>
  <c r="K55" i="1"/>
  <c r="H55" i="1"/>
  <c r="M54" i="1"/>
  <c r="L54" i="1"/>
  <c r="K54" i="1"/>
  <c r="H54" i="1"/>
  <c r="H37" i="1"/>
  <c r="G37" i="1"/>
  <c r="E37" i="1"/>
  <c r="D37" i="1"/>
  <c r="K36" i="1"/>
  <c r="J36" i="1"/>
  <c r="I36" i="1"/>
  <c r="F36" i="1"/>
  <c r="K35" i="1"/>
  <c r="K37" i="1" s="1"/>
  <c r="J35" i="1"/>
  <c r="I35" i="1"/>
  <c r="I37" i="1" s="1"/>
  <c r="F35" i="1"/>
  <c r="F37" i="1" s="1"/>
  <c r="N58" i="1" l="1"/>
  <c r="N60" i="1"/>
  <c r="N61" i="1"/>
  <c r="N65" i="1"/>
  <c r="N66" i="1"/>
  <c r="N67" i="1"/>
  <c r="N59" i="1"/>
  <c r="N64" i="1"/>
  <c r="N55" i="1"/>
  <c r="N54" i="1"/>
  <c r="L36" i="1"/>
  <c r="L35" i="1"/>
  <c r="J37" i="1"/>
  <c r="L37" i="1" l="1"/>
</calcChain>
</file>

<file path=xl/sharedStrings.xml><?xml version="1.0" encoding="utf-8"?>
<sst xmlns="http://schemas.openxmlformats.org/spreadsheetml/2006/main" count="145" uniqueCount="82">
  <si>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</si>
  <si>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</si>
  <si>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</si>
  <si>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</si>
  <si>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</si>
  <si>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</si>
  <si>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</si>
  <si>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</si>
  <si>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</si>
  <si>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</si>
  <si>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</si>
  <si>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</si>
  <si>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</si>
  <si>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</si>
  <si>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</si>
  <si>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</si>
  <si>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</si>
  <si>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</si>
  <si>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кількість штатних одиниць</t>
  </si>
  <si>
    <t>продукту</t>
  </si>
  <si>
    <t>ефективності</t>
  </si>
  <si>
    <t>якості</t>
  </si>
  <si>
    <t>%</t>
  </si>
  <si>
    <t>(підпис)</t>
  </si>
  <si>
    <t>(прізвище та ініціали)</t>
  </si>
  <si>
    <t>С.Г. Макарова</t>
  </si>
  <si>
    <t>0740</t>
  </si>
  <si>
    <t>Інформаційно-методичне та просвітницьке забезпечення в галузі охорони здоров'я</t>
  </si>
  <si>
    <t>Забезпечення зростання рівня гігієнічної освіченості населення, ощадливого ставлення до свого здоров'я, прищеплення навиків здорового способу життя</t>
  </si>
  <si>
    <t xml:space="preserve">кількість закладів </t>
  </si>
  <si>
    <t>мед. стат. звітн. ф. 51</t>
  </si>
  <si>
    <t>кількість виданих брошур, буклетів, плакатів тощо</t>
  </si>
  <si>
    <t>кількість надрукованих статей, заміток у ЗМІ, розробка методично-інформаційних матеріалів</t>
  </si>
  <si>
    <t>кількість випусків відеороликів на телебаченні, виступів на телебаченні та радіо</t>
  </si>
  <si>
    <t>кількість проведених семінарів, конференцій, лекцій</t>
  </si>
  <si>
    <t>кількість виданої продукції на одного працівника</t>
  </si>
  <si>
    <t>кількість надрукованих статей, заміток у ЗМІ, розроблених методично-інформаційних матеріалів на одного працівника</t>
  </si>
  <si>
    <t>кількість випусків відеороликів на телебаченні, виступів на телебаченні та радіо на одного працівника</t>
  </si>
  <si>
    <t>кількість проведених семінарів, конференцій, лекцій на одного працівника</t>
  </si>
  <si>
    <t>динаміка кількості видань на одного працівника</t>
  </si>
  <si>
    <t>показник цього року х 100/ на показники поперед. року</t>
  </si>
  <si>
    <t>динаміка кількості надрукованих статей, заміток у ЗМІ, розробки методично-інформаційних матеріалів на одного працівника</t>
  </si>
  <si>
    <t>динаміка кількості випусків та виступів на телебаченні та радіо на одного працівника</t>
  </si>
  <si>
    <t>динаміка кількості проведених семінарів, конференцій, лекцій на одного працівника</t>
  </si>
  <si>
    <t>Пояснення щодо причин розбіжностей між затвердженими та досягнутими результативними показниками</t>
  </si>
  <si>
    <t>Збільшення показників продукту виникло за рахунок здешевлення вартості закупівлі товарів та послуг через систему "Prozorro"</t>
  </si>
  <si>
    <t xml:space="preserve">В результаті якісної та своєчасної інформованості населення щодо ощадливого ставлення до свого здоров'я, прищеплення навиків здорового способу життя, забезпечується зростання рівня гігієнічної освіченості населення. В цілому можна зробити висновок, що завдання програми виконані у повному обсязі </t>
  </si>
  <si>
    <t>0700000</t>
  </si>
  <si>
    <t>Департамент охорони здоров'я Маріупольської міської ради</t>
  </si>
  <si>
    <t>0710000</t>
  </si>
  <si>
    <t>0712120</t>
  </si>
  <si>
    <t>(КФКВК)</t>
  </si>
  <si>
    <t>Затверджено у паспорті бюджетної програми</t>
  </si>
  <si>
    <t>усього</t>
  </si>
  <si>
    <t>Напрями використання бюджетних коштів</t>
  </si>
  <si>
    <t>Касові видатки (надані кредити з бюджету)</t>
  </si>
  <si>
    <t xml:space="preserve">Придбання обладнання і предметів довгострокового користування  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</si>
  <si>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</si>
  <si>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</si>
  <si>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Фактичні результативні показники, досягнуті за рахунок касових видатків (наданих кредитів)</t>
  </si>
  <si>
    <t>розрахунок</t>
  </si>
  <si>
    <t>Директор департаменту охорони здоров'я 
Маріупольської міської ради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</si>
  <si>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</si>
  <si>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(код)</t>
  </si>
  <si>
    <t>Ціль державної політики</t>
  </si>
  <si>
    <t>Завдання</t>
  </si>
  <si>
    <t>1.</t>
  </si>
  <si>
    <t>4. Цілі державної політики, на досягнення яких спрямована реалізація бюджетної програми</t>
  </si>
  <si>
    <t>гривень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</si>
  <si>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 xml:space="preserve"> інформаційне забезпечення населення з питань здорового способу життя та санітарно-гігієнічного виховання  </t>
    </r>
  </si>
  <si>
    <t>6. Завдання бюджетної програми</t>
  </si>
  <si>
    <t>7. Видатки (надані кредити з бюджету) на реалізацію місцевих/регіональних програм, які виконуються в межах бюджетної програми</t>
  </si>
  <si>
    <t>Відхилення по загальному фонду склалось за рахунок: залишку коштів по заробітної платі з нарахуваннями за рахунок зменшення контингенту працюючих, економії споживання енергоносіїв від встановлених лімітів та різниці між існуючими тарифами та закладеними при розрахунках.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</si>
  <si>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</si>
  <si>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</si>
  <si>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</si>
  <si>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</si>
  <si>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</si>
  <si>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виконання:</t>
  </si>
  <si>
    <t>про виконання паспорта бюджетної програми місцевого бюджету за 2019 рік</t>
  </si>
  <si>
    <t>Перевиконання показника якості пояснюється збільшенням кількості видань, надрукованих статей, проведених семінарів на одного працівника по співвідношенню до попереднього року</t>
  </si>
  <si>
    <t xml:space="preserve">Перевиконання показника ефективності пояснюється збільшенням кількості виданої продукції та проведених семінарів на одного працівника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</si>
</sst>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3" fontId="6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1" fillId="0" borderId="6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topLeftCell="A47" zoomScaleNormal="100" workbookViewId="0">
      <selection activeCell="D47" sqref="D47"/>
    </sheetView>
  </sheetViews>
  <sheetFormatPr defaultColWidth="9.109375" defaultRowHeight="13.2" x14ac:dyDescent="0.25"/>
  <cols>
    <col min="1" max="1" width="5.88671875" style="1" customWidth="1"/>
    <col min="2" max="2" width="16.109375" style="1" customWidth="1"/>
    <col min="3" max="3" width="16.5546875" style="1" customWidth="1"/>
    <col min="4" max="4" width="15.77734375" style="1" customWidth="1"/>
    <col min="5" max="5" width="15.109375" style="1" customWidth="1"/>
    <col min="6" max="6" width="16.6640625" style="1" customWidth="1"/>
    <col min="7" max="7" width="13.5546875" style="2" customWidth="1"/>
    <col min="8" max="8" width="12.6640625" style="2" customWidth="1"/>
    <col min="9" max="9" width="13.88671875" style="1" customWidth="1"/>
    <col min="10" max="10" width="12.6640625" style="1" customWidth="1"/>
    <col min="11" max="11" width="9.77734375" style="1" customWidth="1"/>
    <col min="12" max="12" width="10.77734375" style="1" customWidth="1"/>
    <col min="13" max="13" width="9.77734375" style="1" customWidth="1"/>
    <col min="14" max="14" width="8.6640625" style="1" customWidth="1"/>
    <col min="15" max="15" width="7.5546875" style="1" customWidth="1"/>
    <col min="16" max="16" width="6.44140625" style="1" customWidth="1"/>
    <col min="17" max="16384" width="9.109375" style="1"/>
  </cols>
  <sheetData>
    <row r="1" spans="1:16" ht="34.200000000000003" customHeight="1" x14ac:dyDescent="0.25">
      <c r="K1" s="92" t="s">
        <v>62</v>
      </c>
      <c r="L1" s="92"/>
      <c r="M1" s="92"/>
      <c r="N1" s="92"/>
      <c r="O1" s="92"/>
      <c r="P1" s="44"/>
    </row>
    <row r="4" spans="1:16" ht="15.6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4"/>
    </row>
    <row r="5" spans="1:16" ht="15.6" x14ac:dyDescent="0.3">
      <c r="A5" s="93" t="s">
        <v>79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4"/>
    </row>
    <row r="6" spans="1:16" ht="15.6" x14ac:dyDescent="0.3">
      <c r="A6" s="41"/>
      <c r="B6" s="41"/>
      <c r="C6" s="41"/>
      <c r="D6" s="41"/>
      <c r="E6" s="41"/>
      <c r="F6" s="41"/>
      <c r="G6" s="3"/>
      <c r="H6" s="3"/>
      <c r="I6" s="41"/>
      <c r="J6" s="41"/>
      <c r="K6" s="41"/>
      <c r="L6" s="41"/>
      <c r="M6" s="41"/>
      <c r="N6" s="41"/>
      <c r="O6" s="41"/>
      <c r="P6" s="41"/>
    </row>
    <row r="8" spans="1:16" ht="15.6" x14ac:dyDescent="0.3">
      <c r="A8" s="4" t="s">
        <v>1</v>
      </c>
      <c r="B8" s="42" t="s">
        <v>47</v>
      </c>
      <c r="D8" s="93" t="s">
        <v>48</v>
      </c>
      <c r="E8" s="93"/>
      <c r="F8" s="93"/>
      <c r="G8" s="93"/>
      <c r="H8" s="93"/>
      <c r="I8" s="93"/>
      <c r="J8" s="93"/>
      <c r="K8" s="93"/>
      <c r="L8" s="4"/>
      <c r="M8" s="4"/>
      <c r="N8" s="4"/>
      <c r="O8" s="4"/>
    </row>
    <row r="9" spans="1:16" s="8" customFormat="1" ht="15.75" customHeight="1" x14ac:dyDescent="0.2">
      <c r="A9" s="5"/>
      <c r="B9" s="43" t="s">
        <v>63</v>
      </c>
      <c r="D9" s="101" t="s">
        <v>2</v>
      </c>
      <c r="E9" s="101"/>
      <c r="F9" s="101"/>
      <c r="G9" s="101"/>
      <c r="H9" s="101"/>
      <c r="I9" s="101"/>
      <c r="J9" s="101"/>
      <c r="K9" s="101"/>
      <c r="L9" s="7"/>
      <c r="M9" s="7"/>
      <c r="N9" s="7"/>
      <c r="O9" s="7"/>
    </row>
    <row r="10" spans="1:16" x14ac:dyDescent="0.25">
      <c r="G10" s="1"/>
      <c r="I10" s="2"/>
    </row>
    <row r="11" spans="1:16" ht="15.6" x14ac:dyDescent="0.3">
      <c r="A11" s="9" t="s">
        <v>3</v>
      </c>
      <c r="B11" s="42" t="s">
        <v>49</v>
      </c>
      <c r="D11" s="93" t="s">
        <v>48</v>
      </c>
      <c r="E11" s="93"/>
      <c r="F11" s="93"/>
      <c r="G11" s="93"/>
      <c r="H11" s="93"/>
      <c r="I11" s="93"/>
      <c r="J11" s="93"/>
      <c r="K11" s="93"/>
      <c r="L11" s="4"/>
      <c r="M11" s="4"/>
      <c r="N11" s="4"/>
      <c r="O11" s="4"/>
    </row>
    <row r="12" spans="1:16" s="8" customFormat="1" ht="15.75" customHeight="1" x14ac:dyDescent="0.2">
      <c r="A12" s="5"/>
      <c r="B12" s="43" t="s">
        <v>63</v>
      </c>
      <c r="D12" s="101" t="s">
        <v>4</v>
      </c>
      <c r="E12" s="101"/>
      <c r="F12" s="101"/>
      <c r="G12" s="101"/>
      <c r="H12" s="101"/>
      <c r="I12" s="101"/>
      <c r="J12" s="101"/>
      <c r="K12" s="101"/>
      <c r="L12" s="7"/>
      <c r="M12" s="7"/>
      <c r="N12" s="7"/>
      <c r="O12" s="7"/>
    </row>
    <row r="14" spans="1:16" ht="15.6" x14ac:dyDescent="0.3">
      <c r="A14" s="4" t="s">
        <v>5</v>
      </c>
      <c r="B14" s="42" t="s">
        <v>50</v>
      </c>
      <c r="C14" s="35" t="s">
        <v>26</v>
      </c>
      <c r="D14" s="102" t="s">
        <v>27</v>
      </c>
      <c r="E14" s="102"/>
      <c r="F14" s="102"/>
      <c r="G14" s="102"/>
      <c r="H14" s="102"/>
      <c r="I14" s="102"/>
      <c r="J14" s="102"/>
      <c r="K14" s="102"/>
      <c r="L14" s="10"/>
      <c r="M14" s="10"/>
      <c r="N14" s="10"/>
      <c r="O14" s="10"/>
      <c r="P14" s="10"/>
    </row>
    <row r="15" spans="1:16" s="8" customFormat="1" ht="10.199999999999999" x14ac:dyDescent="0.2">
      <c r="A15" s="5"/>
      <c r="B15" s="6" t="s">
        <v>63</v>
      </c>
      <c r="C15" s="6" t="s">
        <v>51</v>
      </c>
      <c r="D15" s="103" t="s">
        <v>6</v>
      </c>
      <c r="E15" s="103"/>
      <c r="F15" s="103"/>
      <c r="G15" s="103"/>
      <c r="H15" s="103"/>
      <c r="I15" s="103"/>
      <c r="J15" s="103"/>
      <c r="K15" s="103"/>
      <c r="L15" s="11"/>
      <c r="M15" s="11"/>
      <c r="N15" s="11"/>
      <c r="O15" s="11"/>
      <c r="P15" s="11"/>
    </row>
    <row r="17" spans="1:16" ht="21" customHeight="1" x14ac:dyDescent="0.25">
      <c r="A17" s="78" t="s">
        <v>67</v>
      </c>
      <c r="B17" s="78"/>
      <c r="C17" s="78"/>
      <c r="D17" s="78"/>
      <c r="E17" s="78"/>
      <c r="F17" s="78"/>
      <c r="G17" s="78"/>
      <c r="H17" s="78"/>
      <c r="I17" s="12"/>
      <c r="J17" s="12"/>
      <c r="K17" s="12"/>
      <c r="L17" s="12"/>
      <c r="M17" s="12"/>
    </row>
    <row r="18" spans="1:16" ht="7.2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6" ht="18.600000000000001" customHeight="1" x14ac:dyDescent="0.25">
      <c r="A19" s="64" t="s">
        <v>11</v>
      </c>
      <c r="B19" s="71" t="s">
        <v>64</v>
      </c>
      <c r="C19" s="72"/>
      <c r="D19" s="72"/>
      <c r="E19" s="72"/>
      <c r="F19" s="72"/>
      <c r="G19" s="72"/>
      <c r="H19" s="73"/>
      <c r="I19" s="15"/>
      <c r="J19" s="15"/>
      <c r="K19" s="15"/>
      <c r="L19" s="15"/>
      <c r="M19" s="15"/>
    </row>
    <row r="20" spans="1:16" ht="25.8" customHeight="1" x14ac:dyDescent="0.25">
      <c r="A20" s="65"/>
      <c r="B20" s="74" t="s">
        <v>28</v>
      </c>
      <c r="C20" s="74"/>
      <c r="D20" s="74"/>
      <c r="E20" s="74"/>
      <c r="F20" s="74"/>
      <c r="G20" s="74"/>
      <c r="H20" s="74"/>
      <c r="I20" s="23"/>
      <c r="J20" s="23"/>
      <c r="K20" s="66"/>
      <c r="L20" s="66"/>
      <c r="M20" s="66"/>
    </row>
    <row r="21" spans="1:16" x14ac:dyDescent="0.25">
      <c r="A21" s="65"/>
      <c r="B21" s="75"/>
      <c r="C21" s="76"/>
      <c r="D21" s="76"/>
      <c r="E21" s="76"/>
      <c r="F21" s="76"/>
      <c r="G21" s="76"/>
      <c r="H21" s="77"/>
      <c r="I21" s="23"/>
      <c r="J21" s="23"/>
      <c r="K21" s="66"/>
      <c r="L21" s="66"/>
      <c r="M21" s="66"/>
    </row>
    <row r="22" spans="1:16" hidden="1" x14ac:dyDescent="0.25">
      <c r="A22" s="65"/>
      <c r="B22" s="75"/>
      <c r="C22" s="76"/>
      <c r="D22" s="76"/>
      <c r="E22" s="76"/>
      <c r="F22" s="76"/>
      <c r="G22" s="76"/>
      <c r="H22" s="77"/>
      <c r="I22" s="23"/>
      <c r="J22" s="23"/>
      <c r="K22" s="66"/>
      <c r="L22" s="66"/>
      <c r="M22" s="66"/>
    </row>
    <row r="23" spans="1:16" ht="15.6" x14ac:dyDescent="0.25">
      <c r="A23" s="78" t="s">
        <v>69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</row>
    <row r="24" spans="1:16" ht="7.2" customHeight="1" x14ac:dyDescent="0.25">
      <c r="G24" s="1"/>
      <c r="H24" s="1"/>
    </row>
    <row r="25" spans="1:16" ht="15.6" customHeight="1" x14ac:dyDescent="0.25">
      <c r="A25" s="78" t="s">
        <v>70</v>
      </c>
      <c r="B25" s="78"/>
      <c r="C25" s="78"/>
      <c r="D25" s="78"/>
      <c r="E25" s="78"/>
      <c r="F25" s="78"/>
      <c r="G25" s="78"/>
      <c r="H25" s="78"/>
      <c r="I25" s="12"/>
      <c r="J25" s="12"/>
      <c r="K25" s="12"/>
      <c r="L25" s="12"/>
      <c r="M25" s="12"/>
    </row>
    <row r="26" spans="1:16" ht="12" customHeight="1" x14ac:dyDescent="0.25">
      <c r="G26" s="1"/>
      <c r="H26" s="1"/>
    </row>
    <row r="27" spans="1:16" ht="19.8" customHeight="1" x14ac:dyDescent="0.25">
      <c r="A27" s="65" t="s">
        <v>11</v>
      </c>
      <c r="B27" s="81" t="s">
        <v>65</v>
      </c>
      <c r="C27" s="81"/>
      <c r="D27" s="81"/>
      <c r="E27" s="81"/>
      <c r="F27" s="81"/>
      <c r="G27" s="81"/>
      <c r="H27" s="81"/>
      <c r="I27" s="15"/>
      <c r="J27" s="15"/>
      <c r="K27" s="15"/>
      <c r="L27" s="15"/>
      <c r="M27" s="15"/>
    </row>
    <row r="28" spans="1:16" ht="27.6" customHeight="1" x14ac:dyDescent="0.25">
      <c r="A28" s="65" t="s">
        <v>66</v>
      </c>
      <c r="B28" s="74" t="s">
        <v>28</v>
      </c>
      <c r="C28" s="74"/>
      <c r="D28" s="74"/>
      <c r="E28" s="74"/>
      <c r="F28" s="74"/>
      <c r="G28" s="74"/>
      <c r="H28" s="74"/>
      <c r="I28" s="15"/>
      <c r="J28" s="15"/>
      <c r="K28" s="15"/>
      <c r="L28" s="15"/>
      <c r="M28" s="15"/>
    </row>
    <row r="29" spans="1:16" x14ac:dyDescent="0.25">
      <c r="A29" s="2"/>
      <c r="B29" s="2"/>
      <c r="C29" s="2"/>
      <c r="D29" s="2"/>
      <c r="E29" s="2"/>
      <c r="F29" s="2"/>
      <c r="I29" s="2"/>
      <c r="J29" s="2"/>
      <c r="K29" s="2"/>
      <c r="L29" s="2"/>
      <c r="M29" s="2"/>
      <c r="N29" s="2"/>
      <c r="O29" s="2"/>
      <c r="P29" s="2"/>
    </row>
    <row r="30" spans="1:16" ht="15.6" x14ac:dyDescent="0.25">
      <c r="A30" s="78" t="s">
        <v>71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</row>
    <row r="31" spans="1:16" x14ac:dyDescent="0.25">
      <c r="L31" s="45" t="s">
        <v>68</v>
      </c>
    </row>
    <row r="32" spans="1:16" ht="25.5" customHeight="1" x14ac:dyDescent="0.25">
      <c r="A32" s="83" t="s">
        <v>11</v>
      </c>
      <c r="B32" s="94" t="s">
        <v>54</v>
      </c>
      <c r="C32" s="95"/>
      <c r="D32" s="98" t="s">
        <v>52</v>
      </c>
      <c r="E32" s="99"/>
      <c r="F32" s="100"/>
      <c r="G32" s="98" t="s">
        <v>55</v>
      </c>
      <c r="H32" s="99"/>
      <c r="I32" s="100"/>
      <c r="J32" s="71" t="s">
        <v>8</v>
      </c>
      <c r="K32" s="72"/>
      <c r="L32" s="73"/>
      <c r="N32" s="49"/>
      <c r="O32" s="49"/>
    </row>
    <row r="33" spans="1:15" ht="26.4" x14ac:dyDescent="0.25">
      <c r="A33" s="84"/>
      <c r="B33" s="96"/>
      <c r="C33" s="97"/>
      <c r="D33" s="40" t="s">
        <v>9</v>
      </c>
      <c r="E33" s="40" t="s">
        <v>10</v>
      </c>
      <c r="F33" s="40" t="s">
        <v>53</v>
      </c>
      <c r="G33" s="40" t="s">
        <v>9</v>
      </c>
      <c r="H33" s="40" t="s">
        <v>10</v>
      </c>
      <c r="I33" s="40" t="s">
        <v>53</v>
      </c>
      <c r="J33" s="40" t="s">
        <v>9</v>
      </c>
      <c r="K33" s="40" t="s">
        <v>10</v>
      </c>
      <c r="L33" s="40" t="s">
        <v>53</v>
      </c>
      <c r="N33" s="49"/>
      <c r="O33" s="49"/>
    </row>
    <row r="34" spans="1:15" s="52" customFormat="1" ht="12" x14ac:dyDescent="0.25">
      <c r="A34" s="50">
        <v>1</v>
      </c>
      <c r="B34" s="108">
        <v>2</v>
      </c>
      <c r="C34" s="109"/>
      <c r="D34" s="28">
        <v>3</v>
      </c>
      <c r="E34" s="28">
        <v>4</v>
      </c>
      <c r="F34" s="28">
        <v>5</v>
      </c>
      <c r="G34" s="28">
        <v>6</v>
      </c>
      <c r="H34" s="28">
        <v>7</v>
      </c>
      <c r="I34" s="28">
        <v>8</v>
      </c>
      <c r="J34" s="28">
        <v>9</v>
      </c>
      <c r="K34" s="28">
        <v>10</v>
      </c>
      <c r="L34" s="51">
        <v>11</v>
      </c>
      <c r="N34" s="53"/>
      <c r="O34" s="53"/>
    </row>
    <row r="35" spans="1:15" ht="67.2" customHeight="1" x14ac:dyDescent="0.25">
      <c r="A35" s="47">
        <v>1</v>
      </c>
      <c r="B35" s="110" t="s">
        <v>28</v>
      </c>
      <c r="C35" s="111"/>
      <c r="D35" s="47">
        <v>687959</v>
      </c>
      <c r="E35" s="47"/>
      <c r="F35" s="14">
        <f>D35+E35</f>
        <v>687959</v>
      </c>
      <c r="G35" s="46">
        <v>555830.74</v>
      </c>
      <c r="H35" s="46"/>
      <c r="I35" s="48">
        <f>G35+H35</f>
        <v>555830.74</v>
      </c>
      <c r="J35" s="48">
        <f>G35-D35</f>
        <v>-132128.26</v>
      </c>
      <c r="K35" s="46">
        <f>H35-E35</f>
        <v>0</v>
      </c>
      <c r="L35" s="46">
        <f>J35+K35</f>
        <v>-132128.26</v>
      </c>
      <c r="N35" s="49"/>
      <c r="O35" s="49"/>
    </row>
    <row r="36" spans="1:15" ht="42" hidden="1" customHeight="1" x14ac:dyDescent="0.25">
      <c r="A36" s="47">
        <v>2</v>
      </c>
      <c r="B36" s="110" t="s">
        <v>56</v>
      </c>
      <c r="C36" s="111"/>
      <c r="D36" s="47"/>
      <c r="E36" s="47"/>
      <c r="F36" s="14">
        <f>D36+E36</f>
        <v>0</v>
      </c>
      <c r="G36" s="46"/>
      <c r="H36" s="48"/>
      <c r="I36" s="48">
        <f>G36+H36</f>
        <v>0</v>
      </c>
      <c r="J36" s="48">
        <f>G36-D36</f>
        <v>0</v>
      </c>
      <c r="K36" s="46">
        <f>H36-E36</f>
        <v>0</v>
      </c>
      <c r="L36" s="46">
        <f>J36+K36</f>
        <v>0</v>
      </c>
      <c r="N36" s="49"/>
      <c r="O36" s="49"/>
    </row>
    <row r="37" spans="1:15" ht="27.6" customHeight="1" x14ac:dyDescent="0.25">
      <c r="A37" s="47"/>
      <c r="B37" s="112" t="s">
        <v>12</v>
      </c>
      <c r="C37" s="113"/>
      <c r="D37" s="47">
        <f t="shared" ref="D37:L37" si="0">D35+D36</f>
        <v>687959</v>
      </c>
      <c r="E37" s="47">
        <f t="shared" si="0"/>
        <v>0</v>
      </c>
      <c r="F37" s="14">
        <f t="shared" si="0"/>
        <v>687959</v>
      </c>
      <c r="G37" s="46">
        <f t="shared" si="0"/>
        <v>555830.74</v>
      </c>
      <c r="H37" s="48">
        <f t="shared" si="0"/>
        <v>0</v>
      </c>
      <c r="I37" s="48">
        <f t="shared" si="0"/>
        <v>555830.74</v>
      </c>
      <c r="J37" s="46">
        <f t="shared" si="0"/>
        <v>-132128.26</v>
      </c>
      <c r="K37" s="46">
        <f t="shared" si="0"/>
        <v>0</v>
      </c>
      <c r="L37" s="48">
        <f t="shared" si="0"/>
        <v>-132128.26</v>
      </c>
      <c r="N37" s="49"/>
      <c r="O37" s="49"/>
    </row>
    <row r="38" spans="1:15" ht="27.6" customHeight="1" x14ac:dyDescent="0.25">
      <c r="A38" s="82" t="s">
        <v>72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</row>
    <row r="39" spans="1: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5" ht="15.6" x14ac:dyDescent="0.25">
      <c r="A40" s="78" t="s">
        <v>77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</row>
    <row r="41" spans="1:15" x14ac:dyDescent="0.25">
      <c r="L41" s="45" t="s">
        <v>68</v>
      </c>
    </row>
    <row r="42" spans="1:15" ht="25.5" customHeight="1" x14ac:dyDescent="0.25">
      <c r="A42" s="83" t="s">
        <v>11</v>
      </c>
      <c r="B42" s="94" t="s">
        <v>57</v>
      </c>
      <c r="C42" s="95"/>
      <c r="D42" s="98" t="s">
        <v>52</v>
      </c>
      <c r="E42" s="99"/>
      <c r="F42" s="100"/>
      <c r="G42" s="98" t="s">
        <v>7</v>
      </c>
      <c r="H42" s="99"/>
      <c r="I42" s="100"/>
      <c r="J42" s="71" t="s">
        <v>8</v>
      </c>
      <c r="K42" s="72"/>
      <c r="L42" s="73"/>
      <c r="N42" s="49"/>
      <c r="O42" s="49"/>
    </row>
    <row r="43" spans="1:15" ht="26.4" x14ac:dyDescent="0.25">
      <c r="A43" s="84"/>
      <c r="B43" s="96"/>
      <c r="C43" s="97"/>
      <c r="D43" s="40" t="s">
        <v>9</v>
      </c>
      <c r="E43" s="40" t="s">
        <v>10</v>
      </c>
      <c r="F43" s="40" t="s">
        <v>53</v>
      </c>
      <c r="G43" s="40" t="s">
        <v>9</v>
      </c>
      <c r="H43" s="40" t="s">
        <v>10</v>
      </c>
      <c r="I43" s="40" t="s">
        <v>53</v>
      </c>
      <c r="J43" s="40" t="s">
        <v>9</v>
      </c>
      <c r="K43" s="40" t="s">
        <v>10</v>
      </c>
      <c r="L43" s="40" t="s">
        <v>53</v>
      </c>
      <c r="N43" s="49"/>
      <c r="O43" s="49"/>
    </row>
    <row r="44" spans="1:15" s="52" customFormat="1" ht="12" x14ac:dyDescent="0.25">
      <c r="A44" s="50">
        <v>1</v>
      </c>
      <c r="B44" s="108">
        <v>2</v>
      </c>
      <c r="C44" s="109"/>
      <c r="D44" s="28">
        <v>3</v>
      </c>
      <c r="E44" s="28">
        <v>4</v>
      </c>
      <c r="F44" s="28">
        <v>5</v>
      </c>
      <c r="G44" s="28">
        <v>6</v>
      </c>
      <c r="H44" s="28">
        <v>7</v>
      </c>
      <c r="I44" s="28">
        <v>8</v>
      </c>
      <c r="J44" s="28">
        <v>9</v>
      </c>
      <c r="K44" s="28">
        <v>10</v>
      </c>
      <c r="L44" s="51">
        <v>11</v>
      </c>
      <c r="N44" s="53"/>
      <c r="O44" s="53"/>
    </row>
    <row r="45" spans="1:15" x14ac:dyDescent="0.25">
      <c r="A45" s="47"/>
      <c r="B45" s="110"/>
      <c r="C45" s="111"/>
      <c r="D45" s="47"/>
      <c r="E45" s="47"/>
      <c r="F45" s="14"/>
      <c r="G45" s="47"/>
      <c r="H45" s="47"/>
      <c r="I45" s="14"/>
      <c r="J45" s="14"/>
      <c r="K45" s="47"/>
      <c r="L45" s="47"/>
      <c r="N45" s="49"/>
      <c r="O45" s="49"/>
    </row>
    <row r="46" spans="1:15" x14ac:dyDescent="0.25">
      <c r="A46" s="82" t="s">
        <v>58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</row>
    <row r="48" spans="1:15" ht="15.6" customHeight="1" x14ac:dyDescent="0.25">
      <c r="A48" s="78" t="s">
        <v>78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</row>
    <row r="50" spans="1:16" ht="42" customHeight="1" x14ac:dyDescent="0.25">
      <c r="A50" s="83" t="s">
        <v>11</v>
      </c>
      <c r="B50" s="94" t="s">
        <v>13</v>
      </c>
      <c r="C50" s="95"/>
      <c r="D50" s="83" t="s">
        <v>14</v>
      </c>
      <c r="E50" s="83" t="s">
        <v>15</v>
      </c>
      <c r="F50" s="104" t="s">
        <v>52</v>
      </c>
      <c r="G50" s="104"/>
      <c r="H50" s="104"/>
      <c r="I50" s="104" t="s">
        <v>59</v>
      </c>
      <c r="J50" s="104"/>
      <c r="K50" s="104"/>
      <c r="L50" s="104" t="s">
        <v>8</v>
      </c>
      <c r="M50" s="104"/>
      <c r="N50" s="104"/>
      <c r="O50" s="15"/>
    </row>
    <row r="51" spans="1:16" ht="26.4" x14ac:dyDescent="0.25">
      <c r="A51" s="84"/>
      <c r="B51" s="96"/>
      <c r="C51" s="97"/>
      <c r="D51" s="84"/>
      <c r="E51" s="84"/>
      <c r="F51" s="40" t="s">
        <v>9</v>
      </c>
      <c r="G51" s="40" t="s">
        <v>10</v>
      </c>
      <c r="H51" s="40" t="s">
        <v>53</v>
      </c>
      <c r="I51" s="40" t="s">
        <v>9</v>
      </c>
      <c r="J51" s="40" t="s">
        <v>10</v>
      </c>
      <c r="K51" s="40" t="s">
        <v>53</v>
      </c>
      <c r="L51" s="40" t="s">
        <v>9</v>
      </c>
      <c r="M51" s="40" t="s">
        <v>10</v>
      </c>
      <c r="N51" s="40" t="s">
        <v>53</v>
      </c>
      <c r="O51" s="38"/>
    </row>
    <row r="52" spans="1:16" s="52" customFormat="1" ht="12" x14ac:dyDescent="0.25">
      <c r="A52" s="51">
        <v>1</v>
      </c>
      <c r="B52" s="105">
        <v>2</v>
      </c>
      <c r="C52" s="106"/>
      <c r="D52" s="51">
        <v>3</v>
      </c>
      <c r="E52" s="51">
        <v>4</v>
      </c>
      <c r="F52" s="54">
        <v>5</v>
      </c>
      <c r="G52" s="55">
        <v>6</v>
      </c>
      <c r="H52" s="56">
        <v>7</v>
      </c>
      <c r="I52" s="54">
        <v>8</v>
      </c>
      <c r="J52" s="55">
        <v>9</v>
      </c>
      <c r="K52" s="56">
        <v>10</v>
      </c>
      <c r="L52" s="54">
        <v>11</v>
      </c>
      <c r="M52" s="55">
        <v>12</v>
      </c>
      <c r="N52" s="56">
        <v>13</v>
      </c>
      <c r="O52" s="57"/>
    </row>
    <row r="53" spans="1:16" x14ac:dyDescent="0.25">
      <c r="A53" s="18">
        <v>1</v>
      </c>
      <c r="B53" s="107" t="s">
        <v>16</v>
      </c>
      <c r="C53" s="107"/>
      <c r="D53" s="19"/>
      <c r="E53" s="39"/>
      <c r="F53" s="17"/>
      <c r="G53" s="20"/>
      <c r="H53" s="20"/>
      <c r="I53" s="17"/>
      <c r="J53" s="20"/>
      <c r="K53" s="20"/>
      <c r="L53" s="17"/>
      <c r="M53" s="20"/>
      <c r="N53" s="20"/>
      <c r="O53" s="13"/>
    </row>
    <row r="54" spans="1:16" x14ac:dyDescent="0.25">
      <c r="A54" s="18"/>
      <c r="B54" s="79" t="s">
        <v>29</v>
      </c>
      <c r="C54" s="79"/>
      <c r="D54" s="21" t="s">
        <v>17</v>
      </c>
      <c r="E54" s="21" t="s">
        <v>30</v>
      </c>
      <c r="F54" s="58">
        <v>1</v>
      </c>
      <c r="G54" s="59"/>
      <c r="H54" s="34">
        <f>F54+G54</f>
        <v>1</v>
      </c>
      <c r="I54" s="58">
        <v>1</v>
      </c>
      <c r="J54" s="59"/>
      <c r="K54" s="34">
        <f>I54+J54</f>
        <v>1</v>
      </c>
      <c r="L54" s="58">
        <f>I54-F54</f>
        <v>0</v>
      </c>
      <c r="M54" s="59">
        <f t="shared" ref="M54:M55" si="1">J54-G54</f>
        <v>0</v>
      </c>
      <c r="N54" s="34">
        <f>L54+M54</f>
        <v>0</v>
      </c>
      <c r="O54" s="24"/>
      <c r="P54" s="25"/>
    </row>
    <row r="55" spans="1:16" x14ac:dyDescent="0.25">
      <c r="A55" s="18"/>
      <c r="B55" s="79" t="s">
        <v>18</v>
      </c>
      <c r="C55" s="79"/>
      <c r="D55" s="21" t="s">
        <v>17</v>
      </c>
      <c r="E55" s="21" t="s">
        <v>30</v>
      </c>
      <c r="F55" s="58">
        <v>8.5</v>
      </c>
      <c r="G55" s="59"/>
      <c r="H55" s="34">
        <f t="shared" ref="H55" si="2">F55+G55</f>
        <v>8.5</v>
      </c>
      <c r="I55" s="58">
        <v>8.5</v>
      </c>
      <c r="J55" s="59"/>
      <c r="K55" s="34">
        <f t="shared" ref="K55" si="3">I55+J55</f>
        <v>8.5</v>
      </c>
      <c r="L55" s="58">
        <f t="shared" ref="L55" si="4">I55-F55</f>
        <v>0</v>
      </c>
      <c r="M55" s="59">
        <f t="shared" si="1"/>
        <v>0</v>
      </c>
      <c r="N55" s="34">
        <f t="shared" ref="N55" si="5">L55+M55</f>
        <v>0</v>
      </c>
      <c r="O55" s="24"/>
      <c r="P55" s="25"/>
    </row>
    <row r="56" spans="1:16" ht="13.2" customHeight="1" x14ac:dyDescent="0.25">
      <c r="A56" s="80" t="s">
        <v>44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24"/>
      <c r="P56" s="25"/>
    </row>
    <row r="57" spans="1:16" x14ac:dyDescent="0.25">
      <c r="A57" s="18">
        <v>2</v>
      </c>
      <c r="B57" s="85" t="s">
        <v>19</v>
      </c>
      <c r="C57" s="85"/>
      <c r="D57" s="60"/>
      <c r="E57" s="21"/>
      <c r="F57" s="86"/>
      <c r="G57" s="86"/>
      <c r="H57" s="32"/>
      <c r="I57" s="33"/>
      <c r="J57" s="32"/>
      <c r="K57" s="33"/>
      <c r="L57" s="33"/>
      <c r="M57" s="47"/>
      <c r="N57" s="33"/>
      <c r="O57" s="22"/>
      <c r="P57" s="23"/>
    </row>
    <row r="58" spans="1:16" ht="23.4" customHeight="1" x14ac:dyDescent="0.25">
      <c r="A58" s="18"/>
      <c r="B58" s="79" t="s">
        <v>31</v>
      </c>
      <c r="C58" s="79"/>
      <c r="D58" s="21" t="s">
        <v>17</v>
      </c>
      <c r="E58" s="21" t="s">
        <v>30</v>
      </c>
      <c r="F58" s="61">
        <v>4140</v>
      </c>
      <c r="G58" s="19"/>
      <c r="H58" s="33">
        <f>F58+G58</f>
        <v>4140</v>
      </c>
      <c r="I58" s="69">
        <v>4205</v>
      </c>
      <c r="J58" s="19"/>
      <c r="K58" s="33">
        <f>I58+J58</f>
        <v>4205</v>
      </c>
      <c r="L58" s="61">
        <f>I58-F58</f>
        <v>65</v>
      </c>
      <c r="M58" s="19">
        <f t="shared" ref="M58:M61" si="6">J58-G58</f>
        <v>0</v>
      </c>
      <c r="N58" s="33">
        <f>L58+M58</f>
        <v>65</v>
      </c>
      <c r="O58" s="22"/>
      <c r="P58" s="23"/>
    </row>
    <row r="59" spans="1:16" ht="36" customHeight="1" x14ac:dyDescent="0.25">
      <c r="A59" s="18"/>
      <c r="B59" s="79" t="s">
        <v>32</v>
      </c>
      <c r="C59" s="79"/>
      <c r="D59" s="21" t="s">
        <v>17</v>
      </c>
      <c r="E59" s="21" t="s">
        <v>30</v>
      </c>
      <c r="F59" s="61">
        <v>128</v>
      </c>
      <c r="G59" s="19"/>
      <c r="H59" s="33">
        <f t="shared" ref="H59:H60" si="7">F59+G59</f>
        <v>128</v>
      </c>
      <c r="I59" s="69">
        <v>128</v>
      </c>
      <c r="J59" s="19"/>
      <c r="K59" s="33">
        <f t="shared" ref="K59:K61" si="8">I59+J59</f>
        <v>128</v>
      </c>
      <c r="L59" s="61">
        <f t="shared" ref="L59:L61" si="9">I59-F59</f>
        <v>0</v>
      </c>
      <c r="M59" s="19">
        <f t="shared" si="6"/>
        <v>0</v>
      </c>
      <c r="N59" s="33">
        <f t="shared" ref="N59:N61" si="10">L59+M59</f>
        <v>0</v>
      </c>
      <c r="O59" s="22"/>
      <c r="P59" s="23"/>
    </row>
    <row r="60" spans="1:16" ht="26.4" customHeight="1" x14ac:dyDescent="0.25">
      <c r="A60" s="18"/>
      <c r="B60" s="79" t="s">
        <v>33</v>
      </c>
      <c r="C60" s="79"/>
      <c r="D60" s="21" t="s">
        <v>17</v>
      </c>
      <c r="E60" s="21" t="s">
        <v>30</v>
      </c>
      <c r="F60" s="61">
        <v>1248</v>
      </c>
      <c r="G60" s="19"/>
      <c r="H60" s="33">
        <f t="shared" si="7"/>
        <v>1248</v>
      </c>
      <c r="I60" s="69">
        <v>1248</v>
      </c>
      <c r="J60" s="19"/>
      <c r="K60" s="33">
        <f t="shared" si="8"/>
        <v>1248</v>
      </c>
      <c r="L60" s="61">
        <f t="shared" si="9"/>
        <v>0</v>
      </c>
      <c r="M60" s="19">
        <f t="shared" si="6"/>
        <v>0</v>
      </c>
      <c r="N60" s="33">
        <f t="shared" si="10"/>
        <v>0</v>
      </c>
      <c r="O60" s="22"/>
      <c r="P60" s="23"/>
    </row>
    <row r="61" spans="1:16" ht="23.4" customHeight="1" x14ac:dyDescent="0.25">
      <c r="A61" s="18"/>
      <c r="B61" s="79" t="s">
        <v>34</v>
      </c>
      <c r="C61" s="79"/>
      <c r="D61" s="19" t="s">
        <v>17</v>
      </c>
      <c r="E61" s="21" t="s">
        <v>30</v>
      </c>
      <c r="F61" s="61">
        <v>81</v>
      </c>
      <c r="G61" s="19"/>
      <c r="H61" s="33">
        <f>F61+G61</f>
        <v>81</v>
      </c>
      <c r="I61" s="69">
        <v>92</v>
      </c>
      <c r="J61" s="19"/>
      <c r="K61" s="33">
        <f t="shared" si="8"/>
        <v>92</v>
      </c>
      <c r="L61" s="61">
        <f t="shared" si="9"/>
        <v>11</v>
      </c>
      <c r="M61" s="19">
        <f t="shared" si="6"/>
        <v>0</v>
      </c>
      <c r="N61" s="33">
        <f t="shared" si="10"/>
        <v>11</v>
      </c>
      <c r="O61" s="22"/>
      <c r="P61" s="23"/>
    </row>
    <row r="62" spans="1:16" ht="13.2" customHeight="1" x14ac:dyDescent="0.25">
      <c r="A62" s="80" t="s">
        <v>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22"/>
      <c r="P62" s="70"/>
    </row>
    <row r="63" spans="1:16" ht="18" customHeight="1" x14ac:dyDescent="0.25">
      <c r="A63" s="18">
        <v>3</v>
      </c>
      <c r="B63" s="85" t="s">
        <v>20</v>
      </c>
      <c r="C63" s="85"/>
      <c r="D63" s="60"/>
      <c r="E63" s="21"/>
      <c r="F63" s="86"/>
      <c r="G63" s="86"/>
      <c r="H63" s="32"/>
      <c r="I63" s="33"/>
      <c r="J63" s="32"/>
      <c r="K63" s="33"/>
      <c r="L63" s="33"/>
      <c r="M63" s="47"/>
      <c r="N63" s="33"/>
      <c r="O63" s="22"/>
      <c r="P63" s="23"/>
    </row>
    <row r="64" spans="1:16" ht="23.4" customHeight="1" x14ac:dyDescent="0.25">
      <c r="A64" s="18"/>
      <c r="B64" s="79" t="s">
        <v>35</v>
      </c>
      <c r="C64" s="79"/>
      <c r="D64" s="21" t="s">
        <v>17</v>
      </c>
      <c r="E64" s="62" t="s">
        <v>60</v>
      </c>
      <c r="F64" s="61">
        <v>487</v>
      </c>
      <c r="G64" s="19"/>
      <c r="H64" s="33">
        <f>F64+G64</f>
        <v>487</v>
      </c>
      <c r="I64" s="61">
        <f>ROUND(I58/I55,0)</f>
        <v>495</v>
      </c>
      <c r="J64" s="19"/>
      <c r="K64" s="33">
        <f>I64+J64</f>
        <v>495</v>
      </c>
      <c r="L64" s="61">
        <f>I64-F64</f>
        <v>8</v>
      </c>
      <c r="M64" s="19">
        <f t="shared" ref="M64:M67" si="11">J64-G64</f>
        <v>0</v>
      </c>
      <c r="N64" s="33">
        <f>L64+M64</f>
        <v>8</v>
      </c>
      <c r="O64" s="22"/>
      <c r="P64" s="23"/>
    </row>
    <row r="65" spans="1:16" ht="23.4" customHeight="1" x14ac:dyDescent="0.25">
      <c r="A65" s="18"/>
      <c r="B65" s="79" t="s">
        <v>36</v>
      </c>
      <c r="C65" s="79"/>
      <c r="D65" s="21" t="s">
        <v>17</v>
      </c>
      <c r="E65" s="62" t="s">
        <v>60</v>
      </c>
      <c r="F65" s="61">
        <v>15</v>
      </c>
      <c r="G65" s="19"/>
      <c r="H65" s="33">
        <f t="shared" ref="H65:H67" si="12">F65+G65</f>
        <v>15</v>
      </c>
      <c r="I65" s="61">
        <f>ROUND(I59/I55,0)</f>
        <v>15</v>
      </c>
      <c r="J65" s="19"/>
      <c r="K65" s="33">
        <f t="shared" ref="K65:K67" si="13">I65+J65</f>
        <v>15</v>
      </c>
      <c r="L65" s="61">
        <f t="shared" ref="L65:L67" si="14">I65-F65</f>
        <v>0</v>
      </c>
      <c r="M65" s="19">
        <f t="shared" si="11"/>
        <v>0</v>
      </c>
      <c r="N65" s="33">
        <f t="shared" ref="N65:N67" si="15">L65+M65</f>
        <v>0</v>
      </c>
      <c r="O65" s="22"/>
      <c r="P65" s="23"/>
    </row>
    <row r="66" spans="1:16" ht="23.4" customHeight="1" x14ac:dyDescent="0.25">
      <c r="A66" s="18"/>
      <c r="B66" s="79" t="s">
        <v>37</v>
      </c>
      <c r="C66" s="79"/>
      <c r="D66" s="21" t="s">
        <v>17</v>
      </c>
      <c r="E66" s="62" t="s">
        <v>60</v>
      </c>
      <c r="F66" s="61">
        <v>147</v>
      </c>
      <c r="G66" s="19"/>
      <c r="H66" s="33">
        <f t="shared" si="12"/>
        <v>147</v>
      </c>
      <c r="I66" s="61">
        <f>ROUND(I60/I55,0)</f>
        <v>147</v>
      </c>
      <c r="J66" s="19"/>
      <c r="K66" s="33">
        <f t="shared" si="13"/>
        <v>147</v>
      </c>
      <c r="L66" s="61">
        <f t="shared" si="14"/>
        <v>0</v>
      </c>
      <c r="M66" s="19">
        <f t="shared" si="11"/>
        <v>0</v>
      </c>
      <c r="N66" s="33">
        <f t="shared" si="15"/>
        <v>0</v>
      </c>
      <c r="O66" s="22"/>
      <c r="P66" s="23"/>
    </row>
    <row r="67" spans="1:16" ht="23.4" customHeight="1" x14ac:dyDescent="0.25">
      <c r="A67" s="18"/>
      <c r="B67" s="79" t="s">
        <v>38</v>
      </c>
      <c r="C67" s="79"/>
      <c r="D67" s="19" t="s">
        <v>17</v>
      </c>
      <c r="E67" s="62" t="s">
        <v>60</v>
      </c>
      <c r="F67" s="61">
        <v>10</v>
      </c>
      <c r="G67" s="19"/>
      <c r="H67" s="33">
        <f t="shared" si="12"/>
        <v>10</v>
      </c>
      <c r="I67" s="61">
        <f>ROUND(I61/I55,0)</f>
        <v>11</v>
      </c>
      <c r="J67" s="19"/>
      <c r="K67" s="33">
        <f t="shared" si="13"/>
        <v>11</v>
      </c>
      <c r="L67" s="61">
        <f t="shared" si="14"/>
        <v>1</v>
      </c>
      <c r="M67" s="19">
        <f t="shared" si="11"/>
        <v>0</v>
      </c>
      <c r="N67" s="33">
        <f t="shared" si="15"/>
        <v>1</v>
      </c>
      <c r="O67" s="22"/>
      <c r="P67" s="23"/>
    </row>
    <row r="68" spans="1:16" ht="13.2" customHeight="1" x14ac:dyDescent="0.25">
      <c r="A68" s="80" t="s">
        <v>81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22"/>
      <c r="P68" s="23"/>
    </row>
    <row r="69" spans="1:16" x14ac:dyDescent="0.25">
      <c r="A69" s="18">
        <v>4</v>
      </c>
      <c r="B69" s="85" t="s">
        <v>21</v>
      </c>
      <c r="C69" s="85"/>
      <c r="D69" s="60"/>
      <c r="E69" s="21"/>
      <c r="F69" s="86"/>
      <c r="G69" s="86"/>
      <c r="H69" s="33"/>
      <c r="I69" s="33"/>
      <c r="J69" s="32"/>
      <c r="K69" s="33"/>
      <c r="L69" s="33"/>
      <c r="M69" s="47"/>
      <c r="N69" s="33"/>
      <c r="O69" s="22"/>
      <c r="P69" s="23"/>
    </row>
    <row r="70" spans="1:16" ht="28.8" customHeight="1" x14ac:dyDescent="0.25">
      <c r="A70" s="18"/>
      <c r="B70" s="79" t="s">
        <v>39</v>
      </c>
      <c r="C70" s="79"/>
      <c r="D70" s="21" t="s">
        <v>22</v>
      </c>
      <c r="E70" s="63" t="s">
        <v>40</v>
      </c>
      <c r="F70" s="61">
        <v>98</v>
      </c>
      <c r="G70" s="19"/>
      <c r="H70" s="33">
        <f>F70+G70</f>
        <v>98</v>
      </c>
      <c r="I70" s="69">
        <v>99</v>
      </c>
      <c r="J70" s="19"/>
      <c r="K70" s="33">
        <f>I70+J70</f>
        <v>99</v>
      </c>
      <c r="L70" s="61">
        <f>I70-F70</f>
        <v>1</v>
      </c>
      <c r="M70" s="19">
        <f t="shared" ref="M70:M73" si="16">J70-G70</f>
        <v>0</v>
      </c>
      <c r="N70" s="33">
        <f>L70+M70</f>
        <v>1</v>
      </c>
      <c r="O70" s="22"/>
      <c r="P70" s="23"/>
    </row>
    <row r="71" spans="1:16" ht="47.4" customHeight="1" x14ac:dyDescent="0.25">
      <c r="A71" s="18"/>
      <c r="B71" s="79" t="s">
        <v>41</v>
      </c>
      <c r="C71" s="79"/>
      <c r="D71" s="21" t="s">
        <v>22</v>
      </c>
      <c r="E71" s="63" t="s">
        <v>40</v>
      </c>
      <c r="F71" s="61">
        <v>115</v>
      </c>
      <c r="G71" s="19"/>
      <c r="H71" s="33">
        <f t="shared" ref="H71:H73" si="17">F71+G71</f>
        <v>115</v>
      </c>
      <c r="I71" s="69">
        <v>115</v>
      </c>
      <c r="J71" s="19"/>
      <c r="K71" s="33">
        <f t="shared" ref="K71:K73" si="18">I71+J71</f>
        <v>115</v>
      </c>
      <c r="L71" s="61">
        <f t="shared" ref="L71:L73" si="19">I71-F71</f>
        <v>0</v>
      </c>
      <c r="M71" s="19">
        <f t="shared" si="16"/>
        <v>0</v>
      </c>
      <c r="N71" s="33">
        <f t="shared" ref="N71:N73" si="20">L71+M71</f>
        <v>0</v>
      </c>
      <c r="O71" s="22"/>
      <c r="P71" s="13"/>
    </row>
    <row r="72" spans="1:16" ht="27.6" customHeight="1" x14ac:dyDescent="0.25">
      <c r="A72" s="18"/>
      <c r="B72" s="79" t="s">
        <v>42</v>
      </c>
      <c r="C72" s="79"/>
      <c r="D72" s="21" t="s">
        <v>22</v>
      </c>
      <c r="E72" s="63" t="s">
        <v>40</v>
      </c>
      <c r="F72" s="61">
        <v>117</v>
      </c>
      <c r="G72" s="19"/>
      <c r="H72" s="33">
        <f t="shared" si="17"/>
        <v>117</v>
      </c>
      <c r="I72" s="69">
        <v>117</v>
      </c>
      <c r="J72" s="19"/>
      <c r="K72" s="33">
        <f t="shared" si="18"/>
        <v>117</v>
      </c>
      <c r="L72" s="61">
        <f t="shared" si="19"/>
        <v>0</v>
      </c>
      <c r="M72" s="19">
        <f t="shared" si="16"/>
        <v>0</v>
      </c>
      <c r="N72" s="33">
        <f t="shared" si="20"/>
        <v>0</v>
      </c>
      <c r="O72" s="27"/>
      <c r="P72" s="26"/>
    </row>
    <row r="73" spans="1:16" ht="33.6" customHeight="1" x14ac:dyDescent="0.25">
      <c r="A73" s="18"/>
      <c r="B73" s="79" t="s">
        <v>43</v>
      </c>
      <c r="C73" s="79"/>
      <c r="D73" s="21" t="s">
        <v>22</v>
      </c>
      <c r="E73" s="63" t="s">
        <v>40</v>
      </c>
      <c r="F73" s="61">
        <v>91</v>
      </c>
      <c r="G73" s="19"/>
      <c r="H73" s="33">
        <f t="shared" si="17"/>
        <v>91</v>
      </c>
      <c r="I73" s="69">
        <v>100</v>
      </c>
      <c r="J73" s="19"/>
      <c r="K73" s="33">
        <f t="shared" si="18"/>
        <v>100</v>
      </c>
      <c r="L73" s="61">
        <f t="shared" si="19"/>
        <v>9</v>
      </c>
      <c r="M73" s="19">
        <f t="shared" si="16"/>
        <v>0</v>
      </c>
      <c r="N73" s="33">
        <f t="shared" si="20"/>
        <v>9</v>
      </c>
      <c r="O73" s="27"/>
      <c r="P73" s="26"/>
    </row>
    <row r="74" spans="1:16" ht="13.2" customHeight="1" x14ac:dyDescent="0.25">
      <c r="A74" s="80" t="s">
        <v>80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27"/>
      <c r="P74" s="36"/>
    </row>
    <row r="75" spans="1:16" ht="26.4" customHeight="1" x14ac:dyDescent="0.25">
      <c r="A75" s="80" t="s">
        <v>46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27"/>
      <c r="P75" s="37"/>
    </row>
    <row r="77" spans="1:16" ht="15.6" customHeight="1" x14ac:dyDescent="0.25">
      <c r="A77" s="78" t="s">
        <v>73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</row>
    <row r="78" spans="1:16" s="67" customFormat="1" ht="12" x14ac:dyDescent="0.25">
      <c r="G78" s="68"/>
      <c r="H78" s="68"/>
    </row>
    <row r="79" spans="1:16" s="67" customFormat="1" ht="12" x14ac:dyDescent="0.25">
      <c r="A79" s="67" t="s">
        <v>74</v>
      </c>
      <c r="G79" s="68"/>
      <c r="H79" s="68"/>
    </row>
    <row r="81" spans="1:13" ht="31.2" customHeight="1" x14ac:dyDescent="0.3">
      <c r="A81" s="87" t="s">
        <v>61</v>
      </c>
      <c r="B81" s="87"/>
      <c r="C81" s="87"/>
      <c r="D81" s="87"/>
      <c r="E81" s="29"/>
      <c r="F81" s="30"/>
      <c r="G81" s="88"/>
      <c r="H81" s="88"/>
      <c r="K81" s="89" t="s">
        <v>25</v>
      </c>
      <c r="L81" s="89"/>
      <c r="M81" s="89"/>
    </row>
    <row r="82" spans="1:13" ht="13.2" customHeight="1" x14ac:dyDescent="0.25">
      <c r="E82" s="31"/>
      <c r="G82" s="90" t="s">
        <v>23</v>
      </c>
      <c r="H82" s="90"/>
      <c r="K82" s="91" t="s">
        <v>24</v>
      </c>
      <c r="L82" s="91"/>
      <c r="M82" s="91"/>
    </row>
    <row r="84" spans="1:13" ht="31.2" customHeight="1" x14ac:dyDescent="0.3">
      <c r="A84" s="87" t="s">
        <v>75</v>
      </c>
      <c r="B84" s="87"/>
      <c r="C84" s="87"/>
      <c r="D84" s="87"/>
      <c r="E84" s="29"/>
      <c r="F84" s="30"/>
      <c r="G84" s="88"/>
      <c r="H84" s="88"/>
      <c r="K84" s="89" t="s">
        <v>76</v>
      </c>
      <c r="L84" s="89"/>
      <c r="M84" s="89"/>
    </row>
    <row r="85" spans="1:13" ht="13.2" customHeight="1" x14ac:dyDescent="0.25">
      <c r="E85" s="31"/>
      <c r="G85" s="90" t="s">
        <v>23</v>
      </c>
      <c r="H85" s="90"/>
      <c r="K85" s="91" t="s">
        <v>24</v>
      </c>
      <c r="L85" s="91"/>
      <c r="M85" s="91"/>
    </row>
  </sheetData>
  <mergeCells count="84">
    <mergeCell ref="B58:C58"/>
    <mergeCell ref="F57:G57"/>
    <mergeCell ref="E50:E51"/>
    <mergeCell ref="F50:H50"/>
    <mergeCell ref="B54:C54"/>
    <mergeCell ref="B55:C55"/>
    <mergeCell ref="B57:C57"/>
    <mergeCell ref="A56:N56"/>
    <mergeCell ref="B44:C44"/>
    <mergeCell ref="B45:C45"/>
    <mergeCell ref="A50:A51"/>
    <mergeCell ref="B50:C51"/>
    <mergeCell ref="D50:D51"/>
    <mergeCell ref="B36:C36"/>
    <mergeCell ref="B37:C37"/>
    <mergeCell ref="A38:L38"/>
    <mergeCell ref="A40:O40"/>
    <mergeCell ref="B42:C43"/>
    <mergeCell ref="D42:F42"/>
    <mergeCell ref="G42:I42"/>
    <mergeCell ref="J42:L42"/>
    <mergeCell ref="K1:O1"/>
    <mergeCell ref="A4:O4"/>
    <mergeCell ref="A5:O5"/>
    <mergeCell ref="A30:O30"/>
    <mergeCell ref="A32:A33"/>
    <mergeCell ref="B32:C33"/>
    <mergeCell ref="D32:F32"/>
    <mergeCell ref="G32:I32"/>
    <mergeCell ref="J32:L32"/>
    <mergeCell ref="D8:K8"/>
    <mergeCell ref="D9:K9"/>
    <mergeCell ref="D11:K11"/>
    <mergeCell ref="D12:K12"/>
    <mergeCell ref="D14:K14"/>
    <mergeCell ref="D15:K15"/>
    <mergeCell ref="A17:H17"/>
    <mergeCell ref="A84:D84"/>
    <mergeCell ref="G84:H84"/>
    <mergeCell ref="K84:M84"/>
    <mergeCell ref="G85:H85"/>
    <mergeCell ref="K85:M85"/>
    <mergeCell ref="A75:N75"/>
    <mergeCell ref="A81:D81"/>
    <mergeCell ref="G81:H81"/>
    <mergeCell ref="K81:M81"/>
    <mergeCell ref="G82:H82"/>
    <mergeCell ref="K82:M82"/>
    <mergeCell ref="A77:O77"/>
    <mergeCell ref="B67:C67"/>
    <mergeCell ref="B71:C71"/>
    <mergeCell ref="B72:C72"/>
    <mergeCell ref="B73:C73"/>
    <mergeCell ref="A74:N74"/>
    <mergeCell ref="F69:G69"/>
    <mergeCell ref="A68:N68"/>
    <mergeCell ref="B69:C69"/>
    <mergeCell ref="B70:C70"/>
    <mergeCell ref="B63:C63"/>
    <mergeCell ref="F63:G63"/>
    <mergeCell ref="B64:C64"/>
    <mergeCell ref="B65:C65"/>
    <mergeCell ref="B66:C66"/>
    <mergeCell ref="B59:C59"/>
    <mergeCell ref="B60:C60"/>
    <mergeCell ref="B61:C61"/>
    <mergeCell ref="A62:N62"/>
    <mergeCell ref="A25:H25"/>
    <mergeCell ref="B27:H27"/>
    <mergeCell ref="B28:H28"/>
    <mergeCell ref="A46:L46"/>
    <mergeCell ref="A48:O48"/>
    <mergeCell ref="A42:A43"/>
    <mergeCell ref="I50:K50"/>
    <mergeCell ref="L50:N50"/>
    <mergeCell ref="B52:C52"/>
    <mergeCell ref="B53:C53"/>
    <mergeCell ref="B34:C34"/>
    <mergeCell ref="B35:C35"/>
    <mergeCell ref="B19:H19"/>
    <mergeCell ref="B20:H20"/>
    <mergeCell ref="B21:H21"/>
    <mergeCell ref="B22:H22"/>
    <mergeCell ref="A23:O23"/>
  </mergeCells>
  <pageMargins left="0" right="0" top="0.23622047244094491" bottom="0" header="0.19685039370078741" footer="0"/>
  <pageSetup paperSize="9" scale="73" orientation="landscape" r:id="rId1"/>
  <headerFooter alignWithMargins="0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2020-01-31T12:03:27Z</cp:lastPrinted>
  <dcterms:created xsi:type="dcterms:W3CDTF">2018-01-29T14:42:28Z</dcterms:created>
  <dcterms:modified xsi:type="dcterms:W3CDTF">2020-01-31T12:03:29Z</dcterms:modified>
</cp:coreProperties>
</file>