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7815"/>
  </bookViews>
  <sheets>
    <sheet name="Ф.7(ЗФ).1" sheetId="1" r:id="rId1"/>
  </sheets>
  <externalReferences>
    <externalReference r:id="rId2"/>
  </externalReferences>
  <definedNames>
    <definedName name="_xlnm.Print_Titles" localSheetId="0">'Ф.7(ЗФ).1'!$13:$13</definedName>
    <definedName name="_xlnm.Print_Area" localSheetId="0">'Ф.7(ЗФ).1'!$A$1:$M$72</definedName>
  </definedNames>
  <calcPr calcId="125725"/>
</workbook>
</file>

<file path=xl/calcChain.xml><?xml version="1.0" encoding="utf-8"?>
<calcChain xmlns="http://schemas.openxmlformats.org/spreadsheetml/2006/main">
  <c r="I70" i="1"/>
  <c r="M70" s="1"/>
  <c r="I69"/>
  <c r="M69" s="1"/>
  <c r="I68"/>
  <c r="M68" s="1"/>
  <c r="I67"/>
  <c r="M67" s="1"/>
  <c r="M66" s="1"/>
  <c r="L66"/>
  <c r="K66"/>
  <c r="J66"/>
  <c r="I66"/>
  <c r="H66"/>
  <c r="G66"/>
  <c r="F66"/>
  <c r="E66"/>
  <c r="D66"/>
  <c r="I65"/>
  <c r="M65" s="1"/>
  <c r="I64"/>
  <c r="M64" s="1"/>
  <c r="I63"/>
  <c r="M63" s="1"/>
  <c r="I62"/>
  <c r="M62" s="1"/>
  <c r="I61"/>
  <c r="M61" s="1"/>
  <c r="L60"/>
  <c r="K60"/>
  <c r="J60"/>
  <c r="I60"/>
  <c r="H60"/>
  <c r="G60"/>
  <c r="F60"/>
  <c r="E60"/>
  <c r="D60"/>
  <c r="I59"/>
  <c r="M59" s="1"/>
  <c r="I58"/>
  <c r="M58" s="1"/>
  <c r="L57"/>
  <c r="K57"/>
  <c r="J57"/>
  <c r="I57"/>
  <c r="H57"/>
  <c r="G57"/>
  <c r="F57"/>
  <c r="E57"/>
  <c r="D57"/>
  <c r="I56"/>
  <c r="M56" s="1"/>
  <c r="I55"/>
  <c r="M55" s="1"/>
  <c r="L54"/>
  <c r="K54"/>
  <c r="J54"/>
  <c r="I54"/>
  <c r="H54"/>
  <c r="G54"/>
  <c r="F54"/>
  <c r="E54"/>
  <c r="D54"/>
  <c r="M53"/>
  <c r="I53"/>
  <c r="L52"/>
  <c r="K52"/>
  <c r="K51" s="1"/>
  <c r="J52"/>
  <c r="I52"/>
  <c r="I51" s="1"/>
  <c r="H52"/>
  <c r="G52"/>
  <c r="G51" s="1"/>
  <c r="F52"/>
  <c r="E52"/>
  <c r="E51" s="1"/>
  <c r="D52"/>
  <c r="L51"/>
  <c r="J51"/>
  <c r="H51"/>
  <c r="F51"/>
  <c r="D51"/>
  <c r="I50"/>
  <c r="M50" s="1"/>
  <c r="I49"/>
  <c r="M49" s="1"/>
  <c r="I48"/>
  <c r="M48" s="1"/>
  <c r="I47"/>
  <c r="M47" s="1"/>
  <c r="M46" s="1"/>
  <c r="L46"/>
  <c r="K46"/>
  <c r="J46"/>
  <c r="I46"/>
  <c r="H46"/>
  <c r="G46"/>
  <c r="F46"/>
  <c r="E46"/>
  <c r="D46"/>
  <c r="I45"/>
  <c r="M45" s="1"/>
  <c r="I44"/>
  <c r="M44" s="1"/>
  <c r="I43"/>
  <c r="M43" s="1"/>
  <c r="M42" s="1"/>
  <c r="L42"/>
  <c r="K42"/>
  <c r="J42"/>
  <c r="I42"/>
  <c r="H42"/>
  <c r="G42"/>
  <c r="F42"/>
  <c r="E42"/>
  <c r="D42"/>
  <c r="I41"/>
  <c r="M41" s="1"/>
  <c r="I40"/>
  <c r="M40" s="1"/>
  <c r="L39"/>
  <c r="K39"/>
  <c r="I39"/>
  <c r="H39"/>
  <c r="G39"/>
  <c r="F39"/>
  <c r="E39"/>
  <c r="D39"/>
  <c r="M38"/>
  <c r="I37"/>
  <c r="M37" s="1"/>
  <c r="L36"/>
  <c r="K36"/>
  <c r="J36"/>
  <c r="I36"/>
  <c r="H36"/>
  <c r="G36"/>
  <c r="F36"/>
  <c r="E36"/>
  <c r="D36"/>
  <c r="I35"/>
  <c r="M35" s="1"/>
  <c r="I34"/>
  <c r="M34" s="1"/>
  <c r="I33"/>
  <c r="M33" s="1"/>
  <c r="I32"/>
  <c r="M32" s="1"/>
  <c r="I31"/>
  <c r="M31" s="1"/>
  <c r="I30"/>
  <c r="M30" s="1"/>
  <c r="M29" s="1"/>
  <c r="L29"/>
  <c r="K29"/>
  <c r="K22" s="1"/>
  <c r="J29"/>
  <c r="I29"/>
  <c r="H29"/>
  <c r="G29"/>
  <c r="G22" s="1"/>
  <c r="F29"/>
  <c r="E29"/>
  <c r="E22" s="1"/>
  <c r="D29"/>
  <c r="I28"/>
  <c r="M28" s="1"/>
  <c r="I27"/>
  <c r="M27" s="1"/>
  <c r="I26"/>
  <c r="M26" s="1"/>
  <c r="I25"/>
  <c r="M25" s="1"/>
  <c r="I24"/>
  <c r="M24" s="1"/>
  <c r="I23"/>
  <c r="M23" s="1"/>
  <c r="L22"/>
  <c r="J22"/>
  <c r="H22"/>
  <c r="F22"/>
  <c r="D22"/>
  <c r="I21"/>
  <c r="M21" s="1"/>
  <c r="I20"/>
  <c r="M20" s="1"/>
  <c r="I19"/>
  <c r="M19" s="1"/>
  <c r="L18"/>
  <c r="L17" s="1"/>
  <c r="L16" s="1"/>
  <c r="L15" s="1"/>
  <c r="K18"/>
  <c r="J18"/>
  <c r="J17" s="1"/>
  <c r="J16" s="1"/>
  <c r="J15" s="1"/>
  <c r="H18"/>
  <c r="H17" s="1"/>
  <c r="H16" s="1"/>
  <c r="H15" s="1"/>
  <c r="G18"/>
  <c r="F18"/>
  <c r="F17" s="1"/>
  <c r="F16" s="1"/>
  <c r="F15" s="1"/>
  <c r="E18"/>
  <c r="D18"/>
  <c r="D17" s="1"/>
  <c r="D16" s="1"/>
  <c r="D15" s="1"/>
  <c r="K17"/>
  <c r="K16" s="1"/>
  <c r="K15" s="1"/>
  <c r="G17"/>
  <c r="G16" s="1"/>
  <c r="G15" s="1"/>
  <c r="E17"/>
  <c r="E16" s="1"/>
  <c r="E15" s="1"/>
  <c r="I3"/>
  <c r="H3"/>
  <c r="A3"/>
  <c r="M60" l="1"/>
  <c r="M54"/>
  <c r="M52" s="1"/>
  <c r="M57"/>
  <c r="M51"/>
  <c r="I18"/>
  <c r="I17" s="1"/>
  <c r="I22"/>
  <c r="M36"/>
  <c r="M18"/>
  <c r="M17" s="1"/>
  <c r="M22"/>
  <c r="M39"/>
  <c r="I16" l="1"/>
  <c r="I15" s="1"/>
  <c r="M16"/>
  <c r="M15" s="1"/>
</calcChain>
</file>

<file path=xl/sharedStrings.xml><?xml version="1.0" encoding="utf-8"?>
<sst xmlns="http://schemas.openxmlformats.org/spreadsheetml/2006/main" count="92" uniqueCount="86">
  <si>
    <t>ЗВІТ</t>
  </si>
  <si>
    <t>коди</t>
  </si>
  <si>
    <t>Показники</t>
  </si>
  <si>
    <t>КЕКВ</t>
  </si>
  <si>
    <t>Код рядка</t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</si>
  <si>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</si>
  <si>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</si>
  <si>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
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</si>
  <si>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</si>
  <si>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</si>
  <si>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</si>
  <si>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 xml:space="preserve">на початок
звітного року, усього
</t>
  </si>
  <si>
    <t>усього</t>
  </si>
  <si>
    <t>з неї прострочена</t>
  </si>
  <si>
    <t>з неї</t>
  </si>
  <si>
    <t>прострочена</t>
  </si>
  <si>
    <t>термін оплати якої не настав</t>
  </si>
  <si>
    <t>Доходи</t>
  </si>
  <si>
    <t>Х</t>
  </si>
  <si>
    <t>010</t>
  </si>
  <si>
    <t>-</t>
  </si>
  <si>
    <r>
      <t xml:space="preserve">Видатки - </t>
    </r>
    <r>
      <rPr>
        <sz val="10"/>
        <color indexed="8"/>
        <rFont val="Times New Roman"/>
        <family val="1"/>
        <charset val="204"/>
      </rPr>
      <t>усього на утримання установи</t>
    </r>
  </si>
  <si>
    <t>020</t>
  </si>
  <si>
    <r>
      <rPr>
        <sz val="8"/>
        <color indexed="8"/>
        <rFont val="Times New Roman"/>
        <family val="1"/>
        <charset val="204"/>
      </rPr>
      <t>у тому числ</t>
    </r>
    <r>
      <rPr>
        <b/>
        <sz val="8"/>
        <color indexed="8"/>
        <rFont val="Times New Roman"/>
        <family val="1"/>
        <charset val="204"/>
      </rPr>
      <t>і: 
Поточні  видатки</t>
    </r>
  </si>
  <si>
    <t>030</t>
  </si>
  <si>
    <t>Оплата праці і нарахування на заробітну плату</t>
  </si>
  <si>
    <t>040</t>
  </si>
  <si>
    <t xml:space="preserve">Оплата праці </t>
  </si>
  <si>
    <t>050</t>
  </si>
  <si>
    <t xml:space="preserve">  Заробітна плата</t>
  </si>
  <si>
    <t>060</t>
  </si>
  <si>
    <t xml:space="preserve">  Грошове  забезпечення військовослужбовців</t>
  </si>
  <si>
    <t>070</t>
  </si>
  <si>
    <t xml:space="preserve">Нарахування на  оплату праці </t>
  </si>
  <si>
    <t>080</t>
  </si>
  <si>
    <t>Використання товарів і послуг</t>
  </si>
  <si>
    <t>090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</si>
  <si>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</si>
  <si>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</si>
  <si>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</si>
  <si>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</si>
  <si>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</si>
  <si>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</si>
  <si>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</si>
  <si>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</si>
  <si>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</si>
  <si>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</si>
  <si>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</si>
  <si>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</si>
  <si>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</si>
  <si>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</si>
  <si>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</si>
  <si>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</si>
  <si>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</si>
  <si>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</si>
  <si>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</si>
  <si>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</si>
  <si>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</si>
  <si>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</si>
  <si>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</si>
  <si>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</si>
  <si>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</si>
  <si>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</si>
  <si>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</si>
  <si>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</si>
  <si>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 видатки</t>
  </si>
  <si>
    <r>
      <t>Придбання основного капіталу</t>
    </r>
    <r>
      <rPr>
        <vertAlign val="superscript"/>
        <sz val="8"/>
        <color indexed="8"/>
        <rFont val="Times New Roman"/>
        <family val="1"/>
        <charset val="204"/>
      </rPr>
      <t>1</t>
    </r>
  </si>
  <si>
    <t>Придбання обладнання і предметів довгострокового користування</t>
  </si>
  <si>
    <t>Капітальне будівництво (придбання)</t>
  </si>
  <si>
    <t xml:space="preserve"> Капітальне будівництво (придбання) житла</t>
  </si>
  <si>
    <t xml:space="preserve">  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</si>
  <si>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</si>
  <si>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</si>
  <si>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</si>
  <si>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</si>
  <si>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</si>
  <si>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</si>
  <si>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</si>
  <si>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</si>
  <si>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</si>
  <si>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</si>
  <si>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r>
      <t>Капітальні трансферти підпри</t>
    </r>
    <r>
      <rPr>
        <i/>
        <sz val="8"/>
        <color indexed="8"/>
        <rFont val="Times New Roman"/>
        <family val="1"/>
        <charset val="204"/>
      </rPr>
      <t>ємствам (установам, організаціям)</t>
    </r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</si>
  <si>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</si>
  <si>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</si>
  <si>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</si>
  <si>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за І квартал 2019р.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</si>
</sst>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2" borderId="1" applyNumberFormat="0" applyFont="0" applyAlignment="0" applyProtection="0"/>
  </cellStyleXfs>
  <cellXfs count="45">
    <xf numFmtId="0" fontId="0" fillId="0" borderId="0" xfId="0"/>
    <xf numFmtId="0" fontId="2" fillId="0" borderId="0" xfId="1" applyFont="1"/>
    <xf numFmtId="0" fontId="4" fillId="0" borderId="2" xfId="1" applyFont="1" applyBorder="1" applyAlignment="1"/>
    <xf numFmtId="0" fontId="4" fillId="0" borderId="0" xfId="1" applyFont="1" applyAlignment="1"/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6" fillId="0" borderId="3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 applyProtection="1">
      <alignment horizontal="right" wrapText="1"/>
    </xf>
    <xf numFmtId="164" fontId="5" fillId="0" borderId="3" xfId="1" applyNumberFormat="1" applyFont="1" applyBorder="1" applyAlignment="1" applyProtection="1">
      <alignment horizontal="right" wrapText="1"/>
    </xf>
    <xf numFmtId="164" fontId="5" fillId="0" borderId="3" xfId="1" applyNumberFormat="1" applyFont="1" applyBorder="1" applyAlignment="1">
      <alignment horizontal="center" wrapText="1"/>
    </xf>
    <xf numFmtId="164" fontId="5" fillId="0" borderId="3" xfId="1" applyNumberFormat="1" applyFont="1" applyBorder="1" applyAlignment="1" applyProtection="1">
      <alignment horizontal="center" wrapText="1"/>
    </xf>
    <xf numFmtId="0" fontId="9" fillId="0" borderId="3" xfId="1" applyFont="1" applyBorder="1" applyAlignment="1">
      <alignment horizontal="center" vertical="center" wrapText="1"/>
    </xf>
    <xf numFmtId="164" fontId="9" fillId="0" borderId="3" xfId="1" applyNumberFormat="1" applyFont="1" applyBorder="1" applyAlignment="1" applyProtection="1">
      <alignment horizontal="right" wrapText="1"/>
    </xf>
    <xf numFmtId="0" fontId="6" fillId="0" borderId="3" xfId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6" fillId="0" borderId="3" xfId="1" applyFont="1" applyBorder="1" applyAlignment="1">
      <alignment horizontal="justify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 applyProtection="1">
      <alignment horizontal="right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 applyProtection="1">
      <alignment horizontal="right" wrapText="1"/>
      <protection locked="0"/>
    </xf>
    <xf numFmtId="0" fontId="11" fillId="0" borderId="3" xfId="1" applyFont="1" applyBorder="1" applyAlignment="1">
      <alignment horizontal="justify" vertical="center" wrapText="1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164" fontId="7" fillId="0" borderId="3" xfId="1" applyNumberFormat="1" applyFont="1" applyBorder="1" applyAlignment="1" applyProtection="1">
      <alignment horizontal="right" wrapText="1"/>
    </xf>
    <xf numFmtId="164" fontId="12" fillId="0" borderId="3" xfId="1" applyNumberFormat="1" applyFont="1" applyBorder="1" applyAlignment="1" applyProtection="1">
      <alignment horizontal="right" wrapText="1"/>
    </xf>
    <xf numFmtId="0" fontId="5" fillId="0" borderId="3" xfId="1" applyFont="1" applyBorder="1" applyAlignment="1">
      <alignment horizontal="justify" vertical="center" wrapText="1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6" fillId="0" borderId="3" xfId="1" applyFont="1" applyBorder="1" applyAlignment="1">
      <alignment vertical="center" wrapText="1"/>
    </xf>
    <xf numFmtId="164" fontId="7" fillId="0" borderId="3" xfId="1" applyNumberFormat="1" applyFont="1" applyBorder="1" applyAlignment="1" applyProtection="1">
      <alignment horizontal="right" wrapText="1"/>
      <protection locked="0"/>
    </xf>
    <xf numFmtId="0" fontId="5" fillId="0" borderId="0" xfId="1" applyFont="1" applyProtection="1">
      <protection locked="0"/>
    </xf>
    <xf numFmtId="0" fontId="11" fillId="0" borderId="0" xfId="1" applyFont="1"/>
    <xf numFmtId="164" fontId="6" fillId="0" borderId="3" xfId="1" applyNumberFormat="1" applyFont="1" applyBorder="1" applyAlignment="1" applyProtection="1">
      <alignment horizontal="right" wrapText="1"/>
      <protection locked="0"/>
    </xf>
    <xf numFmtId="0" fontId="8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79;&#1074;&#1080;&#1090;%20&#1079;&#1072;%203&#1082;&#1074;.2018&#1088;.%20-%20&#1082;&#1086;&#1087;&#1080;&#1103;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3">
          <cell r="B3" t="str">
            <v>Кіровоградська  дитяча  міська  лікарня</v>
          </cell>
        </row>
        <row r="7">
          <cell r="F7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>
        <row r="2">
          <cell r="A2" t="str">
            <v>про надходження та використання коштів загального фонду (форма</v>
          </cell>
        </row>
        <row r="6">
          <cell r="A6" t="str">
            <v>про заборгованість за бюджетними коштами (форма</v>
          </cell>
          <cell r="C6" t="str">
            <v xml:space="preserve">   № 7д, </v>
          </cell>
          <cell r="D6" t="str">
            <v xml:space="preserve">   №7м)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2"/>
  <sheetViews>
    <sheetView tabSelected="1" zoomScaleNormal="100" workbookViewId="0">
      <selection activeCell="A81" sqref="A81"/>
    </sheetView>
  </sheetViews>
  <sheetFormatPr defaultColWidth="9.140625" defaultRowHeight="15"/>
  <cols>
    <col min="1" max="1" width="61.7109375" style="1" customWidth="1"/>
    <col min="2" max="2" width="4.7109375" style="1" customWidth="1"/>
    <col min="3" max="3" width="3.85546875" style="1" customWidth="1"/>
    <col min="4" max="4" width="7.5703125" style="1" customWidth="1"/>
    <col min="5" max="5" width="8" style="1" customWidth="1"/>
    <col min="6" max="6" width="8.140625" style="1" customWidth="1"/>
    <col min="7" max="7" width="7.42578125" style="1" customWidth="1"/>
    <col min="8" max="8" width="6.7109375" style="1" customWidth="1"/>
    <col min="9" max="9" width="11" style="1" customWidth="1"/>
    <col min="10" max="10" width="8.140625" style="1" customWidth="1"/>
    <col min="11" max="11" width="10.7109375" style="1" customWidth="1"/>
    <col min="12" max="12" width="6.7109375" style="1" customWidth="1"/>
    <col min="13" max="13" width="11.42578125" style="1" customWidth="1"/>
    <col min="14" max="256" width="9.140625" style="1"/>
    <col min="257" max="257" width="61.7109375" style="1" customWidth="1"/>
    <col min="258" max="258" width="4.7109375" style="1" customWidth="1"/>
    <col min="259" max="259" width="3.85546875" style="1" customWidth="1"/>
    <col min="260" max="260" width="7.5703125" style="1" customWidth="1"/>
    <col min="261" max="261" width="8" style="1" customWidth="1"/>
    <col min="262" max="262" width="8.140625" style="1" customWidth="1"/>
    <col min="263" max="263" width="7.42578125" style="1" customWidth="1"/>
    <col min="264" max="264" width="6.7109375" style="1" customWidth="1"/>
    <col min="265" max="265" width="11" style="1" customWidth="1"/>
    <col min="266" max="266" width="8.140625" style="1" customWidth="1"/>
    <col min="267" max="267" width="10.7109375" style="1" customWidth="1"/>
    <col min="268" max="268" width="6.7109375" style="1" customWidth="1"/>
    <col min="269" max="269" width="11.42578125" style="1" customWidth="1"/>
    <col min="270" max="512" width="9.140625" style="1"/>
    <col min="513" max="513" width="61.7109375" style="1" customWidth="1"/>
    <col min="514" max="514" width="4.7109375" style="1" customWidth="1"/>
    <col min="515" max="515" width="3.85546875" style="1" customWidth="1"/>
    <col min="516" max="516" width="7.5703125" style="1" customWidth="1"/>
    <col min="517" max="517" width="8" style="1" customWidth="1"/>
    <col min="518" max="518" width="8.140625" style="1" customWidth="1"/>
    <col min="519" max="519" width="7.42578125" style="1" customWidth="1"/>
    <col min="520" max="520" width="6.7109375" style="1" customWidth="1"/>
    <col min="521" max="521" width="11" style="1" customWidth="1"/>
    <col min="522" max="522" width="8.140625" style="1" customWidth="1"/>
    <col min="523" max="523" width="10.7109375" style="1" customWidth="1"/>
    <col min="524" max="524" width="6.7109375" style="1" customWidth="1"/>
    <col min="525" max="525" width="11.42578125" style="1" customWidth="1"/>
    <col min="526" max="768" width="9.140625" style="1"/>
    <col min="769" max="769" width="61.7109375" style="1" customWidth="1"/>
    <col min="770" max="770" width="4.7109375" style="1" customWidth="1"/>
    <col min="771" max="771" width="3.85546875" style="1" customWidth="1"/>
    <col min="772" max="772" width="7.5703125" style="1" customWidth="1"/>
    <col min="773" max="773" width="8" style="1" customWidth="1"/>
    <col min="774" max="774" width="8.140625" style="1" customWidth="1"/>
    <col min="775" max="775" width="7.42578125" style="1" customWidth="1"/>
    <col min="776" max="776" width="6.7109375" style="1" customWidth="1"/>
    <col min="777" max="777" width="11" style="1" customWidth="1"/>
    <col min="778" max="778" width="8.140625" style="1" customWidth="1"/>
    <col min="779" max="779" width="10.7109375" style="1" customWidth="1"/>
    <col min="780" max="780" width="6.7109375" style="1" customWidth="1"/>
    <col min="781" max="781" width="11.42578125" style="1" customWidth="1"/>
    <col min="782" max="1024" width="9.140625" style="1"/>
    <col min="1025" max="1025" width="61.7109375" style="1" customWidth="1"/>
    <col min="1026" max="1026" width="4.7109375" style="1" customWidth="1"/>
    <col min="1027" max="1027" width="3.85546875" style="1" customWidth="1"/>
    <col min="1028" max="1028" width="7.5703125" style="1" customWidth="1"/>
    <col min="1029" max="1029" width="8" style="1" customWidth="1"/>
    <col min="1030" max="1030" width="8.140625" style="1" customWidth="1"/>
    <col min="1031" max="1031" width="7.42578125" style="1" customWidth="1"/>
    <col min="1032" max="1032" width="6.7109375" style="1" customWidth="1"/>
    <col min="1033" max="1033" width="11" style="1" customWidth="1"/>
    <col min="1034" max="1034" width="8.140625" style="1" customWidth="1"/>
    <col min="1035" max="1035" width="10.7109375" style="1" customWidth="1"/>
    <col min="1036" max="1036" width="6.7109375" style="1" customWidth="1"/>
    <col min="1037" max="1037" width="11.42578125" style="1" customWidth="1"/>
    <col min="1038" max="1280" width="9.140625" style="1"/>
    <col min="1281" max="1281" width="61.7109375" style="1" customWidth="1"/>
    <col min="1282" max="1282" width="4.7109375" style="1" customWidth="1"/>
    <col min="1283" max="1283" width="3.85546875" style="1" customWidth="1"/>
    <col min="1284" max="1284" width="7.5703125" style="1" customWidth="1"/>
    <col min="1285" max="1285" width="8" style="1" customWidth="1"/>
    <col min="1286" max="1286" width="8.140625" style="1" customWidth="1"/>
    <col min="1287" max="1287" width="7.42578125" style="1" customWidth="1"/>
    <col min="1288" max="1288" width="6.7109375" style="1" customWidth="1"/>
    <col min="1289" max="1289" width="11" style="1" customWidth="1"/>
    <col min="1290" max="1290" width="8.140625" style="1" customWidth="1"/>
    <col min="1291" max="1291" width="10.7109375" style="1" customWidth="1"/>
    <col min="1292" max="1292" width="6.7109375" style="1" customWidth="1"/>
    <col min="1293" max="1293" width="11.42578125" style="1" customWidth="1"/>
    <col min="1294" max="1536" width="9.140625" style="1"/>
    <col min="1537" max="1537" width="61.7109375" style="1" customWidth="1"/>
    <col min="1538" max="1538" width="4.7109375" style="1" customWidth="1"/>
    <col min="1539" max="1539" width="3.85546875" style="1" customWidth="1"/>
    <col min="1540" max="1540" width="7.5703125" style="1" customWidth="1"/>
    <col min="1541" max="1541" width="8" style="1" customWidth="1"/>
    <col min="1542" max="1542" width="8.140625" style="1" customWidth="1"/>
    <col min="1543" max="1543" width="7.42578125" style="1" customWidth="1"/>
    <col min="1544" max="1544" width="6.7109375" style="1" customWidth="1"/>
    <col min="1545" max="1545" width="11" style="1" customWidth="1"/>
    <col min="1546" max="1546" width="8.140625" style="1" customWidth="1"/>
    <col min="1547" max="1547" width="10.7109375" style="1" customWidth="1"/>
    <col min="1548" max="1548" width="6.7109375" style="1" customWidth="1"/>
    <col min="1549" max="1549" width="11.42578125" style="1" customWidth="1"/>
    <col min="1550" max="1792" width="9.140625" style="1"/>
    <col min="1793" max="1793" width="61.7109375" style="1" customWidth="1"/>
    <col min="1794" max="1794" width="4.7109375" style="1" customWidth="1"/>
    <col min="1795" max="1795" width="3.85546875" style="1" customWidth="1"/>
    <col min="1796" max="1796" width="7.5703125" style="1" customWidth="1"/>
    <col min="1797" max="1797" width="8" style="1" customWidth="1"/>
    <col min="1798" max="1798" width="8.140625" style="1" customWidth="1"/>
    <col min="1799" max="1799" width="7.42578125" style="1" customWidth="1"/>
    <col min="1800" max="1800" width="6.7109375" style="1" customWidth="1"/>
    <col min="1801" max="1801" width="11" style="1" customWidth="1"/>
    <col min="1802" max="1802" width="8.140625" style="1" customWidth="1"/>
    <col min="1803" max="1803" width="10.7109375" style="1" customWidth="1"/>
    <col min="1804" max="1804" width="6.7109375" style="1" customWidth="1"/>
    <col min="1805" max="1805" width="11.42578125" style="1" customWidth="1"/>
    <col min="1806" max="2048" width="9.140625" style="1"/>
    <col min="2049" max="2049" width="61.7109375" style="1" customWidth="1"/>
    <col min="2050" max="2050" width="4.7109375" style="1" customWidth="1"/>
    <col min="2051" max="2051" width="3.85546875" style="1" customWidth="1"/>
    <col min="2052" max="2052" width="7.5703125" style="1" customWidth="1"/>
    <col min="2053" max="2053" width="8" style="1" customWidth="1"/>
    <col min="2054" max="2054" width="8.140625" style="1" customWidth="1"/>
    <col min="2055" max="2055" width="7.42578125" style="1" customWidth="1"/>
    <col min="2056" max="2056" width="6.7109375" style="1" customWidth="1"/>
    <col min="2057" max="2057" width="11" style="1" customWidth="1"/>
    <col min="2058" max="2058" width="8.140625" style="1" customWidth="1"/>
    <col min="2059" max="2059" width="10.7109375" style="1" customWidth="1"/>
    <col min="2060" max="2060" width="6.7109375" style="1" customWidth="1"/>
    <col min="2061" max="2061" width="11.42578125" style="1" customWidth="1"/>
    <col min="2062" max="2304" width="9.140625" style="1"/>
    <col min="2305" max="2305" width="61.7109375" style="1" customWidth="1"/>
    <col min="2306" max="2306" width="4.7109375" style="1" customWidth="1"/>
    <col min="2307" max="2307" width="3.85546875" style="1" customWidth="1"/>
    <col min="2308" max="2308" width="7.5703125" style="1" customWidth="1"/>
    <col min="2309" max="2309" width="8" style="1" customWidth="1"/>
    <col min="2310" max="2310" width="8.140625" style="1" customWidth="1"/>
    <col min="2311" max="2311" width="7.42578125" style="1" customWidth="1"/>
    <col min="2312" max="2312" width="6.7109375" style="1" customWidth="1"/>
    <col min="2313" max="2313" width="11" style="1" customWidth="1"/>
    <col min="2314" max="2314" width="8.140625" style="1" customWidth="1"/>
    <col min="2315" max="2315" width="10.7109375" style="1" customWidth="1"/>
    <col min="2316" max="2316" width="6.7109375" style="1" customWidth="1"/>
    <col min="2317" max="2317" width="11.42578125" style="1" customWidth="1"/>
    <col min="2318" max="2560" width="9.140625" style="1"/>
    <col min="2561" max="2561" width="61.7109375" style="1" customWidth="1"/>
    <col min="2562" max="2562" width="4.7109375" style="1" customWidth="1"/>
    <col min="2563" max="2563" width="3.85546875" style="1" customWidth="1"/>
    <col min="2564" max="2564" width="7.5703125" style="1" customWidth="1"/>
    <col min="2565" max="2565" width="8" style="1" customWidth="1"/>
    <col min="2566" max="2566" width="8.140625" style="1" customWidth="1"/>
    <col min="2567" max="2567" width="7.42578125" style="1" customWidth="1"/>
    <col min="2568" max="2568" width="6.7109375" style="1" customWidth="1"/>
    <col min="2569" max="2569" width="11" style="1" customWidth="1"/>
    <col min="2570" max="2570" width="8.140625" style="1" customWidth="1"/>
    <col min="2571" max="2571" width="10.7109375" style="1" customWidth="1"/>
    <col min="2572" max="2572" width="6.7109375" style="1" customWidth="1"/>
    <col min="2573" max="2573" width="11.42578125" style="1" customWidth="1"/>
    <col min="2574" max="2816" width="9.140625" style="1"/>
    <col min="2817" max="2817" width="61.7109375" style="1" customWidth="1"/>
    <col min="2818" max="2818" width="4.7109375" style="1" customWidth="1"/>
    <col min="2819" max="2819" width="3.85546875" style="1" customWidth="1"/>
    <col min="2820" max="2820" width="7.5703125" style="1" customWidth="1"/>
    <col min="2821" max="2821" width="8" style="1" customWidth="1"/>
    <col min="2822" max="2822" width="8.140625" style="1" customWidth="1"/>
    <col min="2823" max="2823" width="7.42578125" style="1" customWidth="1"/>
    <col min="2824" max="2824" width="6.7109375" style="1" customWidth="1"/>
    <col min="2825" max="2825" width="11" style="1" customWidth="1"/>
    <col min="2826" max="2826" width="8.140625" style="1" customWidth="1"/>
    <col min="2827" max="2827" width="10.7109375" style="1" customWidth="1"/>
    <col min="2828" max="2828" width="6.7109375" style="1" customWidth="1"/>
    <col min="2829" max="2829" width="11.42578125" style="1" customWidth="1"/>
    <col min="2830" max="3072" width="9.140625" style="1"/>
    <col min="3073" max="3073" width="61.7109375" style="1" customWidth="1"/>
    <col min="3074" max="3074" width="4.7109375" style="1" customWidth="1"/>
    <col min="3075" max="3075" width="3.85546875" style="1" customWidth="1"/>
    <col min="3076" max="3076" width="7.5703125" style="1" customWidth="1"/>
    <col min="3077" max="3077" width="8" style="1" customWidth="1"/>
    <col min="3078" max="3078" width="8.140625" style="1" customWidth="1"/>
    <col min="3079" max="3079" width="7.42578125" style="1" customWidth="1"/>
    <col min="3080" max="3080" width="6.7109375" style="1" customWidth="1"/>
    <col min="3081" max="3081" width="11" style="1" customWidth="1"/>
    <col min="3082" max="3082" width="8.140625" style="1" customWidth="1"/>
    <col min="3083" max="3083" width="10.7109375" style="1" customWidth="1"/>
    <col min="3084" max="3084" width="6.7109375" style="1" customWidth="1"/>
    <col min="3085" max="3085" width="11.42578125" style="1" customWidth="1"/>
    <col min="3086" max="3328" width="9.140625" style="1"/>
    <col min="3329" max="3329" width="61.7109375" style="1" customWidth="1"/>
    <col min="3330" max="3330" width="4.7109375" style="1" customWidth="1"/>
    <col min="3331" max="3331" width="3.85546875" style="1" customWidth="1"/>
    <col min="3332" max="3332" width="7.5703125" style="1" customWidth="1"/>
    <col min="3333" max="3333" width="8" style="1" customWidth="1"/>
    <col min="3334" max="3334" width="8.140625" style="1" customWidth="1"/>
    <col min="3335" max="3335" width="7.42578125" style="1" customWidth="1"/>
    <col min="3336" max="3336" width="6.7109375" style="1" customWidth="1"/>
    <col min="3337" max="3337" width="11" style="1" customWidth="1"/>
    <col min="3338" max="3338" width="8.140625" style="1" customWidth="1"/>
    <col min="3339" max="3339" width="10.7109375" style="1" customWidth="1"/>
    <col min="3340" max="3340" width="6.7109375" style="1" customWidth="1"/>
    <col min="3341" max="3341" width="11.42578125" style="1" customWidth="1"/>
    <col min="3342" max="3584" width="9.140625" style="1"/>
    <col min="3585" max="3585" width="61.7109375" style="1" customWidth="1"/>
    <col min="3586" max="3586" width="4.7109375" style="1" customWidth="1"/>
    <col min="3587" max="3587" width="3.85546875" style="1" customWidth="1"/>
    <col min="3588" max="3588" width="7.5703125" style="1" customWidth="1"/>
    <col min="3589" max="3589" width="8" style="1" customWidth="1"/>
    <col min="3590" max="3590" width="8.140625" style="1" customWidth="1"/>
    <col min="3591" max="3591" width="7.42578125" style="1" customWidth="1"/>
    <col min="3592" max="3592" width="6.7109375" style="1" customWidth="1"/>
    <col min="3593" max="3593" width="11" style="1" customWidth="1"/>
    <col min="3594" max="3594" width="8.140625" style="1" customWidth="1"/>
    <col min="3595" max="3595" width="10.7109375" style="1" customWidth="1"/>
    <col min="3596" max="3596" width="6.7109375" style="1" customWidth="1"/>
    <col min="3597" max="3597" width="11.42578125" style="1" customWidth="1"/>
    <col min="3598" max="3840" width="9.140625" style="1"/>
    <col min="3841" max="3841" width="61.7109375" style="1" customWidth="1"/>
    <col min="3842" max="3842" width="4.7109375" style="1" customWidth="1"/>
    <col min="3843" max="3843" width="3.85546875" style="1" customWidth="1"/>
    <col min="3844" max="3844" width="7.5703125" style="1" customWidth="1"/>
    <col min="3845" max="3845" width="8" style="1" customWidth="1"/>
    <col min="3846" max="3846" width="8.140625" style="1" customWidth="1"/>
    <col min="3847" max="3847" width="7.42578125" style="1" customWidth="1"/>
    <col min="3848" max="3848" width="6.7109375" style="1" customWidth="1"/>
    <col min="3849" max="3849" width="11" style="1" customWidth="1"/>
    <col min="3850" max="3850" width="8.140625" style="1" customWidth="1"/>
    <col min="3851" max="3851" width="10.7109375" style="1" customWidth="1"/>
    <col min="3852" max="3852" width="6.7109375" style="1" customWidth="1"/>
    <col min="3853" max="3853" width="11.42578125" style="1" customWidth="1"/>
    <col min="3854" max="4096" width="9.140625" style="1"/>
    <col min="4097" max="4097" width="61.7109375" style="1" customWidth="1"/>
    <col min="4098" max="4098" width="4.7109375" style="1" customWidth="1"/>
    <col min="4099" max="4099" width="3.85546875" style="1" customWidth="1"/>
    <col min="4100" max="4100" width="7.5703125" style="1" customWidth="1"/>
    <col min="4101" max="4101" width="8" style="1" customWidth="1"/>
    <col min="4102" max="4102" width="8.140625" style="1" customWidth="1"/>
    <col min="4103" max="4103" width="7.42578125" style="1" customWidth="1"/>
    <col min="4104" max="4104" width="6.7109375" style="1" customWidth="1"/>
    <col min="4105" max="4105" width="11" style="1" customWidth="1"/>
    <col min="4106" max="4106" width="8.140625" style="1" customWidth="1"/>
    <col min="4107" max="4107" width="10.7109375" style="1" customWidth="1"/>
    <col min="4108" max="4108" width="6.7109375" style="1" customWidth="1"/>
    <col min="4109" max="4109" width="11.42578125" style="1" customWidth="1"/>
    <col min="4110" max="4352" width="9.140625" style="1"/>
    <col min="4353" max="4353" width="61.7109375" style="1" customWidth="1"/>
    <col min="4354" max="4354" width="4.7109375" style="1" customWidth="1"/>
    <col min="4355" max="4355" width="3.85546875" style="1" customWidth="1"/>
    <col min="4356" max="4356" width="7.5703125" style="1" customWidth="1"/>
    <col min="4357" max="4357" width="8" style="1" customWidth="1"/>
    <col min="4358" max="4358" width="8.140625" style="1" customWidth="1"/>
    <col min="4359" max="4359" width="7.42578125" style="1" customWidth="1"/>
    <col min="4360" max="4360" width="6.7109375" style="1" customWidth="1"/>
    <col min="4361" max="4361" width="11" style="1" customWidth="1"/>
    <col min="4362" max="4362" width="8.140625" style="1" customWidth="1"/>
    <col min="4363" max="4363" width="10.7109375" style="1" customWidth="1"/>
    <col min="4364" max="4364" width="6.7109375" style="1" customWidth="1"/>
    <col min="4365" max="4365" width="11.42578125" style="1" customWidth="1"/>
    <col min="4366" max="4608" width="9.140625" style="1"/>
    <col min="4609" max="4609" width="61.7109375" style="1" customWidth="1"/>
    <col min="4610" max="4610" width="4.7109375" style="1" customWidth="1"/>
    <col min="4611" max="4611" width="3.85546875" style="1" customWidth="1"/>
    <col min="4612" max="4612" width="7.5703125" style="1" customWidth="1"/>
    <col min="4613" max="4613" width="8" style="1" customWidth="1"/>
    <col min="4614" max="4614" width="8.140625" style="1" customWidth="1"/>
    <col min="4615" max="4615" width="7.42578125" style="1" customWidth="1"/>
    <col min="4616" max="4616" width="6.7109375" style="1" customWidth="1"/>
    <col min="4617" max="4617" width="11" style="1" customWidth="1"/>
    <col min="4618" max="4618" width="8.140625" style="1" customWidth="1"/>
    <col min="4619" max="4619" width="10.7109375" style="1" customWidth="1"/>
    <col min="4620" max="4620" width="6.7109375" style="1" customWidth="1"/>
    <col min="4621" max="4621" width="11.42578125" style="1" customWidth="1"/>
    <col min="4622" max="4864" width="9.140625" style="1"/>
    <col min="4865" max="4865" width="61.7109375" style="1" customWidth="1"/>
    <col min="4866" max="4866" width="4.7109375" style="1" customWidth="1"/>
    <col min="4867" max="4867" width="3.85546875" style="1" customWidth="1"/>
    <col min="4868" max="4868" width="7.5703125" style="1" customWidth="1"/>
    <col min="4869" max="4869" width="8" style="1" customWidth="1"/>
    <col min="4870" max="4870" width="8.140625" style="1" customWidth="1"/>
    <col min="4871" max="4871" width="7.42578125" style="1" customWidth="1"/>
    <col min="4872" max="4872" width="6.7109375" style="1" customWidth="1"/>
    <col min="4873" max="4873" width="11" style="1" customWidth="1"/>
    <col min="4874" max="4874" width="8.140625" style="1" customWidth="1"/>
    <col min="4875" max="4875" width="10.7109375" style="1" customWidth="1"/>
    <col min="4876" max="4876" width="6.7109375" style="1" customWidth="1"/>
    <col min="4877" max="4877" width="11.42578125" style="1" customWidth="1"/>
    <col min="4878" max="5120" width="9.140625" style="1"/>
    <col min="5121" max="5121" width="61.7109375" style="1" customWidth="1"/>
    <col min="5122" max="5122" width="4.7109375" style="1" customWidth="1"/>
    <col min="5123" max="5123" width="3.85546875" style="1" customWidth="1"/>
    <col min="5124" max="5124" width="7.5703125" style="1" customWidth="1"/>
    <col min="5125" max="5125" width="8" style="1" customWidth="1"/>
    <col min="5126" max="5126" width="8.140625" style="1" customWidth="1"/>
    <col min="5127" max="5127" width="7.42578125" style="1" customWidth="1"/>
    <col min="5128" max="5128" width="6.7109375" style="1" customWidth="1"/>
    <col min="5129" max="5129" width="11" style="1" customWidth="1"/>
    <col min="5130" max="5130" width="8.140625" style="1" customWidth="1"/>
    <col min="5131" max="5131" width="10.7109375" style="1" customWidth="1"/>
    <col min="5132" max="5132" width="6.7109375" style="1" customWidth="1"/>
    <col min="5133" max="5133" width="11.42578125" style="1" customWidth="1"/>
    <col min="5134" max="5376" width="9.140625" style="1"/>
    <col min="5377" max="5377" width="61.7109375" style="1" customWidth="1"/>
    <col min="5378" max="5378" width="4.7109375" style="1" customWidth="1"/>
    <col min="5379" max="5379" width="3.85546875" style="1" customWidth="1"/>
    <col min="5380" max="5380" width="7.5703125" style="1" customWidth="1"/>
    <col min="5381" max="5381" width="8" style="1" customWidth="1"/>
    <col min="5382" max="5382" width="8.140625" style="1" customWidth="1"/>
    <col min="5383" max="5383" width="7.42578125" style="1" customWidth="1"/>
    <col min="5384" max="5384" width="6.7109375" style="1" customWidth="1"/>
    <col min="5385" max="5385" width="11" style="1" customWidth="1"/>
    <col min="5386" max="5386" width="8.140625" style="1" customWidth="1"/>
    <col min="5387" max="5387" width="10.7109375" style="1" customWidth="1"/>
    <col min="5388" max="5388" width="6.7109375" style="1" customWidth="1"/>
    <col min="5389" max="5389" width="11.42578125" style="1" customWidth="1"/>
    <col min="5390" max="5632" width="9.140625" style="1"/>
    <col min="5633" max="5633" width="61.7109375" style="1" customWidth="1"/>
    <col min="5634" max="5634" width="4.7109375" style="1" customWidth="1"/>
    <col min="5635" max="5635" width="3.85546875" style="1" customWidth="1"/>
    <col min="5636" max="5636" width="7.5703125" style="1" customWidth="1"/>
    <col min="5637" max="5637" width="8" style="1" customWidth="1"/>
    <col min="5638" max="5638" width="8.140625" style="1" customWidth="1"/>
    <col min="5639" max="5639" width="7.42578125" style="1" customWidth="1"/>
    <col min="5640" max="5640" width="6.7109375" style="1" customWidth="1"/>
    <col min="5641" max="5641" width="11" style="1" customWidth="1"/>
    <col min="5642" max="5642" width="8.140625" style="1" customWidth="1"/>
    <col min="5643" max="5643" width="10.7109375" style="1" customWidth="1"/>
    <col min="5644" max="5644" width="6.7109375" style="1" customWidth="1"/>
    <col min="5645" max="5645" width="11.42578125" style="1" customWidth="1"/>
    <col min="5646" max="5888" width="9.140625" style="1"/>
    <col min="5889" max="5889" width="61.7109375" style="1" customWidth="1"/>
    <col min="5890" max="5890" width="4.7109375" style="1" customWidth="1"/>
    <col min="5891" max="5891" width="3.85546875" style="1" customWidth="1"/>
    <col min="5892" max="5892" width="7.5703125" style="1" customWidth="1"/>
    <col min="5893" max="5893" width="8" style="1" customWidth="1"/>
    <col min="5894" max="5894" width="8.140625" style="1" customWidth="1"/>
    <col min="5895" max="5895" width="7.42578125" style="1" customWidth="1"/>
    <col min="5896" max="5896" width="6.7109375" style="1" customWidth="1"/>
    <col min="5897" max="5897" width="11" style="1" customWidth="1"/>
    <col min="5898" max="5898" width="8.140625" style="1" customWidth="1"/>
    <col min="5899" max="5899" width="10.7109375" style="1" customWidth="1"/>
    <col min="5900" max="5900" width="6.7109375" style="1" customWidth="1"/>
    <col min="5901" max="5901" width="11.42578125" style="1" customWidth="1"/>
    <col min="5902" max="6144" width="9.140625" style="1"/>
    <col min="6145" max="6145" width="61.7109375" style="1" customWidth="1"/>
    <col min="6146" max="6146" width="4.7109375" style="1" customWidth="1"/>
    <col min="6147" max="6147" width="3.85546875" style="1" customWidth="1"/>
    <col min="6148" max="6148" width="7.5703125" style="1" customWidth="1"/>
    <col min="6149" max="6149" width="8" style="1" customWidth="1"/>
    <col min="6150" max="6150" width="8.140625" style="1" customWidth="1"/>
    <col min="6151" max="6151" width="7.42578125" style="1" customWidth="1"/>
    <col min="6152" max="6152" width="6.7109375" style="1" customWidth="1"/>
    <col min="6153" max="6153" width="11" style="1" customWidth="1"/>
    <col min="6154" max="6154" width="8.140625" style="1" customWidth="1"/>
    <col min="6155" max="6155" width="10.7109375" style="1" customWidth="1"/>
    <col min="6156" max="6156" width="6.7109375" style="1" customWidth="1"/>
    <col min="6157" max="6157" width="11.42578125" style="1" customWidth="1"/>
    <col min="6158" max="6400" width="9.140625" style="1"/>
    <col min="6401" max="6401" width="61.7109375" style="1" customWidth="1"/>
    <col min="6402" max="6402" width="4.7109375" style="1" customWidth="1"/>
    <col min="6403" max="6403" width="3.85546875" style="1" customWidth="1"/>
    <col min="6404" max="6404" width="7.5703125" style="1" customWidth="1"/>
    <col min="6405" max="6405" width="8" style="1" customWidth="1"/>
    <col min="6406" max="6406" width="8.140625" style="1" customWidth="1"/>
    <col min="6407" max="6407" width="7.42578125" style="1" customWidth="1"/>
    <col min="6408" max="6408" width="6.7109375" style="1" customWidth="1"/>
    <col min="6409" max="6409" width="11" style="1" customWidth="1"/>
    <col min="6410" max="6410" width="8.140625" style="1" customWidth="1"/>
    <col min="6411" max="6411" width="10.7109375" style="1" customWidth="1"/>
    <col min="6412" max="6412" width="6.7109375" style="1" customWidth="1"/>
    <col min="6413" max="6413" width="11.42578125" style="1" customWidth="1"/>
    <col min="6414" max="6656" width="9.140625" style="1"/>
    <col min="6657" max="6657" width="61.7109375" style="1" customWidth="1"/>
    <col min="6658" max="6658" width="4.7109375" style="1" customWidth="1"/>
    <col min="6659" max="6659" width="3.85546875" style="1" customWidth="1"/>
    <col min="6660" max="6660" width="7.5703125" style="1" customWidth="1"/>
    <col min="6661" max="6661" width="8" style="1" customWidth="1"/>
    <col min="6662" max="6662" width="8.140625" style="1" customWidth="1"/>
    <col min="6663" max="6663" width="7.42578125" style="1" customWidth="1"/>
    <col min="6664" max="6664" width="6.7109375" style="1" customWidth="1"/>
    <col min="6665" max="6665" width="11" style="1" customWidth="1"/>
    <col min="6666" max="6666" width="8.140625" style="1" customWidth="1"/>
    <col min="6667" max="6667" width="10.7109375" style="1" customWidth="1"/>
    <col min="6668" max="6668" width="6.7109375" style="1" customWidth="1"/>
    <col min="6669" max="6669" width="11.42578125" style="1" customWidth="1"/>
    <col min="6670" max="6912" width="9.140625" style="1"/>
    <col min="6913" max="6913" width="61.7109375" style="1" customWidth="1"/>
    <col min="6914" max="6914" width="4.7109375" style="1" customWidth="1"/>
    <col min="6915" max="6915" width="3.85546875" style="1" customWidth="1"/>
    <col min="6916" max="6916" width="7.5703125" style="1" customWidth="1"/>
    <col min="6917" max="6917" width="8" style="1" customWidth="1"/>
    <col min="6918" max="6918" width="8.140625" style="1" customWidth="1"/>
    <col min="6919" max="6919" width="7.42578125" style="1" customWidth="1"/>
    <col min="6920" max="6920" width="6.7109375" style="1" customWidth="1"/>
    <col min="6921" max="6921" width="11" style="1" customWidth="1"/>
    <col min="6922" max="6922" width="8.140625" style="1" customWidth="1"/>
    <col min="6923" max="6923" width="10.7109375" style="1" customWidth="1"/>
    <col min="6924" max="6924" width="6.7109375" style="1" customWidth="1"/>
    <col min="6925" max="6925" width="11.42578125" style="1" customWidth="1"/>
    <col min="6926" max="7168" width="9.140625" style="1"/>
    <col min="7169" max="7169" width="61.7109375" style="1" customWidth="1"/>
    <col min="7170" max="7170" width="4.7109375" style="1" customWidth="1"/>
    <col min="7171" max="7171" width="3.85546875" style="1" customWidth="1"/>
    <col min="7172" max="7172" width="7.5703125" style="1" customWidth="1"/>
    <col min="7173" max="7173" width="8" style="1" customWidth="1"/>
    <col min="7174" max="7174" width="8.140625" style="1" customWidth="1"/>
    <col min="7175" max="7175" width="7.42578125" style="1" customWidth="1"/>
    <col min="7176" max="7176" width="6.7109375" style="1" customWidth="1"/>
    <col min="7177" max="7177" width="11" style="1" customWidth="1"/>
    <col min="7178" max="7178" width="8.140625" style="1" customWidth="1"/>
    <col min="7179" max="7179" width="10.7109375" style="1" customWidth="1"/>
    <col min="7180" max="7180" width="6.7109375" style="1" customWidth="1"/>
    <col min="7181" max="7181" width="11.42578125" style="1" customWidth="1"/>
    <col min="7182" max="7424" width="9.140625" style="1"/>
    <col min="7425" max="7425" width="61.7109375" style="1" customWidth="1"/>
    <col min="7426" max="7426" width="4.7109375" style="1" customWidth="1"/>
    <col min="7427" max="7427" width="3.85546875" style="1" customWidth="1"/>
    <col min="7428" max="7428" width="7.5703125" style="1" customWidth="1"/>
    <col min="7429" max="7429" width="8" style="1" customWidth="1"/>
    <col min="7430" max="7430" width="8.140625" style="1" customWidth="1"/>
    <col min="7431" max="7431" width="7.42578125" style="1" customWidth="1"/>
    <col min="7432" max="7432" width="6.7109375" style="1" customWidth="1"/>
    <col min="7433" max="7433" width="11" style="1" customWidth="1"/>
    <col min="7434" max="7434" width="8.140625" style="1" customWidth="1"/>
    <col min="7435" max="7435" width="10.7109375" style="1" customWidth="1"/>
    <col min="7436" max="7436" width="6.7109375" style="1" customWidth="1"/>
    <col min="7437" max="7437" width="11.42578125" style="1" customWidth="1"/>
    <col min="7438" max="7680" width="9.140625" style="1"/>
    <col min="7681" max="7681" width="61.7109375" style="1" customWidth="1"/>
    <col min="7682" max="7682" width="4.7109375" style="1" customWidth="1"/>
    <col min="7683" max="7683" width="3.85546875" style="1" customWidth="1"/>
    <col min="7684" max="7684" width="7.5703125" style="1" customWidth="1"/>
    <col min="7685" max="7685" width="8" style="1" customWidth="1"/>
    <col min="7686" max="7686" width="8.140625" style="1" customWidth="1"/>
    <col min="7687" max="7687" width="7.42578125" style="1" customWidth="1"/>
    <col min="7688" max="7688" width="6.7109375" style="1" customWidth="1"/>
    <col min="7689" max="7689" width="11" style="1" customWidth="1"/>
    <col min="7690" max="7690" width="8.140625" style="1" customWidth="1"/>
    <col min="7691" max="7691" width="10.7109375" style="1" customWidth="1"/>
    <col min="7692" max="7692" width="6.7109375" style="1" customWidth="1"/>
    <col min="7693" max="7693" width="11.42578125" style="1" customWidth="1"/>
    <col min="7694" max="7936" width="9.140625" style="1"/>
    <col min="7937" max="7937" width="61.7109375" style="1" customWidth="1"/>
    <col min="7938" max="7938" width="4.7109375" style="1" customWidth="1"/>
    <col min="7939" max="7939" width="3.85546875" style="1" customWidth="1"/>
    <col min="7940" max="7940" width="7.5703125" style="1" customWidth="1"/>
    <col min="7941" max="7941" width="8" style="1" customWidth="1"/>
    <col min="7942" max="7942" width="8.140625" style="1" customWidth="1"/>
    <col min="7943" max="7943" width="7.42578125" style="1" customWidth="1"/>
    <col min="7944" max="7944" width="6.7109375" style="1" customWidth="1"/>
    <col min="7945" max="7945" width="11" style="1" customWidth="1"/>
    <col min="7946" max="7946" width="8.140625" style="1" customWidth="1"/>
    <col min="7947" max="7947" width="10.7109375" style="1" customWidth="1"/>
    <col min="7948" max="7948" width="6.7109375" style="1" customWidth="1"/>
    <col min="7949" max="7949" width="11.42578125" style="1" customWidth="1"/>
    <col min="7950" max="8192" width="9.140625" style="1"/>
    <col min="8193" max="8193" width="61.7109375" style="1" customWidth="1"/>
    <col min="8194" max="8194" width="4.7109375" style="1" customWidth="1"/>
    <col min="8195" max="8195" width="3.85546875" style="1" customWidth="1"/>
    <col min="8196" max="8196" width="7.5703125" style="1" customWidth="1"/>
    <col min="8197" max="8197" width="8" style="1" customWidth="1"/>
    <col min="8198" max="8198" width="8.140625" style="1" customWidth="1"/>
    <col min="8199" max="8199" width="7.42578125" style="1" customWidth="1"/>
    <col min="8200" max="8200" width="6.7109375" style="1" customWidth="1"/>
    <col min="8201" max="8201" width="11" style="1" customWidth="1"/>
    <col min="8202" max="8202" width="8.140625" style="1" customWidth="1"/>
    <col min="8203" max="8203" width="10.7109375" style="1" customWidth="1"/>
    <col min="8204" max="8204" width="6.7109375" style="1" customWidth="1"/>
    <col min="8205" max="8205" width="11.42578125" style="1" customWidth="1"/>
    <col min="8206" max="8448" width="9.140625" style="1"/>
    <col min="8449" max="8449" width="61.7109375" style="1" customWidth="1"/>
    <col min="8450" max="8450" width="4.7109375" style="1" customWidth="1"/>
    <col min="8451" max="8451" width="3.85546875" style="1" customWidth="1"/>
    <col min="8452" max="8452" width="7.5703125" style="1" customWidth="1"/>
    <col min="8453" max="8453" width="8" style="1" customWidth="1"/>
    <col min="8454" max="8454" width="8.140625" style="1" customWidth="1"/>
    <col min="8455" max="8455" width="7.42578125" style="1" customWidth="1"/>
    <col min="8456" max="8456" width="6.7109375" style="1" customWidth="1"/>
    <col min="8457" max="8457" width="11" style="1" customWidth="1"/>
    <col min="8458" max="8458" width="8.140625" style="1" customWidth="1"/>
    <col min="8459" max="8459" width="10.7109375" style="1" customWidth="1"/>
    <col min="8460" max="8460" width="6.7109375" style="1" customWidth="1"/>
    <col min="8461" max="8461" width="11.42578125" style="1" customWidth="1"/>
    <col min="8462" max="8704" width="9.140625" style="1"/>
    <col min="8705" max="8705" width="61.7109375" style="1" customWidth="1"/>
    <col min="8706" max="8706" width="4.7109375" style="1" customWidth="1"/>
    <col min="8707" max="8707" width="3.85546875" style="1" customWidth="1"/>
    <col min="8708" max="8708" width="7.5703125" style="1" customWidth="1"/>
    <col min="8709" max="8709" width="8" style="1" customWidth="1"/>
    <col min="8710" max="8710" width="8.140625" style="1" customWidth="1"/>
    <col min="8711" max="8711" width="7.42578125" style="1" customWidth="1"/>
    <col min="8712" max="8712" width="6.7109375" style="1" customWidth="1"/>
    <col min="8713" max="8713" width="11" style="1" customWidth="1"/>
    <col min="8714" max="8714" width="8.140625" style="1" customWidth="1"/>
    <col min="8715" max="8715" width="10.7109375" style="1" customWidth="1"/>
    <col min="8716" max="8716" width="6.7109375" style="1" customWidth="1"/>
    <col min="8717" max="8717" width="11.42578125" style="1" customWidth="1"/>
    <col min="8718" max="8960" width="9.140625" style="1"/>
    <col min="8961" max="8961" width="61.7109375" style="1" customWidth="1"/>
    <col min="8962" max="8962" width="4.7109375" style="1" customWidth="1"/>
    <col min="8963" max="8963" width="3.85546875" style="1" customWidth="1"/>
    <col min="8964" max="8964" width="7.5703125" style="1" customWidth="1"/>
    <col min="8965" max="8965" width="8" style="1" customWidth="1"/>
    <col min="8966" max="8966" width="8.140625" style="1" customWidth="1"/>
    <col min="8967" max="8967" width="7.42578125" style="1" customWidth="1"/>
    <col min="8968" max="8968" width="6.7109375" style="1" customWidth="1"/>
    <col min="8969" max="8969" width="11" style="1" customWidth="1"/>
    <col min="8970" max="8970" width="8.140625" style="1" customWidth="1"/>
    <col min="8971" max="8971" width="10.7109375" style="1" customWidth="1"/>
    <col min="8972" max="8972" width="6.7109375" style="1" customWidth="1"/>
    <col min="8973" max="8973" width="11.42578125" style="1" customWidth="1"/>
    <col min="8974" max="9216" width="9.140625" style="1"/>
    <col min="9217" max="9217" width="61.7109375" style="1" customWidth="1"/>
    <col min="9218" max="9218" width="4.7109375" style="1" customWidth="1"/>
    <col min="9219" max="9219" width="3.85546875" style="1" customWidth="1"/>
    <col min="9220" max="9220" width="7.5703125" style="1" customWidth="1"/>
    <col min="9221" max="9221" width="8" style="1" customWidth="1"/>
    <col min="9222" max="9222" width="8.140625" style="1" customWidth="1"/>
    <col min="9223" max="9223" width="7.42578125" style="1" customWidth="1"/>
    <col min="9224" max="9224" width="6.7109375" style="1" customWidth="1"/>
    <col min="9225" max="9225" width="11" style="1" customWidth="1"/>
    <col min="9226" max="9226" width="8.140625" style="1" customWidth="1"/>
    <col min="9227" max="9227" width="10.7109375" style="1" customWidth="1"/>
    <col min="9228" max="9228" width="6.7109375" style="1" customWidth="1"/>
    <col min="9229" max="9229" width="11.42578125" style="1" customWidth="1"/>
    <col min="9230" max="9472" width="9.140625" style="1"/>
    <col min="9473" max="9473" width="61.7109375" style="1" customWidth="1"/>
    <col min="9474" max="9474" width="4.7109375" style="1" customWidth="1"/>
    <col min="9475" max="9475" width="3.85546875" style="1" customWidth="1"/>
    <col min="9476" max="9476" width="7.5703125" style="1" customWidth="1"/>
    <col min="9477" max="9477" width="8" style="1" customWidth="1"/>
    <col min="9478" max="9478" width="8.140625" style="1" customWidth="1"/>
    <col min="9479" max="9479" width="7.42578125" style="1" customWidth="1"/>
    <col min="9480" max="9480" width="6.7109375" style="1" customWidth="1"/>
    <col min="9481" max="9481" width="11" style="1" customWidth="1"/>
    <col min="9482" max="9482" width="8.140625" style="1" customWidth="1"/>
    <col min="9483" max="9483" width="10.7109375" style="1" customWidth="1"/>
    <col min="9484" max="9484" width="6.7109375" style="1" customWidth="1"/>
    <col min="9485" max="9485" width="11.42578125" style="1" customWidth="1"/>
    <col min="9486" max="9728" width="9.140625" style="1"/>
    <col min="9729" max="9729" width="61.7109375" style="1" customWidth="1"/>
    <col min="9730" max="9730" width="4.7109375" style="1" customWidth="1"/>
    <col min="9731" max="9731" width="3.85546875" style="1" customWidth="1"/>
    <col min="9732" max="9732" width="7.5703125" style="1" customWidth="1"/>
    <col min="9733" max="9733" width="8" style="1" customWidth="1"/>
    <col min="9734" max="9734" width="8.140625" style="1" customWidth="1"/>
    <col min="9735" max="9735" width="7.42578125" style="1" customWidth="1"/>
    <col min="9736" max="9736" width="6.7109375" style="1" customWidth="1"/>
    <col min="9737" max="9737" width="11" style="1" customWidth="1"/>
    <col min="9738" max="9738" width="8.140625" style="1" customWidth="1"/>
    <col min="9739" max="9739" width="10.7109375" style="1" customWidth="1"/>
    <col min="9740" max="9740" width="6.7109375" style="1" customWidth="1"/>
    <col min="9741" max="9741" width="11.42578125" style="1" customWidth="1"/>
    <col min="9742" max="9984" width="9.140625" style="1"/>
    <col min="9985" max="9985" width="61.7109375" style="1" customWidth="1"/>
    <col min="9986" max="9986" width="4.7109375" style="1" customWidth="1"/>
    <col min="9987" max="9987" width="3.85546875" style="1" customWidth="1"/>
    <col min="9988" max="9988" width="7.5703125" style="1" customWidth="1"/>
    <col min="9989" max="9989" width="8" style="1" customWidth="1"/>
    <col min="9990" max="9990" width="8.140625" style="1" customWidth="1"/>
    <col min="9991" max="9991" width="7.42578125" style="1" customWidth="1"/>
    <col min="9992" max="9992" width="6.7109375" style="1" customWidth="1"/>
    <col min="9993" max="9993" width="11" style="1" customWidth="1"/>
    <col min="9994" max="9994" width="8.140625" style="1" customWidth="1"/>
    <col min="9995" max="9995" width="10.7109375" style="1" customWidth="1"/>
    <col min="9996" max="9996" width="6.7109375" style="1" customWidth="1"/>
    <col min="9997" max="9997" width="11.42578125" style="1" customWidth="1"/>
    <col min="9998" max="10240" width="9.140625" style="1"/>
    <col min="10241" max="10241" width="61.7109375" style="1" customWidth="1"/>
    <col min="10242" max="10242" width="4.7109375" style="1" customWidth="1"/>
    <col min="10243" max="10243" width="3.85546875" style="1" customWidth="1"/>
    <col min="10244" max="10244" width="7.5703125" style="1" customWidth="1"/>
    <col min="10245" max="10245" width="8" style="1" customWidth="1"/>
    <col min="10246" max="10246" width="8.140625" style="1" customWidth="1"/>
    <col min="10247" max="10247" width="7.42578125" style="1" customWidth="1"/>
    <col min="10248" max="10248" width="6.7109375" style="1" customWidth="1"/>
    <col min="10249" max="10249" width="11" style="1" customWidth="1"/>
    <col min="10250" max="10250" width="8.140625" style="1" customWidth="1"/>
    <col min="10251" max="10251" width="10.7109375" style="1" customWidth="1"/>
    <col min="10252" max="10252" width="6.7109375" style="1" customWidth="1"/>
    <col min="10253" max="10253" width="11.42578125" style="1" customWidth="1"/>
    <col min="10254" max="10496" width="9.140625" style="1"/>
    <col min="10497" max="10497" width="61.7109375" style="1" customWidth="1"/>
    <col min="10498" max="10498" width="4.7109375" style="1" customWidth="1"/>
    <col min="10499" max="10499" width="3.85546875" style="1" customWidth="1"/>
    <col min="10500" max="10500" width="7.5703125" style="1" customWidth="1"/>
    <col min="10501" max="10501" width="8" style="1" customWidth="1"/>
    <col min="10502" max="10502" width="8.140625" style="1" customWidth="1"/>
    <col min="10503" max="10503" width="7.42578125" style="1" customWidth="1"/>
    <col min="10504" max="10504" width="6.7109375" style="1" customWidth="1"/>
    <col min="10505" max="10505" width="11" style="1" customWidth="1"/>
    <col min="10506" max="10506" width="8.140625" style="1" customWidth="1"/>
    <col min="10507" max="10507" width="10.7109375" style="1" customWidth="1"/>
    <col min="10508" max="10508" width="6.7109375" style="1" customWidth="1"/>
    <col min="10509" max="10509" width="11.42578125" style="1" customWidth="1"/>
    <col min="10510" max="10752" width="9.140625" style="1"/>
    <col min="10753" max="10753" width="61.7109375" style="1" customWidth="1"/>
    <col min="10754" max="10754" width="4.7109375" style="1" customWidth="1"/>
    <col min="10755" max="10755" width="3.85546875" style="1" customWidth="1"/>
    <col min="10756" max="10756" width="7.5703125" style="1" customWidth="1"/>
    <col min="10757" max="10757" width="8" style="1" customWidth="1"/>
    <col min="10758" max="10758" width="8.140625" style="1" customWidth="1"/>
    <col min="10759" max="10759" width="7.42578125" style="1" customWidth="1"/>
    <col min="10760" max="10760" width="6.7109375" style="1" customWidth="1"/>
    <col min="10761" max="10761" width="11" style="1" customWidth="1"/>
    <col min="10762" max="10762" width="8.140625" style="1" customWidth="1"/>
    <col min="10763" max="10763" width="10.7109375" style="1" customWidth="1"/>
    <col min="10764" max="10764" width="6.7109375" style="1" customWidth="1"/>
    <col min="10765" max="10765" width="11.42578125" style="1" customWidth="1"/>
    <col min="10766" max="11008" width="9.140625" style="1"/>
    <col min="11009" max="11009" width="61.7109375" style="1" customWidth="1"/>
    <col min="11010" max="11010" width="4.7109375" style="1" customWidth="1"/>
    <col min="11011" max="11011" width="3.85546875" style="1" customWidth="1"/>
    <col min="11012" max="11012" width="7.5703125" style="1" customWidth="1"/>
    <col min="11013" max="11013" width="8" style="1" customWidth="1"/>
    <col min="11014" max="11014" width="8.140625" style="1" customWidth="1"/>
    <col min="11015" max="11015" width="7.42578125" style="1" customWidth="1"/>
    <col min="11016" max="11016" width="6.7109375" style="1" customWidth="1"/>
    <col min="11017" max="11017" width="11" style="1" customWidth="1"/>
    <col min="11018" max="11018" width="8.140625" style="1" customWidth="1"/>
    <col min="11019" max="11019" width="10.7109375" style="1" customWidth="1"/>
    <col min="11020" max="11020" width="6.7109375" style="1" customWidth="1"/>
    <col min="11021" max="11021" width="11.42578125" style="1" customWidth="1"/>
    <col min="11022" max="11264" width="9.140625" style="1"/>
    <col min="11265" max="11265" width="61.7109375" style="1" customWidth="1"/>
    <col min="11266" max="11266" width="4.7109375" style="1" customWidth="1"/>
    <col min="11267" max="11267" width="3.85546875" style="1" customWidth="1"/>
    <col min="11268" max="11268" width="7.5703125" style="1" customWidth="1"/>
    <col min="11269" max="11269" width="8" style="1" customWidth="1"/>
    <col min="11270" max="11270" width="8.140625" style="1" customWidth="1"/>
    <col min="11271" max="11271" width="7.42578125" style="1" customWidth="1"/>
    <col min="11272" max="11272" width="6.7109375" style="1" customWidth="1"/>
    <col min="11273" max="11273" width="11" style="1" customWidth="1"/>
    <col min="11274" max="11274" width="8.140625" style="1" customWidth="1"/>
    <col min="11275" max="11275" width="10.7109375" style="1" customWidth="1"/>
    <col min="11276" max="11276" width="6.7109375" style="1" customWidth="1"/>
    <col min="11277" max="11277" width="11.42578125" style="1" customWidth="1"/>
    <col min="11278" max="11520" width="9.140625" style="1"/>
    <col min="11521" max="11521" width="61.7109375" style="1" customWidth="1"/>
    <col min="11522" max="11522" width="4.7109375" style="1" customWidth="1"/>
    <col min="11523" max="11523" width="3.85546875" style="1" customWidth="1"/>
    <col min="11524" max="11524" width="7.5703125" style="1" customWidth="1"/>
    <col min="11525" max="11525" width="8" style="1" customWidth="1"/>
    <col min="11526" max="11526" width="8.140625" style="1" customWidth="1"/>
    <col min="11527" max="11527" width="7.42578125" style="1" customWidth="1"/>
    <col min="11528" max="11528" width="6.7109375" style="1" customWidth="1"/>
    <col min="11529" max="11529" width="11" style="1" customWidth="1"/>
    <col min="11530" max="11530" width="8.140625" style="1" customWidth="1"/>
    <col min="11531" max="11531" width="10.7109375" style="1" customWidth="1"/>
    <col min="11532" max="11532" width="6.7109375" style="1" customWidth="1"/>
    <col min="11533" max="11533" width="11.42578125" style="1" customWidth="1"/>
    <col min="11534" max="11776" width="9.140625" style="1"/>
    <col min="11777" max="11777" width="61.7109375" style="1" customWidth="1"/>
    <col min="11778" max="11778" width="4.7109375" style="1" customWidth="1"/>
    <col min="11779" max="11779" width="3.85546875" style="1" customWidth="1"/>
    <col min="11780" max="11780" width="7.5703125" style="1" customWidth="1"/>
    <col min="11781" max="11781" width="8" style="1" customWidth="1"/>
    <col min="11782" max="11782" width="8.140625" style="1" customWidth="1"/>
    <col min="11783" max="11783" width="7.42578125" style="1" customWidth="1"/>
    <col min="11784" max="11784" width="6.7109375" style="1" customWidth="1"/>
    <col min="11785" max="11785" width="11" style="1" customWidth="1"/>
    <col min="11786" max="11786" width="8.140625" style="1" customWidth="1"/>
    <col min="11787" max="11787" width="10.7109375" style="1" customWidth="1"/>
    <col min="11788" max="11788" width="6.7109375" style="1" customWidth="1"/>
    <col min="11789" max="11789" width="11.42578125" style="1" customWidth="1"/>
    <col min="11790" max="12032" width="9.140625" style="1"/>
    <col min="12033" max="12033" width="61.7109375" style="1" customWidth="1"/>
    <col min="12034" max="12034" width="4.7109375" style="1" customWidth="1"/>
    <col min="12035" max="12035" width="3.85546875" style="1" customWidth="1"/>
    <col min="12036" max="12036" width="7.5703125" style="1" customWidth="1"/>
    <col min="12037" max="12037" width="8" style="1" customWidth="1"/>
    <col min="12038" max="12038" width="8.140625" style="1" customWidth="1"/>
    <col min="12039" max="12039" width="7.42578125" style="1" customWidth="1"/>
    <col min="12040" max="12040" width="6.7109375" style="1" customWidth="1"/>
    <col min="12041" max="12041" width="11" style="1" customWidth="1"/>
    <col min="12042" max="12042" width="8.140625" style="1" customWidth="1"/>
    <col min="12043" max="12043" width="10.7109375" style="1" customWidth="1"/>
    <col min="12044" max="12044" width="6.7109375" style="1" customWidth="1"/>
    <col min="12045" max="12045" width="11.42578125" style="1" customWidth="1"/>
    <col min="12046" max="12288" width="9.140625" style="1"/>
    <col min="12289" max="12289" width="61.7109375" style="1" customWidth="1"/>
    <col min="12290" max="12290" width="4.7109375" style="1" customWidth="1"/>
    <col min="12291" max="12291" width="3.85546875" style="1" customWidth="1"/>
    <col min="12292" max="12292" width="7.5703125" style="1" customWidth="1"/>
    <col min="12293" max="12293" width="8" style="1" customWidth="1"/>
    <col min="12294" max="12294" width="8.140625" style="1" customWidth="1"/>
    <col min="12295" max="12295" width="7.42578125" style="1" customWidth="1"/>
    <col min="12296" max="12296" width="6.7109375" style="1" customWidth="1"/>
    <col min="12297" max="12297" width="11" style="1" customWidth="1"/>
    <col min="12298" max="12298" width="8.140625" style="1" customWidth="1"/>
    <col min="12299" max="12299" width="10.7109375" style="1" customWidth="1"/>
    <col min="12300" max="12300" width="6.7109375" style="1" customWidth="1"/>
    <col min="12301" max="12301" width="11.42578125" style="1" customWidth="1"/>
    <col min="12302" max="12544" width="9.140625" style="1"/>
    <col min="12545" max="12545" width="61.7109375" style="1" customWidth="1"/>
    <col min="12546" max="12546" width="4.7109375" style="1" customWidth="1"/>
    <col min="12547" max="12547" width="3.85546875" style="1" customWidth="1"/>
    <col min="12548" max="12548" width="7.5703125" style="1" customWidth="1"/>
    <col min="12549" max="12549" width="8" style="1" customWidth="1"/>
    <col min="12550" max="12550" width="8.140625" style="1" customWidth="1"/>
    <col min="12551" max="12551" width="7.42578125" style="1" customWidth="1"/>
    <col min="12552" max="12552" width="6.7109375" style="1" customWidth="1"/>
    <col min="12553" max="12553" width="11" style="1" customWidth="1"/>
    <col min="12554" max="12554" width="8.140625" style="1" customWidth="1"/>
    <col min="12555" max="12555" width="10.7109375" style="1" customWidth="1"/>
    <col min="12556" max="12556" width="6.7109375" style="1" customWidth="1"/>
    <col min="12557" max="12557" width="11.42578125" style="1" customWidth="1"/>
    <col min="12558" max="12800" width="9.140625" style="1"/>
    <col min="12801" max="12801" width="61.7109375" style="1" customWidth="1"/>
    <col min="12802" max="12802" width="4.7109375" style="1" customWidth="1"/>
    <col min="12803" max="12803" width="3.85546875" style="1" customWidth="1"/>
    <col min="12804" max="12804" width="7.5703125" style="1" customWidth="1"/>
    <col min="12805" max="12805" width="8" style="1" customWidth="1"/>
    <col min="12806" max="12806" width="8.140625" style="1" customWidth="1"/>
    <col min="12807" max="12807" width="7.42578125" style="1" customWidth="1"/>
    <col min="12808" max="12808" width="6.7109375" style="1" customWidth="1"/>
    <col min="12809" max="12809" width="11" style="1" customWidth="1"/>
    <col min="12810" max="12810" width="8.140625" style="1" customWidth="1"/>
    <col min="12811" max="12811" width="10.7109375" style="1" customWidth="1"/>
    <col min="12812" max="12812" width="6.7109375" style="1" customWidth="1"/>
    <col min="12813" max="12813" width="11.42578125" style="1" customWidth="1"/>
    <col min="12814" max="13056" width="9.140625" style="1"/>
    <col min="13057" max="13057" width="61.7109375" style="1" customWidth="1"/>
    <col min="13058" max="13058" width="4.7109375" style="1" customWidth="1"/>
    <col min="13059" max="13059" width="3.85546875" style="1" customWidth="1"/>
    <col min="13060" max="13060" width="7.5703125" style="1" customWidth="1"/>
    <col min="13061" max="13061" width="8" style="1" customWidth="1"/>
    <col min="13062" max="13062" width="8.140625" style="1" customWidth="1"/>
    <col min="13063" max="13063" width="7.42578125" style="1" customWidth="1"/>
    <col min="13064" max="13064" width="6.7109375" style="1" customWidth="1"/>
    <col min="13065" max="13065" width="11" style="1" customWidth="1"/>
    <col min="13066" max="13066" width="8.140625" style="1" customWidth="1"/>
    <col min="13067" max="13067" width="10.7109375" style="1" customWidth="1"/>
    <col min="13068" max="13068" width="6.7109375" style="1" customWidth="1"/>
    <col min="13069" max="13069" width="11.42578125" style="1" customWidth="1"/>
    <col min="13070" max="13312" width="9.140625" style="1"/>
    <col min="13313" max="13313" width="61.7109375" style="1" customWidth="1"/>
    <col min="13314" max="13314" width="4.7109375" style="1" customWidth="1"/>
    <col min="13315" max="13315" width="3.85546875" style="1" customWidth="1"/>
    <col min="13316" max="13316" width="7.5703125" style="1" customWidth="1"/>
    <col min="13317" max="13317" width="8" style="1" customWidth="1"/>
    <col min="13318" max="13318" width="8.140625" style="1" customWidth="1"/>
    <col min="13319" max="13319" width="7.42578125" style="1" customWidth="1"/>
    <col min="13320" max="13320" width="6.7109375" style="1" customWidth="1"/>
    <col min="13321" max="13321" width="11" style="1" customWidth="1"/>
    <col min="13322" max="13322" width="8.140625" style="1" customWidth="1"/>
    <col min="13323" max="13323" width="10.7109375" style="1" customWidth="1"/>
    <col min="13324" max="13324" width="6.7109375" style="1" customWidth="1"/>
    <col min="13325" max="13325" width="11.42578125" style="1" customWidth="1"/>
    <col min="13326" max="13568" width="9.140625" style="1"/>
    <col min="13569" max="13569" width="61.7109375" style="1" customWidth="1"/>
    <col min="13570" max="13570" width="4.7109375" style="1" customWidth="1"/>
    <col min="13571" max="13571" width="3.85546875" style="1" customWidth="1"/>
    <col min="13572" max="13572" width="7.5703125" style="1" customWidth="1"/>
    <col min="13573" max="13573" width="8" style="1" customWidth="1"/>
    <col min="13574" max="13574" width="8.140625" style="1" customWidth="1"/>
    <col min="13575" max="13575" width="7.42578125" style="1" customWidth="1"/>
    <col min="13576" max="13576" width="6.7109375" style="1" customWidth="1"/>
    <col min="13577" max="13577" width="11" style="1" customWidth="1"/>
    <col min="13578" max="13578" width="8.140625" style="1" customWidth="1"/>
    <col min="13579" max="13579" width="10.7109375" style="1" customWidth="1"/>
    <col min="13580" max="13580" width="6.7109375" style="1" customWidth="1"/>
    <col min="13581" max="13581" width="11.42578125" style="1" customWidth="1"/>
    <col min="13582" max="13824" width="9.140625" style="1"/>
    <col min="13825" max="13825" width="61.7109375" style="1" customWidth="1"/>
    <col min="13826" max="13826" width="4.7109375" style="1" customWidth="1"/>
    <col min="13827" max="13827" width="3.85546875" style="1" customWidth="1"/>
    <col min="13828" max="13828" width="7.5703125" style="1" customWidth="1"/>
    <col min="13829" max="13829" width="8" style="1" customWidth="1"/>
    <col min="13830" max="13830" width="8.140625" style="1" customWidth="1"/>
    <col min="13831" max="13831" width="7.42578125" style="1" customWidth="1"/>
    <col min="13832" max="13832" width="6.7109375" style="1" customWidth="1"/>
    <col min="13833" max="13833" width="11" style="1" customWidth="1"/>
    <col min="13834" max="13834" width="8.140625" style="1" customWidth="1"/>
    <col min="13835" max="13835" width="10.7109375" style="1" customWidth="1"/>
    <col min="13836" max="13836" width="6.7109375" style="1" customWidth="1"/>
    <col min="13837" max="13837" width="11.42578125" style="1" customWidth="1"/>
    <col min="13838" max="14080" width="9.140625" style="1"/>
    <col min="14081" max="14081" width="61.7109375" style="1" customWidth="1"/>
    <col min="14082" max="14082" width="4.7109375" style="1" customWidth="1"/>
    <col min="14083" max="14083" width="3.85546875" style="1" customWidth="1"/>
    <col min="14084" max="14084" width="7.5703125" style="1" customWidth="1"/>
    <col min="14085" max="14085" width="8" style="1" customWidth="1"/>
    <col min="14086" max="14086" width="8.140625" style="1" customWidth="1"/>
    <col min="14087" max="14087" width="7.42578125" style="1" customWidth="1"/>
    <col min="14088" max="14088" width="6.7109375" style="1" customWidth="1"/>
    <col min="14089" max="14089" width="11" style="1" customWidth="1"/>
    <col min="14090" max="14090" width="8.140625" style="1" customWidth="1"/>
    <col min="14091" max="14091" width="10.7109375" style="1" customWidth="1"/>
    <col min="14092" max="14092" width="6.7109375" style="1" customWidth="1"/>
    <col min="14093" max="14093" width="11.42578125" style="1" customWidth="1"/>
    <col min="14094" max="14336" width="9.140625" style="1"/>
    <col min="14337" max="14337" width="61.7109375" style="1" customWidth="1"/>
    <col min="14338" max="14338" width="4.7109375" style="1" customWidth="1"/>
    <col min="14339" max="14339" width="3.85546875" style="1" customWidth="1"/>
    <col min="14340" max="14340" width="7.5703125" style="1" customWidth="1"/>
    <col min="14341" max="14341" width="8" style="1" customWidth="1"/>
    <col min="14342" max="14342" width="8.140625" style="1" customWidth="1"/>
    <col min="14343" max="14343" width="7.42578125" style="1" customWidth="1"/>
    <col min="14344" max="14344" width="6.7109375" style="1" customWidth="1"/>
    <col min="14345" max="14345" width="11" style="1" customWidth="1"/>
    <col min="14346" max="14346" width="8.140625" style="1" customWidth="1"/>
    <col min="14347" max="14347" width="10.7109375" style="1" customWidth="1"/>
    <col min="14348" max="14348" width="6.7109375" style="1" customWidth="1"/>
    <col min="14349" max="14349" width="11.42578125" style="1" customWidth="1"/>
    <col min="14350" max="14592" width="9.140625" style="1"/>
    <col min="14593" max="14593" width="61.7109375" style="1" customWidth="1"/>
    <col min="14594" max="14594" width="4.7109375" style="1" customWidth="1"/>
    <col min="14595" max="14595" width="3.85546875" style="1" customWidth="1"/>
    <col min="14596" max="14596" width="7.5703125" style="1" customWidth="1"/>
    <col min="14597" max="14597" width="8" style="1" customWidth="1"/>
    <col min="14598" max="14598" width="8.140625" style="1" customWidth="1"/>
    <col min="14599" max="14599" width="7.42578125" style="1" customWidth="1"/>
    <col min="14600" max="14600" width="6.7109375" style="1" customWidth="1"/>
    <col min="14601" max="14601" width="11" style="1" customWidth="1"/>
    <col min="14602" max="14602" width="8.140625" style="1" customWidth="1"/>
    <col min="14603" max="14603" width="10.7109375" style="1" customWidth="1"/>
    <col min="14604" max="14604" width="6.7109375" style="1" customWidth="1"/>
    <col min="14605" max="14605" width="11.42578125" style="1" customWidth="1"/>
    <col min="14606" max="14848" width="9.140625" style="1"/>
    <col min="14849" max="14849" width="61.7109375" style="1" customWidth="1"/>
    <col min="14850" max="14850" width="4.7109375" style="1" customWidth="1"/>
    <col min="14851" max="14851" width="3.85546875" style="1" customWidth="1"/>
    <col min="14852" max="14852" width="7.5703125" style="1" customWidth="1"/>
    <col min="14853" max="14853" width="8" style="1" customWidth="1"/>
    <col min="14854" max="14854" width="8.140625" style="1" customWidth="1"/>
    <col min="14855" max="14855" width="7.42578125" style="1" customWidth="1"/>
    <col min="14856" max="14856" width="6.7109375" style="1" customWidth="1"/>
    <col min="14857" max="14857" width="11" style="1" customWidth="1"/>
    <col min="14858" max="14858" width="8.140625" style="1" customWidth="1"/>
    <col min="14859" max="14859" width="10.7109375" style="1" customWidth="1"/>
    <col min="14860" max="14860" width="6.7109375" style="1" customWidth="1"/>
    <col min="14861" max="14861" width="11.42578125" style="1" customWidth="1"/>
    <col min="14862" max="15104" width="9.140625" style="1"/>
    <col min="15105" max="15105" width="61.7109375" style="1" customWidth="1"/>
    <col min="15106" max="15106" width="4.7109375" style="1" customWidth="1"/>
    <col min="15107" max="15107" width="3.85546875" style="1" customWidth="1"/>
    <col min="15108" max="15108" width="7.5703125" style="1" customWidth="1"/>
    <col min="15109" max="15109" width="8" style="1" customWidth="1"/>
    <col min="15110" max="15110" width="8.140625" style="1" customWidth="1"/>
    <col min="15111" max="15111" width="7.42578125" style="1" customWidth="1"/>
    <col min="15112" max="15112" width="6.7109375" style="1" customWidth="1"/>
    <col min="15113" max="15113" width="11" style="1" customWidth="1"/>
    <col min="15114" max="15114" width="8.140625" style="1" customWidth="1"/>
    <col min="15115" max="15115" width="10.7109375" style="1" customWidth="1"/>
    <col min="15116" max="15116" width="6.7109375" style="1" customWidth="1"/>
    <col min="15117" max="15117" width="11.42578125" style="1" customWidth="1"/>
    <col min="15118" max="15360" width="9.140625" style="1"/>
    <col min="15361" max="15361" width="61.7109375" style="1" customWidth="1"/>
    <col min="15362" max="15362" width="4.7109375" style="1" customWidth="1"/>
    <col min="15363" max="15363" width="3.85546875" style="1" customWidth="1"/>
    <col min="15364" max="15364" width="7.5703125" style="1" customWidth="1"/>
    <col min="15365" max="15365" width="8" style="1" customWidth="1"/>
    <col min="15366" max="15366" width="8.140625" style="1" customWidth="1"/>
    <col min="15367" max="15367" width="7.42578125" style="1" customWidth="1"/>
    <col min="15368" max="15368" width="6.7109375" style="1" customWidth="1"/>
    <col min="15369" max="15369" width="11" style="1" customWidth="1"/>
    <col min="15370" max="15370" width="8.140625" style="1" customWidth="1"/>
    <col min="15371" max="15371" width="10.7109375" style="1" customWidth="1"/>
    <col min="15372" max="15372" width="6.7109375" style="1" customWidth="1"/>
    <col min="15373" max="15373" width="11.42578125" style="1" customWidth="1"/>
    <col min="15374" max="15616" width="9.140625" style="1"/>
    <col min="15617" max="15617" width="61.7109375" style="1" customWidth="1"/>
    <col min="15618" max="15618" width="4.7109375" style="1" customWidth="1"/>
    <col min="15619" max="15619" width="3.85546875" style="1" customWidth="1"/>
    <col min="15620" max="15620" width="7.5703125" style="1" customWidth="1"/>
    <col min="15621" max="15621" width="8" style="1" customWidth="1"/>
    <col min="15622" max="15622" width="8.140625" style="1" customWidth="1"/>
    <col min="15623" max="15623" width="7.42578125" style="1" customWidth="1"/>
    <col min="15624" max="15624" width="6.7109375" style="1" customWidth="1"/>
    <col min="15625" max="15625" width="11" style="1" customWidth="1"/>
    <col min="15626" max="15626" width="8.140625" style="1" customWidth="1"/>
    <col min="15627" max="15627" width="10.7109375" style="1" customWidth="1"/>
    <col min="15628" max="15628" width="6.7109375" style="1" customWidth="1"/>
    <col min="15629" max="15629" width="11.42578125" style="1" customWidth="1"/>
    <col min="15630" max="15872" width="9.140625" style="1"/>
    <col min="15873" max="15873" width="61.7109375" style="1" customWidth="1"/>
    <col min="15874" max="15874" width="4.7109375" style="1" customWidth="1"/>
    <col min="15875" max="15875" width="3.85546875" style="1" customWidth="1"/>
    <col min="15876" max="15876" width="7.5703125" style="1" customWidth="1"/>
    <col min="15877" max="15877" width="8" style="1" customWidth="1"/>
    <col min="15878" max="15878" width="8.140625" style="1" customWidth="1"/>
    <col min="15879" max="15879" width="7.42578125" style="1" customWidth="1"/>
    <col min="15880" max="15880" width="6.7109375" style="1" customWidth="1"/>
    <col min="15881" max="15881" width="11" style="1" customWidth="1"/>
    <col min="15882" max="15882" width="8.140625" style="1" customWidth="1"/>
    <col min="15883" max="15883" width="10.7109375" style="1" customWidth="1"/>
    <col min="15884" max="15884" width="6.7109375" style="1" customWidth="1"/>
    <col min="15885" max="15885" width="11.42578125" style="1" customWidth="1"/>
    <col min="15886" max="16128" width="9.140625" style="1"/>
    <col min="16129" max="16129" width="61.7109375" style="1" customWidth="1"/>
    <col min="16130" max="16130" width="4.7109375" style="1" customWidth="1"/>
    <col min="16131" max="16131" width="3.85546875" style="1" customWidth="1"/>
    <col min="16132" max="16132" width="7.5703125" style="1" customWidth="1"/>
    <col min="16133" max="16133" width="8" style="1" customWidth="1"/>
    <col min="16134" max="16134" width="8.140625" style="1" customWidth="1"/>
    <col min="16135" max="16135" width="7.42578125" style="1" customWidth="1"/>
    <col min="16136" max="16136" width="6.7109375" style="1" customWidth="1"/>
    <col min="16137" max="16137" width="11" style="1" customWidth="1"/>
    <col min="16138" max="16138" width="8.140625" style="1" customWidth="1"/>
    <col min="16139" max="16139" width="10.7109375" style="1" customWidth="1"/>
    <col min="16140" max="16140" width="6.7109375" style="1" customWidth="1"/>
    <col min="16141" max="16141" width="11.42578125" style="1" customWidth="1"/>
    <col min="16142" max="16384" width="9.140625" style="1"/>
  </cols>
  <sheetData>
    <row r="1" spans="1:14" ht="0.75" customHeight="1">
      <c r="J1" s="42"/>
      <c r="K1" s="42"/>
      <c r="L1" s="42"/>
      <c r="M1" s="42"/>
    </row>
    <row r="2" spans="1:1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>
      <c r="A3" s="44" t="str">
        <f>IF([1]ЗАПОЛНИТЬ!$F$7=1,CONCATENATE([1]шапки!A6),CONCATENATE([1]шапки!A6,[1]шапки!C6))</f>
        <v xml:space="preserve">про заборгованість за бюджетними коштами (форма   № 7д, </v>
      </c>
      <c r="B3" s="44"/>
      <c r="C3" s="44"/>
      <c r="D3" s="44"/>
      <c r="E3" s="44"/>
      <c r="F3" s="44"/>
      <c r="G3" s="44"/>
      <c r="H3" s="2" t="str">
        <f>IF([1]ЗАПОЛНИТЬ!$F$7=1,[1]шапки!C6,[1]шапки!D6)</f>
        <v xml:space="preserve">   №7м)</v>
      </c>
      <c r="I3" s="3" t="str">
        <f>IF([1]ЗАПОЛНИТЬ!$F$7=1,[1]шапки!D6,"")</f>
        <v/>
      </c>
      <c r="L3" s="3"/>
      <c r="M3" s="3"/>
    </row>
    <row r="4" spans="1:14">
      <c r="A4" s="43" t="s">
        <v>85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4" s="4" customFormat="1" ht="11.25" hidden="1"/>
    <row r="6" spans="1:14" s="4" customFormat="1" ht="7.5" customHeight="1" thickBot="1">
      <c r="M6" s="5" t="s">
        <v>1</v>
      </c>
    </row>
    <row r="7" spans="1:14" s="4" customFormat="1" ht="11.25" customHeight="1" thickTop="1" thickBot="1">
      <c r="A7" s="40" t="s">
        <v>2</v>
      </c>
      <c r="B7" s="40" t="s">
        <v>3</v>
      </c>
      <c r="C7" s="40" t="s">
        <v>4</v>
      </c>
      <c r="D7" s="40" t="s">
        <v>5</v>
      </c>
      <c r="E7" s="40"/>
      <c r="F7" s="40"/>
      <c r="G7" s="40"/>
      <c r="H7" s="40" t="s">
        <v>6</v>
      </c>
      <c r="I7" s="40"/>
      <c r="J7" s="40"/>
      <c r="K7" s="40"/>
      <c r="L7" s="40"/>
      <c r="M7" s="40" t="s">
        <v>7</v>
      </c>
      <c r="N7" s="6"/>
    </row>
    <row r="8" spans="1:14" s="4" customFormat="1" ht="21.75" customHeight="1" thickTop="1" thickBot="1">
      <c r="A8" s="40"/>
      <c r="B8" s="40"/>
      <c r="C8" s="40"/>
      <c r="D8" s="40" t="s">
        <v>8</v>
      </c>
      <c r="E8" s="40" t="s">
        <v>9</v>
      </c>
      <c r="F8" s="40"/>
      <c r="G8" s="40" t="s">
        <v>10</v>
      </c>
      <c r="H8" s="40" t="s">
        <v>11</v>
      </c>
      <c r="I8" s="40" t="s">
        <v>9</v>
      </c>
      <c r="J8" s="40"/>
      <c r="K8" s="40"/>
      <c r="L8" s="40" t="s">
        <v>10</v>
      </c>
      <c r="M8" s="40"/>
      <c r="N8" s="6"/>
    </row>
    <row r="9" spans="1:14" s="4" customFormat="1" ht="10.5" customHeight="1" thickTop="1" thickBot="1">
      <c r="A9" s="40"/>
      <c r="B9" s="40"/>
      <c r="C9" s="40"/>
      <c r="D9" s="40"/>
      <c r="E9" s="40" t="s">
        <v>12</v>
      </c>
      <c r="F9" s="40" t="s">
        <v>13</v>
      </c>
      <c r="G9" s="40"/>
      <c r="H9" s="40"/>
      <c r="I9" s="40" t="s">
        <v>12</v>
      </c>
      <c r="J9" s="41" t="s">
        <v>14</v>
      </c>
      <c r="K9" s="41"/>
      <c r="L9" s="40"/>
      <c r="M9" s="40"/>
      <c r="N9" s="6"/>
    </row>
    <row r="10" spans="1:14" s="4" customFormat="1" ht="12" customHeight="1" thickTop="1" thickBot="1">
      <c r="A10" s="40"/>
      <c r="B10" s="40"/>
      <c r="C10" s="40"/>
      <c r="D10" s="40"/>
      <c r="E10" s="40"/>
      <c r="F10" s="40"/>
      <c r="G10" s="40"/>
      <c r="H10" s="40"/>
      <c r="I10" s="40"/>
      <c r="J10" s="40" t="s">
        <v>15</v>
      </c>
      <c r="K10" s="40" t="s">
        <v>16</v>
      </c>
      <c r="L10" s="40"/>
      <c r="M10" s="40"/>
      <c r="N10" s="6"/>
    </row>
    <row r="11" spans="1:14" s="4" customFormat="1" ht="12" customHeight="1" thickTop="1" thickBo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"/>
    </row>
    <row r="12" spans="1:14" s="4" customFormat="1" ht="9.75" customHeight="1" thickTop="1" thickBo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"/>
    </row>
    <row r="13" spans="1:14" s="4" customFormat="1" ht="12.75" thickTop="1" thickBo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6"/>
    </row>
    <row r="14" spans="1:14" s="4" customFormat="1" ht="13.5" thickTop="1" thickBot="1">
      <c r="A14" s="8" t="s">
        <v>17</v>
      </c>
      <c r="B14" s="8" t="s">
        <v>18</v>
      </c>
      <c r="C14" s="9" t="s">
        <v>19</v>
      </c>
      <c r="D14" s="10">
        <v>0</v>
      </c>
      <c r="E14" s="10">
        <v>0</v>
      </c>
      <c r="F14" s="11">
        <v>0</v>
      </c>
      <c r="G14" s="11">
        <v>0</v>
      </c>
      <c r="H14" s="10">
        <v>0</v>
      </c>
      <c r="I14" s="10">
        <v>0</v>
      </c>
      <c r="J14" s="11">
        <v>0</v>
      </c>
      <c r="K14" s="12" t="s">
        <v>18</v>
      </c>
      <c r="L14" s="11" t="s">
        <v>20</v>
      </c>
      <c r="M14" s="13" t="s">
        <v>18</v>
      </c>
      <c r="N14" s="6"/>
    </row>
    <row r="15" spans="1:14" s="4" customFormat="1" ht="14.25" thickTop="1" thickBot="1">
      <c r="A15" s="14" t="s">
        <v>21</v>
      </c>
      <c r="B15" s="14" t="s">
        <v>18</v>
      </c>
      <c r="C15" s="9" t="s">
        <v>22</v>
      </c>
      <c r="D15" s="10">
        <f>D16+D51</f>
        <v>0</v>
      </c>
      <c r="E15" s="10">
        <f t="shared" ref="E15:L15" si="0">E16+E51</f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5">
        <f t="shared" si="0"/>
        <v>335526.61</v>
      </c>
      <c r="J15" s="15">
        <f t="shared" si="0"/>
        <v>0</v>
      </c>
      <c r="K15" s="15">
        <f t="shared" si="0"/>
        <v>238983.13</v>
      </c>
      <c r="L15" s="10">
        <f t="shared" si="0"/>
        <v>0</v>
      </c>
      <c r="M15" s="15">
        <f>M16+M51</f>
        <v>335526.61</v>
      </c>
      <c r="N15" s="6"/>
    </row>
    <row r="16" spans="1:14" s="4" customFormat="1" ht="23.25" thickTop="1" thickBot="1">
      <c r="A16" s="16" t="s">
        <v>23</v>
      </c>
      <c r="B16" s="8">
        <v>2000</v>
      </c>
      <c r="C16" s="17" t="s">
        <v>24</v>
      </c>
      <c r="D16" s="10">
        <f>D17+D22+D39+D42+D46+D50</f>
        <v>0</v>
      </c>
      <c r="E16" s="10">
        <f t="shared" ref="E16:M16" si="1">E17+E22+E39+E42+E46+E50</f>
        <v>0</v>
      </c>
      <c r="F16" s="10">
        <f t="shared" si="1"/>
        <v>0</v>
      </c>
      <c r="G16" s="10">
        <f t="shared" si="1"/>
        <v>0</v>
      </c>
      <c r="H16" s="10">
        <f t="shared" si="1"/>
        <v>0</v>
      </c>
      <c r="I16" s="15">
        <f t="shared" si="1"/>
        <v>335526.61</v>
      </c>
      <c r="J16" s="15">
        <f t="shared" si="1"/>
        <v>0</v>
      </c>
      <c r="K16" s="15">
        <f t="shared" si="1"/>
        <v>238983.13</v>
      </c>
      <c r="L16" s="10">
        <f t="shared" si="1"/>
        <v>0</v>
      </c>
      <c r="M16" s="15">
        <f t="shared" si="1"/>
        <v>335526.61</v>
      </c>
      <c r="N16" s="18"/>
    </row>
    <row r="17" spans="1:14" s="4" customFormat="1" ht="12.75" thickTop="1" thickBot="1">
      <c r="A17" s="19" t="s">
        <v>25</v>
      </c>
      <c r="B17" s="16">
        <v>2100</v>
      </c>
      <c r="C17" s="17" t="s">
        <v>26</v>
      </c>
      <c r="D17" s="10">
        <f>D18+D21</f>
        <v>0</v>
      </c>
      <c r="E17" s="10">
        <f t="shared" ref="E17:M17" si="2">E18+E21</f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6"/>
    </row>
    <row r="18" spans="1:14" s="4" customFormat="1" ht="12.75" thickTop="1" thickBot="1">
      <c r="A18" s="20" t="s">
        <v>27</v>
      </c>
      <c r="B18" s="21">
        <v>2110</v>
      </c>
      <c r="C18" s="22" t="s">
        <v>28</v>
      </c>
      <c r="D18" s="23">
        <f>SUM(D19:D20)</f>
        <v>0</v>
      </c>
      <c r="E18" s="23">
        <f t="shared" ref="E18:L18" si="3">SUM(E19:E20)</f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 t="shared" si="3"/>
        <v>0</v>
      </c>
      <c r="M18" s="23">
        <f>SUM(M19:M20)</f>
        <v>0</v>
      </c>
      <c r="N18" s="6"/>
    </row>
    <row r="19" spans="1:14" s="4" customFormat="1" ht="12.75" thickTop="1" thickBot="1">
      <c r="A19" s="24" t="s">
        <v>29</v>
      </c>
      <c r="B19" s="25">
        <v>2111</v>
      </c>
      <c r="C19" s="26" t="s">
        <v>30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10">
        <f>SUM(J19:K19)</f>
        <v>0</v>
      </c>
      <c r="J19" s="27">
        <v>0</v>
      </c>
      <c r="K19" s="27">
        <v>0</v>
      </c>
      <c r="L19" s="27">
        <v>0</v>
      </c>
      <c r="M19" s="11">
        <f>I19</f>
        <v>0</v>
      </c>
      <c r="N19" s="6"/>
    </row>
    <row r="20" spans="1:14" s="4" customFormat="1" ht="12.75" thickTop="1" thickBot="1">
      <c r="A20" s="24" t="s">
        <v>31</v>
      </c>
      <c r="B20" s="25">
        <v>2112</v>
      </c>
      <c r="C20" s="26" t="s">
        <v>32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10">
        <f>SUM(J20:K20)</f>
        <v>0</v>
      </c>
      <c r="J20" s="27">
        <v>0</v>
      </c>
      <c r="K20" s="27">
        <v>0</v>
      </c>
      <c r="L20" s="27">
        <v>0</v>
      </c>
      <c r="M20" s="11">
        <f>I20</f>
        <v>0</v>
      </c>
      <c r="N20" s="6"/>
    </row>
    <row r="21" spans="1:14" s="4" customFormat="1" ht="12.75" thickTop="1" thickBot="1">
      <c r="A21" s="28" t="s">
        <v>33</v>
      </c>
      <c r="B21" s="21">
        <v>2120</v>
      </c>
      <c r="C21" s="22" t="s">
        <v>34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f>SUM(J21:K21)</f>
        <v>0</v>
      </c>
      <c r="J21" s="29">
        <v>0</v>
      </c>
      <c r="K21" s="29">
        <v>0</v>
      </c>
      <c r="L21" s="29">
        <v>0</v>
      </c>
      <c r="M21" s="23">
        <f>I21</f>
        <v>0</v>
      </c>
      <c r="N21" s="6"/>
    </row>
    <row r="22" spans="1:14" s="4" customFormat="1" thickTop="1" thickBot="1">
      <c r="A22" s="19" t="s">
        <v>35</v>
      </c>
      <c r="B22" s="16">
        <v>2200</v>
      </c>
      <c r="C22" s="17" t="s">
        <v>36</v>
      </c>
      <c r="D22" s="30">
        <f>SUM(D23:D29)+D36</f>
        <v>0</v>
      </c>
      <c r="E22" s="30">
        <f t="shared" ref="E22:M22" si="4">SUM(E23:E29)+E36</f>
        <v>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1">
        <f t="shared" si="4"/>
        <v>335526.61</v>
      </c>
      <c r="J22" s="31">
        <f t="shared" si="4"/>
        <v>0</v>
      </c>
      <c r="K22" s="31">
        <f t="shared" si="4"/>
        <v>238983.13</v>
      </c>
      <c r="L22" s="31">
        <f t="shared" si="4"/>
        <v>0</v>
      </c>
      <c r="M22" s="31">
        <f t="shared" si="4"/>
        <v>335526.61</v>
      </c>
      <c r="N22" s="18"/>
    </row>
    <row r="23" spans="1:14" s="4" customFormat="1" ht="12.75" thickTop="1" thickBot="1">
      <c r="A23" s="20" t="s">
        <v>37</v>
      </c>
      <c r="B23" s="21">
        <v>2210</v>
      </c>
      <c r="C23" s="21">
        <v>100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f t="shared" ref="I23:I28" si="5">SUM(J23:K23)</f>
        <v>0</v>
      </c>
      <c r="J23" s="29">
        <v>0</v>
      </c>
      <c r="K23" s="29">
        <v>0</v>
      </c>
      <c r="L23" s="29">
        <v>0</v>
      </c>
      <c r="M23" s="23">
        <f t="shared" ref="M23:M28" si="6">I23</f>
        <v>0</v>
      </c>
      <c r="N23" s="6"/>
    </row>
    <row r="24" spans="1:14" s="4" customFormat="1" ht="12.75" thickTop="1" thickBot="1">
      <c r="A24" s="20" t="s">
        <v>38</v>
      </c>
      <c r="B24" s="21">
        <v>2220</v>
      </c>
      <c r="C24" s="21">
        <v>110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f t="shared" si="5"/>
        <v>0</v>
      </c>
      <c r="J24" s="29">
        <v>0</v>
      </c>
      <c r="K24" s="29">
        <v>0</v>
      </c>
      <c r="L24" s="29">
        <v>0</v>
      </c>
      <c r="M24" s="23">
        <f t="shared" si="6"/>
        <v>0</v>
      </c>
      <c r="N24" s="6"/>
    </row>
    <row r="25" spans="1:14" s="4" customFormat="1" ht="12.75" thickTop="1" thickBot="1">
      <c r="A25" s="20" t="s">
        <v>39</v>
      </c>
      <c r="B25" s="21">
        <v>2230</v>
      </c>
      <c r="C25" s="21">
        <v>120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f t="shared" si="5"/>
        <v>0</v>
      </c>
      <c r="J25" s="29">
        <v>0</v>
      </c>
      <c r="K25" s="29">
        <v>0</v>
      </c>
      <c r="L25" s="29">
        <v>0</v>
      </c>
      <c r="M25" s="23">
        <f t="shared" si="6"/>
        <v>0</v>
      </c>
      <c r="N25" s="6"/>
    </row>
    <row r="26" spans="1:14" s="4" customFormat="1" ht="12.75" thickTop="1" thickBot="1">
      <c r="A26" s="20" t="s">
        <v>40</v>
      </c>
      <c r="B26" s="21">
        <v>2240</v>
      </c>
      <c r="C26" s="21">
        <v>130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f t="shared" si="5"/>
        <v>0</v>
      </c>
      <c r="J26" s="29">
        <v>0</v>
      </c>
      <c r="K26" s="29">
        <v>0</v>
      </c>
      <c r="L26" s="29">
        <v>0</v>
      </c>
      <c r="M26" s="23">
        <f t="shared" si="6"/>
        <v>0</v>
      </c>
      <c r="N26" s="6"/>
    </row>
    <row r="27" spans="1:14" s="4" customFormat="1" ht="12.75" customHeight="1" thickTop="1" thickBot="1">
      <c r="A27" s="20" t="s">
        <v>41</v>
      </c>
      <c r="B27" s="21">
        <v>2250</v>
      </c>
      <c r="C27" s="21">
        <v>140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f t="shared" si="5"/>
        <v>0</v>
      </c>
      <c r="J27" s="29">
        <v>0</v>
      </c>
      <c r="K27" s="29">
        <v>0</v>
      </c>
      <c r="L27" s="29">
        <v>0</v>
      </c>
      <c r="M27" s="23">
        <f t="shared" si="6"/>
        <v>0</v>
      </c>
      <c r="N27" s="18"/>
    </row>
    <row r="28" spans="1:14" s="4" customFormat="1" ht="12.75" thickTop="1" thickBot="1">
      <c r="A28" s="28" t="s">
        <v>42</v>
      </c>
      <c r="B28" s="21">
        <v>2260</v>
      </c>
      <c r="C28" s="21">
        <v>150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f t="shared" si="5"/>
        <v>0</v>
      </c>
      <c r="J28" s="29">
        <v>0</v>
      </c>
      <c r="K28" s="29">
        <v>0</v>
      </c>
      <c r="L28" s="29">
        <v>0</v>
      </c>
      <c r="M28" s="23">
        <f t="shared" si="6"/>
        <v>0</v>
      </c>
    </row>
    <row r="29" spans="1:14" s="4" customFormat="1" ht="12.75" thickTop="1" thickBot="1">
      <c r="A29" s="28" t="s">
        <v>43</v>
      </c>
      <c r="B29" s="21">
        <v>2270</v>
      </c>
      <c r="C29" s="21">
        <v>160</v>
      </c>
      <c r="D29" s="23">
        <f t="shared" ref="D29:M29" si="7">SUM(D30:D35)</f>
        <v>0</v>
      </c>
      <c r="E29" s="23">
        <f t="shared" si="7"/>
        <v>0</v>
      </c>
      <c r="F29" s="23">
        <f t="shared" si="7"/>
        <v>0</v>
      </c>
      <c r="G29" s="23">
        <f t="shared" si="7"/>
        <v>0</v>
      </c>
      <c r="H29" s="23">
        <f t="shared" si="7"/>
        <v>0</v>
      </c>
      <c r="I29" s="23">
        <f t="shared" si="7"/>
        <v>0</v>
      </c>
      <c r="J29" s="23">
        <f t="shared" si="7"/>
        <v>0</v>
      </c>
      <c r="K29" s="23">
        <f t="shared" si="7"/>
        <v>0</v>
      </c>
      <c r="L29" s="23">
        <f t="shared" si="7"/>
        <v>0</v>
      </c>
      <c r="M29" s="23">
        <f t="shared" si="7"/>
        <v>0</v>
      </c>
    </row>
    <row r="30" spans="1:14" s="4" customFormat="1" ht="12.75" thickTop="1" thickBot="1">
      <c r="A30" s="24" t="s">
        <v>44</v>
      </c>
      <c r="B30" s="25">
        <v>2271</v>
      </c>
      <c r="C30" s="25">
        <v>170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11">
        <f t="shared" ref="I30:I35" si="8">SUM(J30:K30)</f>
        <v>0</v>
      </c>
      <c r="J30" s="27">
        <v>0</v>
      </c>
      <c r="K30" s="27">
        <v>0</v>
      </c>
      <c r="L30" s="27">
        <v>0</v>
      </c>
      <c r="M30" s="11">
        <f t="shared" ref="M30:M35" si="9">I30</f>
        <v>0</v>
      </c>
    </row>
    <row r="31" spans="1:14" s="4" customFormat="1" ht="12.75" thickTop="1" thickBot="1">
      <c r="A31" s="24" t="s">
        <v>45</v>
      </c>
      <c r="B31" s="25">
        <v>2272</v>
      </c>
      <c r="C31" s="25">
        <v>180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11">
        <f t="shared" si="8"/>
        <v>0</v>
      </c>
      <c r="J31" s="27">
        <v>0</v>
      </c>
      <c r="K31" s="27">
        <v>0</v>
      </c>
      <c r="L31" s="27">
        <v>0</v>
      </c>
      <c r="M31" s="11">
        <f t="shared" si="9"/>
        <v>0</v>
      </c>
    </row>
    <row r="32" spans="1:14" s="4" customFormat="1" ht="12.75" thickTop="1" thickBot="1">
      <c r="A32" s="24" t="s">
        <v>46</v>
      </c>
      <c r="B32" s="25">
        <v>2273</v>
      </c>
      <c r="C32" s="25">
        <v>190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11">
        <f t="shared" si="8"/>
        <v>0</v>
      </c>
      <c r="J32" s="27">
        <v>0</v>
      </c>
      <c r="K32" s="27">
        <v>0</v>
      </c>
      <c r="L32" s="27">
        <v>0</v>
      </c>
      <c r="M32" s="11">
        <f t="shared" si="9"/>
        <v>0</v>
      </c>
    </row>
    <row r="33" spans="1:14" s="4" customFormat="1" ht="12.75" thickTop="1" thickBot="1">
      <c r="A33" s="24" t="s">
        <v>47</v>
      </c>
      <c r="B33" s="25">
        <v>2274</v>
      </c>
      <c r="C33" s="25">
        <v>200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11">
        <f t="shared" si="8"/>
        <v>0</v>
      </c>
      <c r="J33" s="27">
        <v>0</v>
      </c>
      <c r="K33" s="27">
        <v>0</v>
      </c>
      <c r="L33" s="27">
        <v>0</v>
      </c>
      <c r="M33" s="11">
        <f t="shared" si="9"/>
        <v>0</v>
      </c>
    </row>
    <row r="34" spans="1:14" s="4" customFormat="1" ht="12.75" thickTop="1" thickBot="1">
      <c r="A34" s="24" t="s">
        <v>48</v>
      </c>
      <c r="B34" s="25">
        <v>2275</v>
      </c>
      <c r="C34" s="25">
        <v>210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11">
        <f t="shared" si="8"/>
        <v>0</v>
      </c>
      <c r="J34" s="27">
        <v>0</v>
      </c>
      <c r="K34" s="27">
        <v>0</v>
      </c>
      <c r="L34" s="27">
        <v>0</v>
      </c>
      <c r="M34" s="11">
        <f t="shared" si="9"/>
        <v>0</v>
      </c>
    </row>
    <row r="35" spans="1:14" s="4" customFormat="1" ht="12.75" thickTop="1" thickBot="1">
      <c r="A35" s="24" t="s">
        <v>49</v>
      </c>
      <c r="B35" s="25">
        <v>2276</v>
      </c>
      <c r="C35" s="25">
        <v>220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11">
        <f t="shared" si="8"/>
        <v>0</v>
      </c>
      <c r="J35" s="27">
        <v>0</v>
      </c>
      <c r="K35" s="27">
        <v>0</v>
      </c>
      <c r="L35" s="27">
        <v>0</v>
      </c>
      <c r="M35" s="11">
        <f t="shared" si="9"/>
        <v>0</v>
      </c>
    </row>
    <row r="36" spans="1:14" s="4" customFormat="1" ht="13.5" customHeight="1" thickTop="1" thickBot="1">
      <c r="A36" s="28" t="s">
        <v>50</v>
      </c>
      <c r="B36" s="21">
        <v>2280</v>
      </c>
      <c r="C36" s="21">
        <v>230</v>
      </c>
      <c r="D36" s="23">
        <f>SUM(D37:D38)</f>
        <v>0</v>
      </c>
      <c r="E36" s="23">
        <f t="shared" ref="E36:M36" si="10">SUM(E37:E38)</f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15">
        <f t="shared" si="10"/>
        <v>335526.61</v>
      </c>
      <c r="J36" s="15">
        <f t="shared" si="10"/>
        <v>0</v>
      </c>
      <c r="K36" s="15">
        <f t="shared" si="10"/>
        <v>238983.13</v>
      </c>
      <c r="L36" s="15">
        <f t="shared" si="10"/>
        <v>0</v>
      </c>
      <c r="M36" s="15">
        <f t="shared" si="10"/>
        <v>335526.61</v>
      </c>
    </row>
    <row r="37" spans="1:14" s="4" customFormat="1" ht="13.5" customHeight="1" thickTop="1" thickBot="1">
      <c r="A37" s="32" t="s">
        <v>51</v>
      </c>
      <c r="B37" s="25">
        <v>2281</v>
      </c>
      <c r="C37" s="25">
        <v>240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15">
        <f>SUM(J37:K37)</f>
        <v>0</v>
      </c>
      <c r="J37" s="33">
        <v>0</v>
      </c>
      <c r="K37" s="33">
        <v>0</v>
      </c>
      <c r="L37" s="33">
        <v>0</v>
      </c>
      <c r="M37" s="33">
        <f>I37</f>
        <v>0</v>
      </c>
    </row>
    <row r="38" spans="1:14" s="4" customFormat="1" ht="13.5" customHeight="1" thickTop="1" thickBot="1">
      <c r="A38" s="32" t="s">
        <v>52</v>
      </c>
      <c r="B38" s="25">
        <v>2282</v>
      </c>
      <c r="C38" s="25">
        <v>250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15">
        <v>335526.61</v>
      </c>
      <c r="J38" s="33">
        <v>0</v>
      </c>
      <c r="K38" s="33">
        <v>238983.13</v>
      </c>
      <c r="L38" s="33">
        <v>0</v>
      </c>
      <c r="M38" s="33">
        <f>I38</f>
        <v>335526.61</v>
      </c>
    </row>
    <row r="39" spans="1:14" s="4" customFormat="1" ht="12.75" thickTop="1" thickBot="1">
      <c r="A39" s="34" t="s">
        <v>53</v>
      </c>
      <c r="B39" s="16">
        <v>2400</v>
      </c>
      <c r="C39" s="16">
        <v>260</v>
      </c>
      <c r="D39" s="10">
        <f>SUM(D40:D41)</f>
        <v>0</v>
      </c>
      <c r="E39" s="10">
        <f t="shared" ref="E39:M39" si="11">SUM(E40:E41)</f>
        <v>0</v>
      </c>
      <c r="F39" s="10">
        <f t="shared" si="11"/>
        <v>0</v>
      </c>
      <c r="G39" s="10">
        <f t="shared" si="11"/>
        <v>0</v>
      </c>
      <c r="H39" s="10">
        <f t="shared" si="11"/>
        <v>0</v>
      </c>
      <c r="I39" s="10">
        <f t="shared" si="11"/>
        <v>0</v>
      </c>
      <c r="J39" s="10">
        <v>0</v>
      </c>
      <c r="K39" s="10">
        <f t="shared" si="11"/>
        <v>0</v>
      </c>
      <c r="L39" s="10">
        <f t="shared" si="11"/>
        <v>0</v>
      </c>
      <c r="M39" s="10">
        <f t="shared" si="11"/>
        <v>0</v>
      </c>
    </row>
    <row r="40" spans="1:14" s="4" customFormat="1" ht="12.75" thickTop="1" thickBot="1">
      <c r="A40" s="20" t="s">
        <v>54</v>
      </c>
      <c r="B40" s="21">
        <v>2410</v>
      </c>
      <c r="C40" s="21">
        <v>270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30">
        <f>SUM(J40:K40)</f>
        <v>0</v>
      </c>
      <c r="J40" s="29">
        <v>0</v>
      </c>
      <c r="K40" s="29">
        <v>0</v>
      </c>
      <c r="L40" s="29">
        <v>0</v>
      </c>
      <c r="M40" s="23">
        <f>I40</f>
        <v>0</v>
      </c>
    </row>
    <row r="41" spans="1:14" s="4" customFormat="1" ht="12.75" thickTop="1" thickBot="1">
      <c r="A41" s="20" t="s">
        <v>55</v>
      </c>
      <c r="B41" s="21">
        <v>2420</v>
      </c>
      <c r="C41" s="21">
        <v>280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0">
        <f>SUM(J41:K41)</f>
        <v>0</v>
      </c>
      <c r="J41" s="35">
        <v>0</v>
      </c>
      <c r="K41" s="35">
        <v>0</v>
      </c>
      <c r="L41" s="35">
        <v>0</v>
      </c>
      <c r="M41" s="23">
        <f>I41</f>
        <v>0</v>
      </c>
    </row>
    <row r="42" spans="1:14" s="4" customFormat="1" ht="12.75" thickTop="1" thickBot="1">
      <c r="A42" s="34" t="s">
        <v>56</v>
      </c>
      <c r="B42" s="16">
        <v>2600</v>
      </c>
      <c r="C42" s="16">
        <v>290</v>
      </c>
      <c r="D42" s="10">
        <f>SUM(D43:D45)</f>
        <v>0</v>
      </c>
      <c r="E42" s="10">
        <f t="shared" ref="E42:M42" si="12">SUM(E43:E45)</f>
        <v>0</v>
      </c>
      <c r="F42" s="10">
        <f t="shared" si="12"/>
        <v>0</v>
      </c>
      <c r="G42" s="10">
        <f t="shared" si="12"/>
        <v>0</v>
      </c>
      <c r="H42" s="10">
        <f t="shared" si="12"/>
        <v>0</v>
      </c>
      <c r="I42" s="10">
        <f t="shared" si="12"/>
        <v>0</v>
      </c>
      <c r="J42" s="10">
        <f t="shared" si="12"/>
        <v>0</v>
      </c>
      <c r="K42" s="10">
        <f t="shared" si="12"/>
        <v>0</v>
      </c>
      <c r="L42" s="10">
        <f t="shared" si="12"/>
        <v>0</v>
      </c>
      <c r="M42" s="10">
        <f t="shared" si="12"/>
        <v>0</v>
      </c>
    </row>
    <row r="43" spans="1:14" s="4" customFormat="1" ht="12.75" thickTop="1" thickBot="1">
      <c r="A43" s="28" t="s">
        <v>57</v>
      </c>
      <c r="B43" s="21">
        <v>2610</v>
      </c>
      <c r="C43" s="21">
        <v>300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30">
        <f>SUM(J43:K43)</f>
        <v>0</v>
      </c>
      <c r="J43" s="29">
        <v>0</v>
      </c>
      <c r="K43" s="29">
        <v>0</v>
      </c>
      <c r="L43" s="29">
        <v>0</v>
      </c>
      <c r="M43" s="23">
        <f>I43</f>
        <v>0</v>
      </c>
    </row>
    <row r="44" spans="1:14" s="4" customFormat="1" ht="12.75" thickTop="1" thickBot="1">
      <c r="A44" s="28" t="s">
        <v>58</v>
      </c>
      <c r="B44" s="21">
        <v>2620</v>
      </c>
      <c r="C44" s="21">
        <v>310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30">
        <f>SUM(J44:K44)</f>
        <v>0</v>
      </c>
      <c r="J44" s="29">
        <v>0</v>
      </c>
      <c r="K44" s="29">
        <v>0</v>
      </c>
      <c r="L44" s="29">
        <v>0</v>
      </c>
      <c r="M44" s="23">
        <f>I44</f>
        <v>0</v>
      </c>
    </row>
    <row r="45" spans="1:14" s="4" customFormat="1" ht="12.75" thickTop="1" thickBot="1">
      <c r="A45" s="20" t="s">
        <v>59</v>
      </c>
      <c r="B45" s="21">
        <v>2630</v>
      </c>
      <c r="C45" s="21">
        <v>320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30">
        <f>SUM(J45:K45)</f>
        <v>0</v>
      </c>
      <c r="J45" s="29">
        <v>0</v>
      </c>
      <c r="K45" s="29">
        <v>0</v>
      </c>
      <c r="L45" s="29">
        <v>0</v>
      </c>
      <c r="M45" s="23">
        <f>I45</f>
        <v>0</v>
      </c>
    </row>
    <row r="46" spans="1:14" s="4" customFormat="1" ht="12.75" thickTop="1" thickBot="1">
      <c r="A46" s="19" t="s">
        <v>60</v>
      </c>
      <c r="B46" s="16">
        <v>2700</v>
      </c>
      <c r="C46" s="16">
        <v>330</v>
      </c>
      <c r="D46" s="10">
        <f>SUM(D47:D49)</f>
        <v>0</v>
      </c>
      <c r="E46" s="10">
        <f t="shared" ref="E46:M46" si="13">SUM(E47:E49)</f>
        <v>0</v>
      </c>
      <c r="F46" s="10">
        <f t="shared" si="13"/>
        <v>0</v>
      </c>
      <c r="G46" s="10">
        <f t="shared" si="13"/>
        <v>0</v>
      </c>
      <c r="H46" s="10">
        <f t="shared" si="13"/>
        <v>0</v>
      </c>
      <c r="I46" s="10">
        <f t="shared" si="13"/>
        <v>0</v>
      </c>
      <c r="J46" s="10">
        <f t="shared" si="13"/>
        <v>0</v>
      </c>
      <c r="K46" s="10">
        <f t="shared" si="13"/>
        <v>0</v>
      </c>
      <c r="L46" s="10">
        <f t="shared" si="13"/>
        <v>0</v>
      </c>
      <c r="M46" s="10">
        <f t="shared" si="13"/>
        <v>0</v>
      </c>
    </row>
    <row r="47" spans="1:14" s="4" customFormat="1" ht="12.75" thickTop="1" thickBot="1">
      <c r="A47" s="28" t="s">
        <v>61</v>
      </c>
      <c r="B47" s="21">
        <v>2710</v>
      </c>
      <c r="C47" s="21">
        <v>340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30">
        <f>SUM(J47:K47)</f>
        <v>0</v>
      </c>
      <c r="J47" s="29">
        <v>0</v>
      </c>
      <c r="K47" s="29">
        <v>0</v>
      </c>
      <c r="L47" s="29">
        <v>0</v>
      </c>
      <c r="M47" s="23">
        <f>I47</f>
        <v>0</v>
      </c>
      <c r="N47" s="36"/>
    </row>
    <row r="48" spans="1:14" s="4" customFormat="1" ht="12.75" thickTop="1" thickBot="1">
      <c r="A48" s="28" t="s">
        <v>62</v>
      </c>
      <c r="B48" s="21">
        <v>2720</v>
      </c>
      <c r="C48" s="21">
        <v>350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30">
        <f>SUM(J48:K48)</f>
        <v>0</v>
      </c>
      <c r="J48" s="29">
        <v>0</v>
      </c>
      <c r="K48" s="29">
        <v>0</v>
      </c>
      <c r="L48" s="29">
        <v>0</v>
      </c>
      <c r="M48" s="23">
        <f>I48</f>
        <v>0</v>
      </c>
    </row>
    <row r="49" spans="1:14" s="4" customFormat="1" ht="12.75" thickTop="1" thickBot="1">
      <c r="A49" s="28" t="s">
        <v>63</v>
      </c>
      <c r="B49" s="21">
        <v>2730</v>
      </c>
      <c r="C49" s="21">
        <v>360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30">
        <f>SUM(J49:K49)</f>
        <v>0</v>
      </c>
      <c r="J49" s="29">
        <v>0</v>
      </c>
      <c r="K49" s="29">
        <v>0</v>
      </c>
      <c r="L49" s="29">
        <v>0</v>
      </c>
      <c r="M49" s="23">
        <f>I49</f>
        <v>0</v>
      </c>
      <c r="N49" s="37"/>
    </row>
    <row r="50" spans="1:14" s="4" customFormat="1" ht="12.75" thickTop="1" thickBot="1">
      <c r="A50" s="19" t="s">
        <v>64</v>
      </c>
      <c r="B50" s="16">
        <v>2800</v>
      </c>
      <c r="C50" s="16">
        <v>370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10">
        <f>SUM(J50:K50)</f>
        <v>0</v>
      </c>
      <c r="J50" s="38">
        <v>0</v>
      </c>
      <c r="K50" s="38">
        <v>0</v>
      </c>
      <c r="L50" s="38">
        <v>0</v>
      </c>
      <c r="M50" s="10">
        <f>I50</f>
        <v>0</v>
      </c>
    </row>
    <row r="51" spans="1:14" s="4" customFormat="1" ht="13.5" thickTop="1" thickBot="1">
      <c r="A51" s="8" t="s">
        <v>65</v>
      </c>
      <c r="B51" s="8">
        <v>3000</v>
      </c>
      <c r="C51" s="8">
        <v>380</v>
      </c>
      <c r="D51" s="23">
        <f>D52+D66</f>
        <v>0</v>
      </c>
      <c r="E51" s="23">
        <f t="shared" ref="E51:M51" si="14">E52+E66</f>
        <v>0</v>
      </c>
      <c r="F51" s="23">
        <f t="shared" si="14"/>
        <v>0</v>
      </c>
      <c r="G51" s="23">
        <f t="shared" si="14"/>
        <v>0</v>
      </c>
      <c r="H51" s="23">
        <f t="shared" si="14"/>
        <v>0</v>
      </c>
      <c r="I51" s="23">
        <f t="shared" si="14"/>
        <v>0</v>
      </c>
      <c r="J51" s="23">
        <f t="shared" si="14"/>
        <v>0</v>
      </c>
      <c r="K51" s="23">
        <f t="shared" si="14"/>
        <v>0</v>
      </c>
      <c r="L51" s="23">
        <f t="shared" si="14"/>
        <v>0</v>
      </c>
      <c r="M51" s="23">
        <f t="shared" si="14"/>
        <v>0</v>
      </c>
    </row>
    <row r="52" spans="1:14" s="4" customFormat="1" ht="11.25" customHeight="1" thickTop="1" thickBot="1">
      <c r="A52" s="34" t="s">
        <v>66</v>
      </c>
      <c r="B52" s="16">
        <v>3100</v>
      </c>
      <c r="C52" s="16">
        <v>390</v>
      </c>
      <c r="D52" s="23">
        <f>D53+D54+D57+D60+D64+D65</f>
        <v>0</v>
      </c>
      <c r="E52" s="23">
        <f t="shared" ref="E52:M52" si="15">E53+E54+E57+E60+E64+E65</f>
        <v>0</v>
      </c>
      <c r="F52" s="23">
        <f t="shared" si="15"/>
        <v>0</v>
      </c>
      <c r="G52" s="23">
        <f t="shared" si="15"/>
        <v>0</v>
      </c>
      <c r="H52" s="23">
        <f t="shared" si="15"/>
        <v>0</v>
      </c>
      <c r="I52" s="23">
        <f t="shared" si="15"/>
        <v>0</v>
      </c>
      <c r="J52" s="23">
        <f t="shared" si="15"/>
        <v>0</v>
      </c>
      <c r="K52" s="23">
        <f t="shared" si="15"/>
        <v>0</v>
      </c>
      <c r="L52" s="23">
        <f t="shared" si="15"/>
        <v>0</v>
      </c>
      <c r="M52" s="23">
        <f t="shared" si="15"/>
        <v>0</v>
      </c>
    </row>
    <row r="53" spans="1:14" s="4" customFormat="1" ht="12.75" thickTop="1" thickBot="1">
      <c r="A53" s="28" t="s">
        <v>67</v>
      </c>
      <c r="B53" s="21">
        <v>3110</v>
      </c>
      <c r="C53" s="21">
        <v>400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10">
        <f>SUM(J53:K53)</f>
        <v>0</v>
      </c>
      <c r="J53" s="29">
        <v>0</v>
      </c>
      <c r="K53" s="29">
        <v>0</v>
      </c>
      <c r="L53" s="29">
        <v>0</v>
      </c>
      <c r="M53" s="10">
        <f>I53</f>
        <v>0</v>
      </c>
    </row>
    <row r="54" spans="1:14" s="4" customFormat="1" ht="12.75" thickTop="1" thickBot="1">
      <c r="A54" s="20" t="s">
        <v>68</v>
      </c>
      <c r="B54" s="21">
        <v>3120</v>
      </c>
      <c r="C54" s="21">
        <v>410</v>
      </c>
      <c r="D54" s="23">
        <f>SUM(D55:D56)</f>
        <v>0</v>
      </c>
      <c r="E54" s="23">
        <f t="shared" ref="E54:M54" si="16">SUM(E55:E56)</f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K54" s="23">
        <f t="shared" si="16"/>
        <v>0</v>
      </c>
      <c r="L54" s="23">
        <f t="shared" si="16"/>
        <v>0</v>
      </c>
      <c r="M54" s="23">
        <f t="shared" si="16"/>
        <v>0</v>
      </c>
    </row>
    <row r="55" spans="1:14" s="4" customFormat="1" ht="12.75" thickTop="1" thickBot="1">
      <c r="A55" s="24" t="s">
        <v>69</v>
      </c>
      <c r="B55" s="25">
        <v>3121</v>
      </c>
      <c r="C55" s="25">
        <v>420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10">
        <f>SUM(J55:K55)</f>
        <v>0</v>
      </c>
      <c r="J55" s="29">
        <v>0</v>
      </c>
      <c r="K55" s="29">
        <v>0</v>
      </c>
      <c r="L55" s="29">
        <v>0</v>
      </c>
      <c r="M55" s="10">
        <f>I55</f>
        <v>0</v>
      </c>
    </row>
    <row r="56" spans="1:14" s="4" customFormat="1" ht="12.75" thickTop="1" thickBot="1">
      <c r="A56" s="24" t="s">
        <v>70</v>
      </c>
      <c r="B56" s="25">
        <v>3122</v>
      </c>
      <c r="C56" s="25">
        <v>430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10">
        <f>SUM(J56:K56)</f>
        <v>0</v>
      </c>
      <c r="J56" s="29">
        <v>0</v>
      </c>
      <c r="K56" s="29">
        <v>0</v>
      </c>
      <c r="L56" s="29">
        <v>0</v>
      </c>
      <c r="M56" s="10">
        <f>I56</f>
        <v>0</v>
      </c>
    </row>
    <row r="57" spans="1:14" s="4" customFormat="1" ht="12.75" thickTop="1" thickBot="1">
      <c r="A57" s="20" t="s">
        <v>71</v>
      </c>
      <c r="B57" s="21">
        <v>3130</v>
      </c>
      <c r="C57" s="21">
        <v>440</v>
      </c>
      <c r="D57" s="23">
        <f>SUM(D58:D59)</f>
        <v>0</v>
      </c>
      <c r="E57" s="23">
        <f t="shared" ref="E57:M57" si="17">SUM(E58:E59)</f>
        <v>0</v>
      </c>
      <c r="F57" s="23">
        <f t="shared" si="17"/>
        <v>0</v>
      </c>
      <c r="G57" s="23">
        <f t="shared" si="17"/>
        <v>0</v>
      </c>
      <c r="H57" s="23">
        <f t="shared" si="17"/>
        <v>0</v>
      </c>
      <c r="I57" s="23">
        <f t="shared" si="17"/>
        <v>0</v>
      </c>
      <c r="J57" s="23">
        <f t="shared" si="17"/>
        <v>0</v>
      </c>
      <c r="K57" s="23">
        <f t="shared" si="17"/>
        <v>0</v>
      </c>
      <c r="L57" s="23">
        <f t="shared" si="17"/>
        <v>0</v>
      </c>
      <c r="M57" s="23">
        <f t="shared" si="17"/>
        <v>0</v>
      </c>
    </row>
    <row r="58" spans="1:14" s="4" customFormat="1" ht="12.75" thickTop="1" thickBot="1">
      <c r="A58" s="24" t="s">
        <v>72</v>
      </c>
      <c r="B58" s="25">
        <v>3131</v>
      </c>
      <c r="C58" s="25">
        <v>450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10">
        <f>SUM(J58:K58)</f>
        <v>0</v>
      </c>
      <c r="J58" s="29">
        <v>0</v>
      </c>
      <c r="K58" s="29">
        <v>0</v>
      </c>
      <c r="L58" s="29">
        <v>0</v>
      </c>
      <c r="M58" s="10">
        <f>I58</f>
        <v>0</v>
      </c>
    </row>
    <row r="59" spans="1:14" s="4" customFormat="1" ht="12.75" thickTop="1" thickBot="1">
      <c r="A59" s="24" t="s">
        <v>73</v>
      </c>
      <c r="B59" s="25">
        <v>3132</v>
      </c>
      <c r="C59" s="25">
        <v>460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10">
        <f>SUM(J59:K59)</f>
        <v>0</v>
      </c>
      <c r="J59" s="29">
        <v>0</v>
      </c>
      <c r="K59" s="29">
        <v>0</v>
      </c>
      <c r="L59" s="29">
        <v>0</v>
      </c>
      <c r="M59" s="10">
        <f>I59</f>
        <v>0</v>
      </c>
    </row>
    <row r="60" spans="1:14" s="4" customFormat="1" ht="12.75" thickTop="1" thickBot="1">
      <c r="A60" s="20" t="s">
        <v>74</v>
      </c>
      <c r="B60" s="21">
        <v>3140</v>
      </c>
      <c r="C60" s="21">
        <v>470</v>
      </c>
      <c r="D60" s="23">
        <f>SUM(D61:D63)</f>
        <v>0</v>
      </c>
      <c r="E60" s="23">
        <f t="shared" ref="E60:M60" si="18">SUM(E61:E63)</f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  <c r="K60" s="23">
        <f t="shared" si="18"/>
        <v>0</v>
      </c>
      <c r="L60" s="23">
        <f t="shared" si="18"/>
        <v>0</v>
      </c>
      <c r="M60" s="23">
        <f t="shared" si="18"/>
        <v>0</v>
      </c>
    </row>
    <row r="61" spans="1:14" s="4" customFormat="1" ht="13.5" thickTop="1" thickBot="1">
      <c r="A61" s="39" t="s">
        <v>75</v>
      </c>
      <c r="B61" s="25">
        <v>3141</v>
      </c>
      <c r="C61" s="25">
        <v>480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10">
        <f>SUM(J61:K61)</f>
        <v>0</v>
      </c>
      <c r="J61" s="29">
        <v>0</v>
      </c>
      <c r="K61" s="29">
        <v>0</v>
      </c>
      <c r="L61" s="29">
        <v>0</v>
      </c>
      <c r="M61" s="10">
        <f>I61</f>
        <v>0</v>
      </c>
    </row>
    <row r="62" spans="1:14" s="4" customFormat="1" ht="13.5" thickTop="1" thickBot="1">
      <c r="A62" s="39" t="s">
        <v>76</v>
      </c>
      <c r="B62" s="25">
        <v>3142</v>
      </c>
      <c r="C62" s="25">
        <v>490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10">
        <f>SUM(J62:K62)</f>
        <v>0</v>
      </c>
      <c r="J62" s="29">
        <v>0</v>
      </c>
      <c r="K62" s="29">
        <v>0</v>
      </c>
      <c r="L62" s="29">
        <v>0</v>
      </c>
      <c r="M62" s="10">
        <f>I62</f>
        <v>0</v>
      </c>
    </row>
    <row r="63" spans="1:14" s="4" customFormat="1" ht="13.5" thickTop="1" thickBot="1">
      <c r="A63" s="39" t="s">
        <v>77</v>
      </c>
      <c r="B63" s="25">
        <v>3143</v>
      </c>
      <c r="C63" s="25">
        <v>500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10">
        <f>SUM(J63:K63)</f>
        <v>0</v>
      </c>
      <c r="J63" s="29">
        <v>0</v>
      </c>
      <c r="K63" s="29">
        <v>0</v>
      </c>
      <c r="L63" s="29">
        <v>0</v>
      </c>
      <c r="M63" s="10">
        <f>I63</f>
        <v>0</v>
      </c>
    </row>
    <row r="64" spans="1:14" s="4" customFormat="1" ht="12.75" thickTop="1" thickBot="1">
      <c r="A64" s="20" t="s">
        <v>78</v>
      </c>
      <c r="B64" s="21">
        <v>3150</v>
      </c>
      <c r="C64" s="21">
        <v>510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10">
        <f>SUM(J64:K64)</f>
        <v>0</v>
      </c>
      <c r="J64" s="29">
        <v>0</v>
      </c>
      <c r="K64" s="29">
        <v>0</v>
      </c>
      <c r="L64" s="29">
        <v>0</v>
      </c>
      <c r="M64" s="10">
        <f>I64</f>
        <v>0</v>
      </c>
    </row>
    <row r="65" spans="1:13" s="4" customFormat="1" ht="12.75" thickTop="1" thickBot="1">
      <c r="A65" s="20" t="s">
        <v>79</v>
      </c>
      <c r="B65" s="21">
        <v>3160</v>
      </c>
      <c r="C65" s="21">
        <v>520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10">
        <f>SUM(J65:K65)</f>
        <v>0</v>
      </c>
      <c r="J65" s="29">
        <v>0</v>
      </c>
      <c r="K65" s="29">
        <v>0</v>
      </c>
      <c r="L65" s="29">
        <v>0</v>
      </c>
      <c r="M65" s="10">
        <f>I65</f>
        <v>0</v>
      </c>
    </row>
    <row r="66" spans="1:13" s="4" customFormat="1" ht="12" customHeight="1" thickTop="1" thickBot="1">
      <c r="A66" s="34" t="s">
        <v>80</v>
      </c>
      <c r="B66" s="16">
        <v>3200</v>
      </c>
      <c r="C66" s="16">
        <v>530</v>
      </c>
      <c r="D66" s="23">
        <f>SUM(D67:D70)</f>
        <v>0</v>
      </c>
      <c r="E66" s="23">
        <f t="shared" ref="E66:M66" si="19">SUM(E67:E70)</f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0</v>
      </c>
      <c r="J66" s="23">
        <f t="shared" si="19"/>
        <v>0</v>
      </c>
      <c r="K66" s="23">
        <f t="shared" si="19"/>
        <v>0</v>
      </c>
      <c r="L66" s="23">
        <f t="shared" si="19"/>
        <v>0</v>
      </c>
      <c r="M66" s="23">
        <f t="shared" si="19"/>
        <v>0</v>
      </c>
    </row>
    <row r="67" spans="1:13" s="4" customFormat="1" ht="12.75" thickTop="1" thickBot="1">
      <c r="A67" s="28" t="s">
        <v>81</v>
      </c>
      <c r="B67" s="21">
        <v>3210</v>
      </c>
      <c r="C67" s="21">
        <v>540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10">
        <f>SUM(J67:K67)</f>
        <v>0</v>
      </c>
      <c r="J67" s="29">
        <v>0</v>
      </c>
      <c r="K67" s="29">
        <v>0</v>
      </c>
      <c r="L67" s="29">
        <v>0</v>
      </c>
      <c r="M67" s="10">
        <f>I67</f>
        <v>0</v>
      </c>
    </row>
    <row r="68" spans="1:13" s="4" customFormat="1" ht="12.75" thickTop="1" thickBot="1">
      <c r="A68" s="28" t="s">
        <v>82</v>
      </c>
      <c r="B68" s="21">
        <v>3220</v>
      </c>
      <c r="C68" s="21">
        <v>550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10">
        <f>SUM(J68:K68)</f>
        <v>0</v>
      </c>
      <c r="J68" s="29">
        <v>0</v>
      </c>
      <c r="K68" s="29">
        <v>0</v>
      </c>
      <c r="L68" s="29">
        <v>0</v>
      </c>
      <c r="M68" s="10">
        <f>I68</f>
        <v>0</v>
      </c>
    </row>
    <row r="69" spans="1:13" s="4" customFormat="1" ht="12.75" customHeight="1" thickTop="1" thickBot="1">
      <c r="A69" s="20" t="s">
        <v>83</v>
      </c>
      <c r="B69" s="21">
        <v>3230</v>
      </c>
      <c r="C69" s="21">
        <v>560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10">
        <f>SUM(J69:K69)</f>
        <v>0</v>
      </c>
      <c r="J69" s="29">
        <v>0</v>
      </c>
      <c r="K69" s="29">
        <v>0</v>
      </c>
      <c r="L69" s="29">
        <v>0</v>
      </c>
      <c r="M69" s="10">
        <f>I69</f>
        <v>0</v>
      </c>
    </row>
    <row r="70" spans="1:13" s="4" customFormat="1" ht="12.75" thickTop="1" thickBot="1">
      <c r="A70" s="20" t="s">
        <v>84</v>
      </c>
      <c r="B70" s="21">
        <v>3240</v>
      </c>
      <c r="C70" s="21">
        <v>570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10">
        <f>SUM(J70:K70)</f>
        <v>0</v>
      </c>
      <c r="J70" s="29">
        <v>0</v>
      </c>
      <c r="K70" s="29">
        <v>0</v>
      </c>
      <c r="L70" s="29">
        <v>0</v>
      </c>
      <c r="M70" s="10">
        <f>I70</f>
        <v>0</v>
      </c>
    </row>
    <row r="71" spans="1:13" ht="6" hidden="1" customHeight="1" thickTop="1"/>
    <row r="72" spans="1:13" ht="15.75" thickTop="1">
      <c r="A72" s="4"/>
    </row>
  </sheetData>
  <sheetProtection formatColumns="0" formatRows="0"/>
  <mergeCells count="22">
    <mergeCell ref="J1:M1"/>
    <mergeCell ref="A2:M2"/>
    <mergeCell ref="A3:G3"/>
    <mergeCell ref="A4:M4"/>
    <mergeCell ref="A7:A12"/>
    <mergeCell ref="B7:B12"/>
    <mergeCell ref="C7:C12"/>
    <mergeCell ref="D7:G7"/>
    <mergeCell ref="H7:L7"/>
    <mergeCell ref="J9:K9"/>
    <mergeCell ref="J10:J12"/>
    <mergeCell ref="M7:M12"/>
    <mergeCell ref="D8:D12"/>
    <mergeCell ref="E8:F8"/>
    <mergeCell ref="G8:G12"/>
    <mergeCell ref="H8:H12"/>
    <mergeCell ref="I8:K8"/>
    <mergeCell ref="L8:L12"/>
    <mergeCell ref="E9:E12"/>
    <mergeCell ref="F9:F12"/>
    <mergeCell ref="I9:I12"/>
    <mergeCell ref="K10:K12"/>
  </mergeCells>
  <pageMargins left="0.19685039370078741" right="0.19685039370078741" top="0.19685039370078741" bottom="0.19685039370078741" header="0.19685039370078741" footer="0.19685039370078741"/>
  <pageSetup paperSize="9" scale="9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Ф.7(ЗФ).1</vt:lpstr>
      <vt:lpstr>'Ф.7(ЗФ).1'!Заголовки_для_печати</vt:lpstr>
      <vt:lpstr>'Ф.7(ЗФ).1'!Область_печати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dobrdl1</dc:creator>
  <cp:lastModifiedBy>dobrdl1</cp:lastModifiedBy>
  <dcterms:created xsi:type="dcterms:W3CDTF">2019-04-10T05:56:55Z</dcterms:created>
  <dcterms:modified xsi:type="dcterms:W3CDTF">2019-04-11T05:08:12Z</dcterms:modified>
</cp:coreProperties>
</file>