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<sst xmlns="http://schemas.openxmlformats.org/spreadsheetml/2006/main" count="575">
  <si>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</si>
  <si>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</si>
  <si>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</si>
  <si>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</si>
  <si>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</si>
  <si>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</si>
  <si>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</si>
  <si>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</si>
  <si>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</si>
  <si>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</si>
  <si>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</si>
  <si>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</si>
  <si>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</si>
  <si>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</si>
  <si>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</si>
  <si>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</si>
  <si>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</si>
  <si>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</si>
  <si>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</si>
  <si>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</si>
  <si>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</si>
  <si>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</si>
  <si>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</si>
  <si>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</si>
  <si>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</si>
  <si>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</si>
  <si>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</si>
  <si>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</si>
  <si>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</si>
  <si>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</si>
  <si>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</si>
  <si>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</si>
  <si>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</si>
  <si>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</si>
  <si>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</si>
  <si>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</si>
  <si>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</si>
  <si>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</si>
  <si>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</si>
  <si>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</si>
  <si>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</si>
  <si>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</si>
  <si>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</si>
  <si>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</si>
  <si>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</si>
  <si>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</si>
  <si>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</si>
  <si>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</si>
  <si>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</si>
  <si>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</si>
  <si>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</si>
  <si>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</si>
  <si>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</si>
  <si>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</si>
  <si>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</si>
  <si>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</si>
  <si>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</si>
  <si>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</si>
  <si>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</si>
  <si>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</si>
  <si>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</si>
  <si>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</si>
  <si>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</si>
  <si>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</si>
  <si>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</si>
  <si>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</si>
  <si>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</si>
  <si>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</si>
  <si>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</si>
  <si>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</si>
  <si>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</si>
  <si>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</si>
  <si>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</si>
  <si>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</si>
  <si>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</si>
  <si>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</si>
  <si>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</si>
  <si>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</si>
  <si>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</si>
  <si>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</si>
  <si>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</si>
  <si>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</si>
  <si>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</si>
  <si>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</si>
  <si>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</si>
  <si>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</si>
  <si>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</si>
  <si>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</si>
  <si>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18023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</si>
  <si>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</si>
  <si>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</si>
  <si>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</si>
  <si>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</si>
  <si>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</si>
  <si>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</si>
  <si>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</si>
  <si>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</si>
  <si>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</si>
  <si>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</si>
  <si>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</si>
  <si>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</si>
  <si>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</si>
  <si>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</si>
  <si>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</si>
  <si>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</si>
  <si>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</si>
  <si>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</si>
  <si>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</si>
  <si>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</si>
  <si>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</si>
  <si>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</si>
  <si>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</si>
  <si>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</si>
  <si>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</si>
  <si>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</si>
  <si>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</si>
  <si>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</si>
  <si>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</si>
  <si>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</si>
  <si>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</si>
  <si>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</si>
  <si>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</si>
  <si>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</si>
  <si>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</si>
  <si>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</si>
  <si>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</si>
  <si>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</si>
  <si>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</si>
  <si>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</si>
  <si>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</si>
  <si>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</si>
  <si>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</si>
  <si>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</si>
  <si>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</si>
  <si>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</si>
  <si>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</si>
  <si>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</si>
  <si>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</si>
  <si>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</si>
  <si>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</si>
  <si>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</si>
  <si>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</si>
  <si>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</si>
  <si>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</si>
  <si>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</si>
  <si>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</si>
  <si>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</si>
  <si>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</si>
  <si>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</si>
  <si>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</si>
  <si>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</si>
  <si>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</si>
  <si>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</si>
  <si>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</si>
  <si>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</si>
  <si>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</si>
  <si>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</si>
  <si>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</si>
  <si>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</si>
  <si>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</si>
  <si>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</si>
  <si>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</si>
  <si>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</si>
  <si>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</si>
  <si>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</si>
  <si>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</si>
  <si>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</si>
  <si>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</si>
  <si>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</si>
  <si>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</si>
  <si>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</si>
  <si>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</si>
  <si>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</si>
  <si>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</si>
  <si>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</si>
  <si>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</si>
  <si>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</si>
  <si>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</si>
  <si>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</si>
  <si>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</si>
  <si>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</si>
  <si>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</si>
  <si>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</si>
  <si>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</si>
  <si>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</si>
  <si>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</si>
  <si>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</si>
  <si>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</si>
  <si>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</si>
  <si>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</si>
  <si>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</si>
  <si>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</si>
  <si>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</si>
  <si>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</si>
  <si>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</si>
  <si>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</si>
  <si>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</si>
  <si>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</si>
  <si>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</si>
  <si>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</si>
  <si>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</si>
  <si>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</si>
  <si>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</si>
  <si>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</si>
  <si>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</si>
  <si>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</si>
  <si>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</si>
  <si>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</si>
  <si>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</si>
  <si>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</si>
  <si>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</si>
  <si>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</si>
  <si>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</si>
  <si>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</si>
  <si>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</si>
  <si>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</si>
  <si>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</si>
  <si>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</si>
  <si>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</si>
  <si>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</si>
  <si>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</si>
  <si>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</si>
  <si>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</si>
  <si>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</si>
  <si>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</si>
  <si>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</si>
  <si>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</si>
  <si>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</si>
  <si>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</si>
  <si>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</si>
  <si>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</si>
  <si>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</si>
  <si>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</si>
  <si>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</si>
  <si>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</si>
  <si>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</si>
  <si>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</si>
  <si>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</si>
  <si>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</si>
  <si>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</si>
  <si>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</si>
  <si>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</si>
  <si>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</si>
  <si>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</si>
  <si>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</si>
  <si>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</si>
  <si>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</si>
  <si>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</si>
  <si>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</si>
  <si>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</si>
  <si>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</si>
  <si>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</si>
  <si>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</si>
  <si>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</si>
  <si>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</si>
  <si>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</si>
  <si>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</si>
  <si>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</si>
  <si>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</si>
  <si>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</si>
  <si>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</si>
  <si>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</si>
  <si>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</si>
  <si>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</si>
  <si>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</si>
  <si>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</si>
  <si>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</si>
  <si>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</si>
  <si>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</si>
  <si>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</si>
  <si>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</si>
  <si>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</si>
  <si>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</si>
  <si>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</si>
  <si>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</si>
  <si>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</si>
  <si>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</si>
  <si>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</si>
  <si>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</si>
  <si>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</si>
  <si>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</si>
  <si>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</si>
  <si>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</si>
  <si>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</si>
  <si>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</si>
  <si>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</si>
  <si>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</si>
  <si>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</si>
  <si>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</si>
  <si>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</si>
  <si>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</si>
  <si>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</si>
  <si>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</si>
  <si>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</si>
  <si>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</si>
  <si>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</si>
  <si>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</si>
  <si>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</si>
  <si>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</si>
  <si>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</si>
  <si>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</si>
  <si>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</si>
  <si>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</si>
  <si>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</si>
  <si>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</si>
  <si>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</si>
  <si>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</si>
  <si>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</si>
  <si>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</si>
  <si>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</si>
  <si>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</si>
  <si>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</si>
  <si>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</si>
  <si>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</si>
  <si>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</si>
  <si>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</si>
  <si>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</si>
  <si>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</si>
  <si>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</si>
  <si>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</si>
  <si>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</si>
  <si>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</si>
  <si>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</si>
  <si>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</si>
  <si>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</si>
  <si>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</si>
  <si>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</si>
  <si>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</si>
  <si>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</si>
  <si>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</si>
  <si>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</si>
  <si>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</si>
  <si>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</si>
  <si>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</si>
  <si>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</si>
  <si>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</si>
  <si>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</si>
  <si>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</si>
  <si>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</si>
  <si>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</si>
  <si>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</si>
  <si>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</si>
  <si>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</si>
  <si>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</si>
  <si>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</si>
  <si>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</si>
  <si>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</si>
  <si>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</si>
  <si>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</si>
  <si>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</si>
  <si>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</si>
  <si>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</si>
  <si>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</si>
  <si>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</si>
  <si>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</si>
  <si>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</si>
  <si>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</si>
  <si>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</si>
  <si>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</si>
  <si>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</si>
  <si>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</si>
  <si>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</si>
  <si>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</si>
  <si>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</si>
  <si>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</si>
  <si>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</si>
  <si>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</si>
  <si>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</si>
  <si>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</si>
  <si>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</si>
  <si>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</si>
  <si>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</si>
  <si>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</si>
  <si>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</si>
  <si>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</si>
  <si>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</si>
  <si>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</si>
  <si>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</si>
  <si>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</si>
  <si>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</si>
  <si>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</si>
  <si>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</si>
  <si>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</si>
  <si>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</si>
  <si>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</si>
  <si>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</si>
  <si>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</si>
  <si>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</si>
  <si>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</si>
  <si>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</si>
  <si>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</si>
  <si>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</si>
  <si>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</si>
  <si>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</si>
  <si>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</si>
  <si>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</si>
  <si>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</si>
  <si>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</si>
  <si>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</si>
  <si>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</si>
  <si>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</si>
  <si>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</si>
  <si>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</si>
  <si>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</si>
  <si>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</si>
  <si>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</si>
  <si>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</si>
  <si>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</si>
  <si>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</si>
  <si>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</si>
  <si>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</si>
  <si>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</si>
  <si>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</si>
  <si>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</si>
  <si>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</si>
  <si>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</si>
  <si>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</si>
  <si>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</si>
  <si>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</si>
  <si>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</si>
  <si>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</si>
  <si>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</si>
  <si>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</si>
  <si>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</si>
  <si>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</si>
  <si>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</si>
  <si>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</si>
  <si>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</si>
  <si>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</si>
  <si>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</si>
  <si>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</si>
  <si>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</si>
  <si>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</si>
  <si>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</si>
  <si>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</si>
  <si>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</si>
  <si>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</si>
  <si>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</si>
  <si>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</si>
  <si>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</si>
  <si>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18023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18023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18023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</si>
  <si>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</si>
  <si>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</si>
  <si>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</si>
  <si>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18023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</si>
  <si>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</si>
  <si>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</si>
  <si>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</si>
  <si>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</si>
  <si>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18023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</si>
  <si>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18023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</si>
  <si>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</si>
  <si>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</si>
  <si>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</si>
  <si>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</si>
  <si>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</si>
  <si>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</si>
  <si>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</si>
  <si>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</si>
  <si>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18023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180238E-203"/>
        <sz val="14"/>
      </rPr>
      <t xml:space="preserve">,
</t>
    </r>
    <r>
      <rPr>
        <rFont val="Times New Roman"/>
        <charset val="204"/>
        <family val="1"/>
        <color auto="1" tint="8.9613020918023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</si>
  <si>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</si>
  <si>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</si>
  <si>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</si>
  <si>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18023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</si>
  <si>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</si>
  <si>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</si>
  <si>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</si>
  <si>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</si>
  <si>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</si>
  <si>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</si>
  <si>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"Харківський науково-дослідний та проектний інститут землеустрою"</t>
  </si>
  <si>
    <t>00689237</t>
  </si>
  <si>
    <t>Державне підприємство</t>
  </si>
  <si>
    <t>ХАРКІВСЬКА</t>
  </si>
  <si>
    <t>6310136300</t>
  </si>
  <si>
    <t>Державна служба України з питань геодезії, картографії та кадастру</t>
  </si>
  <si>
    <t>28604</t>
  </si>
  <si>
    <t/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</si>
  <si>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</si>
  <si>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</si>
  <si>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</si>
  <si>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Космічна, буд. 21, м. ХАРКІВ, ШЕВЧЕНКІВСЬКИЙ РАЙОН, ХАРКІВСЬКА обл., 61145</t>
  </si>
  <si>
    <t>7011395</t>
  </si>
  <si>
    <t>САЄНКО ОЛЕКСАНДР АНАТОЛІЙОВИЧ</t>
  </si>
  <si>
    <t>В.о.директора</t>
  </si>
  <si>
    <t>за Рік 2020</t>
  </si>
  <si>
    <t>витрати за роботи та послуги сторонніх  організацій</t>
  </si>
  <si>
    <t>1018/001</t>
  </si>
  <si>
    <t>витрати на відрядження</t>
  </si>
  <si>
    <t>1018/002</t>
  </si>
  <si>
    <t>комунальні витрати</t>
  </si>
  <si>
    <t>1018/1</t>
  </si>
  <si>
    <t>податки та обов’язкові платежі</t>
  </si>
  <si>
    <t>1051/001</t>
  </si>
  <si>
    <t>розрахунково-касове обслуговування</t>
  </si>
  <si>
    <t>1051/002</t>
  </si>
  <si>
    <t>канцтовари та витратні матеріали</t>
  </si>
  <si>
    <t>1051/003</t>
  </si>
  <si>
    <t>1051/1</t>
  </si>
  <si>
    <t>витрати на електроенергію</t>
  </si>
  <si>
    <t>1051/2</t>
  </si>
  <si>
    <t>витрати на паливо</t>
  </si>
  <si>
    <t>1051/3</t>
  </si>
  <si>
    <t>списання кредиторської заборгованості</t>
  </si>
  <si>
    <t>1073/001</t>
  </si>
  <si>
    <t>від операційної оренди активів</t>
  </si>
  <si>
    <t>1073/002</t>
  </si>
  <si>
    <t>дохід від проведення земельних торгів</t>
  </si>
  <si>
    <t>1073/1</t>
  </si>
  <si>
    <t>списання безнадійної дебіторської заборгованості</t>
  </si>
  <si>
    <t>1086/001</t>
  </si>
  <si>
    <t>штрафи, пені, неустойки</t>
  </si>
  <si>
    <t>1086/002</t>
  </si>
  <si>
    <t>судові витрати</t>
  </si>
  <si>
    <t>1086/1</t>
  </si>
  <si>
    <t>анулювaння результатів земельних торгів</t>
  </si>
  <si>
    <t>1086/2</t>
  </si>
  <si>
    <t>коригування очікуваного й підтвердженого ПДВ</t>
  </si>
  <si>
    <t>1086/3</t>
  </si>
  <si>
    <t>витрати на поховання</t>
  </si>
  <si>
    <t>1086/4</t>
  </si>
  <si>
    <t>відсотки по залишкам коштів на депозитних рахунках</t>
  </si>
  <si>
    <t>1130/001</t>
  </si>
  <si>
    <t>дохід від реалізації брухту</t>
  </si>
  <si>
    <t>1152/1</t>
  </si>
  <si>
    <t>виправлення помилок минулих періодів</t>
  </si>
  <si>
    <t>2060/001</t>
  </si>
  <si>
    <t>військовий збір</t>
  </si>
  <si>
    <t>2119/001</t>
  </si>
  <si>
    <t>штраф та пені за несвоєчасну сплату податків</t>
  </si>
  <si>
    <t>2142/1</t>
  </si>
  <si>
    <t>кошти фонду соціального страхування (лікарняні тощо)</t>
  </si>
  <si>
    <t>3040/001</t>
  </si>
  <si>
    <t>повернення виданих авансів</t>
  </si>
  <si>
    <t>3040/1</t>
  </si>
  <si>
    <t>відшкодування збитків, заподіяних Підприємству при виконанні трудових обов'язків</t>
  </si>
  <si>
    <t>3070/1</t>
  </si>
  <si>
    <t>надходження від повернення авансів</t>
  </si>
  <si>
    <t>3070/2</t>
  </si>
  <si>
    <t>3157/001</t>
  </si>
  <si>
    <t>податок на нерухоме майно</t>
  </si>
  <si>
    <t>3157/002</t>
  </si>
  <si>
    <t>штрафи, пені</t>
  </si>
  <si>
    <t>3157/1</t>
  </si>
  <si>
    <t>3170/001</t>
  </si>
  <si>
    <t>повернення авансів замовникам</t>
  </si>
  <si>
    <t>3170/1</t>
  </si>
  <si>
    <t>безвідсоткова позика працівнику підприємства</t>
  </si>
  <si>
    <t>3170/2</t>
  </si>
  <si>
    <t>Комп'ютерна, офісна та побутова техніка</t>
  </si>
  <si>
    <t>3270/011</t>
  </si>
  <si>
    <t>Виробниче обладнання</t>
  </si>
  <si>
    <t>3270/012</t>
  </si>
  <si>
    <t>виробничий автотранспорт (легковий)</t>
  </si>
  <si>
    <t>3270/013</t>
  </si>
  <si>
    <t>програмне забезпечення</t>
  </si>
  <si>
    <t>3270/031</t>
  </si>
  <si>
    <t>3290/001</t>
  </si>
  <si>
    <t>малоцінні необоротні матеріальні активи</t>
  </si>
  <si>
    <t>3290/1</t>
  </si>
  <si>
    <t>Комп'ютерна, офісна та побутова техніка (МНМА)</t>
  </si>
  <si>
    <t>3290/2</t>
  </si>
  <si>
    <t>відсотки по депозитах</t>
  </si>
  <si>
    <t>3320/001</t>
  </si>
  <si>
    <t>до фінансового плану на 2020 рік</t>
  </si>
  <si>
    <t>72.19 Дослідження й експериментальні  розробки в галузі інших природничих і технічних наук</t>
  </si>
  <si>
    <t>RENAULT Duster</t>
  </si>
  <si>
    <t>ноутбук НР 17-by1027ur (6PR49EA)</t>
  </si>
  <si>
    <t>Сервер DELL EMC PowerEdge R240</t>
  </si>
  <si>
    <t>відеокамера цифрова Sony Handycam HDR-CX405 Black</t>
  </si>
  <si>
    <t>копір-принтер-сканер Samsung SL-M2070 A4 ч/б</t>
  </si>
  <si>
    <t>комп'ютерна та побутова техніка (без розшифровки)</t>
  </si>
  <si>
    <t>Програмне забезпечення "Digital Professional" філія 01</t>
  </si>
  <si>
    <t>роутер Mikro hEX S (RB760iGS)</t>
  </si>
  <si>
    <t>Програмне забезпечення "Digital Professional" 1 ключ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</si>
</sst>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18023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180238E-203"/>
      <sz val="10"/>
      <scheme val="none"/>
    </font>
    <font>
      <name val="Times New Roman"/>
      <charset val="204"/>
      <family val="1"/>
      <b/>
      <color auto="1" tint="8.96130209180238E-203"/>
      <sz val="14"/>
      <scheme val="none"/>
    </font>
    <font>
      <name val="Times New Roman"/>
      <charset val="204"/>
      <family val="1"/>
      <color auto="1" tint="8.96130209180238E-203"/>
      <sz val="14"/>
      <scheme val="none"/>
    </font>
    <font>
      <name val="Times New Roman"/>
      <charset val="204"/>
      <family val="1"/>
      <color auto="1" tint="8.96130209180238E-203"/>
      <sz val="14"/>
      <u/>
      <scheme val="none"/>
    </font>
    <font>
      <name val="Times New Roman"/>
      <charset val="204"/>
      <family val="1"/>
      <i/>
      <color auto="1" tint="8.96130209180238E-203"/>
      <sz val="14"/>
      <scheme val="none"/>
    </font>
    <font>
      <name val="Times New Roman"/>
      <charset val="204"/>
      <family val="1"/>
      <b/>
      <i/>
      <color auto="1" tint="8.96130209180238E-203"/>
      <sz val="14"/>
      <scheme val="none"/>
    </font>
    <font>
      <name val="Times New Roman"/>
      <charset val="204"/>
      <family val="1"/>
      <color auto="1" tint="8.96130209180238E-203"/>
      <sz val="13"/>
      <scheme val="none"/>
    </font>
    <font>
      <name val="Times New Roman"/>
      <charset val="204"/>
      <family val="1"/>
      <b/>
      <color auto="1" tint="8.96130209180238E-203"/>
      <sz val="13"/>
      <scheme val="none"/>
    </font>
    <font>
      <name val="Times New Roman"/>
      <charset val="204"/>
      <family val="1"/>
      <color auto="1" tint="8.96130209180238E-203"/>
      <sz val="12"/>
      <scheme val="none"/>
    </font>
    <font>
      <name val="Arial"/>
      <family val="2"/>
      <color auto="1" tint="8.96130209180238E-203"/>
      <sz val="8"/>
      <scheme val="none"/>
    </font>
    <font>
      <name val="Times New Roman"/>
      <charset val="204"/>
      <family val="1"/>
      <color auto="1" tint="8.96130209180238E-203"/>
      <sz val="10"/>
      <scheme val="none"/>
    </font>
    <font>
      <name val="Arial"/>
      <charset val="204"/>
      <family val="2"/>
      <color auto="1" tint="8.96130209180238E-203"/>
      <sz val="10"/>
      <scheme val="none"/>
    </font>
    <font>
      <name val="Arial Cyr"/>
      <charset val="204"/>
      <family val="2"/>
      <color auto="1" tint="8.96130209180238E-203"/>
      <sz val="10"/>
      <scheme val="none"/>
    </font>
    <font>
      <name val="Arial Cyr"/>
      <charset val="204"/>
      <color auto="1" tint="8.9613020918023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18023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180238E-203"/>
      <sz val="12"/>
      <scheme val="none"/>
    </font>
    <font>
      <name val="FreeSet"/>
      <family val="2"/>
      <color auto="1" tint="8.9613020918023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18023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18023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18023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18023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18023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18023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18023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18023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18023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180238E-203"/>
      <sz val="10"/>
      <scheme val="none"/>
    </font>
    <font>
      <name val="Petersburg"/>
      <color auto="1" tint="8.9613020918023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44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5442.7</v>
      </c>
      <c r="D34" s="173">
        <v>7121.4</v>
      </c>
      <c r="E34" s="173">
        <v>5742</v>
      </c>
      <c r="F34" s="173">
        <v>7121.4</v>
      </c>
      <c r="G34" s="173">
        <v>1379.4</v>
      </c>
      <c r="H34" s="173">
        <v>124</v>
      </c>
    </row>
    <row r="35" s="5" customFormat="1" ht="20.1" customHeight="1">
      <c r="A35" s="87" t="s">
        <v>128</v>
      </c>
      <c r="B35" s="7">
        <v>1010</v>
      </c>
      <c r="C35" s="165">
        <v>-3533.8</v>
      </c>
      <c r="D35" s="165">
        <v>-6983.5</v>
      </c>
      <c r="E35" s="165">
        <v>-3809.7</v>
      </c>
      <c r="F35" s="165">
        <v>-6983.5</v>
      </c>
      <c r="G35" s="174">
        <v>3173.8</v>
      </c>
      <c r="H35" s="174">
        <v>183.3</v>
      </c>
    </row>
    <row r="36" s="5" customFormat="1" ht="20.1" customHeight="1">
      <c r="A36" s="88" t="s">
        <v>184</v>
      </c>
      <c r="B36" s="151">
        <v>1020</v>
      </c>
      <c r="C36" s="166">
        <v>1908.9</v>
      </c>
      <c r="D36" s="166">
        <v>137.9</v>
      </c>
      <c r="E36" s="166">
        <v>1932.3</v>
      </c>
      <c r="F36" s="166">
        <v>137.9</v>
      </c>
      <c r="G36" s="173">
        <v>-1794.4</v>
      </c>
      <c r="H36" s="173">
        <v>7.1</v>
      </c>
    </row>
    <row r="37" s="5" customFormat="1" ht="20.1" customHeight="1">
      <c r="A37" s="87" t="s">
        <v>154</v>
      </c>
      <c r="B37" s="9">
        <v>1030</v>
      </c>
      <c r="C37" s="165">
        <v>-1688.7</v>
      </c>
      <c r="D37" s="165">
        <v>-2910.9</v>
      </c>
      <c r="E37" s="165">
        <v>-1836.8</v>
      </c>
      <c r="F37" s="165">
        <v>-2910.9</v>
      </c>
      <c r="G37" s="174">
        <v>1074.1</v>
      </c>
      <c r="H37" s="174">
        <v>158.5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-2</v>
      </c>
      <c r="D41" s="165">
        <v>-3.4</v>
      </c>
      <c r="E41" s="165">
        <v>-2</v>
      </c>
      <c r="F41" s="165">
        <v>-3.4</v>
      </c>
      <c r="G41" s="174">
        <v>1.4</v>
      </c>
      <c r="H41" s="174">
        <v>170</v>
      </c>
    </row>
    <row r="42" s="5" customFormat="1" ht="20.1" customHeight="1">
      <c r="A42" s="8" t="s">
        <v>23</v>
      </c>
      <c r="B42" s="9">
        <v>1035</v>
      </c>
      <c r="C42" s="165">
        <v>-19</v>
      </c>
      <c r="D42" s="165">
        <v>-90</v>
      </c>
      <c r="E42" s="165">
        <v>-20</v>
      </c>
      <c r="F42" s="165">
        <v>-90</v>
      </c>
      <c r="G42" s="174">
        <v>70</v>
      </c>
      <c r="H42" s="174">
        <v>450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324.2</v>
      </c>
      <c r="D44" s="174">
        <v>275.9</v>
      </c>
      <c r="E44" s="174">
        <v>405.2</v>
      </c>
      <c r="F44" s="174">
        <v>275.9</v>
      </c>
      <c r="G44" s="174">
        <v>-129.3</v>
      </c>
      <c r="H44" s="174">
        <v>68.1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-538.3</v>
      </c>
      <c r="D47" s="165">
        <v>-292.3</v>
      </c>
      <c r="E47" s="165">
        <v>-290.4</v>
      </c>
      <c r="F47" s="165">
        <v>-292.3</v>
      </c>
      <c r="G47" s="174">
        <v>1.9</v>
      </c>
      <c r="H47" s="174">
        <v>100.7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6.1</v>
      </c>
      <c r="D50" s="166">
        <v>-2789.4</v>
      </c>
      <c r="E50" s="166">
        <v>210.3</v>
      </c>
      <c r="F50" s="166">
        <v>-2789.4</v>
      </c>
      <c r="G50" s="173">
        <v>-2999.7</v>
      </c>
      <c r="H50" s="173">
        <v>-1326.4</v>
      </c>
    </row>
    <row r="51" s="5" customFormat="1" ht="20.1" customHeight="1">
      <c r="A51" s="89" t="s">
        <v>118</v>
      </c>
      <c r="B51" s="151">
        <v>1310</v>
      </c>
      <c r="C51" s="167">
        <v>1359</v>
      </c>
      <c r="D51" s="167">
        <v>-1291.5</v>
      </c>
      <c r="E51" s="167">
        <v>1702.8</v>
      </c>
      <c r="F51" s="167">
        <v>-1291.5</v>
      </c>
      <c r="G51" s="173">
        <v>-2994.3</v>
      </c>
      <c r="H51" s="173">
        <v>-75.8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-18.1</v>
      </c>
      <c r="G52" s="173">
        <v>-47.8</v>
      </c>
      <c r="H52" s="173">
        <v>-60.9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2</v>
      </c>
      <c r="D55" s="174">
        <v>15.2</v>
      </c>
      <c r="E55" s="174">
        <v>0</v>
      </c>
      <c r="F55" s="174">
        <v>15.2</v>
      </c>
      <c r="G55" s="174">
        <v>15.2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0.5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8.6</v>
      </c>
      <c r="D61" s="166">
        <v>-2774.2</v>
      </c>
      <c r="E61" s="166">
        <v>210.3</v>
      </c>
      <c r="F61" s="166">
        <v>-2774.2</v>
      </c>
      <c r="G61" s="173">
        <v>-2984.5</v>
      </c>
      <c r="H61" s="173">
        <v>-1319.2</v>
      </c>
    </row>
    <row r="62" s="5" customFormat="1" ht="20.1" customHeight="1">
      <c r="A62" s="8" t="s">
        <v>243</v>
      </c>
      <c r="B62" s="7">
        <v>1180</v>
      </c>
      <c r="C62" s="165">
        <v>-5.3</v>
      </c>
      <c r="D62" s="165">
        <v>0</v>
      </c>
      <c r="E62" s="165">
        <v>-38</v>
      </c>
      <c r="F62" s="165">
        <v>0</v>
      </c>
      <c r="G62" s="174">
        <v>-38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3.3</v>
      </c>
      <c r="D66" s="166">
        <v>-2774.2</v>
      </c>
      <c r="E66" s="166">
        <v>172.3</v>
      </c>
      <c r="F66" s="166">
        <v>-2774.2</v>
      </c>
      <c r="G66" s="173">
        <v>-2946.5</v>
      </c>
      <c r="H66" s="173">
        <v>-1610.1</v>
      </c>
    </row>
    <row r="67" s="5" customFormat="1" ht="20.1" customHeight="1">
      <c r="A67" s="8" t="s">
        <v>386</v>
      </c>
      <c r="B67" s="6">
        <v>1201</v>
      </c>
      <c r="C67" s="174">
        <v>3.3</v>
      </c>
      <c r="D67" s="174">
        <v>0</v>
      </c>
      <c r="E67" s="174">
        <v>172.3</v>
      </c>
      <c r="F67" s="174">
        <v>0</v>
      </c>
      <c r="G67" s="174">
        <v>-172.3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-2774.2</v>
      </c>
      <c r="E68" s="165">
        <v>0</v>
      </c>
      <c r="F68" s="165">
        <v>-2774.2</v>
      </c>
      <c r="G68" s="174">
        <v>2774.2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5769.4</v>
      </c>
      <c r="D69" s="175">
        <v>7412.5</v>
      </c>
      <c r="E69" s="175">
        <v>6147.2</v>
      </c>
      <c r="F69" s="175">
        <v>7412.5</v>
      </c>
      <c r="G69" s="174">
        <v>1265.3</v>
      </c>
      <c r="H69" s="174">
        <v>120.6</v>
      </c>
    </row>
    <row r="70" s="5" customFormat="1" ht="20.1" customHeight="1">
      <c r="A70" s="10" t="s">
        <v>101</v>
      </c>
      <c r="B70" s="9">
        <v>1220</v>
      </c>
      <c r="C70" s="169">
        <v>-5766.1</v>
      </c>
      <c r="D70" s="169">
        <v>-10186.7</v>
      </c>
      <c r="E70" s="169">
        <v>-5974.9</v>
      </c>
      <c r="F70" s="169">
        <v>-10186.7</v>
      </c>
      <c r="G70" s="174">
        <v>4211.8</v>
      </c>
      <c r="H70" s="174">
        <v>170.5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381</v>
      </c>
      <c r="D73" s="174">
        <v>450.8</v>
      </c>
      <c r="E73" s="174">
        <v>365.6</v>
      </c>
      <c r="F73" s="174">
        <v>450.8</v>
      </c>
      <c r="G73" s="174">
        <v>85.2</v>
      </c>
      <c r="H73" s="174">
        <v>123.3</v>
      </c>
    </row>
    <row r="74" s="5" customFormat="1" ht="20.1" customHeight="1">
      <c r="A74" s="8" t="s">
        <v>193</v>
      </c>
      <c r="B74" s="40">
        <v>1401</v>
      </c>
      <c r="C74" s="174">
        <v>40</v>
      </c>
      <c r="D74" s="174">
        <v>112.9</v>
      </c>
      <c r="E74" s="174">
        <v>42</v>
      </c>
      <c r="F74" s="174">
        <v>112.9</v>
      </c>
      <c r="G74" s="174">
        <v>70.9</v>
      </c>
      <c r="H74" s="174">
        <v>268.8</v>
      </c>
    </row>
    <row r="75" s="5" customFormat="1" ht="20.1" customHeight="1">
      <c r="A75" s="8" t="s">
        <v>28</v>
      </c>
      <c r="B75" s="40">
        <v>1402</v>
      </c>
      <c r="C75" s="174">
        <v>306.9</v>
      </c>
      <c r="D75" s="174">
        <v>303.1</v>
      </c>
      <c r="E75" s="174">
        <v>323.6</v>
      </c>
      <c r="F75" s="174">
        <v>303.1</v>
      </c>
      <c r="G75" s="174">
        <v>-20.5</v>
      </c>
      <c r="H75" s="174">
        <v>93.7</v>
      </c>
    </row>
    <row r="76" s="5" customFormat="1" ht="20.1" customHeight="1">
      <c r="A76" s="8" t="s">
        <v>5</v>
      </c>
      <c r="B76" s="13">
        <v>1410</v>
      </c>
      <c r="C76" s="174">
        <v>2217</v>
      </c>
      <c r="D76" s="174">
        <v>5251.9</v>
      </c>
      <c r="E76" s="174">
        <v>2338.8</v>
      </c>
      <c r="F76" s="174">
        <v>5251.9</v>
      </c>
      <c r="G76" s="174">
        <v>2913.1</v>
      </c>
      <c r="H76" s="174">
        <v>224.6</v>
      </c>
    </row>
    <row r="77" s="5" customFormat="1" ht="20.1" customHeight="1">
      <c r="A77" s="8" t="s">
        <v>6</v>
      </c>
      <c r="B77" s="13">
        <v>1420</v>
      </c>
      <c r="C77" s="174">
        <v>495.1</v>
      </c>
      <c r="D77" s="174">
        <v>1161.1</v>
      </c>
      <c r="E77" s="174">
        <v>522.4</v>
      </c>
      <c r="F77" s="174">
        <v>1161.1</v>
      </c>
      <c r="G77" s="174">
        <v>638.7</v>
      </c>
      <c r="H77" s="174">
        <v>222.3</v>
      </c>
    </row>
    <row r="78" s="5" customFormat="1" ht="20.1" customHeight="1">
      <c r="A78" s="8" t="s">
        <v>7</v>
      </c>
      <c r="B78" s="13">
        <v>1430</v>
      </c>
      <c r="C78" s="174">
        <v>1352.9</v>
      </c>
      <c r="D78" s="174">
        <v>1497.9</v>
      </c>
      <c r="E78" s="174">
        <v>1492.5</v>
      </c>
      <c r="F78" s="174">
        <v>1497.9</v>
      </c>
      <c r="G78" s="174">
        <v>5.4</v>
      </c>
      <c r="H78" s="174">
        <v>100.4</v>
      </c>
    </row>
    <row r="79" s="5" customFormat="1" ht="20.1" customHeight="1">
      <c r="A79" s="8" t="s">
        <v>29</v>
      </c>
      <c r="B79" s="13">
        <v>1440</v>
      </c>
      <c r="C79" s="174">
        <v>1314.8</v>
      </c>
      <c r="D79" s="174">
        <v>1825</v>
      </c>
      <c r="E79" s="174">
        <v>1217.6</v>
      </c>
      <c r="F79" s="174">
        <v>1825</v>
      </c>
      <c r="G79" s="174">
        <v>607.4</v>
      </c>
      <c r="H79" s="174">
        <v>149.9</v>
      </c>
    </row>
    <row r="80" s="5" customFormat="1" ht="20.1" customHeight="1" thickBot="1">
      <c r="A80" s="10" t="s">
        <v>49</v>
      </c>
      <c r="B80" s="51">
        <v>1450</v>
      </c>
      <c r="C80" s="176">
        <v>5760.8</v>
      </c>
      <c r="D80" s="176">
        <v>10186.7</v>
      </c>
      <c r="E80" s="176">
        <v>5936.9</v>
      </c>
      <c r="F80" s="176">
        <v>10186.7</v>
      </c>
      <c r="G80" s="173">
        <v>4249.8</v>
      </c>
      <c r="H80" s="173">
        <v>171.6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-1039</v>
      </c>
      <c r="D83" s="165">
        <v>-1038.5</v>
      </c>
      <c r="E83" s="165">
        <v>-1038.5</v>
      </c>
      <c r="F83" s="165">
        <v>-1038.5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3.3</v>
      </c>
      <c r="D84" s="165">
        <v>-2774.2</v>
      </c>
      <c r="E84" s="165">
        <v>172.3</v>
      </c>
      <c r="F84" s="165">
        <v>-2774.2</v>
      </c>
      <c r="G84" s="174">
        <v>-2946.5</v>
      </c>
      <c r="H84" s="174">
        <v>-1610.1</v>
      </c>
    </row>
    <row r="85" s="5" customFormat="1" ht="39.75" customHeight="1">
      <c r="A85" s="47" t="s">
        <v>253</v>
      </c>
      <c r="B85" s="6">
        <v>2010</v>
      </c>
      <c r="C85" s="170">
        <v>-2.8</v>
      </c>
      <c r="D85" s="170">
        <v>0</v>
      </c>
      <c r="E85" s="170">
        <v>-155.1</v>
      </c>
      <c r="F85" s="170">
        <v>0</v>
      </c>
      <c r="G85" s="174">
        <v>-155.1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-2.8</v>
      </c>
      <c r="D86" s="165">
        <v>0</v>
      </c>
      <c r="E86" s="165">
        <v>-155.1</v>
      </c>
      <c r="F86" s="165">
        <v>0</v>
      </c>
      <c r="G86" s="174">
        <v>-155.1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-27.7</v>
      </c>
      <c r="E93" s="165">
        <v>0</v>
      </c>
      <c r="F93" s="165">
        <v>-27.7</v>
      </c>
      <c r="G93" s="174">
        <v>27.7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-1038.5</v>
      </c>
      <c r="D94" s="171">
        <v>-3840.4</v>
      </c>
      <c r="E94" s="171">
        <v>-1021.3</v>
      </c>
      <c r="F94" s="171">
        <v>-3840.4</v>
      </c>
      <c r="G94" s="174">
        <v>-2819.1</v>
      </c>
      <c r="H94" s="174">
        <v>376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1643.1</v>
      </c>
      <c r="D96" s="177">
        <v>1734.5</v>
      </c>
      <c r="E96" s="177">
        <v>1376.7</v>
      </c>
      <c r="F96" s="177">
        <v>1734.5</v>
      </c>
      <c r="G96" s="177">
        <v>357.8</v>
      </c>
      <c r="H96" s="173">
        <v>126</v>
      </c>
    </row>
    <row r="97" s="5" customFormat="1">
      <c r="A97" s="8" t="s">
        <v>258</v>
      </c>
      <c r="B97" s="6">
        <v>2111</v>
      </c>
      <c r="C97" s="178">
        <v>30.6</v>
      </c>
      <c r="D97" s="178">
        <v>5.3</v>
      </c>
      <c r="E97" s="178">
        <v>38</v>
      </c>
      <c r="F97" s="178">
        <v>5.3</v>
      </c>
      <c r="G97" s="178">
        <v>-32.7</v>
      </c>
      <c r="H97" s="174">
        <v>13.9</v>
      </c>
    </row>
    <row r="98" s="5" customFormat="1">
      <c r="A98" s="8" t="s">
        <v>337</v>
      </c>
      <c r="B98" s="6">
        <v>2112</v>
      </c>
      <c r="C98" s="178">
        <v>1406.4</v>
      </c>
      <c r="D98" s="178">
        <v>1650.2</v>
      </c>
      <c r="E98" s="178">
        <v>1148.4</v>
      </c>
      <c r="F98" s="178">
        <v>1650.2</v>
      </c>
      <c r="G98" s="178">
        <v>501.8</v>
      </c>
      <c r="H98" s="174">
        <v>143.7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162.7</v>
      </c>
      <c r="D101" s="178">
        <v>3</v>
      </c>
      <c r="E101" s="178">
        <v>155.1</v>
      </c>
      <c r="F101" s="178">
        <v>3</v>
      </c>
      <c r="G101" s="178">
        <v>-152.1</v>
      </c>
      <c r="H101" s="174">
        <v>1.9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651.5</v>
      </c>
      <c r="D104" s="173">
        <v>1068.1</v>
      </c>
      <c r="E104" s="173">
        <v>565.6</v>
      </c>
      <c r="F104" s="173">
        <v>1068.1</v>
      </c>
      <c r="G104" s="177">
        <v>502.5</v>
      </c>
      <c r="H104" s="173">
        <v>188.8</v>
      </c>
    </row>
    <row r="105" s="5" customFormat="1" ht="37.5">
      <c r="A105" s="74" t="s">
        <v>341</v>
      </c>
      <c r="B105" s="60">
        <v>2130</v>
      </c>
      <c r="C105" s="173">
        <v>631.9</v>
      </c>
      <c r="D105" s="173">
        <v>1089.8</v>
      </c>
      <c r="E105" s="173">
        <v>522.4</v>
      </c>
      <c r="F105" s="173">
        <v>1089.8</v>
      </c>
      <c r="G105" s="177">
        <v>567.4</v>
      </c>
      <c r="H105" s="173">
        <v>208.6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631.9</v>
      </c>
      <c r="D107" s="174">
        <v>1089.8</v>
      </c>
      <c r="E107" s="174">
        <v>522.4</v>
      </c>
      <c r="F107" s="174">
        <v>1089.8</v>
      </c>
      <c r="G107" s="178">
        <v>567.4</v>
      </c>
      <c r="H107" s="174">
        <v>208.6</v>
      </c>
    </row>
    <row r="108" s="5" customFormat="1" ht="22.5" customHeight="1" thickBot="1">
      <c r="A108" s="89" t="s">
        <v>343</v>
      </c>
      <c r="B108" s="151">
        <v>2200</v>
      </c>
      <c r="C108" s="173">
        <v>2933.5</v>
      </c>
      <c r="D108" s="173">
        <v>3892.4</v>
      </c>
      <c r="E108" s="173">
        <v>2464.7</v>
      </c>
      <c r="F108" s="173">
        <v>3892.4</v>
      </c>
      <c r="G108" s="177">
        <v>1427.7</v>
      </c>
      <c r="H108" s="173">
        <v>157.9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3491</v>
      </c>
      <c r="D110" s="173">
        <v>1491.6</v>
      </c>
      <c r="E110" s="173">
        <v>1491.6</v>
      </c>
      <c r="F110" s="173">
        <v>1491.6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43.6</v>
      </c>
      <c r="D111" s="174">
        <v>108.5</v>
      </c>
      <c r="E111" s="174">
        <v>0</v>
      </c>
      <c r="F111" s="174">
        <v>108.5</v>
      </c>
      <c r="G111" s="178">
        <v>108.5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-1501.8</v>
      </c>
      <c r="D112" s="174">
        <v>2282.8</v>
      </c>
      <c r="E112" s="174">
        <v>329.9</v>
      </c>
      <c r="F112" s="174">
        <v>2282.8</v>
      </c>
      <c r="G112" s="178">
        <v>1952.9</v>
      </c>
      <c r="H112" s="174">
        <v>692</v>
      </c>
    </row>
    <row r="113">
      <c r="A113" s="90" t="s">
        <v>122</v>
      </c>
      <c r="B113" s="131">
        <v>3295</v>
      </c>
      <c r="C113" s="174">
        <v>-499.6</v>
      </c>
      <c r="D113" s="174">
        <v>-563</v>
      </c>
      <c r="E113" s="174">
        <v>-627.6</v>
      </c>
      <c r="F113" s="174">
        <v>-563</v>
      </c>
      <c r="G113" s="178">
        <v>64.6</v>
      </c>
      <c r="H113" s="174">
        <v>89.7</v>
      </c>
    </row>
    <row r="114" s="5" customFormat="1">
      <c r="A114" s="90" t="s">
        <v>279</v>
      </c>
      <c r="B114" s="9">
        <v>3395</v>
      </c>
      <c r="C114" s="174">
        <v>2</v>
      </c>
      <c r="D114" s="174">
        <v>15.2</v>
      </c>
      <c r="E114" s="174">
        <v>0</v>
      </c>
      <c r="F114" s="174">
        <v>15.2</v>
      </c>
      <c r="G114" s="178">
        <v>15.2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1491.6</v>
      </c>
      <c r="D116" s="176">
        <v>3226.6</v>
      </c>
      <c r="E116" s="176">
        <v>1193.9</v>
      </c>
      <c r="F116" s="176">
        <v>3226.6</v>
      </c>
      <c r="G116" s="177">
        <v>2032.7</v>
      </c>
      <c r="H116" s="173">
        <v>270.3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416.4</v>
      </c>
      <c r="D118" s="179">
        <v>473</v>
      </c>
      <c r="E118" s="179">
        <v>523</v>
      </c>
      <c r="F118" s="179">
        <v>473</v>
      </c>
      <c r="G118" s="177">
        <v>-50</v>
      </c>
      <c r="H118" s="173">
        <v>90.4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253.1</v>
      </c>
      <c r="D120" s="174">
        <v>455.1</v>
      </c>
      <c r="E120" s="174">
        <v>518</v>
      </c>
      <c r="F120" s="174">
        <v>455.1</v>
      </c>
      <c r="G120" s="178">
        <v>-62.9</v>
      </c>
      <c r="H120" s="174">
        <v>87.9</v>
      </c>
    </row>
    <row r="121" s="5" customFormat="1" ht="20.1" customHeight="1">
      <c r="A121" s="8" t="s">
        <v>30</v>
      </c>
      <c r="B121" s="67">
        <v>4030</v>
      </c>
      <c r="C121" s="174">
        <v>4.4</v>
      </c>
      <c r="D121" s="174">
        <v>11.6</v>
      </c>
      <c r="E121" s="174">
        <v>5</v>
      </c>
      <c r="F121" s="174">
        <v>11.6</v>
      </c>
      <c r="G121" s="178">
        <v>6.6</v>
      </c>
      <c r="H121" s="174">
        <v>232</v>
      </c>
    </row>
    <row r="122" s="5" customFormat="1">
      <c r="A122" s="8" t="s">
        <v>3</v>
      </c>
      <c r="B122" s="66">
        <v>4040</v>
      </c>
      <c r="C122" s="174">
        <v>0</v>
      </c>
      <c r="D122" s="174">
        <v>6.3</v>
      </c>
      <c r="E122" s="174">
        <v>0</v>
      </c>
      <c r="F122" s="174">
        <v>6.3</v>
      </c>
      <c r="G122" s="178">
        <v>6.3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158.9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416.4</v>
      </c>
      <c r="D125" s="176">
        <v>473</v>
      </c>
      <c r="E125" s="176">
        <v>523</v>
      </c>
      <c r="F125" s="176">
        <v>473</v>
      </c>
      <c r="G125" s="177">
        <v>-50</v>
      </c>
      <c r="H125" s="173">
        <v>90.4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416.4</v>
      </c>
      <c r="D128" s="174">
        <v>473</v>
      </c>
      <c r="E128" s="174">
        <v>523</v>
      </c>
      <c r="F128" s="174">
        <v>473</v>
      </c>
      <c r="G128" s="178">
        <v>-50</v>
      </c>
      <c r="H128" s="174">
        <v>90.4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0.1</v>
      </c>
      <c r="D131" s="181">
        <v>-39</v>
      </c>
      <c r="E131" s="91">
        <v>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</v>
      </c>
      <c r="D132" s="181">
        <v>-22.2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</v>
      </c>
      <c r="D133" s="182">
        <v>-35.2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15.9</v>
      </c>
      <c r="D134" s="183">
        <v>1.7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8860</v>
      </c>
      <c r="D137" s="174">
        <v>7835.1</v>
      </c>
      <c r="E137" s="91">
        <v>0</v>
      </c>
      <c r="F137" s="91" t="s">
        <v>357</v>
      </c>
      <c r="G137" s="178">
        <v>-1024.9</v>
      </c>
      <c r="H137" s="174">
        <v>88.4</v>
      </c>
    </row>
    <row r="138" s="5" customFormat="1" ht="20.1" customHeight="1">
      <c r="A138" s="120" t="s">
        <v>306</v>
      </c>
      <c r="B138" s="121">
        <v>6001</v>
      </c>
      <c r="C138" s="185">
        <v>8853.9</v>
      </c>
      <c r="D138" s="185">
        <v>7829.5</v>
      </c>
      <c r="E138" s="91">
        <v>0</v>
      </c>
      <c r="F138" s="91" t="s">
        <v>357</v>
      </c>
      <c r="G138" s="178">
        <v>-1024.4</v>
      </c>
      <c r="H138" s="174">
        <v>88.4</v>
      </c>
    </row>
    <row r="139" s="5" customFormat="1" ht="20.1" customHeight="1">
      <c r="A139" s="120" t="s">
        <v>307</v>
      </c>
      <c r="B139" s="121">
        <v>6002</v>
      </c>
      <c r="C139" s="174">
        <v>28597.7</v>
      </c>
      <c r="D139" s="174">
        <v>29063.4</v>
      </c>
      <c r="E139" s="91">
        <v>0</v>
      </c>
      <c r="F139" s="91" t="s">
        <v>357</v>
      </c>
      <c r="G139" s="178">
        <v>465.7</v>
      </c>
      <c r="H139" s="174">
        <v>101.6</v>
      </c>
    </row>
    <row r="140" s="5" customFormat="1" ht="20.1" customHeight="1">
      <c r="A140" s="120" t="s">
        <v>308</v>
      </c>
      <c r="B140" s="121">
        <v>6003</v>
      </c>
      <c r="C140" s="174">
        <v>19743.8</v>
      </c>
      <c r="D140" s="174">
        <v>21233.9</v>
      </c>
      <c r="E140" s="91">
        <v>0</v>
      </c>
      <c r="F140" s="91" t="s">
        <v>357</v>
      </c>
      <c r="G140" s="178">
        <v>1490.1</v>
      </c>
      <c r="H140" s="174">
        <v>107.5</v>
      </c>
    </row>
    <row r="141" s="5" customFormat="1" ht="20.1" customHeight="1">
      <c r="A141" s="90" t="s">
        <v>309</v>
      </c>
      <c r="B141" s="6">
        <v>6010</v>
      </c>
      <c r="C141" s="174">
        <v>2505</v>
      </c>
      <c r="D141" s="174">
        <v>4655.8</v>
      </c>
      <c r="E141" s="91">
        <v>0</v>
      </c>
      <c r="F141" s="91" t="s">
        <v>357</v>
      </c>
      <c r="G141" s="178">
        <v>2150.8</v>
      </c>
      <c r="H141" s="174">
        <v>185.9</v>
      </c>
    </row>
    <row r="142" s="5" customFormat="1">
      <c r="A142" s="90" t="s">
        <v>310</v>
      </c>
      <c r="B142" s="6">
        <v>6011</v>
      </c>
      <c r="C142" s="174">
        <v>1491.6</v>
      </c>
      <c r="D142" s="174">
        <v>3226.6</v>
      </c>
      <c r="E142" s="91">
        <v>0</v>
      </c>
      <c r="F142" s="91" t="s">
        <v>357</v>
      </c>
      <c r="G142" s="178">
        <v>1735</v>
      </c>
      <c r="H142" s="174">
        <v>216.3</v>
      </c>
    </row>
    <row r="143" s="5" customFormat="1" ht="20.1" customHeight="1">
      <c r="A143" s="89" t="s">
        <v>185</v>
      </c>
      <c r="B143" s="135">
        <v>6020</v>
      </c>
      <c r="C143" s="173">
        <v>11365</v>
      </c>
      <c r="D143" s="173">
        <v>12490.9</v>
      </c>
      <c r="E143" s="91">
        <v>0</v>
      </c>
      <c r="F143" s="158" t="s">
        <v>357</v>
      </c>
      <c r="G143" s="177">
        <v>1125.9</v>
      </c>
      <c r="H143" s="173">
        <v>109.9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673.5</v>
      </c>
      <c r="D145" s="174">
        <v>4601.3</v>
      </c>
      <c r="E145" s="91">
        <v>0</v>
      </c>
      <c r="F145" s="91" t="s">
        <v>357</v>
      </c>
      <c r="G145" s="178">
        <v>3927.8</v>
      </c>
      <c r="H145" s="174">
        <v>683.2</v>
      </c>
    </row>
    <row r="146" s="5" customFormat="1" ht="20.1" customHeight="1">
      <c r="A146" s="89" t="s">
        <v>186</v>
      </c>
      <c r="B146" s="135">
        <v>6050</v>
      </c>
      <c r="C146" s="186">
        <v>673.5</v>
      </c>
      <c r="D146" s="186">
        <v>4601.3</v>
      </c>
      <c r="E146" s="91">
        <v>0</v>
      </c>
      <c r="F146" s="158" t="s">
        <v>357</v>
      </c>
      <c r="G146" s="177">
        <v>3927.8</v>
      </c>
      <c r="H146" s="173">
        <v>683.2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10691.5</v>
      </c>
      <c r="D149" s="173">
        <v>7889.6</v>
      </c>
      <c r="E149" s="91">
        <v>0</v>
      </c>
      <c r="F149" s="158" t="s">
        <v>357</v>
      </c>
      <c r="G149" s="177">
        <v>-2801.9</v>
      </c>
      <c r="H149" s="173">
        <v>73.8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27</v>
      </c>
      <c r="D160" s="192" t="s">
        <v>357</v>
      </c>
      <c r="E160" s="191">
        <v>27</v>
      </c>
      <c r="F160" s="191">
        <v>48</v>
      </c>
      <c r="G160" s="192">
        <v>21</v>
      </c>
      <c r="H160" s="173">
        <v>177.8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8</v>
      </c>
      <c r="D164" s="194" t="s">
        <v>357</v>
      </c>
      <c r="E164" s="193">
        <v>8</v>
      </c>
      <c r="F164" s="193">
        <v>10</v>
      </c>
      <c r="G164" s="194">
        <v>2</v>
      </c>
      <c r="H164" s="174">
        <v>125</v>
      </c>
    </row>
    <row r="165" s="5" customFormat="1">
      <c r="A165" s="8" t="s">
        <v>198</v>
      </c>
      <c r="B165" s="124" t="s">
        <v>423</v>
      </c>
      <c r="C165" s="193">
        <v>18</v>
      </c>
      <c r="D165" s="194" t="s">
        <v>357</v>
      </c>
      <c r="E165" s="193">
        <v>18</v>
      </c>
      <c r="F165" s="193">
        <v>37</v>
      </c>
      <c r="G165" s="194">
        <v>19</v>
      </c>
      <c r="H165" s="174">
        <v>205.6</v>
      </c>
    </row>
    <row r="166" s="5" customFormat="1" ht="20.1" customHeight="1">
      <c r="A166" s="89" t="s">
        <v>5</v>
      </c>
      <c r="B166" s="160" t="s">
        <v>297</v>
      </c>
      <c r="C166" s="176">
        <v>2217</v>
      </c>
      <c r="D166" s="177" t="s">
        <v>357</v>
      </c>
      <c r="E166" s="176">
        <v>2338.8</v>
      </c>
      <c r="F166" s="176">
        <v>5251.9</v>
      </c>
      <c r="G166" s="177">
        <v>2913.1</v>
      </c>
      <c r="H166" s="173">
        <v>224.6</v>
      </c>
    </row>
    <row r="167" s="5" customFormat="1" ht="37.5">
      <c r="A167" s="89" t="s">
        <v>439</v>
      </c>
      <c r="B167" s="160" t="s">
        <v>298</v>
      </c>
      <c r="C167" s="176">
        <v>6842.6</v>
      </c>
      <c r="D167" s="177" t="s">
        <v>357</v>
      </c>
      <c r="E167" s="177">
        <v>7218.5</v>
      </c>
      <c r="F167" s="177">
        <v>9117.9</v>
      </c>
      <c r="G167" s="177">
        <v>1899.4</v>
      </c>
      <c r="H167" s="173">
        <v>126.3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24308.3</v>
      </c>
      <c r="D170" s="178" t="s">
        <v>357</v>
      </c>
      <c r="E170" s="174">
        <v>18375</v>
      </c>
      <c r="F170" s="174">
        <v>19633.3</v>
      </c>
      <c r="G170" s="178">
        <v>1258.3</v>
      </c>
      <c r="H170" s="174">
        <v>106.8</v>
      </c>
    </row>
    <row r="171" s="5" customFormat="1" ht="20.1" customHeight="1">
      <c r="A171" s="8" t="s">
        <v>430</v>
      </c>
      <c r="B171" s="124" t="s">
        <v>420</v>
      </c>
      <c r="C171" s="188">
        <v>3855.2</v>
      </c>
      <c r="D171" s="178" t="s">
        <v>357</v>
      </c>
      <c r="E171" s="174">
        <v>4572.9</v>
      </c>
      <c r="F171" s="174">
        <v>4737.5</v>
      </c>
      <c r="G171" s="178">
        <v>164.6</v>
      </c>
      <c r="H171" s="174">
        <v>103.6</v>
      </c>
    </row>
    <row r="172" s="5" customFormat="1" ht="20.1" customHeight="1">
      <c r="A172" s="8" t="s">
        <v>429</v>
      </c>
      <c r="B172" s="124" t="s">
        <v>421</v>
      </c>
      <c r="C172" s="188">
        <v>7200</v>
      </c>
      <c r="D172" s="178" t="s">
        <v>357</v>
      </c>
      <c r="E172" s="174">
        <v>7774.5</v>
      </c>
      <c r="F172" s="174">
        <v>10017.6</v>
      </c>
      <c r="G172" s="178">
        <v>2243.1</v>
      </c>
      <c r="H172" s="174">
        <v>128.9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9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5442.7</v>
      </c>
      <c r="D7" s="177">
        <v>7121.4</v>
      </c>
      <c r="E7" s="177">
        <v>5742</v>
      </c>
      <c r="F7" s="177">
        <v>7121.4</v>
      </c>
      <c r="G7" s="177">
        <v>1379.4</v>
      </c>
      <c r="H7" s="197">
        <v>124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-3533.8</v>
      </c>
      <c r="D8" s="196">
        <v>-6983.5</v>
      </c>
      <c r="E8" s="196">
        <v>-3809.7</v>
      </c>
      <c r="F8" s="196">
        <v>-6983.5</v>
      </c>
      <c r="G8" s="178">
        <v>3173.8</v>
      </c>
      <c r="H8" s="198">
        <v>183.3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-36.9</v>
      </c>
      <c r="D9" s="172">
        <v>-104.9</v>
      </c>
      <c r="E9" s="172">
        <v>-38.8</v>
      </c>
      <c r="F9" s="172">
        <v>-104.9</v>
      </c>
      <c r="G9" s="178">
        <v>66.1</v>
      </c>
      <c r="H9" s="198">
        <v>270.4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-21.6</v>
      </c>
      <c r="D10" s="172">
        <v>-50.6</v>
      </c>
      <c r="E10" s="172">
        <v>-22.8</v>
      </c>
      <c r="F10" s="172">
        <v>-50.6</v>
      </c>
      <c r="G10" s="178">
        <v>27.8</v>
      </c>
      <c r="H10" s="198">
        <v>221.9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-187.4</v>
      </c>
      <c r="D11" s="172">
        <v>-160.6</v>
      </c>
      <c r="E11" s="172">
        <v>-197.6</v>
      </c>
      <c r="F11" s="172">
        <v>-160.6</v>
      </c>
      <c r="G11" s="178">
        <v>-37</v>
      </c>
      <c r="H11" s="198">
        <v>81.3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-1467.4</v>
      </c>
      <c r="D12" s="172">
        <v>-3731</v>
      </c>
      <c r="E12" s="172">
        <v>-1548</v>
      </c>
      <c r="F12" s="172">
        <v>-3731</v>
      </c>
      <c r="G12" s="178">
        <v>2183</v>
      </c>
      <c r="H12" s="198">
        <v>241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-329.5</v>
      </c>
      <c r="D13" s="172">
        <v>-818.6</v>
      </c>
      <c r="E13" s="172">
        <v>-347.6</v>
      </c>
      <c r="F13" s="172">
        <v>-818.6</v>
      </c>
      <c r="G13" s="178">
        <v>471</v>
      </c>
      <c r="H13" s="198">
        <v>235.5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-129</v>
      </c>
      <c r="D14" s="172">
        <v>-98.6</v>
      </c>
      <c r="E14" s="172">
        <v>-136</v>
      </c>
      <c r="F14" s="172">
        <v>-98.6</v>
      </c>
      <c r="G14" s="178">
        <v>-37.4</v>
      </c>
      <c r="H14" s="198">
        <v>72.5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-979.4</v>
      </c>
      <c r="D15" s="172">
        <v>-1063.9</v>
      </c>
      <c r="E15" s="172">
        <v>-1114.9</v>
      </c>
      <c r="F15" s="172">
        <v>-1063.9</v>
      </c>
      <c r="G15" s="178">
        <v>-51</v>
      </c>
      <c r="H15" s="198">
        <v>95.4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-382.6</v>
      </c>
      <c r="D16" s="172">
        <v>-955.3</v>
      </c>
      <c r="E16" s="172">
        <v>-404</v>
      </c>
      <c r="F16" s="172">
        <v>-955.3</v>
      </c>
      <c r="G16" s="178">
        <v>551.3</v>
      </c>
      <c r="H16" s="198">
        <v>236.5</v>
      </c>
      <c r="I16" s="94" t="s">
        <v>477</v>
      </c>
    </row>
    <row r="17" s="2" customFormat="1" ht="20.1" customHeight="1">
      <c r="A17" s="8" t="s">
        <v>486</v>
      </c>
      <c r="B17" s="7" t="s">
        <v>487</v>
      </c>
      <c r="C17" s="172">
        <v>-209.5</v>
      </c>
      <c r="D17" s="172">
        <v>-734.5</v>
      </c>
      <c r="E17" s="172">
        <v>-221.2</v>
      </c>
      <c r="F17" s="172">
        <v>-734.5</v>
      </c>
      <c r="G17" s="178">
        <v>513.3</v>
      </c>
      <c r="H17" s="198">
        <v>332.1</v>
      </c>
      <c r="I17" s="94" t="s">
        <v>477</v>
      </c>
    </row>
    <row r="18" s="2" customFormat="1" ht="20.1" customHeight="1">
      <c r="A18" s="8" t="s">
        <v>488</v>
      </c>
      <c r="B18" s="7" t="s">
        <v>489</v>
      </c>
      <c r="C18" s="172">
        <v>-10.4</v>
      </c>
      <c r="D18" s="172">
        <v>-102</v>
      </c>
      <c r="E18" s="172">
        <v>-11.2</v>
      </c>
      <c r="F18" s="172">
        <v>-102</v>
      </c>
      <c r="G18" s="178">
        <v>90.8</v>
      </c>
      <c r="H18" s="198">
        <v>910.7</v>
      </c>
      <c r="I18" s="94" t="s">
        <v>477</v>
      </c>
    </row>
    <row r="19" s="2" customFormat="1" ht="20.1" customHeight="1">
      <c r="A19" s="8" t="s">
        <v>490</v>
      </c>
      <c r="B19" s="7" t="s">
        <v>491</v>
      </c>
      <c r="C19" s="172">
        <v>-162.7</v>
      </c>
      <c r="D19" s="172">
        <v>-118.8</v>
      </c>
      <c r="E19" s="172">
        <v>-171.6</v>
      </c>
      <c r="F19" s="172">
        <v>-118.8</v>
      </c>
      <c r="G19" s="178">
        <v>-52.8</v>
      </c>
      <c r="H19" s="198">
        <v>69.2</v>
      </c>
      <c r="I19" s="94" t="s">
        <v>477</v>
      </c>
    </row>
    <row r="20" s="5" customFormat="1" ht="20.1" customHeight="1">
      <c r="A20" s="10" t="s">
        <v>24</v>
      </c>
      <c r="B20" s="11">
        <v>1020</v>
      </c>
      <c r="C20" s="166">
        <v>1908.9</v>
      </c>
      <c r="D20" s="166">
        <v>137.9</v>
      </c>
      <c r="E20" s="166">
        <v>1932.3</v>
      </c>
      <c r="F20" s="166">
        <v>137.9</v>
      </c>
      <c r="G20" s="177">
        <v>-1794.4</v>
      </c>
      <c r="H20" s="197">
        <v>7.1</v>
      </c>
      <c r="I20" s="96" t="s">
        <v>477</v>
      </c>
    </row>
    <row r="21" ht="20.1" customHeight="1">
      <c r="A21" s="8" t="s">
        <v>154</v>
      </c>
      <c r="B21" s="9">
        <v>1030</v>
      </c>
      <c r="C21" s="196">
        <v>-1688.7</v>
      </c>
      <c r="D21" s="196">
        <v>-2910.9</v>
      </c>
      <c r="E21" s="196">
        <v>-1836.8</v>
      </c>
      <c r="F21" s="196">
        <v>-2910.9</v>
      </c>
      <c r="G21" s="178">
        <v>1074.1</v>
      </c>
      <c r="H21" s="198">
        <v>158.5</v>
      </c>
      <c r="I21" s="95" t="s">
        <v>477</v>
      </c>
    </row>
    <row r="22" ht="20.1" customHeight="1">
      <c r="A22" s="8" t="s">
        <v>93</v>
      </c>
      <c r="B22" s="9">
        <v>1031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22</v>
      </c>
      <c r="B25" s="9">
        <v>1034</v>
      </c>
      <c r="C25" s="172">
        <v>-2</v>
      </c>
      <c r="D25" s="172">
        <v>-3.4</v>
      </c>
      <c r="E25" s="172">
        <v>-2</v>
      </c>
      <c r="F25" s="172">
        <v>-3.4</v>
      </c>
      <c r="G25" s="178">
        <v>1.4</v>
      </c>
      <c r="H25" s="198">
        <v>170</v>
      </c>
      <c r="I25" s="95" t="s">
        <v>477</v>
      </c>
    </row>
    <row r="26" ht="20.1" customHeight="1">
      <c r="A26" s="8" t="s">
        <v>23</v>
      </c>
      <c r="B26" s="9">
        <v>1035</v>
      </c>
      <c r="C26" s="172">
        <v>-19</v>
      </c>
      <c r="D26" s="172">
        <v>-90</v>
      </c>
      <c r="E26" s="172">
        <v>-20</v>
      </c>
      <c r="F26" s="172">
        <v>-90</v>
      </c>
      <c r="G26" s="178">
        <v>70</v>
      </c>
      <c r="H26" s="198">
        <v>450</v>
      </c>
      <c r="I26" s="95" t="s">
        <v>477</v>
      </c>
    </row>
    <row r="27" s="2" customFormat="1" ht="20.1" customHeight="1">
      <c r="A27" s="8" t="s">
        <v>33</v>
      </c>
      <c r="B27" s="9">
        <v>1036</v>
      </c>
      <c r="C27" s="172">
        <v>-46.7</v>
      </c>
      <c r="D27" s="172">
        <v>-68.5</v>
      </c>
      <c r="E27" s="172">
        <v>-49.2</v>
      </c>
      <c r="F27" s="172">
        <v>-68.5</v>
      </c>
      <c r="G27" s="178">
        <v>19.3</v>
      </c>
      <c r="H27" s="198">
        <v>139.2</v>
      </c>
      <c r="I27" s="95" t="s">
        <v>477</v>
      </c>
    </row>
    <row r="28" s="2" customFormat="1" ht="20.1" customHeight="1">
      <c r="A28" s="8" t="s">
        <v>34</v>
      </c>
      <c r="B28" s="9">
        <v>1037</v>
      </c>
      <c r="C28" s="172">
        <v>-16.2</v>
      </c>
      <c r="D28" s="172">
        <v>-24.1</v>
      </c>
      <c r="E28" s="172">
        <v>-17.2</v>
      </c>
      <c r="F28" s="172">
        <v>-24.1</v>
      </c>
      <c r="G28" s="178">
        <v>6.9</v>
      </c>
      <c r="H28" s="198">
        <v>140.1</v>
      </c>
      <c r="I28" s="95" t="s">
        <v>477</v>
      </c>
    </row>
    <row r="29" s="2" customFormat="1" ht="20.1" customHeight="1">
      <c r="A29" s="8" t="s">
        <v>35</v>
      </c>
      <c r="B29" s="9">
        <v>1038</v>
      </c>
      <c r="C29" s="172">
        <v>-749.6</v>
      </c>
      <c r="D29" s="172">
        <v>-1520.9</v>
      </c>
      <c r="E29" s="172">
        <v>-790.8</v>
      </c>
      <c r="F29" s="172">
        <v>-1520.9</v>
      </c>
      <c r="G29" s="178">
        <v>730.1</v>
      </c>
      <c r="H29" s="198">
        <v>192.3</v>
      </c>
      <c r="I29" s="95" t="s">
        <v>477</v>
      </c>
    </row>
    <row r="30" s="2" customFormat="1" ht="20.1" customHeight="1">
      <c r="A30" s="8" t="s">
        <v>36</v>
      </c>
      <c r="B30" s="9">
        <v>1039</v>
      </c>
      <c r="C30" s="172">
        <v>-165.6</v>
      </c>
      <c r="D30" s="172">
        <v>-342.5</v>
      </c>
      <c r="E30" s="172">
        <v>-174.8</v>
      </c>
      <c r="F30" s="172">
        <v>-342.5</v>
      </c>
      <c r="G30" s="178">
        <v>167.7</v>
      </c>
      <c r="H30" s="198">
        <v>195.9</v>
      </c>
      <c r="I30" s="95" t="s">
        <v>477</v>
      </c>
    </row>
    <row r="31" s="2" customFormat="1" ht="42.75" customHeight="1">
      <c r="A31" s="8" t="s">
        <v>37</v>
      </c>
      <c r="B31" s="9">
        <v>1040</v>
      </c>
      <c r="C31" s="172">
        <v>-373.5</v>
      </c>
      <c r="D31" s="172">
        <v>-434</v>
      </c>
      <c r="E31" s="172">
        <v>-455.2</v>
      </c>
      <c r="F31" s="172">
        <v>-434</v>
      </c>
      <c r="G31" s="178">
        <v>-21.2</v>
      </c>
      <c r="H31" s="198">
        <v>95.3</v>
      </c>
      <c r="I31" s="95" t="s">
        <v>477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-62</v>
      </c>
      <c r="E32" s="172">
        <v>0</v>
      </c>
      <c r="F32" s="172">
        <v>-62</v>
      </c>
      <c r="G32" s="178">
        <v>62</v>
      </c>
      <c r="H32" s="198">
        <v>0</v>
      </c>
      <c r="I32" s="95" t="s">
        <v>477</v>
      </c>
    </row>
    <row r="33" s="2" customFormat="1" ht="20.1" customHeight="1">
      <c r="A33" s="8" t="s">
        <v>39</v>
      </c>
      <c r="B33" s="9">
        <v>1042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41</v>
      </c>
      <c r="B35" s="9">
        <v>1044</v>
      </c>
      <c r="C35" s="172">
        <v>-8.2</v>
      </c>
      <c r="D35" s="172">
        <v>-35.9</v>
      </c>
      <c r="E35" s="172">
        <v>-8.8</v>
      </c>
      <c r="F35" s="172">
        <v>-35.9</v>
      </c>
      <c r="G35" s="178">
        <v>27.1</v>
      </c>
      <c r="H35" s="198">
        <v>408</v>
      </c>
      <c r="I35" s="95" t="s">
        <v>477</v>
      </c>
    </row>
    <row r="36" s="2" customFormat="1" ht="20.1" customHeight="1">
      <c r="A36" s="8" t="s">
        <v>56</v>
      </c>
      <c r="B36" s="9">
        <v>1045</v>
      </c>
      <c r="C36" s="172">
        <v>-15.2</v>
      </c>
      <c r="D36" s="172">
        <v>-20.1</v>
      </c>
      <c r="E36" s="172">
        <v>-16</v>
      </c>
      <c r="F36" s="172">
        <v>-20.1</v>
      </c>
      <c r="G36" s="178">
        <v>4.1</v>
      </c>
      <c r="H36" s="198">
        <v>125.6</v>
      </c>
      <c r="I36" s="95" t="s">
        <v>477</v>
      </c>
    </row>
    <row r="37" s="2" customFormat="1" ht="20.1" customHeight="1">
      <c r="A37" s="8" t="s">
        <v>42</v>
      </c>
      <c r="B37" s="9">
        <v>1046</v>
      </c>
      <c r="C37" s="172">
        <v>-12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43</v>
      </c>
      <c r="B38" s="9">
        <v>1047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44</v>
      </c>
      <c r="B39" s="9">
        <v>1048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-3</v>
      </c>
      <c r="E40" s="172">
        <v>0</v>
      </c>
      <c r="F40" s="172">
        <v>-3</v>
      </c>
      <c r="G40" s="178">
        <v>3</v>
      </c>
      <c r="H40" s="198">
        <v>0</v>
      </c>
      <c r="I40" s="95" t="s">
        <v>477</v>
      </c>
    </row>
    <row r="41" s="2" customFormat="1" ht="42.75" customHeight="1">
      <c r="A41" s="8" t="s">
        <v>67</v>
      </c>
      <c r="B41" s="9">
        <v>1050</v>
      </c>
      <c r="C41" s="172">
        <v>0</v>
      </c>
      <c r="D41" s="172">
        <v>-2.3</v>
      </c>
      <c r="E41" s="172">
        <v>-6.8</v>
      </c>
      <c r="F41" s="172">
        <v>-2.3</v>
      </c>
      <c r="G41" s="178">
        <v>-4.5</v>
      </c>
      <c r="H41" s="198">
        <v>33.8</v>
      </c>
      <c r="I41" s="95" t="s">
        <v>477</v>
      </c>
    </row>
    <row r="42" s="2" customFormat="1" ht="20.1" customHeight="1">
      <c r="A42" s="8" t="s">
        <v>46</v>
      </c>
      <c r="B42" s="6" t="s">
        <v>304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96</v>
      </c>
      <c r="B43" s="9">
        <v>1051</v>
      </c>
      <c r="C43" s="172">
        <v>-280.7</v>
      </c>
      <c r="D43" s="172">
        <v>-304.2</v>
      </c>
      <c r="E43" s="172">
        <v>-296</v>
      </c>
      <c r="F43" s="172">
        <v>-304.2</v>
      </c>
      <c r="G43" s="178">
        <v>8.2</v>
      </c>
      <c r="H43" s="198">
        <v>102.8</v>
      </c>
      <c r="I43" s="95" t="s">
        <v>477</v>
      </c>
    </row>
    <row r="44" s="2" customFormat="1" ht="20.1" customHeight="1">
      <c r="A44" s="8" t="s">
        <v>492</v>
      </c>
      <c r="B44" s="9" t="s">
        <v>493</v>
      </c>
      <c r="C44" s="172">
        <v>-137.2</v>
      </c>
      <c r="D44" s="172">
        <v>-164.9</v>
      </c>
      <c r="E44" s="172">
        <v>-144.8</v>
      </c>
      <c r="F44" s="172">
        <v>-164.9</v>
      </c>
      <c r="G44" s="178">
        <v>20.1</v>
      </c>
      <c r="H44" s="198">
        <v>113.9</v>
      </c>
      <c r="I44" s="95" t="s">
        <v>477</v>
      </c>
    </row>
    <row r="45" s="2" customFormat="1" ht="20.1" customHeight="1">
      <c r="A45" s="8" t="s">
        <v>494</v>
      </c>
      <c r="B45" s="9" t="s">
        <v>495</v>
      </c>
      <c r="C45" s="172">
        <v>-12.6</v>
      </c>
      <c r="D45" s="172">
        <v>-17.1</v>
      </c>
      <c r="E45" s="172">
        <v>-13.2</v>
      </c>
      <c r="F45" s="172">
        <v>-17.1</v>
      </c>
      <c r="G45" s="178">
        <v>3.9</v>
      </c>
      <c r="H45" s="198">
        <v>129.5</v>
      </c>
      <c r="I45" s="95" t="s">
        <v>477</v>
      </c>
    </row>
    <row r="46" s="2" customFormat="1" ht="20.1" customHeight="1">
      <c r="A46" s="8" t="s">
        <v>496</v>
      </c>
      <c r="B46" s="9" t="s">
        <v>497</v>
      </c>
      <c r="C46" s="172">
        <v>-3.1</v>
      </c>
      <c r="D46" s="172">
        <v>-8</v>
      </c>
      <c r="E46" s="172">
        <v>-3.2</v>
      </c>
      <c r="F46" s="172">
        <v>-8</v>
      </c>
      <c r="G46" s="178">
        <v>4.8</v>
      </c>
      <c r="H46" s="198">
        <v>250</v>
      </c>
      <c r="I46" s="95" t="s">
        <v>477</v>
      </c>
    </row>
    <row r="47" s="2" customFormat="1" ht="20.1" customHeight="1">
      <c r="A47" s="8" t="s">
        <v>490</v>
      </c>
      <c r="B47" s="9" t="s">
        <v>498</v>
      </c>
      <c r="C47" s="172">
        <v>-29.9</v>
      </c>
      <c r="D47" s="172">
        <v>-22.3</v>
      </c>
      <c r="E47" s="172">
        <v>-31.6</v>
      </c>
      <c r="F47" s="172">
        <v>-22.3</v>
      </c>
      <c r="G47" s="178">
        <v>-9.3</v>
      </c>
      <c r="H47" s="198">
        <v>70.6</v>
      </c>
      <c r="I47" s="95" t="s">
        <v>477</v>
      </c>
    </row>
    <row r="48" s="2" customFormat="1" ht="20.1" customHeight="1">
      <c r="A48" s="8" t="s">
        <v>499</v>
      </c>
      <c r="B48" s="9" t="s">
        <v>500</v>
      </c>
      <c r="C48" s="172">
        <v>-34.6</v>
      </c>
      <c r="D48" s="172">
        <v>-29.7</v>
      </c>
      <c r="E48" s="172">
        <v>-36.4</v>
      </c>
      <c r="F48" s="172">
        <v>-29.7</v>
      </c>
      <c r="G48" s="178">
        <v>-6.7</v>
      </c>
      <c r="H48" s="198">
        <v>81.6</v>
      </c>
      <c r="I48" s="95" t="s">
        <v>477</v>
      </c>
    </row>
    <row r="49" s="2" customFormat="1" ht="20.1" customHeight="1">
      <c r="A49" s="8" t="s">
        <v>501</v>
      </c>
      <c r="B49" s="9" t="s">
        <v>502</v>
      </c>
      <c r="C49" s="172">
        <v>-63.3</v>
      </c>
      <c r="D49" s="172">
        <v>-62.2</v>
      </c>
      <c r="E49" s="172">
        <v>-66.8</v>
      </c>
      <c r="F49" s="172">
        <v>-62.2</v>
      </c>
      <c r="G49" s="178">
        <v>-4.6</v>
      </c>
      <c r="H49" s="198">
        <v>93.1</v>
      </c>
      <c r="I49" s="95" t="s">
        <v>477</v>
      </c>
    </row>
    <row r="50" ht="20.1" customHeight="1">
      <c r="A50" s="8" t="s">
        <v>155</v>
      </c>
      <c r="B50" s="9">
        <v>1060</v>
      </c>
      <c r="C50" s="196">
        <v>0</v>
      </c>
      <c r="D50" s="196">
        <v>0</v>
      </c>
      <c r="E50" s="196">
        <v>0</v>
      </c>
      <c r="F50" s="196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131</v>
      </c>
      <c r="B51" s="9">
        <v>1061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132</v>
      </c>
      <c r="B52" s="9">
        <v>1062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35</v>
      </c>
      <c r="B53" s="9">
        <v>1063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36</v>
      </c>
      <c r="B54" s="9">
        <v>1064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55</v>
      </c>
      <c r="B55" s="9">
        <v>1065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70</v>
      </c>
      <c r="B56" s="9">
        <v>1066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105</v>
      </c>
      <c r="B57" s="9">
        <v>1067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477</v>
      </c>
      <c r="B58" s="9" t="s">
        <v>477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477</v>
      </c>
      <c r="B59" s="9" t="s">
        <v>477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248</v>
      </c>
      <c r="B60" s="9">
        <v>1070</v>
      </c>
      <c r="C60" s="185">
        <v>324.2</v>
      </c>
      <c r="D60" s="185">
        <v>275.9</v>
      </c>
      <c r="E60" s="185">
        <v>405.2</v>
      </c>
      <c r="F60" s="185">
        <v>275.9</v>
      </c>
      <c r="G60" s="178">
        <v>-129.3</v>
      </c>
      <c r="H60" s="198">
        <v>68.1</v>
      </c>
      <c r="I60" s="95" t="s">
        <v>477</v>
      </c>
    </row>
    <row r="61" s="2" customFormat="1" ht="20.1" customHeight="1">
      <c r="A61" s="8" t="s">
        <v>151</v>
      </c>
      <c r="B61" s="9">
        <v>1071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272</v>
      </c>
      <c r="B62" s="9">
        <v>1072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249</v>
      </c>
      <c r="B64" s="9">
        <v>1073</v>
      </c>
      <c r="C64" s="178">
        <v>324.2</v>
      </c>
      <c r="D64" s="178">
        <v>275.9</v>
      </c>
      <c r="E64" s="178">
        <v>405.2</v>
      </c>
      <c r="F64" s="178">
        <v>275.9</v>
      </c>
      <c r="G64" s="178">
        <v>-129.3</v>
      </c>
      <c r="H64" s="198">
        <v>68.1</v>
      </c>
      <c r="I64" s="95" t="s">
        <v>477</v>
      </c>
    </row>
    <row r="65" s="2" customFormat="1" ht="20.1" customHeight="1">
      <c r="A65" s="8" t="s">
        <v>503</v>
      </c>
      <c r="B65" s="9" t="s">
        <v>504</v>
      </c>
      <c r="C65" s="178">
        <v>10.6</v>
      </c>
      <c r="D65" s="178">
        <v>0.1</v>
      </c>
      <c r="E65" s="178">
        <v>0</v>
      </c>
      <c r="F65" s="178">
        <v>0.1</v>
      </c>
      <c r="G65" s="178">
        <v>0.1</v>
      </c>
      <c r="H65" s="198">
        <v>0</v>
      </c>
      <c r="I65" s="95" t="s">
        <v>477</v>
      </c>
    </row>
    <row r="66" s="2" customFormat="1" ht="20.1" customHeight="1">
      <c r="A66" s="8" t="s">
        <v>505</v>
      </c>
      <c r="B66" s="9" t="s">
        <v>506</v>
      </c>
      <c r="C66" s="178">
        <v>313.6</v>
      </c>
      <c r="D66" s="178">
        <v>275.8</v>
      </c>
      <c r="E66" s="178">
        <v>340</v>
      </c>
      <c r="F66" s="178">
        <v>275.8</v>
      </c>
      <c r="G66" s="178">
        <v>-64.2</v>
      </c>
      <c r="H66" s="198">
        <v>81.1</v>
      </c>
      <c r="I66" s="95" t="s">
        <v>477</v>
      </c>
    </row>
    <row r="67" s="2" customFormat="1" ht="20.1" customHeight="1">
      <c r="A67" s="8" t="s">
        <v>507</v>
      </c>
      <c r="B67" s="9" t="s">
        <v>508</v>
      </c>
      <c r="C67" s="178">
        <v>0</v>
      </c>
      <c r="D67" s="178">
        <v>0</v>
      </c>
      <c r="E67" s="178">
        <v>65.2</v>
      </c>
      <c r="F67" s="178">
        <v>0</v>
      </c>
      <c r="G67" s="178">
        <v>-65.2</v>
      </c>
      <c r="H67" s="198">
        <v>0</v>
      </c>
      <c r="I67" s="95" t="s">
        <v>477</v>
      </c>
    </row>
    <row r="68" s="2" customFormat="1" ht="20.1" customHeight="1">
      <c r="A68" s="92" t="s">
        <v>71</v>
      </c>
      <c r="B68" s="9">
        <v>1080</v>
      </c>
      <c r="C68" s="196">
        <v>-538.3</v>
      </c>
      <c r="D68" s="196">
        <v>-292.3</v>
      </c>
      <c r="E68" s="196">
        <v>-290.4</v>
      </c>
      <c r="F68" s="196">
        <v>-292.3</v>
      </c>
      <c r="G68" s="178">
        <v>1.9</v>
      </c>
      <c r="H68" s="198">
        <v>100.7</v>
      </c>
      <c r="I68" s="95" t="s">
        <v>477</v>
      </c>
    </row>
    <row r="69" s="2" customFormat="1" ht="20.1" customHeight="1">
      <c r="A69" s="8" t="s">
        <v>151</v>
      </c>
      <c r="B69" s="9">
        <v>1081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355</v>
      </c>
      <c r="B70" s="9">
        <v>1082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477</v>
      </c>
      <c r="B71" s="9" t="s">
        <v>477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62</v>
      </c>
      <c r="B72" s="9">
        <v>1083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47</v>
      </c>
      <c r="B73" s="9">
        <v>1084</v>
      </c>
      <c r="C73" s="172">
        <v>-521.7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53</v>
      </c>
      <c r="B74" s="9">
        <v>1085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179</v>
      </c>
      <c r="B75" s="9">
        <v>1086</v>
      </c>
      <c r="C75" s="172">
        <v>-16.6</v>
      </c>
      <c r="D75" s="172">
        <v>-292.3</v>
      </c>
      <c r="E75" s="172">
        <v>-290.4</v>
      </c>
      <c r="F75" s="172">
        <v>-292.3</v>
      </c>
      <c r="G75" s="178">
        <v>1.9</v>
      </c>
      <c r="H75" s="198">
        <v>100.7</v>
      </c>
      <c r="I75" s="95" t="s">
        <v>477</v>
      </c>
    </row>
    <row r="76" s="2" customFormat="1" ht="20.1" customHeight="1">
      <c r="A76" s="8" t="s">
        <v>509</v>
      </c>
      <c r="B76" s="9" t="s">
        <v>510</v>
      </c>
      <c r="C76" s="172">
        <v>-5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s="2" customFormat="1" ht="20.1" customHeight="1">
      <c r="A77" s="8" t="s">
        <v>511</v>
      </c>
      <c r="B77" s="9" t="s">
        <v>512</v>
      </c>
      <c r="C77" s="172">
        <v>-7</v>
      </c>
      <c r="D77" s="172">
        <v>-13.6</v>
      </c>
      <c r="E77" s="172">
        <v>0</v>
      </c>
      <c r="F77" s="172">
        <v>-13.6</v>
      </c>
      <c r="G77" s="178">
        <v>13.6</v>
      </c>
      <c r="H77" s="198">
        <v>0</v>
      </c>
      <c r="I77" s="95" t="s">
        <v>477</v>
      </c>
    </row>
    <row r="78" s="2" customFormat="1" ht="20.1" customHeight="1">
      <c r="A78" s="8" t="s">
        <v>513</v>
      </c>
      <c r="B78" s="9" t="s">
        <v>514</v>
      </c>
      <c r="C78" s="172">
        <v>-4.6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515</v>
      </c>
      <c r="B79" s="9" t="s">
        <v>516</v>
      </c>
      <c r="C79" s="172">
        <v>0</v>
      </c>
      <c r="D79" s="172">
        <v>-212.8</v>
      </c>
      <c r="E79" s="172">
        <v>-290.4</v>
      </c>
      <c r="F79" s="172">
        <v>-212.8</v>
      </c>
      <c r="G79" s="178">
        <v>-77.6</v>
      </c>
      <c r="H79" s="198">
        <v>73.3</v>
      </c>
      <c r="I79" s="95" t="s">
        <v>477</v>
      </c>
    </row>
    <row r="80" s="2" customFormat="1" ht="20.1" customHeight="1">
      <c r="A80" s="8" t="s">
        <v>517</v>
      </c>
      <c r="B80" s="9" t="s">
        <v>518</v>
      </c>
      <c r="C80" s="172">
        <v>0</v>
      </c>
      <c r="D80" s="172">
        <v>-60</v>
      </c>
      <c r="E80" s="172">
        <v>0</v>
      </c>
      <c r="F80" s="172">
        <v>-60</v>
      </c>
      <c r="G80" s="178">
        <v>60</v>
      </c>
      <c r="H80" s="198">
        <v>0</v>
      </c>
      <c r="I80" s="95" t="s">
        <v>477</v>
      </c>
    </row>
    <row r="81" s="2" customFormat="1" ht="20.1" customHeight="1">
      <c r="A81" s="8" t="s">
        <v>519</v>
      </c>
      <c r="B81" s="9" t="s">
        <v>520</v>
      </c>
      <c r="C81" s="172">
        <v>0</v>
      </c>
      <c r="D81" s="172">
        <v>-5.9</v>
      </c>
      <c r="E81" s="172">
        <v>0</v>
      </c>
      <c r="F81" s="172">
        <v>-5.9</v>
      </c>
      <c r="G81" s="178">
        <v>5.9</v>
      </c>
      <c r="H81" s="198">
        <v>0</v>
      </c>
      <c r="I81" s="95" t="s">
        <v>477</v>
      </c>
    </row>
    <row r="82" s="5" customFormat="1" ht="20.1" customHeight="1">
      <c r="A82" s="10" t="s">
        <v>4</v>
      </c>
      <c r="B82" s="11">
        <v>1100</v>
      </c>
      <c r="C82" s="166">
        <v>6.1</v>
      </c>
      <c r="D82" s="166">
        <v>-2789.4</v>
      </c>
      <c r="E82" s="166">
        <v>210.3</v>
      </c>
      <c r="F82" s="166">
        <v>-2789.4</v>
      </c>
      <c r="G82" s="177">
        <v>-2999.7</v>
      </c>
      <c r="H82" s="197">
        <v>-1326.4</v>
      </c>
      <c r="I82" s="96" t="s">
        <v>477</v>
      </c>
    </row>
    <row r="83" ht="20.1" customHeight="1">
      <c r="A83" s="8" t="s">
        <v>94</v>
      </c>
      <c r="B83" s="9">
        <v>1110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477</v>
      </c>
      <c r="B84" s="9" t="s">
        <v>477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98</v>
      </c>
      <c r="B85" s="9">
        <v>1120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477</v>
      </c>
      <c r="B86" s="9" t="s">
        <v>477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ht="20.1" customHeight="1">
      <c r="A87" s="8" t="s">
        <v>95</v>
      </c>
      <c r="B87" s="9">
        <v>1130</v>
      </c>
      <c r="C87" s="178">
        <v>2</v>
      </c>
      <c r="D87" s="178">
        <v>15.2</v>
      </c>
      <c r="E87" s="178">
        <v>0</v>
      </c>
      <c r="F87" s="178">
        <v>15.2</v>
      </c>
      <c r="G87" s="178">
        <v>15.2</v>
      </c>
      <c r="H87" s="198">
        <v>0</v>
      </c>
      <c r="I87" s="95" t="s">
        <v>477</v>
      </c>
    </row>
    <row r="88" ht="20.1" customHeight="1">
      <c r="A88" s="8" t="s">
        <v>521</v>
      </c>
      <c r="B88" s="9" t="s">
        <v>522</v>
      </c>
      <c r="C88" s="178">
        <v>2</v>
      </c>
      <c r="D88" s="178">
        <v>15.2</v>
      </c>
      <c r="E88" s="178">
        <v>0</v>
      </c>
      <c r="F88" s="178">
        <v>15.2</v>
      </c>
      <c r="G88" s="178">
        <v>15.2</v>
      </c>
      <c r="H88" s="198">
        <v>0</v>
      </c>
      <c r="I88" s="95" t="s">
        <v>477</v>
      </c>
    </row>
    <row r="89" ht="20.1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97</v>
      </c>
      <c r="B90" s="9">
        <v>1140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477</v>
      </c>
      <c r="B91" s="9" t="s">
        <v>477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250</v>
      </c>
      <c r="B92" s="9">
        <v>1150</v>
      </c>
      <c r="C92" s="185">
        <v>0.5</v>
      </c>
      <c r="D92" s="185">
        <v>0</v>
      </c>
      <c r="E92" s="185">
        <v>0</v>
      </c>
      <c r="F92" s="185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151</v>
      </c>
      <c r="B93" s="9">
        <v>1151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251</v>
      </c>
      <c r="B94" s="9">
        <v>1152</v>
      </c>
      <c r="C94" s="178">
        <v>0.5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477</v>
      </c>
      <c r="B95" s="9" t="s">
        <v>477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477</v>
      </c>
    </row>
    <row r="96" ht="20.1" customHeight="1">
      <c r="A96" s="8" t="s">
        <v>523</v>
      </c>
      <c r="B96" s="9" t="s">
        <v>524</v>
      </c>
      <c r="C96" s="178">
        <v>0.5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252</v>
      </c>
      <c r="B97" s="9">
        <v>1160</v>
      </c>
      <c r="C97" s="196">
        <v>0</v>
      </c>
      <c r="D97" s="196">
        <v>0</v>
      </c>
      <c r="E97" s="196">
        <v>0</v>
      </c>
      <c r="F97" s="196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151</v>
      </c>
      <c r="B98" s="9">
        <v>1161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104</v>
      </c>
      <c r="B99" s="9">
        <v>1162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477</v>
      </c>
      <c r="B100" s="9" t="s">
        <v>477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477</v>
      </c>
    </row>
    <row r="101" ht="20.1" customHeight="1">
      <c r="A101" s="8" t="s">
        <v>477</v>
      </c>
      <c r="B101" s="9" t="s">
        <v>477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477</v>
      </c>
    </row>
    <row r="102" s="5" customFormat="1" ht="20.1" customHeight="1">
      <c r="A102" s="10" t="s">
        <v>83</v>
      </c>
      <c r="B102" s="11">
        <v>1170</v>
      </c>
      <c r="C102" s="166">
        <v>8.6</v>
      </c>
      <c r="D102" s="166">
        <v>-2774.2</v>
      </c>
      <c r="E102" s="166">
        <v>210.3</v>
      </c>
      <c r="F102" s="166">
        <v>-2774.2</v>
      </c>
      <c r="G102" s="177">
        <v>-2984.5</v>
      </c>
      <c r="H102" s="197">
        <v>-1319.2</v>
      </c>
      <c r="I102" s="96" t="s">
        <v>477</v>
      </c>
    </row>
    <row r="103" ht="20.1" customHeight="1">
      <c r="A103" s="8" t="s">
        <v>243</v>
      </c>
      <c r="B103" s="7">
        <v>1180</v>
      </c>
      <c r="C103" s="172">
        <v>-5.3</v>
      </c>
      <c r="D103" s="172">
        <v>0</v>
      </c>
      <c r="E103" s="172">
        <v>-38</v>
      </c>
      <c r="F103" s="172">
        <v>0</v>
      </c>
      <c r="G103" s="178">
        <v>-38</v>
      </c>
      <c r="H103" s="198">
        <v>0</v>
      </c>
      <c r="I103" s="95" t="s">
        <v>477</v>
      </c>
    </row>
    <row r="104" ht="20.1" customHeight="1">
      <c r="A104" s="8" t="s">
        <v>244</v>
      </c>
      <c r="B104" s="7">
        <v>1181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245</v>
      </c>
      <c r="B105" s="9">
        <v>1190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246</v>
      </c>
      <c r="B106" s="6">
        <v>1191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s="5" customFormat="1" ht="20.1" customHeight="1">
      <c r="A107" s="10" t="s">
        <v>265</v>
      </c>
      <c r="B107" s="11">
        <v>1200</v>
      </c>
      <c r="C107" s="176">
        <v>3.3</v>
      </c>
      <c r="D107" s="176">
        <v>-2774.2</v>
      </c>
      <c r="E107" s="176">
        <v>172.3</v>
      </c>
      <c r="F107" s="176">
        <v>-2774.2</v>
      </c>
      <c r="G107" s="177">
        <v>-2946.5</v>
      </c>
      <c r="H107" s="197">
        <v>-1610.1</v>
      </c>
      <c r="I107" s="96" t="s">
        <v>477</v>
      </c>
    </row>
    <row r="108" ht="20.1" customHeight="1">
      <c r="A108" s="8" t="s">
        <v>25</v>
      </c>
      <c r="B108" s="6">
        <v>1201</v>
      </c>
      <c r="C108" s="178">
        <v>3.3</v>
      </c>
      <c r="D108" s="178">
        <v>0</v>
      </c>
      <c r="E108" s="178">
        <v>172.3</v>
      </c>
      <c r="F108" s="178">
        <v>0</v>
      </c>
      <c r="G108" s="178">
        <v>-172.3</v>
      </c>
      <c r="H108" s="198">
        <v>0</v>
      </c>
      <c r="I108" s="94" t="s">
        <v>477</v>
      </c>
    </row>
    <row r="109" ht="20.1" customHeight="1">
      <c r="A109" s="8" t="s">
        <v>26</v>
      </c>
      <c r="B109" s="6">
        <v>1202</v>
      </c>
      <c r="C109" s="172">
        <v>0</v>
      </c>
      <c r="D109" s="172">
        <v>-2774.2</v>
      </c>
      <c r="E109" s="172">
        <v>0</v>
      </c>
      <c r="F109" s="172">
        <v>-2774.2</v>
      </c>
      <c r="G109" s="178">
        <v>2774.2</v>
      </c>
      <c r="H109" s="198">
        <v>0</v>
      </c>
      <c r="I109" s="94" t="s">
        <v>477</v>
      </c>
    </row>
    <row r="110" s="5" customFormat="1" ht="20.1" customHeight="1">
      <c r="A110" s="10" t="s">
        <v>19</v>
      </c>
      <c r="B110" s="11">
        <v>1210</v>
      </c>
      <c r="C110" s="175">
        <v>5769.4</v>
      </c>
      <c r="D110" s="175">
        <v>7412.5</v>
      </c>
      <c r="E110" s="175">
        <v>6147.2</v>
      </c>
      <c r="F110" s="175">
        <v>7412.5</v>
      </c>
      <c r="G110" s="177">
        <v>1265.3</v>
      </c>
      <c r="H110" s="197">
        <v>120.6</v>
      </c>
      <c r="I110" s="96" t="s">
        <v>477</v>
      </c>
    </row>
    <row r="111" s="5" customFormat="1" ht="20.1" customHeight="1">
      <c r="A111" s="10" t="s">
        <v>101</v>
      </c>
      <c r="B111" s="11">
        <v>1220</v>
      </c>
      <c r="C111" s="169">
        <v>-5766.1</v>
      </c>
      <c r="D111" s="169">
        <v>-10186.7</v>
      </c>
      <c r="E111" s="169">
        <v>-5974.9</v>
      </c>
      <c r="F111" s="169">
        <v>-10186.7</v>
      </c>
      <c r="G111" s="177">
        <v>4211.8</v>
      </c>
      <c r="H111" s="197">
        <v>170.5</v>
      </c>
      <c r="I111" s="96" t="s">
        <v>477</v>
      </c>
    </row>
    <row r="112" ht="20.1" customHeight="1">
      <c r="A112" s="8" t="s">
        <v>180</v>
      </c>
      <c r="B112" s="9">
        <v>1230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477</v>
      </c>
    </row>
    <row r="113" ht="24.95" customHeight="1">
      <c r="A113" s="245" t="s">
        <v>124</v>
      </c>
      <c r="B113" s="245"/>
      <c r="C113" s="245"/>
      <c r="D113" s="245"/>
      <c r="E113" s="245"/>
      <c r="F113" s="245"/>
      <c r="G113" s="245"/>
      <c r="H113" s="245"/>
      <c r="I113" s="245"/>
    </row>
    <row r="114" ht="20.1" customHeight="1">
      <c r="A114" s="8" t="s">
        <v>191</v>
      </c>
      <c r="B114" s="9">
        <v>1300</v>
      </c>
      <c r="C114" s="185">
        <v>6.1</v>
      </c>
      <c r="D114" s="185">
        <v>-2789.4</v>
      </c>
      <c r="E114" s="185">
        <v>210.3</v>
      </c>
      <c r="F114" s="185">
        <v>-2789.4</v>
      </c>
      <c r="G114" s="178">
        <v>-2999.7</v>
      </c>
      <c r="H114" s="198">
        <v>-1326.4</v>
      </c>
      <c r="I114" s="95" t="s">
        <v>477</v>
      </c>
    </row>
    <row r="115" ht="20.1" customHeight="1">
      <c r="A115" s="8" t="s">
        <v>317</v>
      </c>
      <c r="B115" s="9">
        <v>1301</v>
      </c>
      <c r="C115" s="185">
        <v>1352.9</v>
      </c>
      <c r="D115" s="185">
        <v>1497.9</v>
      </c>
      <c r="E115" s="185">
        <v>1492.5</v>
      </c>
      <c r="F115" s="185">
        <v>1497.9</v>
      </c>
      <c r="G115" s="178">
        <v>5.4</v>
      </c>
      <c r="H115" s="198">
        <v>100.4</v>
      </c>
      <c r="I115" s="95" t="s">
        <v>477</v>
      </c>
    </row>
    <row r="116" ht="20.1" customHeight="1">
      <c r="A116" s="8" t="s">
        <v>318</v>
      </c>
      <c r="B116" s="9">
        <v>1302</v>
      </c>
      <c r="C116" s="185">
        <v>0</v>
      </c>
      <c r="D116" s="185">
        <v>0</v>
      </c>
      <c r="E116" s="185">
        <v>0</v>
      </c>
      <c r="F116" s="185">
        <v>0</v>
      </c>
      <c r="G116" s="178">
        <v>0</v>
      </c>
      <c r="H116" s="198">
        <v>0</v>
      </c>
      <c r="I116" s="95" t="s">
        <v>477</v>
      </c>
    </row>
    <row r="117" ht="20.1" customHeight="1">
      <c r="A117" s="8" t="s">
        <v>319</v>
      </c>
      <c r="B117" s="9">
        <v>1303</v>
      </c>
      <c r="C117" s="196">
        <v>0</v>
      </c>
      <c r="D117" s="196">
        <v>0</v>
      </c>
      <c r="E117" s="196">
        <v>0</v>
      </c>
      <c r="F117" s="196">
        <v>0</v>
      </c>
      <c r="G117" s="178">
        <v>0</v>
      </c>
      <c r="H117" s="198">
        <v>0</v>
      </c>
      <c r="I117" s="95" t="s">
        <v>477</v>
      </c>
    </row>
    <row r="118" ht="20.1" customHeight="1">
      <c r="A118" s="8" t="s">
        <v>320</v>
      </c>
      <c r="B118" s="9">
        <v>1304</v>
      </c>
      <c r="C118" s="185">
        <v>0</v>
      </c>
      <c r="D118" s="185">
        <v>0</v>
      </c>
      <c r="E118" s="185">
        <v>0</v>
      </c>
      <c r="F118" s="185">
        <v>0</v>
      </c>
      <c r="G118" s="178">
        <v>0</v>
      </c>
      <c r="H118" s="198">
        <v>0</v>
      </c>
      <c r="I118" s="95" t="s">
        <v>477</v>
      </c>
    </row>
    <row r="119" ht="20.25" customHeight="1">
      <c r="A119" s="8" t="s">
        <v>321</v>
      </c>
      <c r="B119" s="9">
        <v>1305</v>
      </c>
      <c r="C119" s="196">
        <v>0</v>
      </c>
      <c r="D119" s="196">
        <v>0</v>
      </c>
      <c r="E119" s="196">
        <v>0</v>
      </c>
      <c r="F119" s="196">
        <v>0</v>
      </c>
      <c r="G119" s="178">
        <v>0</v>
      </c>
      <c r="H119" s="198">
        <v>0</v>
      </c>
      <c r="I119" s="95" t="s">
        <v>477</v>
      </c>
    </row>
    <row r="120" s="5" customFormat="1" ht="20.1" customHeight="1">
      <c r="A120" s="10" t="s">
        <v>118</v>
      </c>
      <c r="B120" s="11">
        <v>1310</v>
      </c>
      <c r="C120" s="168" t="e">
        <f>C114+C115-C116-C117-C118-C119</f>
        <v>#VALUE!</v>
      </c>
      <c r="D120" s="168" t="e">
        <f>D114+D115-D116-D117-D118-D119</f>
        <v>#VALUE!</v>
      </c>
      <c r="E120" s="168" t="e">
        <f>E114+E115-E116-E117-E118-E119</f>
        <v>#VALUE!</v>
      </c>
      <c r="F120" s="168" t="e">
        <f>F114+F115-F116-F117-F118-F119</f>
        <v>#VALUE!</v>
      </c>
      <c r="G120" s="177" t="e">
        <f>F120-E120</f>
        <v>#VALUE!</v>
      </c>
      <c r="H120" s="197" t="e">
        <f>(F120/E120)*100</f>
        <v>#VALUE!</v>
      </c>
      <c r="I120" s="96"/>
    </row>
    <row r="121" s="5" customFormat="1" ht="20.1" customHeight="1">
      <c r="A121" s="232" t="s">
        <v>158</v>
      </c>
      <c r="B121" s="233"/>
      <c r="C121" s="233">
        <v>1359</v>
      </c>
      <c r="D121" s="233">
        <v>-1291.5</v>
      </c>
      <c r="E121" s="233">
        <v>1702.8</v>
      </c>
      <c r="F121" s="233">
        <v>-1291.5</v>
      </c>
      <c r="G121" s="233">
        <v>-2994.3</v>
      </c>
      <c r="H121" s="233">
        <v>-75.8</v>
      </c>
      <c r="I121" s="234" t="s">
        <v>477</v>
      </c>
    </row>
    <row r="122" s="5" customFormat="1" ht="20.1" customHeight="1">
      <c r="A122" s="8" t="s">
        <v>192</v>
      </c>
      <c r="B122" s="9">
        <v>1400</v>
      </c>
      <c r="C122" s="178">
        <v>381</v>
      </c>
      <c r="D122" s="178">
        <v>450.8</v>
      </c>
      <c r="E122" s="178">
        <v>365.6</v>
      </c>
      <c r="F122" s="178">
        <v>450.8</v>
      </c>
      <c r="G122" s="178">
        <v>85.2</v>
      </c>
      <c r="H122" s="198">
        <v>123.3</v>
      </c>
      <c r="I122" s="95" t="s">
        <v>477</v>
      </c>
    </row>
    <row r="123" s="5" customFormat="1" ht="20.1" customHeight="1">
      <c r="A123" s="8" t="s">
        <v>193</v>
      </c>
      <c r="B123" s="40">
        <v>1401</v>
      </c>
      <c r="C123" s="178">
        <v>40</v>
      </c>
      <c r="D123" s="178">
        <v>112.9</v>
      </c>
      <c r="E123" s="178">
        <v>42</v>
      </c>
      <c r="F123" s="178">
        <v>112.9</v>
      </c>
      <c r="G123" s="178">
        <v>70.9</v>
      </c>
      <c r="H123" s="198">
        <v>268.8</v>
      </c>
      <c r="I123" s="94" t="s">
        <v>477</v>
      </c>
    </row>
    <row r="124" s="5" customFormat="1" ht="20.1" customHeight="1">
      <c r="A124" s="8" t="s">
        <v>28</v>
      </c>
      <c r="B124" s="40">
        <v>1402</v>
      </c>
      <c r="C124" s="178">
        <v>306.9</v>
      </c>
      <c r="D124" s="178">
        <v>303.1</v>
      </c>
      <c r="E124" s="178">
        <v>323.6</v>
      </c>
      <c r="F124" s="178">
        <v>303.1</v>
      </c>
      <c r="G124" s="178">
        <v>-20.5</v>
      </c>
      <c r="H124" s="198">
        <v>93.7</v>
      </c>
      <c r="I124" s="94" t="s">
        <v>477</v>
      </c>
    </row>
    <row r="125" s="5" customFormat="1" ht="20.1" customHeight="1">
      <c r="A125" s="8" t="s">
        <v>5</v>
      </c>
      <c r="B125" s="13">
        <v>1410</v>
      </c>
      <c r="C125" s="178">
        <v>2217</v>
      </c>
      <c r="D125" s="178">
        <v>5251.9</v>
      </c>
      <c r="E125" s="178">
        <v>2338.8</v>
      </c>
      <c r="F125" s="178">
        <v>5251.9</v>
      </c>
      <c r="G125" s="178">
        <v>2913.1</v>
      </c>
      <c r="H125" s="198">
        <v>224.6</v>
      </c>
      <c r="I125" s="95" t="s">
        <v>477</v>
      </c>
    </row>
    <row r="126" s="5" customFormat="1" ht="20.1" customHeight="1">
      <c r="A126" s="8" t="s">
        <v>6</v>
      </c>
      <c r="B126" s="13">
        <v>1420</v>
      </c>
      <c r="C126" s="178">
        <v>495.1</v>
      </c>
      <c r="D126" s="178">
        <v>1161.1</v>
      </c>
      <c r="E126" s="178">
        <v>522.4</v>
      </c>
      <c r="F126" s="178">
        <v>1161.1</v>
      </c>
      <c r="G126" s="178">
        <v>638.7</v>
      </c>
      <c r="H126" s="198">
        <v>222.3</v>
      </c>
      <c r="I126" s="95" t="s">
        <v>477</v>
      </c>
    </row>
    <row r="127" s="5" customFormat="1" ht="20.1" customHeight="1">
      <c r="A127" s="8" t="s">
        <v>7</v>
      </c>
      <c r="B127" s="13">
        <v>1430</v>
      </c>
      <c r="C127" s="178">
        <v>1352.9</v>
      </c>
      <c r="D127" s="178">
        <v>1497.9</v>
      </c>
      <c r="E127" s="178">
        <v>1492.5</v>
      </c>
      <c r="F127" s="178">
        <v>1497.9</v>
      </c>
      <c r="G127" s="178">
        <v>5.4</v>
      </c>
      <c r="H127" s="198">
        <v>100.4</v>
      </c>
      <c r="I127" s="95" t="s">
        <v>477</v>
      </c>
    </row>
    <row r="128" s="5" customFormat="1" ht="20.1" customHeight="1">
      <c r="A128" s="8" t="s">
        <v>29</v>
      </c>
      <c r="B128" s="13">
        <v>1440</v>
      </c>
      <c r="C128" s="178">
        <v>1314.8</v>
      </c>
      <c r="D128" s="178">
        <v>1825</v>
      </c>
      <c r="E128" s="178">
        <v>1217.6</v>
      </c>
      <c r="F128" s="178">
        <v>1825</v>
      </c>
      <c r="G128" s="178">
        <v>607.4</v>
      </c>
      <c r="H128" s="198">
        <v>149.9</v>
      </c>
      <c r="I128" s="95" t="s">
        <v>477</v>
      </c>
    </row>
    <row r="129" s="5" customFormat="1">
      <c r="A129" s="10" t="s">
        <v>49</v>
      </c>
      <c r="B129" s="51">
        <v>1450</v>
      </c>
      <c r="C129" s="186">
        <v>5760.8</v>
      </c>
      <c r="D129" s="186">
        <v>10186.7</v>
      </c>
      <c r="E129" s="186">
        <v>5936.9</v>
      </c>
      <c r="F129" s="186">
        <v>10186.7</v>
      </c>
      <c r="G129" s="177">
        <v>4249.8</v>
      </c>
      <c r="H129" s="197">
        <v>171.6</v>
      </c>
      <c r="I129" s="96" t="s">
        <v>477</v>
      </c>
    </row>
    <row r="130" s="5" customFormat="1">
      <c r="A130" s="59"/>
      <c r="B130" s="69"/>
      <c r="C130" s="69"/>
      <c r="D130" s="69"/>
      <c r="E130" s="69"/>
      <c r="F130" s="69"/>
      <c r="G130" s="69"/>
      <c r="H130" s="69"/>
      <c r="I130" s="69"/>
    </row>
    <row r="131" s="5" customFormat="1">
      <c r="A131" s="59"/>
      <c r="B131" s="69"/>
      <c r="C131" s="69"/>
      <c r="D131" s="69"/>
      <c r="E131" s="69"/>
      <c r="F131" s="69"/>
      <c r="G131" s="69"/>
      <c r="H131" s="69"/>
      <c r="I131" s="69"/>
    </row>
    <row r="132">
      <c r="A132" s="27"/>
    </row>
    <row r="133" ht="27.75" customHeight="1">
      <c r="A133" s="45" t="s">
        <v>484</v>
      </c>
      <c r="B133" s="1"/>
      <c r="C133" s="242" t="s">
        <v>90</v>
      </c>
      <c r="D133" s="242"/>
      <c r="E133" s="83"/>
      <c r="F133" s="222" t="s">
        <v>483</v>
      </c>
      <c r="G133" s="222"/>
      <c r="H133" s="222"/>
      <c r="I133" s="3"/>
    </row>
    <row r="134" s="2" customFormat="1">
      <c r="A134" s="214" t="s">
        <v>465</v>
      </c>
      <c r="B134" s="3"/>
      <c r="C134" s="222" t="s">
        <v>466</v>
      </c>
      <c r="D134" s="222"/>
      <c r="E134" s="3"/>
      <c r="F134" s="221" t="s">
        <v>86</v>
      </c>
      <c r="G134" s="221"/>
      <c r="H134" s="221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</sheetData>
  <mergeCells>
    <mergeCell ref="A6:I6"/>
    <mergeCell ref="A113:I113"/>
    <mergeCell ref="C134:D134"/>
    <mergeCell ref="F134:H134"/>
    <mergeCell ref="C133:D133"/>
    <mergeCell ref="F133:H133"/>
    <mergeCell ref="A1:I1"/>
    <mergeCell ref="A121:I121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3.3</v>
      </c>
      <c r="D7" s="199">
        <v>-2774.2</v>
      </c>
      <c r="E7" s="199">
        <v>172.3</v>
      </c>
      <c r="F7" s="199">
        <v>-2774.2</v>
      </c>
      <c r="G7" s="200">
        <v>-2946.5</v>
      </c>
      <c r="H7" s="200">
        <v>-1610.1</v>
      </c>
    </row>
    <row r="8" ht="48.95" customHeight="1">
      <c r="A8" s="47" t="s">
        <v>51</v>
      </c>
      <c r="B8" s="6">
        <v>2000</v>
      </c>
      <c r="C8" s="172">
        <v>-1039</v>
      </c>
      <c r="D8" s="172">
        <v>-1038.5</v>
      </c>
      <c r="E8" s="172">
        <v>-1038.5</v>
      </c>
      <c r="F8" s="172">
        <v>-1038.5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-2.8</v>
      </c>
      <c r="D9" s="196">
        <v>0</v>
      </c>
      <c r="E9" s="196">
        <v>-155.1</v>
      </c>
      <c r="F9" s="196">
        <v>0</v>
      </c>
      <c r="G9" s="200">
        <v>-155.1</v>
      </c>
      <c r="H9" s="200">
        <v>0</v>
      </c>
    </row>
    <row r="10" ht="45" customHeight="1">
      <c r="A10" s="8" t="s">
        <v>145</v>
      </c>
      <c r="B10" s="6">
        <v>2011</v>
      </c>
      <c r="C10" s="172">
        <v>-2.8</v>
      </c>
      <c r="D10" s="172">
        <v>0</v>
      </c>
      <c r="E10" s="172">
        <v>-155.1</v>
      </c>
      <c r="F10" s="172">
        <v>0</v>
      </c>
      <c r="G10" s="200">
        <v>-155.1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-27.7</v>
      </c>
      <c r="E21" s="172">
        <v>0</v>
      </c>
      <c r="F21" s="172">
        <v>-27.7</v>
      </c>
      <c r="G21" s="200">
        <v>27.7</v>
      </c>
      <c r="H21" s="200">
        <v>0</v>
      </c>
    </row>
    <row r="22" ht="24.95" customHeight="1">
      <c r="A22" s="47" t="s">
        <v>525</v>
      </c>
      <c r="B22" s="6" t="s">
        <v>526</v>
      </c>
      <c r="C22" s="172">
        <v>0</v>
      </c>
      <c r="D22" s="172">
        <v>-27.7</v>
      </c>
      <c r="E22" s="172">
        <v>0</v>
      </c>
      <c r="F22" s="172">
        <v>-27.7</v>
      </c>
      <c r="G22" s="200">
        <v>27.7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-1038.5</v>
      </c>
      <c r="D24" s="171">
        <v>-3840.4</v>
      </c>
      <c r="E24" s="171">
        <v>-1021.3</v>
      </c>
      <c r="F24" s="171">
        <v>-3840.4</v>
      </c>
      <c r="G24" s="200">
        <v>-2819.1</v>
      </c>
      <c r="H24" s="200">
        <v>376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1643.1</v>
      </c>
      <c r="D26" s="176">
        <v>1734.5</v>
      </c>
      <c r="E26" s="176">
        <v>1376.7</v>
      </c>
      <c r="F26" s="176">
        <v>1734.5</v>
      </c>
      <c r="G26" s="177">
        <v>357.8</v>
      </c>
      <c r="H26" s="197">
        <v>126</v>
      </c>
    </row>
    <row r="27">
      <c r="A27" s="8" t="s">
        <v>258</v>
      </c>
      <c r="B27" s="6">
        <v>2111</v>
      </c>
      <c r="C27" s="178">
        <v>30.6</v>
      </c>
      <c r="D27" s="178">
        <v>5.3</v>
      </c>
      <c r="E27" s="178">
        <v>38</v>
      </c>
      <c r="F27" s="178">
        <v>5.3</v>
      </c>
      <c r="G27" s="178">
        <v>-32.7</v>
      </c>
      <c r="H27" s="198">
        <v>13.9</v>
      </c>
    </row>
    <row r="28">
      <c r="A28" s="8" t="s">
        <v>337</v>
      </c>
      <c r="B28" s="6">
        <v>2112</v>
      </c>
      <c r="C28" s="178">
        <v>1406.4</v>
      </c>
      <c r="D28" s="178">
        <v>1650.2</v>
      </c>
      <c r="E28" s="178">
        <v>1148.4</v>
      </c>
      <c r="F28" s="178">
        <v>1650.2</v>
      </c>
      <c r="G28" s="178">
        <v>501.8</v>
      </c>
      <c r="H28" s="198">
        <v>143.7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162.7</v>
      </c>
      <c r="D31" s="178">
        <v>3</v>
      </c>
      <c r="E31" s="178">
        <v>155.1</v>
      </c>
      <c r="F31" s="178">
        <v>3</v>
      </c>
      <c r="G31" s="178">
        <v>-152.1</v>
      </c>
      <c r="H31" s="198">
        <v>1.9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43.4</v>
      </c>
      <c r="D35" s="178">
        <v>76</v>
      </c>
      <c r="E35" s="178">
        <v>35.2</v>
      </c>
      <c r="F35" s="178">
        <v>76</v>
      </c>
      <c r="G35" s="178">
        <v>40.8</v>
      </c>
      <c r="H35" s="198">
        <v>215.9</v>
      </c>
    </row>
    <row r="36" ht="20.1" customHeight="1">
      <c r="A36" s="47" t="s">
        <v>527</v>
      </c>
      <c r="B36" s="53" t="s">
        <v>528</v>
      </c>
      <c r="C36" s="178">
        <v>43.4</v>
      </c>
      <c r="D36" s="178">
        <v>76</v>
      </c>
      <c r="E36" s="178">
        <v>35.2</v>
      </c>
      <c r="F36" s="178">
        <v>76</v>
      </c>
      <c r="G36" s="178">
        <v>40.8</v>
      </c>
      <c r="H36" s="198">
        <v>215.9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651.5</v>
      </c>
      <c r="D38" s="176">
        <v>1068.1</v>
      </c>
      <c r="E38" s="176">
        <v>565.6</v>
      </c>
      <c r="F38" s="176">
        <v>1068.1</v>
      </c>
      <c r="G38" s="177">
        <v>502.5</v>
      </c>
      <c r="H38" s="197">
        <v>188.8</v>
      </c>
    </row>
    <row r="39" ht="20.1" customHeight="1">
      <c r="A39" s="47" t="s">
        <v>73</v>
      </c>
      <c r="B39" s="53">
        <v>2121</v>
      </c>
      <c r="C39" s="178">
        <v>514.3</v>
      </c>
      <c r="D39" s="178">
        <v>900.1</v>
      </c>
      <c r="E39" s="178">
        <v>420.8</v>
      </c>
      <c r="F39" s="178">
        <v>900.1</v>
      </c>
      <c r="G39" s="178">
        <v>479.3</v>
      </c>
      <c r="H39" s="198">
        <v>213.9</v>
      </c>
    </row>
    <row r="40" ht="20.1" customHeight="1">
      <c r="A40" s="47" t="s">
        <v>347</v>
      </c>
      <c r="B40" s="53">
        <v>2122</v>
      </c>
      <c r="C40" s="178">
        <v>137.2</v>
      </c>
      <c r="D40" s="178">
        <v>168</v>
      </c>
      <c r="E40" s="178">
        <v>144.8</v>
      </c>
      <c r="F40" s="178">
        <v>168</v>
      </c>
      <c r="G40" s="178">
        <v>23.2</v>
      </c>
      <c r="H40" s="198">
        <v>116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631.9</v>
      </c>
      <c r="D45" s="176">
        <v>1089.8</v>
      </c>
      <c r="E45" s="176">
        <v>522.4</v>
      </c>
      <c r="F45" s="176">
        <v>1089.8</v>
      </c>
      <c r="G45" s="177">
        <v>567.4</v>
      </c>
      <c r="H45" s="197">
        <v>208.6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631.9</v>
      </c>
      <c r="D48" s="178">
        <v>1089.8</v>
      </c>
      <c r="E48" s="178">
        <v>522.4</v>
      </c>
      <c r="F48" s="178">
        <v>1089.8</v>
      </c>
      <c r="G48" s="178">
        <v>567.4</v>
      </c>
      <c r="H48" s="198">
        <v>208.6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7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7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529</v>
      </c>
      <c r="B55" s="53" t="s">
        <v>530</v>
      </c>
      <c r="C55" s="178">
        <v>7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2933.5</v>
      </c>
      <c r="D56" s="176">
        <v>3892.4</v>
      </c>
      <c r="E56" s="176">
        <v>2464.7</v>
      </c>
      <c r="F56" s="176">
        <v>3892.4</v>
      </c>
      <c r="G56" s="177">
        <v>1427.7</v>
      </c>
      <c r="H56" s="197">
        <v>157.9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0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5614.3</v>
      </c>
      <c r="D7" s="176">
        <v>13887.5</v>
      </c>
      <c r="E7" s="176">
        <v>6890.4</v>
      </c>
      <c r="F7" s="176">
        <v>13887.5</v>
      </c>
      <c r="G7" s="177">
        <v>6997.1</v>
      </c>
      <c r="H7" s="197">
        <v>201.5</v>
      </c>
    </row>
    <row r="8" ht="18" customHeight="1">
      <c r="A8" s="8" t="s">
        <v>374</v>
      </c>
      <c r="B8" s="9">
        <v>3010</v>
      </c>
      <c r="C8" s="178">
        <v>3616.3</v>
      </c>
      <c r="D8" s="178">
        <v>8545.7</v>
      </c>
      <c r="E8" s="178">
        <v>6890.4</v>
      </c>
      <c r="F8" s="178">
        <v>8545.7</v>
      </c>
      <c r="G8" s="178">
        <v>1655.3</v>
      </c>
      <c r="H8" s="198">
        <v>124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43.6</v>
      </c>
      <c r="D11" s="178">
        <v>108.5</v>
      </c>
      <c r="E11" s="178">
        <v>0</v>
      </c>
      <c r="F11" s="178">
        <v>108.5</v>
      </c>
      <c r="G11" s="178">
        <v>108.5</v>
      </c>
      <c r="H11" s="198">
        <v>0</v>
      </c>
    </row>
    <row r="12" ht="18" customHeight="1">
      <c r="A12" s="8" t="s">
        <v>531</v>
      </c>
      <c r="B12" s="9" t="s">
        <v>532</v>
      </c>
      <c r="C12" s="178">
        <v>42.1</v>
      </c>
      <c r="D12" s="178">
        <v>107.3</v>
      </c>
      <c r="E12" s="178">
        <v>0</v>
      </c>
      <c r="F12" s="178">
        <v>107.3</v>
      </c>
      <c r="G12" s="178">
        <v>107.3</v>
      </c>
      <c r="H12" s="198">
        <v>0</v>
      </c>
    </row>
    <row r="13" ht="18" customHeight="1">
      <c r="A13" s="8" t="s">
        <v>533</v>
      </c>
      <c r="B13" s="9" t="s">
        <v>534</v>
      </c>
      <c r="C13" s="178">
        <v>1.5</v>
      </c>
      <c r="D13" s="178">
        <v>1.2</v>
      </c>
      <c r="E13" s="178">
        <v>0</v>
      </c>
      <c r="F13" s="178">
        <v>1.2</v>
      </c>
      <c r="G13" s="178">
        <v>1.2</v>
      </c>
      <c r="H13" s="198">
        <v>0</v>
      </c>
    </row>
    <row r="14" ht="18" customHeight="1">
      <c r="A14" s="8" t="s">
        <v>254</v>
      </c>
      <c r="B14" s="9">
        <v>3050</v>
      </c>
      <c r="C14" s="178">
        <v>1933.9</v>
      </c>
      <c r="D14" s="178">
        <v>5233.3</v>
      </c>
      <c r="E14" s="178">
        <v>0</v>
      </c>
      <c r="F14" s="178">
        <v>5233.3</v>
      </c>
      <c r="G14" s="178">
        <v>5233.3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20.5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535</v>
      </c>
      <c r="B21" s="9" t="s">
        <v>536</v>
      </c>
      <c r="C21" s="178">
        <v>16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537</v>
      </c>
      <c r="B22" s="9" t="s">
        <v>538</v>
      </c>
      <c r="C22" s="178">
        <v>4.5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20.1" customHeight="1">
      <c r="A23" s="10" t="s">
        <v>395</v>
      </c>
      <c r="B23" s="11">
        <v>3100</v>
      </c>
      <c r="C23" s="166">
        <v>-7116.1</v>
      </c>
      <c r="D23" s="166">
        <v>-11604.7</v>
      </c>
      <c r="E23" s="166">
        <v>-6560.5</v>
      </c>
      <c r="F23" s="166">
        <v>-11604.7</v>
      </c>
      <c r="G23" s="177">
        <v>5044.2</v>
      </c>
      <c r="H23" s="197">
        <v>176.9</v>
      </c>
    </row>
    <row r="24" ht="18" customHeight="1">
      <c r="A24" s="8" t="s">
        <v>256</v>
      </c>
      <c r="B24" s="9">
        <v>3110</v>
      </c>
      <c r="C24" s="172">
        <v>-2133.3</v>
      </c>
      <c r="D24" s="172">
        <v>-1872.8</v>
      </c>
      <c r="E24" s="172">
        <v>-2146.2</v>
      </c>
      <c r="F24" s="172">
        <v>-1872.8</v>
      </c>
      <c r="G24" s="178">
        <v>-273.4</v>
      </c>
      <c r="H24" s="198">
        <v>87.3</v>
      </c>
    </row>
    <row r="25" ht="18" customHeight="1">
      <c r="A25" s="8" t="s">
        <v>257</v>
      </c>
      <c r="B25" s="9">
        <v>3120</v>
      </c>
      <c r="C25" s="172">
        <v>-1701.9</v>
      </c>
      <c r="D25" s="172">
        <v>-4013</v>
      </c>
      <c r="E25" s="172">
        <v>-1882.8</v>
      </c>
      <c r="F25" s="172">
        <v>-4013</v>
      </c>
      <c r="G25" s="178">
        <v>2130.2</v>
      </c>
      <c r="H25" s="198">
        <v>213.1</v>
      </c>
    </row>
    <row r="26" ht="18" customHeight="1">
      <c r="A26" s="8" t="s">
        <v>6</v>
      </c>
      <c r="B26" s="9">
        <v>3130</v>
      </c>
      <c r="C26" s="172">
        <v>-631.9</v>
      </c>
      <c r="D26" s="172">
        <v>-1089.8</v>
      </c>
      <c r="E26" s="172">
        <v>-522.4</v>
      </c>
      <c r="F26" s="172">
        <v>-1089.8</v>
      </c>
      <c r="G26" s="178">
        <v>567.4</v>
      </c>
      <c r="H26" s="198">
        <v>208.6</v>
      </c>
    </row>
    <row r="27" ht="18" customHeight="1">
      <c r="A27" s="8" t="s">
        <v>80</v>
      </c>
      <c r="B27" s="9">
        <v>3140</v>
      </c>
      <c r="C27" s="196">
        <v>0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2301.6</v>
      </c>
      <c r="D31" s="196">
        <v>2802.6</v>
      </c>
      <c r="E31" s="196">
        <v>1942.3</v>
      </c>
      <c r="F31" s="196">
        <v>2802.6</v>
      </c>
      <c r="G31" s="178">
        <v>860.3</v>
      </c>
      <c r="H31" s="198">
        <v>144.3</v>
      </c>
    </row>
    <row r="32" ht="18" customHeight="1">
      <c r="A32" s="8" t="s">
        <v>258</v>
      </c>
      <c r="B32" s="6">
        <v>3151</v>
      </c>
      <c r="C32" s="172">
        <v>-30.6</v>
      </c>
      <c r="D32" s="172">
        <v>-5.3</v>
      </c>
      <c r="E32" s="172">
        <v>-38</v>
      </c>
      <c r="F32" s="172">
        <v>-5.3</v>
      </c>
      <c r="G32" s="178">
        <v>-32.7</v>
      </c>
      <c r="H32" s="198">
        <v>13.9</v>
      </c>
    </row>
    <row r="33" ht="18" customHeight="1">
      <c r="A33" s="8" t="s">
        <v>259</v>
      </c>
      <c r="B33" s="6">
        <v>3152</v>
      </c>
      <c r="C33" s="172">
        <v>-1406.4</v>
      </c>
      <c r="D33" s="172">
        <v>-1650.2</v>
      </c>
      <c r="E33" s="172">
        <v>-1148.4</v>
      </c>
      <c r="F33" s="172">
        <v>-1650.2</v>
      </c>
      <c r="G33" s="178">
        <v>501.8</v>
      </c>
      <c r="H33" s="198">
        <v>143.7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-514.3</v>
      </c>
      <c r="D36" s="172">
        <v>-900.1</v>
      </c>
      <c r="E36" s="172">
        <v>-420.8</v>
      </c>
      <c r="F36" s="172">
        <v>-900.1</v>
      </c>
      <c r="G36" s="178">
        <v>479.3</v>
      </c>
      <c r="H36" s="198">
        <v>213.9</v>
      </c>
    </row>
    <row r="37" ht="18" customHeight="1">
      <c r="A37" s="8" t="s">
        <v>396</v>
      </c>
      <c r="B37" s="6">
        <v>3156</v>
      </c>
      <c r="C37" s="196">
        <v>-162.7</v>
      </c>
      <c r="D37" s="196">
        <v>-3</v>
      </c>
      <c r="E37" s="196">
        <v>-155.1</v>
      </c>
      <c r="F37" s="196">
        <v>-3</v>
      </c>
      <c r="G37" s="178">
        <v>-152.1</v>
      </c>
      <c r="H37" s="198">
        <v>1.9</v>
      </c>
    </row>
    <row r="38" ht="38.25" customHeight="1">
      <c r="A38" s="8" t="s">
        <v>339</v>
      </c>
      <c r="B38" s="6" t="s">
        <v>433</v>
      </c>
      <c r="C38" s="172">
        <v>-162.7</v>
      </c>
      <c r="D38" s="172">
        <v>-3</v>
      </c>
      <c r="E38" s="172">
        <v>-155.1</v>
      </c>
      <c r="F38" s="172">
        <v>-3</v>
      </c>
      <c r="G38" s="178">
        <v>-152.1</v>
      </c>
      <c r="H38" s="198">
        <v>1.9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-187.6</v>
      </c>
      <c r="D40" s="172">
        <v>-244</v>
      </c>
      <c r="E40" s="172">
        <v>-180</v>
      </c>
      <c r="F40" s="172">
        <v>-244</v>
      </c>
      <c r="G40" s="178">
        <v>64</v>
      </c>
      <c r="H40" s="198">
        <v>135.6</v>
      </c>
    </row>
    <row r="41" ht="18" customHeight="1">
      <c r="A41" s="8" t="s">
        <v>527</v>
      </c>
      <c r="B41" s="6" t="s">
        <v>539</v>
      </c>
      <c r="C41" s="172">
        <v>-43.4</v>
      </c>
      <c r="D41" s="172">
        <v>-76</v>
      </c>
      <c r="E41" s="172">
        <v>-35.2</v>
      </c>
      <c r="F41" s="172">
        <v>-76</v>
      </c>
      <c r="G41" s="178">
        <v>40.8</v>
      </c>
      <c r="H41" s="198">
        <v>215.9</v>
      </c>
    </row>
    <row r="42" ht="18" customHeight="1">
      <c r="A42" s="8" t="s">
        <v>540</v>
      </c>
      <c r="B42" s="6" t="s">
        <v>541</v>
      </c>
      <c r="C42" s="172">
        <v>-137.2</v>
      </c>
      <c r="D42" s="172">
        <v>-168</v>
      </c>
      <c r="E42" s="172">
        <v>-144.8</v>
      </c>
      <c r="F42" s="172">
        <v>-168</v>
      </c>
      <c r="G42" s="178">
        <v>23.2</v>
      </c>
      <c r="H42" s="198">
        <v>116</v>
      </c>
    </row>
    <row r="43" ht="18" customHeight="1">
      <c r="A43" s="8" t="s">
        <v>542</v>
      </c>
      <c r="B43" s="6" t="s">
        <v>543</v>
      </c>
      <c r="C43" s="172">
        <v>-7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261</v>
      </c>
      <c r="B44" s="9">
        <v>3160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397</v>
      </c>
      <c r="B45" s="9">
        <v>3170</v>
      </c>
      <c r="C45" s="172">
        <v>-347.4</v>
      </c>
      <c r="D45" s="172">
        <v>-1826.5</v>
      </c>
      <c r="E45" s="172">
        <v>-66.8</v>
      </c>
      <c r="F45" s="172">
        <v>-1826.5</v>
      </c>
      <c r="G45" s="178">
        <v>1759.7</v>
      </c>
      <c r="H45" s="198">
        <v>2734.3</v>
      </c>
    </row>
    <row r="46" ht="18" customHeight="1">
      <c r="A46" s="8" t="s">
        <v>488</v>
      </c>
      <c r="B46" s="9" t="s">
        <v>544</v>
      </c>
      <c r="C46" s="172">
        <v>-63.2</v>
      </c>
      <c r="D46" s="172">
        <v>-167.3</v>
      </c>
      <c r="E46" s="172">
        <v>-66.8</v>
      </c>
      <c r="F46" s="172">
        <v>-167.3</v>
      </c>
      <c r="G46" s="178">
        <v>100.5</v>
      </c>
      <c r="H46" s="198">
        <v>250.4</v>
      </c>
    </row>
    <row r="47" ht="18" customHeight="1">
      <c r="A47" s="8" t="s">
        <v>545</v>
      </c>
      <c r="B47" s="9" t="s">
        <v>546</v>
      </c>
      <c r="C47" s="172">
        <v>-284.2</v>
      </c>
      <c r="D47" s="172">
        <v>-1629.2</v>
      </c>
      <c r="E47" s="172">
        <v>0</v>
      </c>
      <c r="F47" s="172">
        <v>-1629.2</v>
      </c>
      <c r="G47" s="178">
        <v>1629.2</v>
      </c>
      <c r="H47" s="198">
        <v>0</v>
      </c>
    </row>
    <row r="48" ht="18" customHeight="1">
      <c r="A48" s="8" t="s">
        <v>547</v>
      </c>
      <c r="B48" s="9" t="s">
        <v>548</v>
      </c>
      <c r="C48" s="172">
        <v>0</v>
      </c>
      <c r="D48" s="172">
        <v>-30</v>
      </c>
      <c r="E48" s="172">
        <v>0</v>
      </c>
      <c r="F48" s="172">
        <v>-30</v>
      </c>
      <c r="G48" s="178">
        <v>30</v>
      </c>
      <c r="H48" s="198">
        <v>0</v>
      </c>
    </row>
    <row r="49" ht="20.1" customHeight="1">
      <c r="A49" s="10" t="s">
        <v>271</v>
      </c>
      <c r="B49" s="11">
        <v>3195</v>
      </c>
      <c r="C49" s="176">
        <v>-1501.8</v>
      </c>
      <c r="D49" s="176">
        <v>2282.8</v>
      </c>
      <c r="E49" s="176">
        <v>329.9</v>
      </c>
      <c r="F49" s="176">
        <v>2282.8</v>
      </c>
      <c r="G49" s="177">
        <v>1952.9</v>
      </c>
      <c r="H49" s="197">
        <v>692</v>
      </c>
    </row>
    <row r="50" ht="20.1" customHeight="1">
      <c r="A50" s="142" t="s">
        <v>275</v>
      </c>
      <c r="B50" s="128"/>
      <c r="C50" s="128"/>
      <c r="D50" s="251"/>
      <c r="E50" s="252"/>
      <c r="F50" s="252"/>
      <c r="G50" s="252"/>
      <c r="H50" s="253"/>
    </row>
    <row r="51" ht="20.1" customHeight="1">
      <c r="A51" s="136" t="s">
        <v>398</v>
      </c>
      <c r="B51" s="127">
        <v>3200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ht="18" customHeight="1">
      <c r="A52" s="8" t="s">
        <v>399</v>
      </c>
      <c r="B52" s="6">
        <v>3210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400</v>
      </c>
      <c r="B53" s="9">
        <v>3215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401</v>
      </c>
      <c r="B54" s="9">
        <v>3220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402</v>
      </c>
      <c r="B55" s="9">
        <v>3225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403</v>
      </c>
      <c r="B56" s="9">
        <v>3230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435</v>
      </c>
      <c r="B57" s="9">
        <v>3235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375</v>
      </c>
      <c r="B58" s="9">
        <v>3240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477</v>
      </c>
      <c r="B59" s="9" t="s">
        <v>477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20.1" customHeight="1">
      <c r="A60" s="10" t="s">
        <v>404</v>
      </c>
      <c r="B60" s="11">
        <v>3255</v>
      </c>
      <c r="C60" s="166">
        <v>499.6</v>
      </c>
      <c r="D60" s="166">
        <v>563</v>
      </c>
      <c r="E60" s="166">
        <v>627.6</v>
      </c>
      <c r="F60" s="166">
        <v>563</v>
      </c>
      <c r="G60" s="177">
        <v>-64.6</v>
      </c>
      <c r="H60" s="197">
        <v>89.7</v>
      </c>
    </row>
    <row r="61" ht="18" customHeight="1">
      <c r="A61" s="8" t="s">
        <v>405</v>
      </c>
      <c r="B61" s="9">
        <v>3260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406</v>
      </c>
      <c r="B62" s="9">
        <v>3265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411</v>
      </c>
      <c r="B63" s="9">
        <v>3270</v>
      </c>
      <c r="C63" s="172">
        <v>-303.6</v>
      </c>
      <c r="D63" s="172">
        <v>-549.4</v>
      </c>
      <c r="E63" s="172">
        <v>-621.6</v>
      </c>
      <c r="F63" s="172">
        <v>-549.4</v>
      </c>
      <c r="G63" s="178">
        <v>-72.2</v>
      </c>
      <c r="H63" s="198">
        <v>88.4</v>
      </c>
    </row>
    <row r="64" ht="18" customHeight="1">
      <c r="A64" s="8" t="s">
        <v>412</v>
      </c>
      <c r="B64" s="9" t="s">
        <v>413</v>
      </c>
      <c r="C64" s="172">
        <v>-303.6</v>
      </c>
      <c r="D64" s="172">
        <v>-542.9</v>
      </c>
      <c r="E64" s="172">
        <v>-621.6</v>
      </c>
      <c r="F64" s="172">
        <v>-542.9</v>
      </c>
      <c r="G64" s="178">
        <v>-78.7</v>
      </c>
      <c r="H64" s="198">
        <v>87.3</v>
      </c>
    </row>
    <row r="65" ht="18" customHeight="1">
      <c r="A65" s="8" t="s">
        <v>549</v>
      </c>
      <c r="B65" s="9" t="s">
        <v>550</v>
      </c>
      <c r="C65" s="172">
        <v>-138.6</v>
      </c>
      <c r="D65" s="172">
        <v>0</v>
      </c>
      <c r="E65" s="172">
        <v>-156</v>
      </c>
      <c r="F65" s="172">
        <v>0</v>
      </c>
      <c r="G65" s="178">
        <v>-156</v>
      </c>
      <c r="H65" s="198">
        <v>0</v>
      </c>
    </row>
    <row r="66" ht="18" customHeight="1">
      <c r="A66" s="8" t="s">
        <v>551</v>
      </c>
      <c r="B66" s="9" t="s">
        <v>552</v>
      </c>
      <c r="C66" s="172">
        <v>-165</v>
      </c>
      <c r="D66" s="172">
        <v>-61.8</v>
      </c>
      <c r="E66" s="172">
        <v>0</v>
      </c>
      <c r="F66" s="172">
        <v>-61.8</v>
      </c>
      <c r="G66" s="178">
        <v>61.8</v>
      </c>
      <c r="H66" s="198">
        <v>0</v>
      </c>
    </row>
    <row r="67" ht="18" customHeight="1">
      <c r="A67" s="8" t="s">
        <v>553</v>
      </c>
      <c r="B67" s="9" t="s">
        <v>554</v>
      </c>
      <c r="C67" s="172">
        <v>0</v>
      </c>
      <c r="D67" s="172">
        <v>-481.1</v>
      </c>
      <c r="E67" s="172">
        <v>-465.6</v>
      </c>
      <c r="F67" s="172">
        <v>-481.1</v>
      </c>
      <c r="G67" s="178">
        <v>15.5</v>
      </c>
      <c r="H67" s="198">
        <v>103.3</v>
      </c>
    </row>
    <row r="68" ht="18" customHeight="1">
      <c r="A68" s="8" t="s">
        <v>477</v>
      </c>
      <c r="B68" s="9" t="s">
        <v>477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414</v>
      </c>
      <c r="B69" s="9" t="s">
        <v>415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477</v>
      </c>
      <c r="B70" s="9" t="s">
        <v>477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416</v>
      </c>
      <c r="B71" s="9" t="s">
        <v>417</v>
      </c>
      <c r="C71" s="172">
        <v>0</v>
      </c>
      <c r="D71" s="172">
        <v>-6.5</v>
      </c>
      <c r="E71" s="172">
        <v>0</v>
      </c>
      <c r="F71" s="172">
        <v>-6.5</v>
      </c>
      <c r="G71" s="178">
        <v>6.5</v>
      </c>
      <c r="H71" s="198">
        <v>0</v>
      </c>
    </row>
    <row r="72" ht="18" customHeight="1">
      <c r="A72" s="8" t="s">
        <v>555</v>
      </c>
      <c r="B72" s="9" t="s">
        <v>556</v>
      </c>
      <c r="C72" s="172">
        <v>0</v>
      </c>
      <c r="D72" s="172">
        <v>-6.5</v>
      </c>
      <c r="E72" s="172">
        <v>0</v>
      </c>
      <c r="F72" s="172">
        <v>-6.5</v>
      </c>
      <c r="G72" s="178">
        <v>6.5</v>
      </c>
      <c r="H72" s="198">
        <v>0</v>
      </c>
    </row>
    <row r="73" ht="18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407</v>
      </c>
      <c r="B74" s="9">
        <v>3280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408</v>
      </c>
      <c r="B75" s="9">
        <v>3290</v>
      </c>
      <c r="C75" s="172">
        <v>-196</v>
      </c>
      <c r="D75" s="172">
        <v>-13.6</v>
      </c>
      <c r="E75" s="172">
        <v>-6</v>
      </c>
      <c r="F75" s="172">
        <v>-13.6</v>
      </c>
      <c r="G75" s="178">
        <v>7.6</v>
      </c>
      <c r="H75" s="198">
        <v>226.7</v>
      </c>
    </row>
    <row r="76" ht="18" customHeight="1">
      <c r="A76" s="8" t="s">
        <v>60</v>
      </c>
      <c r="B76" s="9" t="s">
        <v>557</v>
      </c>
      <c r="C76" s="172">
        <v>190.7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558</v>
      </c>
      <c r="B77" s="9" t="s">
        <v>559</v>
      </c>
      <c r="C77" s="172">
        <v>5.3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560</v>
      </c>
      <c r="B78" s="9" t="s">
        <v>561</v>
      </c>
      <c r="C78" s="172">
        <v>0</v>
      </c>
      <c r="D78" s="172">
        <v>13.6</v>
      </c>
      <c r="E78" s="172">
        <v>6</v>
      </c>
      <c r="F78" s="172">
        <v>13.6</v>
      </c>
      <c r="G78" s="178">
        <v>7.6</v>
      </c>
      <c r="H78" s="198">
        <v>226.7</v>
      </c>
    </row>
    <row r="79" ht="20.1" customHeight="1">
      <c r="A79" s="137" t="s">
        <v>122</v>
      </c>
      <c r="B79" s="130">
        <v>3295</v>
      </c>
      <c r="C79" s="201">
        <v>-499.6</v>
      </c>
      <c r="D79" s="201">
        <v>-563</v>
      </c>
      <c r="E79" s="201">
        <v>-627.6</v>
      </c>
      <c r="F79" s="201">
        <v>-563</v>
      </c>
      <c r="G79" s="202">
        <v>64.6</v>
      </c>
      <c r="H79" s="204">
        <v>89.7</v>
      </c>
    </row>
    <row r="80" ht="20.1" customHeight="1">
      <c r="A80" s="142" t="s">
        <v>276</v>
      </c>
      <c r="B80" s="128"/>
      <c r="C80" s="128"/>
      <c r="D80" s="128"/>
      <c r="E80" s="128"/>
      <c r="F80" s="128"/>
      <c r="G80" s="203"/>
      <c r="H80" s="205"/>
    </row>
    <row r="81" ht="20.1" customHeight="1">
      <c r="A81" s="136" t="s">
        <v>255</v>
      </c>
      <c r="B81" s="127">
        <v>3300</v>
      </c>
      <c r="C81" s="179">
        <v>2</v>
      </c>
      <c r="D81" s="179">
        <v>15.2</v>
      </c>
      <c r="E81" s="179">
        <v>0</v>
      </c>
      <c r="F81" s="179">
        <v>15.2</v>
      </c>
      <c r="G81" s="173">
        <v>15.2</v>
      </c>
      <c r="H81" s="206">
        <v>0</v>
      </c>
    </row>
    <row r="82" ht="18" customHeight="1">
      <c r="A82" s="8" t="s">
        <v>269</v>
      </c>
      <c r="B82" s="9">
        <v>3305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262</v>
      </c>
      <c r="B83" s="9">
        <v>3310</v>
      </c>
      <c r="C83" s="185">
        <v>0</v>
      </c>
      <c r="D83" s="185">
        <v>0</v>
      </c>
      <c r="E83" s="185">
        <v>0</v>
      </c>
      <c r="F83" s="185">
        <v>0</v>
      </c>
      <c r="G83" s="178">
        <v>0</v>
      </c>
      <c r="H83" s="198">
        <v>0</v>
      </c>
    </row>
    <row r="84" ht="18" customHeight="1">
      <c r="A84" s="8" t="s">
        <v>79</v>
      </c>
      <c r="B84" s="6">
        <v>3311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82</v>
      </c>
      <c r="B85" s="6">
        <v>3312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102</v>
      </c>
      <c r="B86" s="6">
        <v>3313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375</v>
      </c>
      <c r="B87" s="9">
        <v>3320</v>
      </c>
      <c r="C87" s="178">
        <v>2</v>
      </c>
      <c r="D87" s="178">
        <v>15.2</v>
      </c>
      <c r="E87" s="178">
        <v>0</v>
      </c>
      <c r="F87" s="178">
        <v>15.2</v>
      </c>
      <c r="G87" s="178">
        <v>15.2</v>
      </c>
      <c r="H87" s="198">
        <v>0</v>
      </c>
    </row>
    <row r="88" ht="18" customHeight="1">
      <c r="A88" s="8" t="s">
        <v>562</v>
      </c>
      <c r="B88" s="9" t="s">
        <v>563</v>
      </c>
      <c r="C88" s="178">
        <v>2</v>
      </c>
      <c r="D88" s="178">
        <v>15.2</v>
      </c>
      <c r="E88" s="178">
        <v>0</v>
      </c>
      <c r="F88" s="178">
        <v>15.2</v>
      </c>
      <c r="G88" s="178">
        <v>15.2</v>
      </c>
      <c r="H88" s="198">
        <v>0</v>
      </c>
    </row>
    <row r="89" ht="18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20.1" customHeight="1">
      <c r="A90" s="10" t="s">
        <v>409</v>
      </c>
      <c r="B90" s="11">
        <v>3330</v>
      </c>
      <c r="C90" s="166">
        <v>0</v>
      </c>
      <c r="D90" s="166">
        <v>0</v>
      </c>
      <c r="E90" s="166">
        <v>0</v>
      </c>
      <c r="F90" s="166">
        <v>0</v>
      </c>
      <c r="G90" s="177">
        <v>0</v>
      </c>
      <c r="H90" s="197">
        <v>0</v>
      </c>
    </row>
    <row r="91" ht="18" customHeight="1">
      <c r="A91" s="8" t="s">
        <v>270</v>
      </c>
      <c r="B91" s="9">
        <v>3335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263</v>
      </c>
      <c r="B92" s="6">
        <v>3340</v>
      </c>
      <c r="C92" s="196">
        <v>0</v>
      </c>
      <c r="D92" s="196">
        <v>0</v>
      </c>
      <c r="E92" s="196">
        <v>0</v>
      </c>
      <c r="F92" s="196">
        <v>0</v>
      </c>
      <c r="G92" s="178">
        <v>0</v>
      </c>
      <c r="H92" s="198">
        <v>0</v>
      </c>
    </row>
    <row r="93" ht="18" customHeight="1">
      <c r="A93" s="8" t="s">
        <v>79</v>
      </c>
      <c r="B93" s="6">
        <v>3341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82</v>
      </c>
      <c r="B94" s="6">
        <v>3342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102</v>
      </c>
      <c r="B95" s="6">
        <v>3343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436</v>
      </c>
      <c r="B96" s="6">
        <v>3350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1.75" customHeight="1">
      <c r="A97" s="8" t="s">
        <v>437</v>
      </c>
      <c r="B97" s="6">
        <v>3360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23.25" customHeight="1">
      <c r="A98" s="8" t="s">
        <v>438</v>
      </c>
      <c r="B98" s="6">
        <v>3370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408</v>
      </c>
      <c r="B99" s="9">
        <v>3380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477</v>
      </c>
      <c r="B100" s="9" t="s">
        <v>477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477</v>
      </c>
      <c r="B101" s="9" t="s">
        <v>477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20.1" customHeight="1">
      <c r="A102" s="10" t="s">
        <v>123</v>
      </c>
      <c r="B102" s="11">
        <v>3395</v>
      </c>
      <c r="C102" s="176">
        <v>2</v>
      </c>
      <c r="D102" s="176">
        <v>15.2</v>
      </c>
      <c r="E102" s="176">
        <v>0</v>
      </c>
      <c r="F102" s="176">
        <v>15.2</v>
      </c>
      <c r="G102" s="177">
        <v>15.2</v>
      </c>
      <c r="H102" s="197">
        <v>0</v>
      </c>
    </row>
    <row r="103" ht="20.1" customHeight="1">
      <c r="A103" s="143" t="s">
        <v>418</v>
      </c>
      <c r="B103" s="11">
        <v>3400</v>
      </c>
      <c r="C103" s="176">
        <v>-1999.4</v>
      </c>
      <c r="D103" s="176">
        <v>1735</v>
      </c>
      <c r="E103" s="176">
        <v>-297.7</v>
      </c>
      <c r="F103" s="176">
        <v>1735</v>
      </c>
      <c r="G103" s="177">
        <v>2032.7</v>
      </c>
      <c r="H103" s="197">
        <v>-582.8</v>
      </c>
    </row>
    <row r="104" ht="20.1" customHeight="1">
      <c r="A104" s="8" t="s">
        <v>277</v>
      </c>
      <c r="B104" s="9">
        <v>3405</v>
      </c>
      <c r="C104" s="178">
        <v>3491</v>
      </c>
      <c r="D104" s="178">
        <v>1491.6</v>
      </c>
      <c r="E104" s="178">
        <v>1491.6</v>
      </c>
      <c r="F104" s="178">
        <v>1491.6</v>
      </c>
      <c r="G104" s="178">
        <v>0</v>
      </c>
      <c r="H104" s="198">
        <v>100</v>
      </c>
    </row>
    <row r="105" ht="20.1" customHeight="1">
      <c r="A105" s="90" t="s">
        <v>125</v>
      </c>
      <c r="B105" s="9">
        <v>3410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20.1" customHeight="1">
      <c r="A106" s="8" t="s">
        <v>278</v>
      </c>
      <c r="B106" s="9">
        <v>3415</v>
      </c>
      <c r="C106" s="188">
        <v>1491.6</v>
      </c>
      <c r="D106" s="188">
        <v>3226.6</v>
      </c>
      <c r="E106" s="188">
        <v>1193.9</v>
      </c>
      <c r="F106" s="188">
        <v>3226.6</v>
      </c>
      <c r="G106" s="178">
        <v>2032.7</v>
      </c>
      <c r="H106" s="198">
        <v>270.3</v>
      </c>
    </row>
    <row r="107" ht="20.1" customHeight="1">
      <c r="A107" s="27"/>
      <c r="B107" s="1"/>
      <c r="C107" s="139"/>
      <c r="D107" s="139"/>
      <c r="E107" s="139"/>
      <c r="F107" s="139"/>
      <c r="G107" s="139"/>
      <c r="H107" s="146"/>
    </row>
    <row r="108" s="15" customFormat="1">
      <c r="A108" s="2"/>
      <c r="B108" s="32"/>
      <c r="C108" s="32"/>
      <c r="D108" s="32"/>
      <c r="E108" s="32"/>
      <c r="F108" s="32"/>
      <c r="G108" s="32"/>
      <c r="H108" s="32"/>
    </row>
    <row r="109" s="3" customFormat="1" ht="27.75" customHeight="1">
      <c r="A109" s="45" t="s">
        <v>484</v>
      </c>
      <c r="B109" s="1"/>
      <c r="C109" s="223"/>
      <c r="D109" s="223"/>
      <c r="E109" s="83"/>
      <c r="F109" s="222" t="s">
        <v>483</v>
      </c>
      <c r="G109" s="222"/>
      <c r="H109" s="222"/>
    </row>
    <row r="110">
      <c r="A110" s="214" t="s">
        <v>68</v>
      </c>
      <c r="B110" s="3"/>
      <c r="C110" s="221" t="s">
        <v>69</v>
      </c>
      <c r="D110" s="221"/>
      <c r="E110" s="3"/>
      <c r="F110" s="221" t="s">
        <v>213</v>
      </c>
      <c r="G110" s="221"/>
      <c r="H110" s="221"/>
    </row>
  </sheetData>
  <mergeCells>
    <mergeCell ref="C110:D110"/>
    <mergeCell ref="A1:H1"/>
    <mergeCell ref="A3:A4"/>
    <mergeCell ref="B3:B4"/>
    <mergeCell ref="C3:D3"/>
    <mergeCell ref="E3:H3"/>
    <mergeCell ref="F110:H110"/>
    <mergeCell ref="C109:D109"/>
    <mergeCell ref="F109:H109"/>
    <mergeCell ref="D50:H5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416.4</v>
      </c>
      <c r="D6" s="176">
        <v>473</v>
      </c>
      <c r="E6" s="176">
        <v>523</v>
      </c>
      <c r="F6" s="176">
        <v>473</v>
      </c>
      <c r="G6" s="177">
        <v>-50</v>
      </c>
      <c r="H6" s="197">
        <v>90.4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253.1</v>
      </c>
      <c r="D8" s="178">
        <v>455.1</v>
      </c>
      <c r="E8" s="178">
        <v>518</v>
      </c>
      <c r="F8" s="178">
        <v>455.1</v>
      </c>
      <c r="G8" s="178">
        <v>-62.9</v>
      </c>
      <c r="H8" s="198">
        <v>87.9</v>
      </c>
      <c r="O8" s="21"/>
    </row>
    <row r="9" ht="19.5" customHeight="1">
      <c r="A9" s="8" t="s">
        <v>30</v>
      </c>
      <c r="B9" s="67">
        <v>4030</v>
      </c>
      <c r="C9" s="178">
        <v>4.4</v>
      </c>
      <c r="D9" s="178">
        <v>11.6</v>
      </c>
      <c r="E9" s="178">
        <v>5</v>
      </c>
      <c r="F9" s="178">
        <v>11.6</v>
      </c>
      <c r="G9" s="178">
        <v>6.6</v>
      </c>
      <c r="H9" s="198">
        <v>232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6.3</v>
      </c>
      <c r="E10" s="178">
        <v>0</v>
      </c>
      <c r="F10" s="178">
        <v>6.3</v>
      </c>
      <c r="G10" s="178">
        <v>6.3</v>
      </c>
      <c r="H10" s="198">
        <v>0</v>
      </c>
    </row>
    <row r="11" ht="37.5">
      <c r="A11" s="8" t="s">
        <v>60</v>
      </c>
      <c r="B11" s="67">
        <v>4050</v>
      </c>
      <c r="C11" s="178">
        <v>158.9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35.1</v>
      </c>
      <c r="E7" s="207">
        <v>1.9</v>
      </c>
      <c r="F7" s="207">
        <v>35.1</v>
      </c>
      <c r="G7" s="207">
        <v>1.9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25</v>
      </c>
      <c r="E8" s="207">
        <v>-18.1</v>
      </c>
      <c r="F8" s="207">
        <v>25</v>
      </c>
      <c r="G8" s="207">
        <v>-18.1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</v>
      </c>
      <c r="E9" s="207">
        <v>-22.2</v>
      </c>
      <c r="F9" s="207">
        <v>0</v>
      </c>
      <c r="G9" s="207">
        <v>-22.2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</v>
      </c>
      <c r="E10" s="207">
        <v>-35.2</v>
      </c>
      <c r="F10" s="207">
        <v>0</v>
      </c>
      <c r="G10" s="207">
        <v>-35.2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0.1</v>
      </c>
      <c r="E11" s="207">
        <v>-39</v>
      </c>
      <c r="F11" s="207">
        <v>0.1</v>
      </c>
      <c r="G11" s="207">
        <v>-39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0.5</v>
      </c>
      <c r="E13" s="207">
        <v>-3.6</v>
      </c>
      <c r="F13" s="207">
        <v>0.5</v>
      </c>
      <c r="G13" s="207">
        <v>-3.6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15.9</v>
      </c>
      <c r="E14" s="207">
        <v>1.7</v>
      </c>
      <c r="F14" s="207">
        <v>15.9</v>
      </c>
      <c r="G14" s="207">
        <v>1.7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3.7</v>
      </c>
      <c r="E15" s="207">
        <v>1</v>
      </c>
      <c r="F15" s="207">
        <v>3.7</v>
      </c>
      <c r="G15" s="207">
        <v>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0.3</v>
      </c>
      <c r="E17" s="207">
        <v>0.3</v>
      </c>
      <c r="F17" s="207">
        <v>0.3</v>
      </c>
      <c r="G17" s="207">
        <v>0.3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0.1</v>
      </c>
      <c r="F18" s="207">
        <v>0.1</v>
      </c>
      <c r="G18" s="207">
        <v>0.1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564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27</v>
      </c>
      <c r="D12" s="287"/>
      <c r="E12" s="288"/>
      <c r="F12" s="286">
        <v>27</v>
      </c>
      <c r="G12" s="287"/>
      <c r="H12" s="288"/>
      <c r="I12" s="286">
        <v>48</v>
      </c>
      <c r="J12" s="287"/>
      <c r="K12" s="288"/>
      <c r="L12" s="269">
        <v>21</v>
      </c>
      <c r="M12" s="269"/>
      <c r="N12" s="267">
        <v>177.8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8</v>
      </c>
      <c r="D16" s="280"/>
      <c r="E16" s="281"/>
      <c r="F16" s="279">
        <v>8</v>
      </c>
      <c r="G16" s="280"/>
      <c r="H16" s="281"/>
      <c r="I16" s="279">
        <v>10</v>
      </c>
      <c r="J16" s="280"/>
      <c r="K16" s="281"/>
      <c r="L16" s="270">
        <v>2</v>
      </c>
      <c r="M16" s="270"/>
      <c r="N16" s="265">
        <v>125</v>
      </c>
      <c r="O16" s="266"/>
    </row>
    <row r="17" s="3" customFormat="1">
      <c r="A17" s="284" t="s">
        <v>198</v>
      </c>
      <c r="B17" s="284"/>
      <c r="C17" s="279">
        <v>18</v>
      </c>
      <c r="D17" s="280"/>
      <c r="E17" s="281"/>
      <c r="F17" s="279">
        <v>18</v>
      </c>
      <c r="G17" s="280"/>
      <c r="H17" s="281"/>
      <c r="I17" s="279">
        <v>37</v>
      </c>
      <c r="J17" s="280"/>
      <c r="K17" s="281"/>
      <c r="L17" s="270">
        <v>19</v>
      </c>
      <c r="M17" s="270"/>
      <c r="N17" s="265">
        <v>205.6</v>
      </c>
      <c r="O17" s="266"/>
    </row>
    <row r="18" s="5" customFormat="1" ht="37.5" customHeight="1">
      <c r="A18" s="285" t="s">
        <v>446</v>
      </c>
      <c r="B18" s="285"/>
      <c r="C18" s="262">
        <v>2204.3</v>
      </c>
      <c r="D18" s="263"/>
      <c r="E18" s="264"/>
      <c r="F18" s="262">
        <v>2338.8</v>
      </c>
      <c r="G18" s="263"/>
      <c r="H18" s="264"/>
      <c r="I18" s="262">
        <v>5339.7</v>
      </c>
      <c r="J18" s="263"/>
      <c r="K18" s="264"/>
      <c r="L18" s="269">
        <v>3000.9</v>
      </c>
      <c r="M18" s="269"/>
      <c r="N18" s="267">
        <v>228.31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291.7</v>
      </c>
      <c r="D21" s="261"/>
      <c r="E21" s="271"/>
      <c r="F21" s="260">
        <v>220.5</v>
      </c>
      <c r="G21" s="261"/>
      <c r="H21" s="271"/>
      <c r="I21" s="260">
        <v>235.6</v>
      </c>
      <c r="J21" s="261"/>
      <c r="K21" s="261"/>
      <c r="L21" s="270">
        <v>15.1</v>
      </c>
      <c r="M21" s="270"/>
      <c r="N21" s="265">
        <v>106.85</v>
      </c>
      <c r="O21" s="266"/>
    </row>
    <row r="22" s="3" customFormat="1">
      <c r="A22" s="284" t="s">
        <v>197</v>
      </c>
      <c r="B22" s="284"/>
      <c r="C22" s="260">
        <v>370.1</v>
      </c>
      <c r="D22" s="261"/>
      <c r="E22" s="271"/>
      <c r="F22" s="260">
        <v>439</v>
      </c>
      <c r="G22" s="261"/>
      <c r="H22" s="271"/>
      <c r="I22" s="260">
        <v>570.9</v>
      </c>
      <c r="J22" s="261"/>
      <c r="K22" s="271"/>
      <c r="L22" s="270">
        <v>131.9</v>
      </c>
      <c r="M22" s="270"/>
      <c r="N22" s="265">
        <v>130.05</v>
      </c>
      <c r="O22" s="266"/>
    </row>
    <row r="23" s="3" customFormat="1">
      <c r="A23" s="284" t="s">
        <v>198</v>
      </c>
      <c r="B23" s="284"/>
      <c r="C23" s="260">
        <v>1542.5</v>
      </c>
      <c r="D23" s="261"/>
      <c r="E23" s="271"/>
      <c r="F23" s="260">
        <v>1679.3</v>
      </c>
      <c r="G23" s="261"/>
      <c r="H23" s="271"/>
      <c r="I23" s="260">
        <v>4533.2</v>
      </c>
      <c r="J23" s="261"/>
      <c r="K23" s="271"/>
      <c r="L23" s="270">
        <v>2853.9</v>
      </c>
      <c r="M23" s="270"/>
      <c r="N23" s="265">
        <v>269.95</v>
      </c>
      <c r="O23" s="266"/>
    </row>
    <row r="24" s="3" customFormat="1" ht="36" customHeight="1">
      <c r="A24" s="244" t="s">
        <v>447</v>
      </c>
      <c r="B24" s="244"/>
      <c r="C24" s="262">
        <v>2217</v>
      </c>
      <c r="D24" s="263"/>
      <c r="E24" s="264"/>
      <c r="F24" s="262">
        <v>2338.8</v>
      </c>
      <c r="G24" s="263"/>
      <c r="H24" s="264"/>
      <c r="I24" s="262">
        <v>5251.9</v>
      </c>
      <c r="J24" s="263"/>
      <c r="K24" s="264"/>
      <c r="L24" s="269">
        <v>2913.1</v>
      </c>
      <c r="M24" s="269"/>
      <c r="N24" s="267">
        <v>224.56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291.7</v>
      </c>
      <c r="D27" s="261"/>
      <c r="E27" s="271"/>
      <c r="F27" s="260">
        <v>220.5</v>
      </c>
      <c r="G27" s="261"/>
      <c r="H27" s="271"/>
      <c r="I27" s="260">
        <v>235.6</v>
      </c>
      <c r="J27" s="261"/>
      <c r="K27" s="261"/>
      <c r="L27" s="270">
        <v>15.1</v>
      </c>
      <c r="M27" s="270"/>
      <c r="N27" s="265">
        <v>106.85</v>
      </c>
      <c r="O27" s="266"/>
    </row>
    <row r="28" s="3" customFormat="1">
      <c r="A28" s="284" t="s">
        <v>197</v>
      </c>
      <c r="B28" s="284"/>
      <c r="C28" s="260">
        <v>370.1</v>
      </c>
      <c r="D28" s="261"/>
      <c r="E28" s="271"/>
      <c r="F28" s="260">
        <v>439</v>
      </c>
      <c r="G28" s="261"/>
      <c r="H28" s="271"/>
      <c r="I28" s="260">
        <v>568.5</v>
      </c>
      <c r="J28" s="261"/>
      <c r="K28" s="271"/>
      <c r="L28" s="270">
        <v>129.5</v>
      </c>
      <c r="M28" s="270"/>
      <c r="N28" s="265">
        <v>129.5</v>
      </c>
      <c r="O28" s="266"/>
    </row>
    <row r="29" s="3" customFormat="1">
      <c r="A29" s="284" t="s">
        <v>198</v>
      </c>
      <c r="B29" s="284"/>
      <c r="C29" s="260">
        <v>1555.2</v>
      </c>
      <c r="D29" s="261"/>
      <c r="E29" s="271"/>
      <c r="F29" s="260">
        <v>1679.3</v>
      </c>
      <c r="G29" s="261"/>
      <c r="H29" s="271"/>
      <c r="I29" s="260">
        <v>4447.8</v>
      </c>
      <c r="J29" s="261"/>
      <c r="K29" s="271"/>
      <c r="L29" s="270">
        <v>2768.5</v>
      </c>
      <c r="M29" s="270"/>
      <c r="N29" s="265">
        <v>264.86</v>
      </c>
      <c r="O29" s="266"/>
    </row>
    <row r="30" s="3" customFormat="1" ht="56.25" customHeight="1">
      <c r="A30" s="244" t="s">
        <v>448</v>
      </c>
      <c r="B30" s="244"/>
      <c r="C30" s="262">
        <v>6842.6</v>
      </c>
      <c r="D30" s="263"/>
      <c r="E30" s="264"/>
      <c r="F30" s="262">
        <v>7218.5</v>
      </c>
      <c r="G30" s="263"/>
      <c r="H30" s="264"/>
      <c r="I30" s="262">
        <v>9117.9</v>
      </c>
      <c r="J30" s="263"/>
      <c r="K30" s="264"/>
      <c r="L30" s="269">
        <v>1899.4</v>
      </c>
      <c r="M30" s="269"/>
      <c r="N30" s="267">
        <v>126.3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24308.3</v>
      </c>
      <c r="D33" s="273"/>
      <c r="E33" s="274"/>
      <c r="F33" s="272">
        <v>18375</v>
      </c>
      <c r="G33" s="273"/>
      <c r="H33" s="274"/>
      <c r="I33" s="272">
        <v>19633.3</v>
      </c>
      <c r="J33" s="273"/>
      <c r="K33" s="274"/>
      <c r="L33" s="270">
        <v>1258.3</v>
      </c>
      <c r="M33" s="270"/>
      <c r="N33" s="265">
        <v>106.8</v>
      </c>
      <c r="O33" s="266"/>
    </row>
    <row r="34" s="147" customFormat="1" ht="18.75" customHeight="1">
      <c r="A34" s="326" t="s">
        <v>455</v>
      </c>
      <c r="B34" s="327"/>
      <c r="C34" s="304">
        <v>14729.1</v>
      </c>
      <c r="D34" s="305"/>
      <c r="E34" s="306"/>
      <c r="F34" s="304">
        <v>18375</v>
      </c>
      <c r="G34" s="305"/>
      <c r="H34" s="306"/>
      <c r="I34" s="304">
        <v>16443.5</v>
      </c>
      <c r="J34" s="305"/>
      <c r="K34" s="306"/>
      <c r="L34" s="303">
        <v>-1931.5</v>
      </c>
      <c r="M34" s="303"/>
      <c r="N34" s="301">
        <v>89.5</v>
      </c>
      <c r="O34" s="302"/>
    </row>
    <row r="35" s="147" customFormat="1">
      <c r="A35" s="326" t="s">
        <v>456</v>
      </c>
      <c r="B35" s="327"/>
      <c r="C35" s="304">
        <v>5667</v>
      </c>
      <c r="D35" s="305"/>
      <c r="E35" s="306"/>
      <c r="F35" s="304">
        <v>0</v>
      </c>
      <c r="G35" s="305"/>
      <c r="H35" s="306"/>
      <c r="I35" s="304">
        <v>623.1</v>
      </c>
      <c r="J35" s="305"/>
      <c r="K35" s="306"/>
      <c r="L35" s="303">
        <v>623.1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3912.2</v>
      </c>
      <c r="D36" s="305"/>
      <c r="E36" s="306"/>
      <c r="F36" s="304">
        <v>0</v>
      </c>
      <c r="G36" s="305"/>
      <c r="H36" s="306"/>
      <c r="I36" s="304">
        <v>2566.7</v>
      </c>
      <c r="J36" s="305"/>
      <c r="K36" s="306"/>
      <c r="L36" s="303">
        <v>2566.7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3855.2</v>
      </c>
      <c r="D37" s="273"/>
      <c r="E37" s="274"/>
      <c r="F37" s="272">
        <v>4572.9</v>
      </c>
      <c r="G37" s="273"/>
      <c r="H37" s="274"/>
      <c r="I37" s="272">
        <v>4737.5</v>
      </c>
      <c r="J37" s="273"/>
      <c r="K37" s="274"/>
      <c r="L37" s="270">
        <v>164.6</v>
      </c>
      <c r="M37" s="270"/>
      <c r="N37" s="265">
        <v>103.6</v>
      </c>
      <c r="O37" s="266"/>
    </row>
    <row r="38" s="3" customFormat="1">
      <c r="A38" s="300" t="s">
        <v>429</v>
      </c>
      <c r="B38" s="300"/>
      <c r="C38" s="272">
        <v>7200</v>
      </c>
      <c r="D38" s="273"/>
      <c r="E38" s="274"/>
      <c r="F38" s="272">
        <v>7774.5</v>
      </c>
      <c r="G38" s="273"/>
      <c r="H38" s="274"/>
      <c r="I38" s="272">
        <v>10017.6</v>
      </c>
      <c r="J38" s="273"/>
      <c r="K38" s="274"/>
      <c r="L38" s="270">
        <v>2243.1</v>
      </c>
      <c r="M38" s="270"/>
      <c r="N38" s="265">
        <v>128.9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565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478</v>
      </c>
      <c r="B53" s="291"/>
      <c r="C53" s="290"/>
      <c r="D53" s="178">
        <v>5742</v>
      </c>
      <c r="E53" s="178">
        <v>592</v>
      </c>
      <c r="F53" s="211">
        <v>9699.3</v>
      </c>
      <c r="G53" s="178">
        <v>7121.4</v>
      </c>
      <c r="H53" s="178">
        <v>720</v>
      </c>
      <c r="I53" s="211">
        <v>9877.1</v>
      </c>
      <c r="J53" s="185">
        <v>1379.4</v>
      </c>
      <c r="K53" s="185">
        <v>128</v>
      </c>
      <c r="L53" s="213">
        <v>177.8</v>
      </c>
      <c r="M53" s="176">
        <v>124</v>
      </c>
      <c r="N53" s="176">
        <v>121.6</v>
      </c>
      <c r="O53" s="212">
        <v>101.8</v>
      </c>
    </row>
    <row r="54" ht="24.95" customHeight="1">
      <c r="A54" s="307" t="s">
        <v>49</v>
      </c>
      <c r="B54" s="308"/>
      <c r="C54" s="309"/>
      <c r="D54" s="186">
        <v>5742</v>
      </c>
      <c r="E54" s="177">
        <v>0</v>
      </c>
      <c r="F54" s="210">
        <v>0</v>
      </c>
      <c r="G54" s="186">
        <v>7121.4</v>
      </c>
      <c r="H54" s="177">
        <v>0</v>
      </c>
      <c r="I54" s="210">
        <v>0</v>
      </c>
      <c r="J54" s="185">
        <v>1379.4</v>
      </c>
      <c r="K54" s="177">
        <v>0</v>
      </c>
      <c r="L54" s="210">
        <v>0</v>
      </c>
      <c r="M54" s="176">
        <v>124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477</v>
      </c>
      <c r="B60" s="300" t="s">
        <v>477</v>
      </c>
      <c r="C60" s="300"/>
      <c r="D60" s="310">
        <v>0</v>
      </c>
      <c r="E60" s="310"/>
      <c r="F60" s="310">
        <v>0</v>
      </c>
      <c r="G60" s="310"/>
      <c r="H60" s="311" t="s">
        <v>477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6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566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388</v>
      </c>
      <c r="V26" s="178">
        <v>403.6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567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16</v>
      </c>
      <c r="V27" s="178">
        <v>16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568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35</v>
      </c>
      <c r="V28" s="178">
        <v>35.5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569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5</v>
      </c>
      <c r="V29" s="178">
        <v>5.7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570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4</v>
      </c>
      <c r="V30" s="178">
        <v>4.1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571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75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7</v>
      </c>
      <c r="B32" s="396" t="s">
        <v>572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0</v>
      </c>
      <c r="V32" s="178">
        <v>4.2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8</v>
      </c>
      <c r="B33" s="396" t="s">
        <v>573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0</v>
      </c>
      <c r="V33" s="178">
        <v>1.8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0.1" customHeight="1">
      <c r="A34" s="104">
        <v>9</v>
      </c>
      <c r="B34" s="396" t="s">
        <v>574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178">
        <v>0</v>
      </c>
      <c r="N34" s="178">
        <v>0</v>
      </c>
      <c r="O34" s="178">
        <f>N34-M34</f>
        <v>0</v>
      </c>
      <c r="P34" s="178" t="e">
        <f>N34/M34*100</f>
        <v>#DIV/0!</v>
      </c>
      <c r="Q34" s="178">
        <v>0</v>
      </c>
      <c r="R34" s="178">
        <v>0</v>
      </c>
      <c r="S34" s="178">
        <f>R34-Q34</f>
        <v>0</v>
      </c>
      <c r="T34" s="178" t="e">
        <f>R34/Q34*100</f>
        <v>#DIV/0!</v>
      </c>
      <c r="U34" s="178">
        <v>0</v>
      </c>
      <c r="V34" s="178">
        <v>2.1</v>
      </c>
      <c r="W34" s="178">
        <f>V34-U34</f>
        <v>0</v>
      </c>
      <c r="X34" s="178" t="e">
        <f>V34/U34*100</f>
        <v>#DIV/0!</v>
      </c>
      <c r="Y34" s="178">
        <v>0</v>
      </c>
      <c r="Z34" s="178">
        <v>0</v>
      </c>
      <c r="AA34" s="178">
        <f>Z34-Y34</f>
        <v>0</v>
      </c>
      <c r="AB34" s="178" t="e">
        <f>Z34/Y34*100</f>
        <v>#DIV/0!</v>
      </c>
      <c r="AC34" s="178">
        <f>SUM(M34,Q34,U34,Y34)</f>
        <v>0</v>
      </c>
      <c r="AD34" s="178">
        <f>SUM(N34,R34,V34,Z34)</f>
        <v>0</v>
      </c>
      <c r="AE34" s="178">
        <f>AD34-AC34</f>
        <v>0</v>
      </c>
      <c r="AF34" s="178" t="e">
        <f>AD34/AC34*100</f>
        <v>#DIV/0!</v>
      </c>
    </row>
    <row r="35" ht="24.95" customHeight="1">
      <c r="A35" s="401" t="s">
        <v>49</v>
      </c>
      <c r="B35" s="402"/>
      <c r="C35" s="402"/>
      <c r="D35" s="402"/>
      <c r="E35" s="402"/>
      <c r="F35" s="402"/>
      <c r="G35" s="402"/>
      <c r="H35" s="402"/>
      <c r="I35" s="402"/>
      <c r="J35" s="402"/>
      <c r="K35" s="402"/>
      <c r="L35" s="403"/>
      <c r="M35" s="186">
        <v>0</v>
      </c>
      <c r="N35" s="186">
        <v>0</v>
      </c>
      <c r="O35" s="177">
        <v>0</v>
      </c>
      <c r="P35" s="177">
        <v>0</v>
      </c>
      <c r="Q35" s="186">
        <v>0</v>
      </c>
      <c r="R35" s="186">
        <v>0</v>
      </c>
      <c r="S35" s="177">
        <v>0</v>
      </c>
      <c r="T35" s="177">
        <v>0</v>
      </c>
      <c r="U35" s="186">
        <v>523</v>
      </c>
      <c r="V35" s="186">
        <v>473</v>
      </c>
      <c r="W35" s="177">
        <v>-50</v>
      </c>
      <c r="X35" s="177">
        <v>90.4</v>
      </c>
      <c r="Y35" s="186">
        <v>0</v>
      </c>
      <c r="Z35" s="186">
        <v>0</v>
      </c>
      <c r="AA35" s="177">
        <v>0</v>
      </c>
      <c r="AB35" s="177">
        <v>0</v>
      </c>
      <c r="AC35" s="186">
        <v>523</v>
      </c>
      <c r="AD35" s="186">
        <v>473</v>
      </c>
      <c r="AE35" s="177">
        <v>-50</v>
      </c>
      <c r="AF35" s="177">
        <v>90.4</v>
      </c>
    </row>
    <row r="36" ht="24.95" customHeight="1">
      <c r="A36" s="397" t="s">
        <v>50</v>
      </c>
      <c r="B36" s="398"/>
      <c r="C36" s="398"/>
      <c r="D36" s="398"/>
      <c r="E36" s="398"/>
      <c r="F36" s="398"/>
      <c r="G36" s="398"/>
      <c r="H36" s="398"/>
      <c r="I36" s="398"/>
      <c r="J36" s="398"/>
      <c r="K36" s="398"/>
      <c r="L36" s="399"/>
      <c r="M36" s="185">
        <v>0</v>
      </c>
      <c r="N36" s="185">
        <v>0</v>
      </c>
      <c r="O36" s="178"/>
      <c r="P36" s="178"/>
      <c r="Q36" s="185">
        <v>0</v>
      </c>
      <c r="R36" s="185">
        <v>0</v>
      </c>
      <c r="S36" s="178"/>
      <c r="T36" s="178"/>
      <c r="U36" s="185">
        <v>100</v>
      </c>
      <c r="V36" s="185">
        <v>100</v>
      </c>
      <c r="W36" s="178"/>
      <c r="X36" s="178"/>
      <c r="Y36" s="185">
        <v>0</v>
      </c>
      <c r="Z36" s="185">
        <v>0</v>
      </c>
      <c r="AA36" s="178"/>
      <c r="AB36" s="178"/>
      <c r="AC36" s="185">
        <v>100</v>
      </c>
      <c r="AD36" s="185">
        <v>100</v>
      </c>
      <c r="AE36" s="178"/>
      <c r="AF36" s="178"/>
    </row>
    <row r="37" ht="15" customHeight="1">
      <c r="A37" s="16"/>
      <c r="B37" s="16"/>
      <c r="C37" s="16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ht="15" customHeight="1">
      <c r="A38" s="16"/>
      <c r="B38" s="16"/>
      <c r="C38" s="16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="42" customFormat="1" ht="31.5" customHeight="1">
      <c r="C39" s="42" t="s">
        <v>174</v>
      </c>
    </row>
    <row r="40" s="84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L40" s="2"/>
      <c r="AD40" s="408" t="s">
        <v>385</v>
      </c>
      <c r="AE40" s="408"/>
      <c r="AF40" s="408"/>
    </row>
    <row r="41" s="85" customFormat="1" ht="34.5" customHeight="1">
      <c r="A41" s="238" t="s">
        <v>451</v>
      </c>
      <c r="B41" s="328" t="s">
        <v>216</v>
      </c>
      <c r="C41" s="330"/>
      <c r="D41" s="230" t="s">
        <v>217</v>
      </c>
      <c r="E41" s="230"/>
      <c r="F41" s="230" t="s">
        <v>147</v>
      </c>
      <c r="G41" s="230"/>
      <c r="H41" s="230" t="s">
        <v>324</v>
      </c>
      <c r="I41" s="230"/>
      <c r="J41" s="230" t="s">
        <v>325</v>
      </c>
      <c r="K41" s="230"/>
      <c r="L41" s="230" t="s">
        <v>461</v>
      </c>
      <c r="M41" s="230"/>
      <c r="N41" s="230"/>
      <c r="O41" s="230"/>
      <c r="P41" s="230"/>
      <c r="Q41" s="230"/>
      <c r="R41" s="230"/>
      <c r="S41" s="230"/>
      <c r="T41" s="230"/>
      <c r="U41" s="230"/>
      <c r="V41" s="407" t="s">
        <v>452</v>
      </c>
      <c r="W41" s="407"/>
      <c r="X41" s="407"/>
      <c r="Y41" s="407"/>
      <c r="Z41" s="407"/>
      <c r="AA41" s="407" t="s">
        <v>453</v>
      </c>
      <c r="AB41" s="407"/>
      <c r="AC41" s="407"/>
      <c r="AD41" s="407"/>
      <c r="AE41" s="407"/>
      <c r="AF41" s="407"/>
    </row>
    <row r="42" s="85" customFormat="1" ht="52.5" customHeight="1">
      <c r="A42" s="238"/>
      <c r="B42" s="342"/>
      <c r="C42" s="344"/>
      <c r="D42" s="230"/>
      <c r="E42" s="230"/>
      <c r="F42" s="230"/>
      <c r="G42" s="230"/>
      <c r="H42" s="230"/>
      <c r="I42" s="230"/>
      <c r="J42" s="230"/>
      <c r="K42" s="230"/>
      <c r="L42" s="230" t="s">
        <v>200</v>
      </c>
      <c r="M42" s="230"/>
      <c r="N42" s="230" t="s">
        <v>204</v>
      </c>
      <c r="O42" s="230"/>
      <c r="P42" s="230" t="s">
        <v>205</v>
      </c>
      <c r="Q42" s="230"/>
      <c r="R42" s="230"/>
      <c r="S42" s="230"/>
      <c r="T42" s="230"/>
      <c r="U42" s="230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</row>
    <row r="43" s="86" customFormat="1" ht="82.5" customHeight="1">
      <c r="A43" s="238"/>
      <c r="B43" s="331"/>
      <c r="C43" s="333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 t="s">
        <v>201</v>
      </c>
      <c r="Q43" s="230"/>
      <c r="R43" s="230" t="s">
        <v>202</v>
      </c>
      <c r="S43" s="230"/>
      <c r="T43" s="230" t="s">
        <v>203</v>
      </c>
      <c r="U43" s="230"/>
      <c r="V43" s="407"/>
      <c r="W43" s="407"/>
      <c r="X43" s="407"/>
      <c r="Y43" s="407"/>
      <c r="Z43" s="407"/>
      <c r="AA43" s="407"/>
      <c r="AB43" s="407"/>
      <c r="AC43" s="407"/>
      <c r="AD43" s="407"/>
      <c r="AE43" s="407"/>
      <c r="AF43" s="407"/>
    </row>
    <row r="44" s="85" customFormat="1" ht="18.75" customHeight="1">
      <c r="A44" s="67">
        <v>1</v>
      </c>
      <c r="B44" s="289">
        <v>2</v>
      </c>
      <c r="C44" s="290"/>
      <c r="D44" s="230">
        <v>3</v>
      </c>
      <c r="E44" s="230"/>
      <c r="F44" s="230">
        <v>4</v>
      </c>
      <c r="G44" s="230"/>
      <c r="H44" s="230">
        <v>5</v>
      </c>
      <c r="I44" s="230"/>
      <c r="J44" s="230">
        <v>6</v>
      </c>
      <c r="K44" s="230"/>
      <c r="L44" s="289">
        <v>7</v>
      </c>
      <c r="M44" s="290"/>
      <c r="N44" s="289">
        <v>8</v>
      </c>
      <c r="O44" s="290"/>
      <c r="P44" s="230">
        <v>9</v>
      </c>
      <c r="Q44" s="230"/>
      <c r="R44" s="238">
        <v>10</v>
      </c>
      <c r="S44" s="238"/>
      <c r="T44" s="230">
        <v>11</v>
      </c>
      <c r="U44" s="230"/>
      <c r="V44" s="230">
        <v>12</v>
      </c>
      <c r="W44" s="230"/>
      <c r="X44" s="230"/>
      <c r="Y44" s="230"/>
      <c r="Z44" s="230"/>
      <c r="AA44" s="230">
        <v>13</v>
      </c>
      <c r="AB44" s="230"/>
      <c r="AC44" s="230"/>
      <c r="AD44" s="230"/>
      <c r="AE44" s="230"/>
      <c r="AF44" s="230"/>
    </row>
    <row r="45" s="85" customFormat="1" ht="20.1" customHeight="1">
      <c r="A45" s="102">
        <v>1</v>
      </c>
      <c r="B45" s="394" t="s">
        <v>477</v>
      </c>
      <c r="C45" s="395"/>
      <c r="D45" s="393" t="s">
        <v>477</v>
      </c>
      <c r="E45" s="393"/>
      <c r="F45" s="310">
        <v>0</v>
      </c>
      <c r="G45" s="310"/>
      <c r="H45" s="310">
        <v>0</v>
      </c>
      <c r="I45" s="310"/>
      <c r="J45" s="310">
        <v>0</v>
      </c>
      <c r="K45" s="310"/>
      <c r="L45" s="260">
        <v>0</v>
      </c>
      <c r="M45" s="271"/>
      <c r="N45" s="272">
        <f>SUM(P45,R45,T45)</f>
        <v>0</v>
      </c>
      <c r="O45" s="274"/>
      <c r="P45" s="310">
        <v>0</v>
      </c>
      <c r="Q45" s="310"/>
      <c r="R45" s="310">
        <v>0</v>
      </c>
      <c r="S45" s="310"/>
      <c r="T45" s="310">
        <v>0</v>
      </c>
      <c r="U45" s="310"/>
      <c r="V45" s="363" t="s">
        <v>477</v>
      </c>
      <c r="W45" s="363"/>
      <c r="X45" s="363"/>
      <c r="Y45" s="363"/>
      <c r="Z45" s="363"/>
      <c r="AA45" s="405" t="s">
        <v>477</v>
      </c>
      <c r="AB45" s="405"/>
      <c r="AC45" s="405"/>
      <c r="AD45" s="405"/>
      <c r="AE45" s="405"/>
      <c r="AF45" s="405"/>
    </row>
    <row r="46" s="85" customFormat="1" ht="24.95" customHeight="1">
      <c r="A46" s="372" t="s">
        <v>49</v>
      </c>
      <c r="B46" s="373"/>
      <c r="C46" s="373"/>
      <c r="D46" s="373"/>
      <c r="E46" s="374"/>
      <c r="F46" s="370">
        <v>0</v>
      </c>
      <c r="G46" s="370"/>
      <c r="H46" s="370">
        <v>0</v>
      </c>
      <c r="I46" s="370"/>
      <c r="J46" s="370">
        <v>0</v>
      </c>
      <c r="K46" s="370"/>
      <c r="L46" s="370">
        <v>0</v>
      </c>
      <c r="M46" s="370"/>
      <c r="N46" s="370">
        <v>0</v>
      </c>
      <c r="O46" s="370"/>
      <c r="P46" s="370">
        <v>0</v>
      </c>
      <c r="Q46" s="370"/>
      <c r="R46" s="370">
        <v>0</v>
      </c>
      <c r="S46" s="370"/>
      <c r="T46" s="370">
        <v>0</v>
      </c>
      <c r="U46" s="370"/>
      <c r="V46" s="371" t="s">
        <v>477</v>
      </c>
      <c r="W46" s="371"/>
      <c r="X46" s="371"/>
      <c r="Y46" s="371"/>
      <c r="Z46" s="371"/>
      <c r="AA46" s="375" t="s">
        <v>477</v>
      </c>
      <c r="AB46" s="375"/>
      <c r="AC46" s="375"/>
      <c r="AD46" s="375"/>
      <c r="AE46" s="375"/>
      <c r="AF46" s="375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customHeight="1">
      <c r="A49" s="16"/>
      <c r="B49" s="16"/>
      <c r="C49" s="16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ht="15" customHeight="1">
      <c r="A50" s="16"/>
      <c r="B50" s="229" t="s">
        <v>484</v>
      </c>
      <c r="C50" s="229"/>
      <c r="D50" s="229"/>
      <c r="E50" s="229"/>
      <c r="F50" s="229"/>
      <c r="G50" s="229"/>
      <c r="H50" s="18"/>
      <c r="I50" s="18"/>
      <c r="J50" s="18"/>
      <c r="K50" s="18"/>
      <c r="L50" s="18"/>
      <c r="M50" s="376"/>
      <c r="N50" s="376"/>
      <c r="O50" s="376"/>
      <c r="P50" s="376"/>
      <c r="Q50" s="376"/>
      <c r="R50" s="18"/>
      <c r="S50" s="18"/>
      <c r="T50" s="18"/>
      <c r="U50" s="18"/>
      <c r="V50" s="18"/>
      <c r="W50" s="222" t="s">
        <v>483</v>
      </c>
      <c r="X50" s="222"/>
      <c r="Y50" s="222"/>
      <c r="Z50" s="222"/>
      <c r="AA50" s="222"/>
    </row>
    <row r="51" s="4" customFormat="1">
      <c r="B51" s="221" t="s">
        <v>68</v>
      </c>
      <c r="C51" s="221"/>
      <c r="D51" s="221"/>
      <c r="E51" s="221"/>
      <c r="F51" s="221"/>
      <c r="G51" s="221"/>
      <c r="H51" s="42"/>
      <c r="I51" s="42"/>
      <c r="J51" s="42"/>
      <c r="K51" s="42"/>
      <c r="L51" s="42"/>
      <c r="M51" s="221" t="s">
        <v>69</v>
      </c>
      <c r="N51" s="221"/>
      <c r="O51" s="221"/>
      <c r="P51" s="221"/>
      <c r="Q51" s="221"/>
      <c r="V51" s="2"/>
      <c r="W51" s="221" t="s">
        <v>108</v>
      </c>
      <c r="X51" s="221"/>
      <c r="Y51" s="221"/>
      <c r="Z51" s="221"/>
      <c r="AA51" s="221"/>
    </row>
    <row r="52" s="34" customFormat="1" ht="16.5" customHeight="1">
      <c r="C52" s="111"/>
      <c r="D52" s="72"/>
      <c r="E52" s="72"/>
      <c r="F52" s="71"/>
      <c r="G52" s="71"/>
      <c r="H52" s="71"/>
      <c r="I52" s="71"/>
      <c r="J52" s="71"/>
      <c r="K52" s="71"/>
      <c r="L52" s="71"/>
      <c r="M52" s="71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</row>
    <row r="53" s="4" customFormat="1">
      <c r="F53" s="24"/>
      <c r="G53" s="24"/>
      <c r="H53" s="24"/>
      <c r="I53" s="24"/>
      <c r="J53" s="24"/>
      <c r="K53" s="24"/>
      <c r="L53" s="24"/>
      <c r="Q53" s="24"/>
      <c r="R53" s="24"/>
      <c r="S53" s="24"/>
      <c r="T53" s="24"/>
      <c r="X53" s="24"/>
      <c r="Y53" s="24"/>
      <c r="Z53" s="24"/>
      <c r="AA53" s="24"/>
    </row>
    <row r="54">
      <c r="C54" s="36"/>
      <c r="D54" s="36"/>
      <c r="E54" s="36"/>
      <c r="F54" s="36"/>
      <c r="G54" s="36"/>
      <c r="H54" s="36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36"/>
      <c r="V54" s="36"/>
    </row>
    <row r="5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</row>
    <row r="56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</row>
    <row r="57">
      <c r="C57" s="37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  <row r="65" ht="19.5">
      <c r="C65" s="38"/>
    </row>
    <row r="66" ht="19.5">
      <c r="C66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41:AF43"/>
    <mergeCell ref="AD40:AF40"/>
    <mergeCell ref="AC23:AC24"/>
    <mergeCell ref="A22:A24"/>
    <mergeCell ref="D41:E43"/>
    <mergeCell ref="V41:Z43"/>
    <mergeCell ref="AA44:AF44"/>
    <mergeCell ref="T23:T24"/>
    <mergeCell ref="U23:U24"/>
    <mergeCell ref="T44:U44"/>
    <mergeCell ref="AD21:AF21"/>
    <mergeCell ref="U22:X22"/>
    <mergeCell ref="P42:U42"/>
    <mergeCell ref="S23:S24"/>
    <mergeCell ref="W23:W24"/>
    <mergeCell ref="X23:X24"/>
    <mergeCell ref="Q23:Q24"/>
    <mergeCell ref="R23:R24"/>
    <mergeCell ref="B25:L25"/>
    <mergeCell ref="O23:O24"/>
    <mergeCell ref="A35:L35"/>
    <mergeCell ref="N44:O44"/>
    <mergeCell ref="A36:L36"/>
    <mergeCell ref="A41:A43"/>
    <mergeCell ref="B41:C43"/>
    <mergeCell ref="L41:U41"/>
    <mergeCell ref="L42:M43"/>
    <mergeCell ref="J41:K43"/>
    <mergeCell ref="B44:C44"/>
    <mergeCell ref="F41:G43"/>
    <mergeCell ref="F44:G44"/>
    <mergeCell ref="H41:I43"/>
    <mergeCell ref="X7:Z7"/>
    <mergeCell ref="AA12:AC14"/>
    <mergeCell ref="R12:Z12"/>
    <mergeCell ref="AA15:AC15"/>
    <mergeCell ref="R13:T14"/>
    <mergeCell ref="R15:T15"/>
    <mergeCell ref="L44:M44"/>
    <mergeCell ref="D44:E44"/>
    <mergeCell ref="H44:I44"/>
    <mergeCell ref="J44:K44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42:O43"/>
    <mergeCell ref="AD12:AF14"/>
    <mergeCell ref="P12:Q14"/>
    <mergeCell ref="P23:P24"/>
    <mergeCell ref="U15:W15"/>
    <mergeCell ref="R17:T17"/>
    <mergeCell ref="V44:Z44"/>
    <mergeCell ref="T43:U43"/>
    <mergeCell ref="P44:Q44"/>
    <mergeCell ref="P43:Q43"/>
    <mergeCell ref="R43:S43"/>
    <mergeCell ref="R44:S44"/>
    <mergeCell ref="B51:G51"/>
    <mergeCell ref="W51:AA51"/>
    <mergeCell ref="M50:Q50"/>
    <mergeCell ref="M51:Q51"/>
    <mergeCell ref="R46:S46"/>
    <mergeCell ref="H46:I46"/>
    <mergeCell ref="L46:M46"/>
    <mergeCell ref="N46:O46"/>
    <mergeCell ref="B50:G50"/>
    <mergeCell ref="W50:AA50"/>
    <mergeCell ref="T46:U46"/>
    <mergeCell ref="V46:Z46"/>
    <mergeCell ref="J46:K46"/>
    <mergeCell ref="P46:Q46"/>
    <mergeCell ref="F46:G46"/>
    <mergeCell ref="A46:E46"/>
    <mergeCell ref="AA46:AF46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AA45:AF45"/>
    <mergeCell ref="N45:O45"/>
    <mergeCell ref="H45:I45"/>
    <mergeCell ref="F45:G45"/>
    <mergeCell ref="D45:E45"/>
    <mergeCell ref="B45:C45"/>
    <mergeCell ref="J45:K45"/>
    <mergeCell ref="L45:M45"/>
    <mergeCell ref="R45:S45"/>
    <mergeCell ref="P45:Q45"/>
    <mergeCell ref="T45:U45"/>
    <mergeCell ref="V45:Z45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2021-06-13T23:20:10Z</dcterms:created>
  <dcterms:modified xsi:type="dcterms:W3CDTF">2021-06-13T20:20:10Z</dcterms:modified>
</cp:coreProperties>
</file>