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<sst xmlns="http://schemas.openxmlformats.org/spreadsheetml/2006/main" count="704">
  <si>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</si>
  <si>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</si>
  <si>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</si>
  <si>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</si>
  <si>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</si>
  <si>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</si>
  <si>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</si>
  <si>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</si>
  <si>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</si>
  <si>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</si>
  <si>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</si>
  <si>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</si>
  <si>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</si>
  <si>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</si>
  <si>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</si>
  <si>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</si>
  <si>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</si>
  <si>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</si>
  <si>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</si>
  <si>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</si>
  <si>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</si>
  <si>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</si>
  <si>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</si>
  <si>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</si>
  <si>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</si>
  <si>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</si>
  <si>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</si>
  <si>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</si>
  <si>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</si>
  <si>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</si>
  <si>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</si>
  <si>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</si>
  <si>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</si>
  <si>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</si>
  <si>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</si>
  <si>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</si>
  <si>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</si>
  <si>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</si>
  <si>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</si>
  <si>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</si>
  <si>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</si>
  <si>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</si>
  <si>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</si>
  <si>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</si>
  <si>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</si>
  <si>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</si>
  <si>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</si>
  <si>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</si>
  <si>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</si>
  <si>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</si>
  <si>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</si>
  <si>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</si>
  <si>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</si>
  <si>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</si>
  <si>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</si>
  <si>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</si>
  <si>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</si>
  <si>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</si>
  <si>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</si>
  <si>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</si>
  <si>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</si>
  <si>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</si>
  <si>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</si>
  <si>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</si>
  <si>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</si>
  <si>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</si>
  <si>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</si>
  <si>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</si>
  <si>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</si>
  <si>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</si>
  <si>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</si>
  <si>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</si>
  <si>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</si>
  <si>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</si>
  <si>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</si>
  <si>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</si>
  <si>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</si>
  <si>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</si>
  <si>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</si>
  <si>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</si>
  <si>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</si>
  <si>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</si>
  <si>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</si>
  <si>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</si>
  <si>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</si>
  <si>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</si>
  <si>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</si>
  <si>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</si>
  <si>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12240669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</si>
  <si>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</si>
  <si>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</si>
  <si>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</si>
  <si>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</si>
  <si>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</si>
  <si>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</si>
  <si>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</si>
  <si>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</si>
  <si>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</si>
  <si>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</si>
  <si>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</si>
  <si>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</si>
  <si>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</si>
  <si>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</si>
  <si>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</si>
  <si>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</si>
  <si>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</si>
  <si>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</si>
  <si>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</si>
  <si>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</si>
  <si>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</si>
  <si>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</si>
  <si>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</si>
  <si>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</si>
  <si>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</si>
  <si>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</si>
  <si>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</si>
  <si>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</si>
  <si>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</si>
  <si>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</si>
  <si>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</si>
  <si>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</si>
  <si>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</si>
  <si>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</si>
  <si>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</si>
  <si>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</si>
  <si>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</si>
  <si>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</si>
  <si>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</si>
  <si>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</si>
  <si>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</si>
  <si>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</si>
  <si>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</si>
  <si>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</si>
  <si>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</si>
  <si>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</si>
  <si>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</si>
  <si>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</si>
  <si>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</si>
  <si>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</si>
  <si>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</si>
  <si>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</si>
  <si>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</si>
  <si>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</si>
  <si>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</si>
  <si>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</si>
  <si>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</si>
  <si>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</si>
  <si>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</si>
  <si>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</si>
  <si>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</si>
  <si>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</si>
  <si>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</si>
  <si>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</si>
  <si>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</si>
  <si>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</si>
  <si>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</si>
  <si>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</si>
  <si>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</si>
  <si>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</si>
  <si>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</si>
  <si>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</si>
  <si>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</si>
  <si>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</si>
  <si>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</si>
  <si>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</si>
  <si>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</si>
  <si>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</si>
  <si>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</si>
  <si>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</si>
  <si>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</si>
  <si>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</si>
  <si>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</si>
  <si>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</si>
  <si>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</si>
  <si>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</si>
  <si>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</si>
  <si>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</si>
  <si>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</si>
  <si>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</si>
  <si>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</si>
  <si>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</si>
  <si>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</si>
  <si>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</si>
  <si>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</si>
  <si>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</si>
  <si>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</si>
  <si>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</si>
  <si>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</si>
  <si>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</si>
  <si>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</si>
  <si>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</si>
  <si>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</si>
  <si>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</si>
  <si>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</si>
  <si>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</si>
  <si>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</si>
  <si>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</si>
  <si>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</si>
  <si>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</si>
  <si>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</si>
  <si>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</si>
  <si>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</si>
  <si>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</si>
  <si>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</si>
  <si>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</si>
  <si>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</si>
  <si>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</si>
  <si>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</si>
  <si>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</si>
  <si>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</si>
  <si>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</si>
  <si>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</si>
  <si>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</si>
  <si>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</si>
  <si>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</si>
  <si>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</si>
  <si>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</si>
  <si>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</si>
  <si>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</si>
  <si>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</si>
  <si>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</si>
  <si>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</si>
  <si>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</si>
  <si>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</si>
  <si>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</si>
  <si>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</si>
  <si>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</si>
  <si>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</si>
  <si>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</si>
  <si>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</si>
  <si>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</si>
  <si>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</si>
  <si>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</si>
  <si>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</si>
  <si>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</si>
  <si>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</si>
  <si>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</si>
  <si>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</si>
  <si>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</si>
  <si>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</si>
  <si>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</si>
  <si>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</si>
  <si>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</si>
  <si>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</si>
  <si>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</si>
  <si>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</si>
  <si>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</si>
  <si>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</si>
  <si>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</si>
  <si>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</si>
  <si>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</si>
  <si>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</si>
  <si>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</si>
  <si>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</si>
  <si>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</si>
  <si>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</si>
  <si>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</si>
  <si>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</si>
  <si>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</si>
  <si>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</si>
  <si>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</si>
  <si>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</si>
  <si>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</si>
  <si>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</si>
  <si>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</si>
  <si>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</si>
  <si>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</si>
  <si>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</si>
  <si>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</si>
  <si>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</si>
  <si>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</si>
  <si>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</si>
  <si>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</si>
  <si>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</si>
  <si>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</si>
  <si>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</si>
  <si>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</si>
  <si>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</si>
  <si>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</si>
  <si>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</si>
  <si>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</si>
  <si>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</si>
  <si>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</si>
  <si>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</si>
  <si>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</si>
  <si>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</si>
  <si>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</si>
  <si>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</si>
  <si>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</si>
  <si>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</si>
  <si>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</si>
  <si>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</si>
  <si>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</si>
  <si>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</si>
  <si>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</si>
  <si>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</si>
  <si>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</si>
  <si>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</si>
  <si>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</si>
  <si>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</si>
  <si>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</si>
  <si>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</si>
  <si>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</si>
  <si>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</si>
  <si>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</si>
  <si>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</si>
  <si>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</si>
  <si>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</si>
  <si>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</si>
  <si>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</si>
  <si>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</si>
  <si>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</si>
  <si>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</si>
  <si>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</si>
  <si>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</si>
  <si>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</si>
  <si>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</si>
  <si>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</si>
  <si>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</si>
  <si>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</si>
  <si>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</si>
  <si>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</si>
  <si>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</si>
  <si>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</si>
  <si>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</si>
  <si>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</si>
  <si>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</si>
  <si>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</si>
  <si>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</si>
  <si>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</si>
  <si>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</si>
  <si>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</si>
  <si>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</si>
  <si>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</si>
  <si>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</si>
  <si>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</si>
  <si>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</si>
  <si>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</si>
  <si>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</si>
  <si>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</si>
  <si>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</si>
  <si>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</si>
  <si>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</si>
  <si>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</si>
  <si>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</si>
  <si>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</si>
  <si>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</si>
  <si>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</si>
  <si>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</si>
  <si>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</si>
  <si>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</si>
  <si>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</si>
  <si>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</si>
  <si>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</si>
  <si>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</si>
  <si>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</si>
  <si>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</si>
  <si>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</si>
  <si>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</si>
  <si>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</si>
  <si>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</si>
  <si>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</si>
  <si>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</si>
  <si>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</si>
  <si>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</si>
  <si>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</si>
  <si>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</si>
  <si>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</si>
  <si>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</si>
  <si>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</si>
  <si>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</si>
  <si>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</si>
  <si>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</si>
  <si>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</si>
  <si>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</si>
  <si>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</si>
  <si>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</si>
  <si>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</si>
  <si>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</si>
  <si>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</si>
  <si>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</si>
  <si>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</si>
  <si>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</si>
  <si>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</si>
  <si>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</si>
  <si>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</si>
  <si>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</si>
  <si>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</si>
  <si>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</si>
  <si>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</si>
  <si>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</si>
  <si>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</si>
  <si>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</si>
  <si>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</si>
  <si>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</si>
  <si>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</si>
  <si>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</si>
  <si>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</si>
  <si>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</si>
  <si>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</si>
  <si>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</si>
  <si>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</si>
  <si>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</si>
  <si>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</si>
  <si>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</si>
  <si>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</si>
  <si>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</si>
  <si>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</si>
  <si>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</si>
  <si>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</si>
  <si>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</si>
  <si>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</si>
  <si>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</si>
  <si>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</si>
  <si>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</si>
  <si>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</si>
  <si>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</si>
  <si>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</si>
  <si>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</si>
  <si>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</si>
  <si>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</si>
  <si>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</si>
  <si>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</si>
  <si>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</si>
  <si>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</si>
  <si>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</si>
  <si>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</si>
  <si>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</si>
  <si>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</si>
  <si>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</si>
  <si>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</si>
  <si>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</si>
  <si>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</si>
  <si>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</si>
  <si>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</si>
  <si>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</si>
  <si>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</si>
  <si>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</si>
  <si>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</si>
  <si>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</si>
  <si>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2240669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12240669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12240669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</si>
  <si>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</si>
  <si>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</si>
  <si>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</si>
  <si>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12240669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</si>
  <si>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</si>
  <si>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</si>
  <si>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</si>
  <si>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</si>
  <si>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12240669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</si>
  <si>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12240669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</si>
  <si>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</si>
  <si>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</si>
  <si>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</si>
  <si>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</si>
  <si>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</si>
  <si>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</si>
  <si>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</si>
  <si>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</si>
  <si>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2240669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12240669E-203"/>
        <sz val="14"/>
      </rPr>
      <t xml:space="preserve">,
</t>
    </r>
    <r>
      <rPr>
        <rFont val="Times New Roman"/>
        <charset val="204"/>
        <family val="1"/>
        <color auto="1" tint="8.96130212240669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</si>
  <si>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</si>
  <si>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</si>
  <si>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</si>
  <si>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12240669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</si>
  <si>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</si>
  <si>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</si>
  <si>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</si>
  <si>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</si>
  <si>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</si>
  <si>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</si>
  <si>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ДП "Черкаський науково-дослідний та проектний  інститут  землеустрою"</t>
  </si>
  <si>
    <t>00709709</t>
  </si>
  <si>
    <t>Державне підприємство</t>
  </si>
  <si>
    <t>ЧЕРКАСЬКА</t>
  </si>
  <si>
    <t>7124986001</t>
  </si>
  <si>
    <t>Державна служба України з питань геодезії, картографії та кадастру</t>
  </si>
  <si>
    <t>28604</t>
  </si>
  <si>
    <t>УСТАНОВИ,ЯКІ ПРОВОДЯТЬ НАУКОВО-ДОСЛІДНІ РОБОТИ</t>
  </si>
  <si>
    <t>95100</t>
  </si>
  <si>
    <t>Діяльність у сфері інжинірингу, геології та геодезії, надання послуг із технічного консультування в цих сферах</t>
  </si>
  <si>
    <t>71.12</t>
  </si>
  <si>
    <t>ДЕРЖАВНА</t>
  </si>
  <si>
    <t>вулиця Партизанська, буд. 5, с. СВИДІВОК, ЧЕРКАСЬКИЙ РАЙОН, ЧЕРКАСЬКА обл., 19622</t>
  </si>
  <si>
    <t/>
  </si>
  <si>
    <t>Добровольський Петро Миколайович</t>
  </si>
  <si>
    <t>Директор</t>
  </si>
  <si>
    <t>за Рік 2020</t>
  </si>
  <si>
    <t>Збільшення обсягів робіт та збільшення витрат, пов'язаних з  утриманням філії, які не передбачені фінпланом</t>
  </si>
  <si>
    <t>Введення в дію нового штатного розпису з 01.09.20, збільшення кількості працюючих</t>
  </si>
  <si>
    <t>Відповідно до діючого ПКУ пропорційно збільшенню витрат на оплату праці</t>
  </si>
  <si>
    <t>Нагальна потреба в проведені поточних ремонтів автотрансорта та виробничих приміщень</t>
  </si>
  <si>
    <t>Нараховано згідно стандартів ПСБО</t>
  </si>
  <si>
    <t>Обов'язкове страхування цивільно-правової відповідальності</t>
  </si>
  <si>
    <t>Збільшення вартості послуг</t>
  </si>
  <si>
    <t>Збільшення кількості службових поїздок за межі області, пов'язаних з вирішенням питань з реорганізації</t>
  </si>
  <si>
    <t>Нагальна потреба оплати телекомунікаційних послуг, послуг інтернету та послуг кур'єра в умовах  карантину</t>
  </si>
  <si>
    <t>Оформлення підписки на видання з бухгалтерського обліку та надання оголошень в друкованих засобах інформації</t>
  </si>
  <si>
    <t>Оцінка майна при укладанні договору оренди офісних приміщень</t>
  </si>
  <si>
    <t>Нагальна потреба в придбанні захисних та дезинфікуючих засобів в умовах карантину</t>
  </si>
  <si>
    <t>Благодійна допомога Кіровоградській регіональній спілці землевпорядників</t>
  </si>
  <si>
    <t>витрати на відрядження</t>
  </si>
  <si>
    <t>1018/001</t>
  </si>
  <si>
    <t>витрати за роботи та послуги сторонніх  організацій</t>
  </si>
  <si>
    <t>1018/002</t>
  </si>
  <si>
    <t>Нагальна потреба в залучені фахівців програмного забезпечення для організації бухобліку в зв'язку з приєднанням філії та оновлення базового пакету для роботи в GNSS мережі в режимі реалього часу</t>
  </si>
  <si>
    <t>витрати на обов'язкове страхування</t>
  </si>
  <si>
    <t>1018/003</t>
  </si>
  <si>
    <t>витрати на оренду приміщень, інфраструктури, спецтехніки тощо</t>
  </si>
  <si>
    <t>1018/004</t>
  </si>
  <si>
    <t>Збільшення вартості орендної плати та кількості офісних приміщень</t>
  </si>
  <si>
    <t>витрати на охорону праці та техніку безпеки виробничого персоналу</t>
  </si>
  <si>
    <t>1018/005</t>
  </si>
  <si>
    <t>Відшкодування комунальних послуг</t>
  </si>
  <si>
    <t>1018/1</t>
  </si>
  <si>
    <t>Витрати на проведення землевпорядної експертизи</t>
  </si>
  <si>
    <t>1018/2</t>
  </si>
  <si>
    <t>Збільшення обсягів робіт пов'язаних з потребою проведення землевпорядної експертизи</t>
  </si>
  <si>
    <t>Витрати на підвищення кваліфікації</t>
  </si>
  <si>
    <t>1018/3</t>
  </si>
  <si>
    <t>Витрати на зв'язок</t>
  </si>
  <si>
    <t>1018/4</t>
  </si>
  <si>
    <t>Витрати на проведення земельних торгів</t>
  </si>
  <si>
    <t>1018/5</t>
  </si>
  <si>
    <t>Витрати на відшкодування комунальних послуг</t>
  </si>
  <si>
    <t>1018/6</t>
  </si>
  <si>
    <t>Збільшення вартості послуг та кількості офісних приміщень, в зв'язку з приєднанням філії</t>
  </si>
  <si>
    <t>податки та обов’язкові платежі</t>
  </si>
  <si>
    <t>1051/001</t>
  </si>
  <si>
    <t>розрахунково-касове обслуговування</t>
  </si>
  <si>
    <t>1051/002</t>
  </si>
  <si>
    <t>Збільшення переказів з поточних рахунків</t>
  </si>
  <si>
    <t>канцтовари та витратні матеріали</t>
  </si>
  <si>
    <t>1051/003</t>
  </si>
  <si>
    <t>Виготовлення техпаспорту підприємства</t>
  </si>
  <si>
    <t>1051/1</t>
  </si>
  <si>
    <t>Комунальні послуги</t>
  </si>
  <si>
    <t>1051/2</t>
  </si>
  <si>
    <t>Матеріальна допомога</t>
  </si>
  <si>
    <t>1051/3</t>
  </si>
  <si>
    <t>Матеріальна допомога згідно Колективного договору</t>
  </si>
  <si>
    <t>Штрафи, пені</t>
  </si>
  <si>
    <t>1051/4</t>
  </si>
  <si>
    <t xml:space="preserve">Резерв відпусток</t>
  </si>
  <si>
    <t>1051/5</t>
  </si>
  <si>
    <t>Податок на землю</t>
  </si>
  <si>
    <t>1051/6</t>
  </si>
  <si>
    <t>Сплата за землю за Кропивницький інститут землеустрою</t>
  </si>
  <si>
    <t>Податок на нерухоме майно відмінне від земельної ділянки</t>
  </si>
  <si>
    <t>1051/7</t>
  </si>
  <si>
    <t>Коригування податкових зобов'язань за 2018-2020 роки у зв’язку з тим, що об’єкти нерухомості, які використовує у своїй діяльності підприємство, є власністю держави і податкові зобов'язання не виникають</t>
  </si>
  <si>
    <t>Комунальні платежі</t>
  </si>
  <si>
    <t>1051/8</t>
  </si>
  <si>
    <t>Судовий збір</t>
  </si>
  <si>
    <t>1051/9</t>
  </si>
  <si>
    <t>На виконання рішень господарського суду про стягнення боргу з замовника</t>
  </si>
  <si>
    <t>Послуги надання банківської гарантії</t>
  </si>
  <si>
    <t>1051/10</t>
  </si>
  <si>
    <t>Послуги банку по наданню банківської гарантії для участі в тендерних закупівлях</t>
  </si>
  <si>
    <t>визнані суми штрафів, пені, неустойок та інших санкцій за порушення господарських договорів</t>
  </si>
  <si>
    <t>1073/001</t>
  </si>
  <si>
    <t>списання кредиторської заборгованості</t>
  </si>
  <si>
    <t>1073/002</t>
  </si>
  <si>
    <t>Списання кредиторської заборгованості строк позовної давності якої минув</t>
  </si>
  <si>
    <t>від операційної оренди активів</t>
  </si>
  <si>
    <t>1073/003</t>
  </si>
  <si>
    <t>Пеня по судовим рішенням</t>
  </si>
  <si>
    <t>1073/1</t>
  </si>
  <si>
    <t>штрафи, пені, неустойки</t>
  </si>
  <si>
    <t>1086/001</t>
  </si>
  <si>
    <t>відсотки по залишкам коштів на депозитних рахунках</t>
  </si>
  <si>
    <t>1130/001</t>
  </si>
  <si>
    <t>Дохід від безоплатно отриманих ОЗ</t>
  </si>
  <si>
    <t>1130/1</t>
  </si>
  <si>
    <t>Відшкодування цільових фондів</t>
  </si>
  <si>
    <t>1130/2</t>
  </si>
  <si>
    <t>Макулатура</t>
  </si>
  <si>
    <t>1130/3</t>
  </si>
  <si>
    <t>Відшкодування страховою компанією</t>
  </si>
  <si>
    <t>1152/1</t>
  </si>
  <si>
    <t>1152/2</t>
  </si>
  <si>
    <t>Відшкодування судових витрат</t>
  </si>
  <si>
    <t>1152/3</t>
  </si>
  <si>
    <t>1152/4</t>
  </si>
  <si>
    <t>Відшкодування Чорнобильського фонду</t>
  </si>
  <si>
    <t>Металобрухт</t>
  </si>
  <si>
    <t>1152/5</t>
  </si>
  <si>
    <t>1162/1</t>
  </si>
  <si>
    <t>виправлення помилок минулих періодів</t>
  </si>
  <si>
    <t>2060/001</t>
  </si>
  <si>
    <t>Збитки підприємства, що приєдналося</t>
  </si>
  <si>
    <t>2060/1</t>
  </si>
  <si>
    <t>військовий збір</t>
  </si>
  <si>
    <t>2119/001</t>
  </si>
  <si>
    <t>податок на нерухоме майно, відмінне від земельної ділянки</t>
  </si>
  <si>
    <t>2124/001</t>
  </si>
  <si>
    <t>кошти фонду соціального страхування (лікарняні тощо)</t>
  </si>
  <si>
    <t>3040/001</t>
  </si>
  <si>
    <t>Відшкодування виплат ФССз ТВП</t>
  </si>
  <si>
    <t>3040/1</t>
  </si>
  <si>
    <t>3040/2</t>
  </si>
  <si>
    <t>Відшкодування виплат військомат</t>
  </si>
  <si>
    <t>3040/3</t>
  </si>
  <si>
    <t>Надходження коштів від учасників земельних торгів</t>
  </si>
  <si>
    <t>3070/1</t>
  </si>
  <si>
    <t>Повернення помилково сплачених коштів</t>
  </si>
  <si>
    <t>3070/2</t>
  </si>
  <si>
    <t xml:space="preserve">Розрахунки по претензыям</t>
  </si>
  <si>
    <t>3070/3</t>
  </si>
  <si>
    <t>% банку</t>
  </si>
  <si>
    <t>3070/4</t>
  </si>
  <si>
    <t>Внутрішньогосподарські розрахунки</t>
  </si>
  <si>
    <t>3070/5</t>
  </si>
  <si>
    <t>Надходження пені по судовим рішенням</t>
  </si>
  <si>
    <t>3070/6</t>
  </si>
  <si>
    <t>Надходження залишків коштів з розрахункового рахунку Кропивницького інституту</t>
  </si>
  <si>
    <t>3070/7</t>
  </si>
  <si>
    <t>3157/001</t>
  </si>
  <si>
    <t>судовий збір</t>
  </si>
  <si>
    <t>3157/002</t>
  </si>
  <si>
    <t>3157/1</t>
  </si>
  <si>
    <t>3157/2</t>
  </si>
  <si>
    <t>3170/001</t>
  </si>
  <si>
    <t>Аліменти</t>
  </si>
  <si>
    <t>3170/1</t>
  </si>
  <si>
    <t>Витрачання коштів виданих  під звіт</t>
  </si>
  <si>
    <t>3170/2</t>
  </si>
  <si>
    <t>Повернення  авансів за ненадані послуги</t>
  </si>
  <si>
    <t>3170/3</t>
  </si>
  <si>
    <t>Виплата за виконавчими листами</t>
  </si>
  <si>
    <t>3170/4</t>
  </si>
  <si>
    <t>3170/5</t>
  </si>
  <si>
    <t>Повернення реєстраційних та гарантійних внесків,сплата орендної плати за землі запасу та переможців торгів</t>
  </si>
  <si>
    <t>3170/6</t>
  </si>
  <si>
    <t>Послуги банку</t>
  </si>
  <si>
    <t>3170/7</t>
  </si>
  <si>
    <t>3170/8</t>
  </si>
  <si>
    <t>Витрачання цільових внесків</t>
  </si>
  <si>
    <t>3170/9</t>
  </si>
  <si>
    <t>Повернення гарантійних внесків</t>
  </si>
  <si>
    <t>3170/10</t>
  </si>
  <si>
    <t>3170/11</t>
  </si>
  <si>
    <t>Благодійна допомога</t>
  </si>
  <si>
    <t>3170/12</t>
  </si>
  <si>
    <t>Витрачання на проведення тендерів</t>
  </si>
  <si>
    <t>3170/13</t>
  </si>
  <si>
    <t>Комп'ютерна, офісна та побутова техніка</t>
  </si>
  <si>
    <t>3270/011</t>
  </si>
  <si>
    <t>Автотранспорт адміністративного призначення</t>
  </si>
  <si>
    <t>3270/012</t>
  </si>
  <si>
    <t>Виробниче обладнання</t>
  </si>
  <si>
    <t>3270/013</t>
  </si>
  <si>
    <t>програмне забезпечення</t>
  </si>
  <si>
    <t>3270/031</t>
  </si>
  <si>
    <t>3290/001</t>
  </si>
  <si>
    <t>3290/002</t>
  </si>
  <si>
    <t>Інші необоротні матеріальні активи</t>
  </si>
  <si>
    <t>3290/1</t>
  </si>
  <si>
    <t>Придбання інших необоротних матеріальних активів</t>
  </si>
  <si>
    <t>3290/2</t>
  </si>
  <si>
    <t>відсотки по депозитах</t>
  </si>
  <si>
    <t>3320/001</t>
  </si>
  <si>
    <t>до фінансового плану на 2020 рік</t>
  </si>
  <si>
    <t>ДП "Черкаський науково-дослідний та проектний інститут землеустрою"</t>
  </si>
  <si>
    <t>71.12 Діяльність у сфері інжинірингу, геології та геодезії, надання послуг технічного консультування в цих сферах</t>
  </si>
  <si>
    <t>Технічна документація із нормативної грошової оцінки населеного пункту</t>
  </si>
  <si>
    <t>Технічна документація із нормативної грошової оцінки земельної ділянки</t>
  </si>
  <si>
    <t>Проекти землеустрою щодо встановлення і зміни меж адміністративно-територіальних утворень</t>
  </si>
  <si>
    <t>Виготовлення довідки про ґрунтовий покрив земельної ділянки</t>
  </si>
  <si>
    <t>Надання послуг</t>
  </si>
  <si>
    <t>Проведення топо-геодезичних робіт (кадастрової зйомки, топографічні роботи) для забезпечення основи різних кадастрів</t>
  </si>
  <si>
    <t>Проекти землеустрою щодо відведення земельних ділянок</t>
  </si>
  <si>
    <t>Технічна документація із землеустрою щодо встановлення (відновлення) меж земельної ділянки в натурі (на місцевості)</t>
  </si>
  <si>
    <t>Технічна документація щодо інвентаризації земель (земельної ділянки)</t>
  </si>
  <si>
    <t>Технічная документація із землеустрою щодо поділу та об'єднання земельних ділянок</t>
  </si>
  <si>
    <t>Формування електронного документу (обмінного файлу ХМЛ) про земельну ділянку для внесення даних в НКС</t>
  </si>
  <si>
    <t>Проекти землеустрою щодо впорядкування території населених пунктів</t>
  </si>
  <si>
    <t>Авторський нагляд проектів</t>
  </si>
  <si>
    <t>Виготовлення технічної документації на складання агропаспорта на земельну  ділянку</t>
  </si>
  <si>
    <t>Проект землеустрою щодо організації і встановлення меж територій природно-заповідного фонду</t>
  </si>
  <si>
    <t>Проект землеустрою щодо розмежування земель</t>
  </si>
  <si>
    <t>Проект землеустрою щодо рекультивації земель</t>
  </si>
  <si>
    <t>Схеми землеустрою і техніко-економічні обгрунтування використання та охорони земель</t>
  </si>
  <si>
    <t>Технічний звіт по детальних вишукуваннях земельної ділянки</t>
  </si>
  <si>
    <t xml:space="preserve">Реєстраційний внесок</t>
  </si>
  <si>
    <t>Надання послуг щодо проведення аукціонів</t>
  </si>
  <si>
    <t>Шкода</t>
  </si>
  <si>
    <t>2010</t>
  </si>
  <si>
    <t>Службова</t>
  </si>
  <si>
    <t>Тойота</t>
  </si>
  <si>
    <t>2011</t>
  </si>
  <si>
    <t>Ford Kuga</t>
  </si>
  <si>
    <t>2017</t>
  </si>
  <si>
    <t>Skoda Oktavia</t>
  </si>
  <si>
    <t>2019</t>
  </si>
  <si>
    <t>Skoda Oktavia Elegance</t>
  </si>
  <si>
    <t>2006</t>
  </si>
  <si>
    <t>Придбання (виготовлення) основних засобів, в т.ч.</t>
  </si>
  <si>
    <t>Комп'ютерна та побутова техніка</t>
  </si>
  <si>
    <t>Інші необоротні матеріальні активи, в т.ч.</t>
  </si>
  <si>
    <t>Меблі</t>
  </si>
  <si>
    <t>Інше</t>
  </si>
  <si>
    <t>Придбання (виготовлення) нематеріальних активів</t>
  </si>
  <si>
    <t>Модернизація, модифікація (добудова, дообладнання, реконструкція) основних засобів</t>
  </si>
  <si>
    <t>Капітальний ремонт підвального приміщення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</si>
</sst>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12240669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12240669E-203"/>
      <sz val="10"/>
      <scheme val="none"/>
    </font>
    <font>
      <name val="Times New Roman"/>
      <charset val="204"/>
      <family val="1"/>
      <b/>
      <color auto="1" tint="8.96130212240669E-203"/>
      <sz val="14"/>
      <scheme val="none"/>
    </font>
    <font>
      <name val="Times New Roman"/>
      <charset val="204"/>
      <family val="1"/>
      <color auto="1" tint="8.96130212240669E-203"/>
      <sz val="14"/>
      <scheme val="none"/>
    </font>
    <font>
      <name val="Times New Roman"/>
      <charset val="204"/>
      <family val="1"/>
      <color auto="1" tint="8.96130212240669E-203"/>
      <sz val="14"/>
      <u/>
      <scheme val="none"/>
    </font>
    <font>
      <name val="Times New Roman"/>
      <charset val="204"/>
      <family val="1"/>
      <i/>
      <color auto="1" tint="8.96130212240669E-203"/>
      <sz val="14"/>
      <scheme val="none"/>
    </font>
    <font>
      <name val="Times New Roman"/>
      <charset val="204"/>
      <family val="1"/>
      <b/>
      <i/>
      <color auto="1" tint="8.96130212240669E-203"/>
      <sz val="14"/>
      <scheme val="none"/>
    </font>
    <font>
      <name val="Times New Roman"/>
      <charset val="204"/>
      <family val="1"/>
      <color auto="1" tint="8.96130212240669E-203"/>
      <sz val="13"/>
      <scheme val="none"/>
    </font>
    <font>
      <name val="Times New Roman"/>
      <charset val="204"/>
      <family val="1"/>
      <b/>
      <color auto="1" tint="8.96130212240669E-203"/>
      <sz val="13"/>
      <scheme val="none"/>
    </font>
    <font>
      <name val="Times New Roman"/>
      <charset val="204"/>
      <family val="1"/>
      <color auto="1" tint="8.96130212240669E-203"/>
      <sz val="12"/>
      <scheme val="none"/>
    </font>
    <font>
      <name val="Arial"/>
      <family val="2"/>
      <color auto="1" tint="8.96130212240669E-203"/>
      <sz val="8"/>
      <scheme val="none"/>
    </font>
    <font>
      <name val="Times New Roman"/>
      <charset val="204"/>
      <family val="1"/>
      <color auto="1" tint="8.96130212240669E-203"/>
      <sz val="10"/>
      <scheme val="none"/>
    </font>
    <font>
      <name val="Arial"/>
      <charset val="204"/>
      <family val="2"/>
      <color auto="1" tint="8.96130212240669E-203"/>
      <sz val="10"/>
      <scheme val="none"/>
    </font>
    <font>
      <name val="Arial Cyr"/>
      <charset val="204"/>
      <family val="2"/>
      <color auto="1" tint="8.96130212240669E-203"/>
      <sz val="10"/>
      <scheme val="none"/>
    </font>
    <font>
      <name val="Arial Cyr"/>
      <charset val="204"/>
      <color auto="1" tint="8.96130212240669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12240669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12240669E-203"/>
      <sz val="12"/>
      <scheme val="none"/>
    </font>
    <font>
      <name val="FreeSet"/>
      <family val="2"/>
      <color auto="1" tint="8.96130212240669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12240669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12240669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12240669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12240669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12240669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12240669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12240669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12240669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12240669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12240669E-203"/>
      <sz val="10"/>
      <scheme val="none"/>
    </font>
    <font>
      <name val="Petersburg"/>
      <color auto="1" tint="8.96130212240669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133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18975.3</v>
      </c>
      <c r="D34" s="173">
        <v>25969.2</v>
      </c>
      <c r="E34" s="173">
        <v>17010</v>
      </c>
      <c r="F34" s="173">
        <v>25969.2</v>
      </c>
      <c r="G34" s="173">
        <v>8959.2</v>
      </c>
      <c r="H34" s="173">
        <v>152.7</v>
      </c>
    </row>
    <row r="35" s="5" customFormat="1" ht="20.1" customHeight="1">
      <c r="A35" s="87" t="s">
        <v>128</v>
      </c>
      <c r="B35" s="7">
        <v>1010</v>
      </c>
      <c r="C35" s="165">
        <v>-14060.7</v>
      </c>
      <c r="D35" s="165">
        <v>-18277.5</v>
      </c>
      <c r="E35" s="165">
        <v>-12784</v>
      </c>
      <c r="F35" s="165">
        <v>-18277.5</v>
      </c>
      <c r="G35" s="174">
        <v>5493.5</v>
      </c>
      <c r="H35" s="174">
        <v>143</v>
      </c>
    </row>
    <row r="36" s="5" customFormat="1" ht="20.1" customHeight="1">
      <c r="A36" s="88" t="s">
        <v>184</v>
      </c>
      <c r="B36" s="151">
        <v>1020</v>
      </c>
      <c r="C36" s="166">
        <v>4914.6</v>
      </c>
      <c r="D36" s="166">
        <v>7691.7</v>
      </c>
      <c r="E36" s="166">
        <v>4226</v>
      </c>
      <c r="F36" s="166">
        <v>7691.7</v>
      </c>
      <c r="G36" s="173">
        <v>3465.7</v>
      </c>
      <c r="H36" s="173">
        <v>182</v>
      </c>
    </row>
    <row r="37" s="5" customFormat="1" ht="20.1" customHeight="1">
      <c r="A37" s="87" t="s">
        <v>154</v>
      </c>
      <c r="B37" s="9">
        <v>1030</v>
      </c>
      <c r="C37" s="165">
        <v>-4555</v>
      </c>
      <c r="D37" s="165">
        <v>-6664.4</v>
      </c>
      <c r="E37" s="165">
        <v>-3882</v>
      </c>
      <c r="F37" s="165">
        <v>-6664.4</v>
      </c>
      <c r="G37" s="174">
        <v>2782.4</v>
      </c>
      <c r="H37" s="174">
        <v>171.7</v>
      </c>
    </row>
    <row r="38" s="5" customFormat="1" ht="20.1" customHeight="1">
      <c r="A38" s="8" t="s">
        <v>93</v>
      </c>
      <c r="B38" s="9">
        <v>1031</v>
      </c>
      <c r="C38" s="165">
        <v>-312.7</v>
      </c>
      <c r="D38" s="165">
        <v>-384.2</v>
      </c>
      <c r="E38" s="165">
        <v>-400</v>
      </c>
      <c r="F38" s="165">
        <v>-384.2</v>
      </c>
      <c r="G38" s="174">
        <v>-15.8</v>
      </c>
      <c r="H38" s="174">
        <v>96.1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-1</v>
      </c>
      <c r="F40" s="165">
        <v>0</v>
      </c>
      <c r="G40" s="174">
        <v>-1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-3.3</v>
      </c>
      <c r="E41" s="165">
        <v>-5</v>
      </c>
      <c r="F41" s="165">
        <v>-3.3</v>
      </c>
      <c r="G41" s="174">
        <v>-1.7</v>
      </c>
      <c r="H41" s="174">
        <v>66</v>
      </c>
    </row>
    <row r="42" s="5" customFormat="1" ht="20.1" customHeight="1">
      <c r="A42" s="8" t="s">
        <v>23</v>
      </c>
      <c r="B42" s="9">
        <v>1035</v>
      </c>
      <c r="C42" s="165">
        <v>-33</v>
      </c>
      <c r="D42" s="165">
        <v>-39.2</v>
      </c>
      <c r="E42" s="165">
        <v>-36</v>
      </c>
      <c r="F42" s="165">
        <v>-39.2</v>
      </c>
      <c r="G42" s="174">
        <v>3.2</v>
      </c>
      <c r="H42" s="174">
        <v>108.9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127.2</v>
      </c>
      <c r="D44" s="174">
        <v>181.4</v>
      </c>
      <c r="E44" s="174">
        <v>200</v>
      </c>
      <c r="F44" s="174">
        <v>181.4</v>
      </c>
      <c r="G44" s="174">
        <v>-18.6</v>
      </c>
      <c r="H44" s="174">
        <v>90.7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0</v>
      </c>
      <c r="D47" s="165">
        <v>-20</v>
      </c>
      <c r="E47" s="165">
        <v>0</v>
      </c>
      <c r="F47" s="165">
        <v>-20</v>
      </c>
      <c r="G47" s="174">
        <v>20</v>
      </c>
      <c r="H47" s="174">
        <v>0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486.8</v>
      </c>
      <c r="D50" s="166">
        <v>1188.7</v>
      </c>
      <c r="E50" s="166">
        <v>544</v>
      </c>
      <c r="F50" s="166">
        <v>1188.7</v>
      </c>
      <c r="G50" s="173">
        <v>644.7</v>
      </c>
      <c r="H50" s="173">
        <v>218.5</v>
      </c>
    </row>
    <row r="51" s="5" customFormat="1" ht="20.1" customHeight="1">
      <c r="A51" s="89" t="s">
        <v>118</v>
      </c>
      <c r="B51" s="151">
        <v>1310</v>
      </c>
      <c r="C51" s="167">
        <v>1088.9</v>
      </c>
      <c r="D51" s="167">
        <v>1882.9</v>
      </c>
      <c r="E51" s="167">
        <v>1226</v>
      </c>
      <c r="F51" s="167">
        <v>1882.9</v>
      </c>
      <c r="G51" s="173">
        <v>656.9</v>
      </c>
      <c r="H51" s="173">
        <v>153.6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7.3</v>
      </c>
      <c r="G52" s="173">
        <v>0.1</v>
      </c>
      <c r="H52" s="173">
        <v>101.4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78.4</v>
      </c>
      <c r="D55" s="174">
        <v>83</v>
      </c>
      <c r="E55" s="174">
        <v>40.4</v>
      </c>
      <c r="F55" s="174">
        <v>83</v>
      </c>
      <c r="G55" s="174">
        <v>42.6</v>
      </c>
      <c r="H55" s="174">
        <v>205.4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1.9</v>
      </c>
      <c r="D57" s="174">
        <v>51.2</v>
      </c>
      <c r="E57" s="174">
        <v>0</v>
      </c>
      <c r="F57" s="174">
        <v>51.2</v>
      </c>
      <c r="G57" s="174">
        <v>51.2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-0.8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566.3</v>
      </c>
      <c r="D61" s="166">
        <v>1322.9</v>
      </c>
      <c r="E61" s="166">
        <v>584.4</v>
      </c>
      <c r="F61" s="166">
        <v>1322.9</v>
      </c>
      <c r="G61" s="173">
        <v>738.5</v>
      </c>
      <c r="H61" s="173">
        <v>226.4</v>
      </c>
    </row>
    <row r="62" s="5" customFormat="1" ht="20.1" customHeight="1">
      <c r="A62" s="8" t="s">
        <v>243</v>
      </c>
      <c r="B62" s="7">
        <v>1180</v>
      </c>
      <c r="C62" s="165">
        <v>-101.9</v>
      </c>
      <c r="D62" s="165">
        <v>-238.1</v>
      </c>
      <c r="E62" s="165">
        <v>-105.2</v>
      </c>
      <c r="F62" s="165">
        <v>-238.1</v>
      </c>
      <c r="G62" s="174">
        <v>132.9</v>
      </c>
      <c r="H62" s="174">
        <v>226.3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464.4</v>
      </c>
      <c r="D66" s="166">
        <v>1084.8</v>
      </c>
      <c r="E66" s="166">
        <v>479.2</v>
      </c>
      <c r="F66" s="166">
        <v>1084.8</v>
      </c>
      <c r="G66" s="173">
        <v>605.6</v>
      </c>
      <c r="H66" s="173">
        <v>226.4</v>
      </c>
    </row>
    <row r="67" s="5" customFormat="1" ht="20.1" customHeight="1">
      <c r="A67" s="8" t="s">
        <v>386</v>
      </c>
      <c r="B67" s="6">
        <v>1201</v>
      </c>
      <c r="C67" s="174">
        <v>464.4</v>
      </c>
      <c r="D67" s="174">
        <v>1084.8</v>
      </c>
      <c r="E67" s="174">
        <v>479.2</v>
      </c>
      <c r="F67" s="174">
        <v>1084.8</v>
      </c>
      <c r="G67" s="174">
        <v>605.6</v>
      </c>
      <c r="H67" s="174">
        <v>226.4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19182.8</v>
      </c>
      <c r="D69" s="175">
        <v>26284.8</v>
      </c>
      <c r="E69" s="175">
        <v>17250.4</v>
      </c>
      <c r="F69" s="175">
        <v>26284.8</v>
      </c>
      <c r="G69" s="174">
        <v>9034.4</v>
      </c>
      <c r="H69" s="174">
        <v>152.4</v>
      </c>
    </row>
    <row r="70" s="5" customFormat="1" ht="20.1" customHeight="1">
      <c r="A70" s="10" t="s">
        <v>101</v>
      </c>
      <c r="B70" s="9">
        <v>1220</v>
      </c>
      <c r="C70" s="169">
        <v>-18718.4</v>
      </c>
      <c r="D70" s="169">
        <v>-25200</v>
      </c>
      <c r="E70" s="169">
        <v>-16771.2</v>
      </c>
      <c r="F70" s="169">
        <v>-25200</v>
      </c>
      <c r="G70" s="174">
        <v>8428.8</v>
      </c>
      <c r="H70" s="174">
        <v>150.3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1881.5</v>
      </c>
      <c r="D73" s="174">
        <v>1975.6</v>
      </c>
      <c r="E73" s="174">
        <v>2240</v>
      </c>
      <c r="F73" s="174">
        <v>1975.6</v>
      </c>
      <c r="G73" s="174">
        <v>-264.4</v>
      </c>
      <c r="H73" s="174">
        <v>88.2</v>
      </c>
    </row>
    <row r="74" s="5" customFormat="1" ht="20.1" customHeight="1">
      <c r="A74" s="8" t="s">
        <v>193</v>
      </c>
      <c r="B74" s="40">
        <v>1401</v>
      </c>
      <c r="C74" s="174">
        <v>842.9</v>
      </c>
      <c r="D74" s="174">
        <v>666.5</v>
      </c>
      <c r="E74" s="174">
        <v>1350</v>
      </c>
      <c r="F74" s="174">
        <v>666.5</v>
      </c>
      <c r="G74" s="174">
        <v>-683.5</v>
      </c>
      <c r="H74" s="174">
        <v>49.4</v>
      </c>
    </row>
    <row r="75" s="5" customFormat="1" ht="20.1" customHeight="1">
      <c r="A75" s="8" t="s">
        <v>28</v>
      </c>
      <c r="B75" s="40">
        <v>1402</v>
      </c>
      <c r="C75" s="174">
        <v>1038.6</v>
      </c>
      <c r="D75" s="174">
        <v>1309.1</v>
      </c>
      <c r="E75" s="174">
        <v>890</v>
      </c>
      <c r="F75" s="174">
        <v>1309.1</v>
      </c>
      <c r="G75" s="174">
        <v>419.1</v>
      </c>
      <c r="H75" s="174">
        <v>147.1</v>
      </c>
    </row>
    <row r="76" s="5" customFormat="1" ht="20.1" customHeight="1">
      <c r="A76" s="8" t="s">
        <v>5</v>
      </c>
      <c r="B76" s="13">
        <v>1410</v>
      </c>
      <c r="C76" s="174">
        <v>11807.1</v>
      </c>
      <c r="D76" s="174">
        <v>16762.4</v>
      </c>
      <c r="E76" s="174">
        <v>10550</v>
      </c>
      <c r="F76" s="174">
        <v>16762.4</v>
      </c>
      <c r="G76" s="174">
        <v>6212.4</v>
      </c>
      <c r="H76" s="174">
        <v>158.9</v>
      </c>
    </row>
    <row r="77" s="5" customFormat="1" ht="20.1" customHeight="1">
      <c r="A77" s="8" t="s">
        <v>6</v>
      </c>
      <c r="B77" s="13">
        <v>1420</v>
      </c>
      <c r="C77" s="174">
        <v>2408.9</v>
      </c>
      <c r="D77" s="174">
        <v>3394</v>
      </c>
      <c r="E77" s="174">
        <v>2106</v>
      </c>
      <c r="F77" s="174">
        <v>3394</v>
      </c>
      <c r="G77" s="174">
        <v>1288</v>
      </c>
      <c r="H77" s="174">
        <v>161.2</v>
      </c>
    </row>
    <row r="78" s="5" customFormat="1" ht="20.1" customHeight="1">
      <c r="A78" s="8" t="s">
        <v>7</v>
      </c>
      <c r="B78" s="13">
        <v>1430</v>
      </c>
      <c r="C78" s="174">
        <v>602.1</v>
      </c>
      <c r="D78" s="174">
        <v>694.2</v>
      </c>
      <c r="E78" s="174">
        <v>682</v>
      </c>
      <c r="F78" s="174">
        <v>694.2</v>
      </c>
      <c r="G78" s="174">
        <v>12.2</v>
      </c>
      <c r="H78" s="174">
        <v>101.8</v>
      </c>
    </row>
    <row r="79" s="5" customFormat="1" ht="20.1" customHeight="1">
      <c r="A79" s="8" t="s">
        <v>29</v>
      </c>
      <c r="B79" s="13">
        <v>1440</v>
      </c>
      <c r="C79" s="174">
        <v>1916.1</v>
      </c>
      <c r="D79" s="174">
        <v>2196.4</v>
      </c>
      <c r="E79" s="174">
        <v>1088</v>
      </c>
      <c r="F79" s="174">
        <v>2196.4</v>
      </c>
      <c r="G79" s="174">
        <v>1108.4</v>
      </c>
      <c r="H79" s="174">
        <v>201.9</v>
      </c>
    </row>
    <row r="80" s="5" customFormat="1" ht="20.1" customHeight="1" thickBot="1">
      <c r="A80" s="10" t="s">
        <v>49</v>
      </c>
      <c r="B80" s="51">
        <v>1450</v>
      </c>
      <c r="C80" s="176">
        <v>18615.7</v>
      </c>
      <c r="D80" s="176">
        <v>25022.6</v>
      </c>
      <c r="E80" s="176">
        <v>16666</v>
      </c>
      <c r="F80" s="176">
        <v>25022.6</v>
      </c>
      <c r="G80" s="173">
        <v>8356.6</v>
      </c>
      <c r="H80" s="173">
        <v>150.1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460.2</v>
      </c>
      <c r="D83" s="165">
        <v>480.4</v>
      </c>
      <c r="E83" s="165">
        <v>667.8</v>
      </c>
      <c r="F83" s="165">
        <v>480.4</v>
      </c>
      <c r="G83" s="174">
        <v>-187.4</v>
      </c>
      <c r="H83" s="174">
        <v>71.9</v>
      </c>
    </row>
    <row r="84" s="5" customFormat="1" ht="37.5" customHeight="1">
      <c r="A84" s="8" t="s">
        <v>273</v>
      </c>
      <c r="B84" s="6">
        <v>1200</v>
      </c>
      <c r="C84" s="165">
        <v>464.4</v>
      </c>
      <c r="D84" s="165">
        <v>1084.8</v>
      </c>
      <c r="E84" s="165">
        <v>479.2</v>
      </c>
      <c r="F84" s="165">
        <v>1084.8</v>
      </c>
      <c r="G84" s="174">
        <v>605.6</v>
      </c>
      <c r="H84" s="174">
        <v>226.4</v>
      </c>
    </row>
    <row r="85" s="5" customFormat="1" ht="39.75" customHeight="1">
      <c r="A85" s="47" t="s">
        <v>253</v>
      </c>
      <c r="B85" s="6">
        <v>2010</v>
      </c>
      <c r="C85" s="170">
        <v>-417.9</v>
      </c>
      <c r="D85" s="170">
        <v>-867.9</v>
      </c>
      <c r="E85" s="170">
        <v>-431.3</v>
      </c>
      <c r="F85" s="170">
        <v>-867.9</v>
      </c>
      <c r="G85" s="174">
        <v>436.6</v>
      </c>
      <c r="H85" s="174">
        <v>201.2</v>
      </c>
    </row>
    <row r="86" s="5" customFormat="1" ht="37.5" customHeight="1">
      <c r="A86" s="8" t="s">
        <v>145</v>
      </c>
      <c r="B86" s="6">
        <v>2011</v>
      </c>
      <c r="C86" s="165">
        <v>-417.9</v>
      </c>
      <c r="D86" s="165">
        <v>-867.9</v>
      </c>
      <c r="E86" s="165">
        <v>-431.3</v>
      </c>
      <c r="F86" s="165">
        <v>-867.9</v>
      </c>
      <c r="G86" s="174">
        <v>436.6</v>
      </c>
      <c r="H86" s="174">
        <v>201.2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-26.3</v>
      </c>
      <c r="D93" s="165">
        <v>-518.5</v>
      </c>
      <c r="E93" s="165">
        <v>0</v>
      </c>
      <c r="F93" s="165">
        <v>-518.5</v>
      </c>
      <c r="G93" s="174">
        <v>518.5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480.4</v>
      </c>
      <c r="D94" s="171">
        <v>178.8</v>
      </c>
      <c r="E94" s="171">
        <v>715.7</v>
      </c>
      <c r="F94" s="171">
        <v>178.8</v>
      </c>
      <c r="G94" s="174">
        <v>-536.9</v>
      </c>
      <c r="H94" s="174">
        <v>25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4575.3</v>
      </c>
      <c r="D96" s="177">
        <v>5389.9</v>
      </c>
      <c r="E96" s="177">
        <v>3208.8</v>
      </c>
      <c r="F96" s="177">
        <v>5389.9</v>
      </c>
      <c r="G96" s="177">
        <v>2181.1</v>
      </c>
      <c r="H96" s="173">
        <v>168</v>
      </c>
    </row>
    <row r="97" s="5" customFormat="1">
      <c r="A97" s="8" t="s">
        <v>258</v>
      </c>
      <c r="B97" s="6">
        <v>2111</v>
      </c>
      <c r="C97" s="178">
        <v>147.1</v>
      </c>
      <c r="D97" s="178">
        <v>187</v>
      </c>
      <c r="E97" s="178">
        <v>105.2</v>
      </c>
      <c r="F97" s="178">
        <v>187</v>
      </c>
      <c r="G97" s="178">
        <v>81.8</v>
      </c>
      <c r="H97" s="174">
        <v>177.8</v>
      </c>
    </row>
    <row r="98" s="5" customFormat="1">
      <c r="A98" s="8" t="s">
        <v>337</v>
      </c>
      <c r="B98" s="6">
        <v>2112</v>
      </c>
      <c r="C98" s="178">
        <v>3903.7</v>
      </c>
      <c r="D98" s="178">
        <v>4135</v>
      </c>
      <c r="E98" s="178">
        <v>2514</v>
      </c>
      <c r="F98" s="178">
        <v>4135</v>
      </c>
      <c r="G98" s="178">
        <v>1621</v>
      </c>
      <c r="H98" s="174">
        <v>164.5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344.7</v>
      </c>
      <c r="D101" s="178">
        <v>816.9</v>
      </c>
      <c r="E101" s="178">
        <v>431.3</v>
      </c>
      <c r="F101" s="178">
        <v>816.9</v>
      </c>
      <c r="G101" s="178">
        <v>385.6</v>
      </c>
      <c r="H101" s="174">
        <v>189.4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2196.6</v>
      </c>
      <c r="D104" s="173">
        <v>3033.6</v>
      </c>
      <c r="E104" s="173">
        <v>1944.6</v>
      </c>
      <c r="F104" s="173">
        <v>3033.6</v>
      </c>
      <c r="G104" s="177">
        <v>1089</v>
      </c>
      <c r="H104" s="173">
        <v>156</v>
      </c>
    </row>
    <row r="105" s="5" customFormat="1" ht="37.5">
      <c r="A105" s="74" t="s">
        <v>341</v>
      </c>
      <c r="B105" s="60">
        <v>2130</v>
      </c>
      <c r="C105" s="173">
        <v>2443</v>
      </c>
      <c r="D105" s="173">
        <v>3265.6</v>
      </c>
      <c r="E105" s="173">
        <v>2106</v>
      </c>
      <c r="F105" s="173">
        <v>3265.6</v>
      </c>
      <c r="G105" s="177">
        <v>1159.6</v>
      </c>
      <c r="H105" s="173">
        <v>155.1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2443</v>
      </c>
      <c r="D107" s="174">
        <v>3265.6</v>
      </c>
      <c r="E107" s="174">
        <v>2106</v>
      </c>
      <c r="F107" s="174">
        <v>3265.6</v>
      </c>
      <c r="G107" s="178">
        <v>1159.6</v>
      </c>
      <c r="H107" s="174">
        <v>155.1</v>
      </c>
    </row>
    <row r="108" s="5" customFormat="1" ht="22.5" customHeight="1" thickBot="1">
      <c r="A108" s="89" t="s">
        <v>343</v>
      </c>
      <c r="B108" s="151">
        <v>2200</v>
      </c>
      <c r="C108" s="173">
        <v>9214.9</v>
      </c>
      <c r="D108" s="173">
        <v>11689.1</v>
      </c>
      <c r="E108" s="173">
        <v>7259.4</v>
      </c>
      <c r="F108" s="173">
        <v>11689.1</v>
      </c>
      <c r="G108" s="177">
        <v>4429.7</v>
      </c>
      <c r="H108" s="173">
        <v>161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1801</v>
      </c>
      <c r="D110" s="173">
        <v>5929.6</v>
      </c>
      <c r="E110" s="173">
        <v>1668.6</v>
      </c>
      <c r="F110" s="173">
        <v>5929.6</v>
      </c>
      <c r="G110" s="177">
        <v>4261</v>
      </c>
      <c r="H110" s="173">
        <v>355.4</v>
      </c>
    </row>
    <row r="111" s="5" customFormat="1" ht="20.1" customHeight="1">
      <c r="A111" s="90" t="s">
        <v>333</v>
      </c>
      <c r="B111" s="131">
        <v>3040</v>
      </c>
      <c r="C111" s="174">
        <v>208.6</v>
      </c>
      <c r="D111" s="174">
        <v>277.2</v>
      </c>
      <c r="E111" s="174">
        <v>210</v>
      </c>
      <c r="F111" s="174">
        <v>277.2</v>
      </c>
      <c r="G111" s="178">
        <v>67.2</v>
      </c>
      <c r="H111" s="174">
        <v>132</v>
      </c>
    </row>
    <row r="112" s="5" customFormat="1">
      <c r="A112" s="90" t="s">
        <v>271</v>
      </c>
      <c r="B112" s="131">
        <v>3195</v>
      </c>
      <c r="C112" s="174">
        <v>5101.5</v>
      </c>
      <c r="D112" s="174">
        <v>63.5</v>
      </c>
      <c r="E112" s="174">
        <v>873.9</v>
      </c>
      <c r="F112" s="174">
        <v>63.5</v>
      </c>
      <c r="G112" s="178">
        <v>-810.4</v>
      </c>
      <c r="H112" s="174">
        <v>7.3</v>
      </c>
    </row>
    <row r="113">
      <c r="A113" s="90" t="s">
        <v>122</v>
      </c>
      <c r="B113" s="131">
        <v>3295</v>
      </c>
      <c r="C113" s="174">
        <v>-972.9</v>
      </c>
      <c r="D113" s="174">
        <v>-717.8</v>
      </c>
      <c r="E113" s="174">
        <v>-672</v>
      </c>
      <c r="F113" s="174">
        <v>-717.8</v>
      </c>
      <c r="G113" s="178">
        <v>-45.8</v>
      </c>
      <c r="H113" s="174">
        <v>106.8</v>
      </c>
    </row>
    <row r="114" s="5" customFormat="1">
      <c r="A114" s="90" t="s">
        <v>279</v>
      </c>
      <c r="B114" s="9">
        <v>3395</v>
      </c>
      <c r="C114" s="174">
        <v>0</v>
      </c>
      <c r="D114" s="174">
        <v>83</v>
      </c>
      <c r="E114" s="174">
        <v>0</v>
      </c>
      <c r="F114" s="174">
        <v>83</v>
      </c>
      <c r="G114" s="178">
        <v>83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5929.6</v>
      </c>
      <c r="D116" s="176">
        <v>5358.3</v>
      </c>
      <c r="E116" s="176">
        <v>1870.5</v>
      </c>
      <c r="F116" s="176">
        <v>5358.3</v>
      </c>
      <c r="G116" s="177">
        <v>3487.8</v>
      </c>
      <c r="H116" s="173">
        <v>286.5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972.9</v>
      </c>
      <c r="D118" s="179">
        <v>766.5</v>
      </c>
      <c r="E118" s="179">
        <v>672</v>
      </c>
      <c r="F118" s="179">
        <v>766.5</v>
      </c>
      <c r="G118" s="177">
        <v>94.5</v>
      </c>
      <c r="H118" s="173">
        <v>114.1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687.5</v>
      </c>
      <c r="D120" s="174">
        <v>322.7</v>
      </c>
      <c r="E120" s="174">
        <v>364</v>
      </c>
      <c r="F120" s="174">
        <v>322.7</v>
      </c>
      <c r="G120" s="178">
        <v>-41.3</v>
      </c>
      <c r="H120" s="174">
        <v>88.7</v>
      </c>
    </row>
    <row r="121" s="5" customFormat="1" ht="20.1" customHeight="1">
      <c r="A121" s="8" t="s">
        <v>30</v>
      </c>
      <c r="B121" s="67">
        <v>4030</v>
      </c>
      <c r="C121" s="174">
        <v>141.1</v>
      </c>
      <c r="D121" s="174">
        <v>112.6</v>
      </c>
      <c r="E121" s="174">
        <v>84</v>
      </c>
      <c r="F121" s="174">
        <v>112.6</v>
      </c>
      <c r="G121" s="178">
        <v>28.6</v>
      </c>
      <c r="H121" s="174">
        <v>134</v>
      </c>
    </row>
    <row r="122" s="5" customFormat="1">
      <c r="A122" s="8" t="s">
        <v>3</v>
      </c>
      <c r="B122" s="66">
        <v>4040</v>
      </c>
      <c r="C122" s="174">
        <v>9.2</v>
      </c>
      <c r="D122" s="174">
        <v>21.2</v>
      </c>
      <c r="E122" s="174">
        <v>20</v>
      </c>
      <c r="F122" s="174">
        <v>21.2</v>
      </c>
      <c r="G122" s="178">
        <v>1.2</v>
      </c>
      <c r="H122" s="174">
        <v>106</v>
      </c>
    </row>
    <row r="123" s="5" customFormat="1" ht="37.5">
      <c r="A123" s="8" t="s">
        <v>60</v>
      </c>
      <c r="B123" s="67">
        <v>4050</v>
      </c>
      <c r="C123" s="174">
        <v>135.1</v>
      </c>
      <c r="D123" s="174">
        <v>2.6</v>
      </c>
      <c r="E123" s="174">
        <v>204</v>
      </c>
      <c r="F123" s="174">
        <v>2.6</v>
      </c>
      <c r="G123" s="178">
        <v>-201.4</v>
      </c>
      <c r="H123" s="174">
        <v>1.3</v>
      </c>
    </row>
    <row r="124" s="5" customFormat="1">
      <c r="A124" s="8" t="s">
        <v>247</v>
      </c>
      <c r="B124" s="67">
        <v>4060</v>
      </c>
      <c r="C124" s="174">
        <v>0</v>
      </c>
      <c r="D124" s="174">
        <v>307.4</v>
      </c>
      <c r="E124" s="174">
        <v>0</v>
      </c>
      <c r="F124" s="174">
        <v>307.4</v>
      </c>
      <c r="G124" s="178">
        <v>307.4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972.9</v>
      </c>
      <c r="D125" s="176">
        <v>766.5</v>
      </c>
      <c r="E125" s="176">
        <v>672</v>
      </c>
      <c r="F125" s="176">
        <v>766.5</v>
      </c>
      <c r="G125" s="177">
        <v>94.5</v>
      </c>
      <c r="H125" s="173">
        <v>114.1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972.9</v>
      </c>
      <c r="D128" s="174">
        <v>766.5</v>
      </c>
      <c r="E128" s="174">
        <v>672</v>
      </c>
      <c r="F128" s="174">
        <v>766.5</v>
      </c>
      <c r="G128" s="178">
        <v>94.5</v>
      </c>
      <c r="H128" s="174">
        <v>114.1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2.4</v>
      </c>
      <c r="D131" s="181">
        <v>4.2</v>
      </c>
      <c r="E131" s="91">
        <v>2.8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4.2</v>
      </c>
      <c r="D132" s="181">
        <v>7.2</v>
      </c>
      <c r="E132" s="91">
        <v>8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44.1</v>
      </c>
      <c r="D133" s="182">
        <v>25.7</v>
      </c>
      <c r="E133" s="91">
        <v>43.6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0.1</v>
      </c>
      <c r="D134" s="183">
        <v>0.4</v>
      </c>
      <c r="E134" s="91">
        <v>0.2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0.5</v>
      </c>
      <c r="D135" s="184">
        <v>0.7</v>
      </c>
      <c r="E135" s="91">
        <v>0.6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2803.9</v>
      </c>
      <c r="D137" s="174">
        <v>6105.8</v>
      </c>
      <c r="E137" s="91">
        <v>2472</v>
      </c>
      <c r="F137" s="91" t="s">
        <v>357</v>
      </c>
      <c r="G137" s="178">
        <v>3301.9</v>
      </c>
      <c r="H137" s="174">
        <v>217.8</v>
      </c>
    </row>
    <row r="138" s="5" customFormat="1" ht="20.1" customHeight="1">
      <c r="A138" s="120" t="s">
        <v>306</v>
      </c>
      <c r="B138" s="121">
        <v>6001</v>
      </c>
      <c r="C138" s="185">
        <v>2778.9</v>
      </c>
      <c r="D138" s="185">
        <v>4268.4</v>
      </c>
      <c r="E138" s="91">
        <v>2442</v>
      </c>
      <c r="F138" s="91" t="s">
        <v>357</v>
      </c>
      <c r="G138" s="178">
        <v>1489.5</v>
      </c>
      <c r="H138" s="174">
        <v>153.6</v>
      </c>
    </row>
    <row r="139" s="5" customFormat="1" ht="20.1" customHeight="1">
      <c r="A139" s="120" t="s">
        <v>307</v>
      </c>
      <c r="B139" s="121">
        <v>6002</v>
      </c>
      <c r="C139" s="174">
        <v>5649.7</v>
      </c>
      <c r="D139" s="174">
        <v>13961.5</v>
      </c>
      <c r="E139" s="91">
        <v>5963</v>
      </c>
      <c r="F139" s="91" t="s">
        <v>357</v>
      </c>
      <c r="G139" s="178">
        <v>8311.8</v>
      </c>
      <c r="H139" s="174">
        <v>247.1</v>
      </c>
    </row>
    <row r="140" s="5" customFormat="1" ht="20.1" customHeight="1">
      <c r="A140" s="120" t="s">
        <v>308</v>
      </c>
      <c r="B140" s="121">
        <v>6003</v>
      </c>
      <c r="C140" s="174">
        <v>2870.8</v>
      </c>
      <c r="D140" s="174">
        <v>9693.1</v>
      </c>
      <c r="E140" s="91">
        <v>3521</v>
      </c>
      <c r="F140" s="91" t="s">
        <v>357</v>
      </c>
      <c r="G140" s="178">
        <v>6822.3</v>
      </c>
      <c r="H140" s="174">
        <v>337.6</v>
      </c>
    </row>
    <row r="141" s="5" customFormat="1" ht="20.1" customHeight="1">
      <c r="A141" s="90" t="s">
        <v>309</v>
      </c>
      <c r="B141" s="6">
        <v>6010</v>
      </c>
      <c r="C141" s="174">
        <v>8358.9</v>
      </c>
      <c r="D141" s="174">
        <v>9012.6</v>
      </c>
      <c r="E141" s="91">
        <v>3500</v>
      </c>
      <c r="F141" s="91" t="s">
        <v>357</v>
      </c>
      <c r="G141" s="178">
        <v>653.7</v>
      </c>
      <c r="H141" s="174">
        <v>107.8</v>
      </c>
    </row>
    <row r="142" s="5" customFormat="1">
      <c r="A142" s="90" t="s">
        <v>310</v>
      </c>
      <c r="B142" s="6">
        <v>6011</v>
      </c>
      <c r="C142" s="174">
        <v>5929.6</v>
      </c>
      <c r="D142" s="174">
        <v>5358.3</v>
      </c>
      <c r="E142" s="91">
        <v>1870.5</v>
      </c>
      <c r="F142" s="91" t="s">
        <v>357</v>
      </c>
      <c r="G142" s="178">
        <v>-571.3</v>
      </c>
      <c r="H142" s="174">
        <v>90.4</v>
      </c>
    </row>
    <row r="143" s="5" customFormat="1" ht="20.1" customHeight="1">
      <c r="A143" s="89" t="s">
        <v>185</v>
      </c>
      <c r="B143" s="135">
        <v>6020</v>
      </c>
      <c r="C143" s="173">
        <v>11162.8</v>
      </c>
      <c r="D143" s="173">
        <v>15118.4</v>
      </c>
      <c r="E143" s="91">
        <v>5972</v>
      </c>
      <c r="F143" s="158" t="s">
        <v>357</v>
      </c>
      <c r="G143" s="177">
        <v>3955.6</v>
      </c>
      <c r="H143" s="173">
        <v>135.4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10109</v>
      </c>
      <c r="D145" s="174">
        <v>10890.1</v>
      </c>
      <c r="E145" s="91">
        <v>4872</v>
      </c>
      <c r="F145" s="91" t="s">
        <v>357</v>
      </c>
      <c r="G145" s="178">
        <v>781.1</v>
      </c>
      <c r="H145" s="174">
        <v>107.7</v>
      </c>
    </row>
    <row r="146" s="5" customFormat="1" ht="20.1" customHeight="1">
      <c r="A146" s="89" t="s">
        <v>186</v>
      </c>
      <c r="B146" s="135">
        <v>6050</v>
      </c>
      <c r="C146" s="186">
        <v>10109</v>
      </c>
      <c r="D146" s="186">
        <v>10890.1</v>
      </c>
      <c r="E146" s="91">
        <v>4872</v>
      </c>
      <c r="F146" s="158" t="s">
        <v>357</v>
      </c>
      <c r="G146" s="177">
        <v>781.1</v>
      </c>
      <c r="H146" s="173">
        <v>107.7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1053.8</v>
      </c>
      <c r="D149" s="173">
        <v>4228.3</v>
      </c>
      <c r="E149" s="91">
        <v>1100</v>
      </c>
      <c r="F149" s="158" t="s">
        <v>357</v>
      </c>
      <c r="G149" s="177">
        <v>3174.5</v>
      </c>
      <c r="H149" s="173">
        <v>401.2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103</v>
      </c>
      <c r="D160" s="192" t="s">
        <v>357</v>
      </c>
      <c r="E160" s="191">
        <v>108</v>
      </c>
      <c r="F160" s="191">
        <v>134</v>
      </c>
      <c r="G160" s="192">
        <v>26</v>
      </c>
      <c r="H160" s="173">
        <v>124.1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19</v>
      </c>
      <c r="D164" s="194" t="s">
        <v>357</v>
      </c>
      <c r="E164" s="193">
        <v>20</v>
      </c>
      <c r="F164" s="193">
        <v>24</v>
      </c>
      <c r="G164" s="194">
        <v>4</v>
      </c>
      <c r="H164" s="174">
        <v>120</v>
      </c>
    </row>
    <row r="165" s="5" customFormat="1">
      <c r="A165" s="8" t="s">
        <v>198</v>
      </c>
      <c r="B165" s="124" t="s">
        <v>423</v>
      </c>
      <c r="C165" s="193">
        <v>83</v>
      </c>
      <c r="D165" s="194" t="s">
        <v>357</v>
      </c>
      <c r="E165" s="193">
        <v>87</v>
      </c>
      <c r="F165" s="193">
        <v>109</v>
      </c>
      <c r="G165" s="194">
        <v>22</v>
      </c>
      <c r="H165" s="174">
        <v>125.3</v>
      </c>
    </row>
    <row r="166" s="5" customFormat="1" ht="20.1" customHeight="1">
      <c r="A166" s="89" t="s">
        <v>5</v>
      </c>
      <c r="B166" s="160" t="s">
        <v>297</v>
      </c>
      <c r="C166" s="176">
        <v>11807.1</v>
      </c>
      <c r="D166" s="177" t="s">
        <v>357</v>
      </c>
      <c r="E166" s="176">
        <v>10550</v>
      </c>
      <c r="F166" s="176">
        <v>16762.4</v>
      </c>
      <c r="G166" s="177">
        <v>6212.4</v>
      </c>
      <c r="H166" s="173">
        <v>158.9</v>
      </c>
    </row>
    <row r="167" s="5" customFormat="1" ht="37.5">
      <c r="A167" s="89" t="s">
        <v>439</v>
      </c>
      <c r="B167" s="160" t="s">
        <v>298</v>
      </c>
      <c r="C167" s="176">
        <v>9552.7</v>
      </c>
      <c r="D167" s="177" t="s">
        <v>357</v>
      </c>
      <c r="E167" s="177">
        <v>8140.4</v>
      </c>
      <c r="F167" s="177">
        <v>10424.4</v>
      </c>
      <c r="G167" s="177">
        <v>2284</v>
      </c>
      <c r="H167" s="173">
        <v>128.1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28966.7</v>
      </c>
      <c r="D170" s="178" t="s">
        <v>357</v>
      </c>
      <c r="E170" s="174">
        <v>20833.3</v>
      </c>
      <c r="F170" s="174">
        <v>38708.3</v>
      </c>
      <c r="G170" s="178">
        <v>17875</v>
      </c>
      <c r="H170" s="174">
        <v>185.8</v>
      </c>
    </row>
    <row r="171" s="5" customFormat="1" ht="20.1" customHeight="1">
      <c r="A171" s="8" t="s">
        <v>430</v>
      </c>
      <c r="B171" s="124" t="s">
        <v>420</v>
      </c>
      <c r="C171" s="188">
        <v>11133.3</v>
      </c>
      <c r="D171" s="178" t="s">
        <v>357</v>
      </c>
      <c r="E171" s="174">
        <v>8041.7</v>
      </c>
      <c r="F171" s="174">
        <v>14590.6</v>
      </c>
      <c r="G171" s="178">
        <v>6548.9</v>
      </c>
      <c r="H171" s="174">
        <v>181.4</v>
      </c>
    </row>
    <row r="172" s="5" customFormat="1" ht="20.1" customHeight="1">
      <c r="A172" s="8" t="s">
        <v>429</v>
      </c>
      <c r="B172" s="124" t="s">
        <v>421</v>
      </c>
      <c r="C172" s="188">
        <v>8956.9</v>
      </c>
      <c r="D172" s="178" t="s">
        <v>357</v>
      </c>
      <c r="E172" s="174">
        <v>8017.2</v>
      </c>
      <c r="F172" s="174">
        <v>9247.6</v>
      </c>
      <c r="G172" s="178">
        <v>1230.4</v>
      </c>
      <c r="H172" s="174">
        <v>115.3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77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18975.3</v>
      </c>
      <c r="D7" s="177">
        <v>25969.2</v>
      </c>
      <c r="E7" s="177">
        <v>17010</v>
      </c>
      <c r="F7" s="177">
        <v>25969.2</v>
      </c>
      <c r="G7" s="177">
        <v>8959.2</v>
      </c>
      <c r="H7" s="197">
        <v>152.7</v>
      </c>
      <c r="I7" s="96" t="s">
        <v>483</v>
      </c>
    </row>
    <row r="8" ht="20.1" customHeight="1">
      <c r="A8" s="8" t="s">
        <v>128</v>
      </c>
      <c r="B8" s="9">
        <v>1010</v>
      </c>
      <c r="C8" s="196">
        <v>-14060.7</v>
      </c>
      <c r="D8" s="196">
        <v>-18277.5</v>
      </c>
      <c r="E8" s="196">
        <v>-12784</v>
      </c>
      <c r="F8" s="196">
        <v>-18277.5</v>
      </c>
      <c r="G8" s="178">
        <v>5493.5</v>
      </c>
      <c r="H8" s="198">
        <v>143</v>
      </c>
      <c r="I8" s="95" t="s">
        <v>487</v>
      </c>
    </row>
    <row r="9" s="2" customFormat="1" ht="20.1" customHeight="1">
      <c r="A9" s="8" t="s">
        <v>368</v>
      </c>
      <c r="B9" s="7">
        <v>1011</v>
      </c>
      <c r="C9" s="172">
        <v>-369.9</v>
      </c>
      <c r="D9" s="172">
        <v>-333.7</v>
      </c>
      <c r="E9" s="172">
        <v>-350</v>
      </c>
      <c r="F9" s="172">
        <v>-333.7</v>
      </c>
      <c r="G9" s="178">
        <v>-16.3</v>
      </c>
      <c r="H9" s="198">
        <v>95.3</v>
      </c>
      <c r="I9" s="94" t="s">
        <v>483</v>
      </c>
    </row>
    <row r="10" s="2" customFormat="1" ht="20.1" customHeight="1">
      <c r="A10" s="8" t="s">
        <v>369</v>
      </c>
      <c r="B10" s="7">
        <v>1012</v>
      </c>
      <c r="C10" s="172">
        <v>-871.3</v>
      </c>
      <c r="D10" s="172">
        <v>-820.7</v>
      </c>
      <c r="E10" s="172">
        <v>-700</v>
      </c>
      <c r="F10" s="172">
        <v>-820.7</v>
      </c>
      <c r="G10" s="178">
        <v>120.7</v>
      </c>
      <c r="H10" s="198">
        <v>117.2</v>
      </c>
      <c r="I10" s="94" t="s">
        <v>487</v>
      </c>
    </row>
    <row r="11" s="2" customFormat="1" ht="20.1" customHeight="1">
      <c r="A11" s="8" t="s">
        <v>370</v>
      </c>
      <c r="B11" s="7">
        <v>1013</v>
      </c>
      <c r="C11" s="172">
        <v>-140.3</v>
      </c>
      <c r="D11" s="172">
        <v>-250.5</v>
      </c>
      <c r="E11" s="172">
        <v>-190</v>
      </c>
      <c r="F11" s="172">
        <v>-250.5</v>
      </c>
      <c r="G11" s="178">
        <v>60.5</v>
      </c>
      <c r="H11" s="198">
        <v>131.8</v>
      </c>
      <c r="I11" s="94" t="s">
        <v>487</v>
      </c>
    </row>
    <row r="12" s="2" customFormat="1" ht="20.1" customHeight="1">
      <c r="A12" s="8" t="s">
        <v>5</v>
      </c>
      <c r="B12" s="7">
        <v>1014</v>
      </c>
      <c r="C12" s="172">
        <v>-8903.6</v>
      </c>
      <c r="D12" s="172">
        <v>-12095.8</v>
      </c>
      <c r="E12" s="172">
        <v>-8370</v>
      </c>
      <c r="F12" s="172">
        <v>-12095.8</v>
      </c>
      <c r="G12" s="178">
        <v>3725.8</v>
      </c>
      <c r="H12" s="198">
        <v>144.5</v>
      </c>
      <c r="I12" s="94" t="s">
        <v>488</v>
      </c>
    </row>
    <row r="13" s="2" customFormat="1" ht="20.1" customHeight="1">
      <c r="A13" s="8" t="s">
        <v>6</v>
      </c>
      <c r="B13" s="7">
        <v>1015</v>
      </c>
      <c r="C13" s="172">
        <v>-1819.3</v>
      </c>
      <c r="D13" s="172">
        <v>-2507.8</v>
      </c>
      <c r="E13" s="172">
        <v>-1670</v>
      </c>
      <c r="F13" s="172">
        <v>-2507.8</v>
      </c>
      <c r="G13" s="178">
        <v>837.8</v>
      </c>
      <c r="H13" s="198">
        <v>150.2</v>
      </c>
      <c r="I13" s="94" t="s">
        <v>489</v>
      </c>
    </row>
    <row r="14" s="2" customFormat="1" ht="37.5">
      <c r="A14" s="8" t="s">
        <v>371</v>
      </c>
      <c r="B14" s="7">
        <v>1016</v>
      </c>
      <c r="C14" s="172">
        <v>-394.7</v>
      </c>
      <c r="D14" s="172">
        <v>-465.7</v>
      </c>
      <c r="E14" s="172">
        <v>-200</v>
      </c>
      <c r="F14" s="172">
        <v>-465.7</v>
      </c>
      <c r="G14" s="178">
        <v>265.7</v>
      </c>
      <c r="H14" s="198">
        <v>232.9</v>
      </c>
      <c r="I14" s="94" t="s">
        <v>490</v>
      </c>
    </row>
    <row r="15" s="2" customFormat="1" ht="20.1" customHeight="1">
      <c r="A15" s="8" t="s">
        <v>372</v>
      </c>
      <c r="B15" s="7">
        <v>1017</v>
      </c>
      <c r="C15" s="172">
        <v>-526</v>
      </c>
      <c r="D15" s="172">
        <v>-586.3</v>
      </c>
      <c r="E15" s="172">
        <v>-560</v>
      </c>
      <c r="F15" s="172">
        <v>-586.3</v>
      </c>
      <c r="G15" s="178">
        <v>26.3</v>
      </c>
      <c r="H15" s="198">
        <v>104.7</v>
      </c>
      <c r="I15" s="94" t="s">
        <v>491</v>
      </c>
    </row>
    <row r="16" s="2" customFormat="1" ht="20.1" customHeight="1">
      <c r="A16" s="8" t="s">
        <v>373</v>
      </c>
      <c r="B16" s="7">
        <v>1018</v>
      </c>
      <c r="C16" s="172">
        <v>-1035.6</v>
      </c>
      <c r="D16" s="172">
        <v>-1217</v>
      </c>
      <c r="E16" s="172">
        <v>-744</v>
      </c>
      <c r="F16" s="172">
        <v>-1217</v>
      </c>
      <c r="G16" s="178">
        <v>473</v>
      </c>
      <c r="H16" s="198">
        <v>163.6</v>
      </c>
      <c r="I16" s="94" t="s">
        <v>483</v>
      </c>
    </row>
    <row r="17" s="2" customFormat="1" ht="20.1" customHeight="1">
      <c r="A17" s="8" t="s">
        <v>500</v>
      </c>
      <c r="B17" s="7" t="s">
        <v>501</v>
      </c>
      <c r="C17" s="172">
        <v>-111.9</v>
      </c>
      <c r="D17" s="172">
        <v>-102.6</v>
      </c>
      <c r="E17" s="172">
        <v>-115</v>
      </c>
      <c r="F17" s="172">
        <v>-102.6</v>
      </c>
      <c r="G17" s="178">
        <v>-12.4</v>
      </c>
      <c r="H17" s="198">
        <v>89.2</v>
      </c>
      <c r="I17" s="94" t="s">
        <v>483</v>
      </c>
    </row>
    <row r="18" s="2" customFormat="1" ht="20.1" customHeight="1">
      <c r="A18" s="8" t="s">
        <v>502</v>
      </c>
      <c r="B18" s="7" t="s">
        <v>503</v>
      </c>
      <c r="C18" s="172">
        <v>-75.2</v>
      </c>
      <c r="D18" s="172">
        <v>-157</v>
      </c>
      <c r="E18" s="172">
        <v>-20</v>
      </c>
      <c r="F18" s="172">
        <v>-157</v>
      </c>
      <c r="G18" s="178">
        <v>137</v>
      </c>
      <c r="H18" s="198">
        <v>785</v>
      </c>
      <c r="I18" s="94" t="s">
        <v>504</v>
      </c>
    </row>
    <row r="19" s="2" customFormat="1" ht="20.1" customHeight="1">
      <c r="A19" s="8" t="s">
        <v>505</v>
      </c>
      <c r="B19" s="7" t="s">
        <v>506</v>
      </c>
      <c r="C19" s="172">
        <v>-5.7</v>
      </c>
      <c r="D19" s="172">
        <v>-6.2</v>
      </c>
      <c r="E19" s="172">
        <v>0</v>
      </c>
      <c r="F19" s="172">
        <v>-6.2</v>
      </c>
      <c r="G19" s="178">
        <v>6.2</v>
      </c>
      <c r="H19" s="198">
        <v>0</v>
      </c>
      <c r="I19" s="94" t="s">
        <v>492</v>
      </c>
    </row>
    <row r="20" s="2" customFormat="1" ht="20.1" customHeight="1">
      <c r="A20" s="8" t="s">
        <v>507</v>
      </c>
      <c r="B20" s="7" t="s">
        <v>508</v>
      </c>
      <c r="C20" s="172">
        <v>-172.5</v>
      </c>
      <c r="D20" s="172">
        <v>-200.7</v>
      </c>
      <c r="E20" s="172">
        <v>-137</v>
      </c>
      <c r="F20" s="172">
        <v>-200.7</v>
      </c>
      <c r="G20" s="178">
        <v>63.7</v>
      </c>
      <c r="H20" s="198">
        <v>146.5</v>
      </c>
      <c r="I20" s="94" t="s">
        <v>509</v>
      </c>
    </row>
    <row r="21" s="2" customFormat="1" ht="20.1" customHeight="1">
      <c r="A21" s="8" t="s">
        <v>510</v>
      </c>
      <c r="B21" s="7" t="s">
        <v>511</v>
      </c>
      <c r="C21" s="172">
        <v>-4.7</v>
      </c>
      <c r="D21" s="172">
        <v>-14.5</v>
      </c>
      <c r="E21" s="172">
        <v>-4</v>
      </c>
      <c r="F21" s="172">
        <v>-14.5</v>
      </c>
      <c r="G21" s="178">
        <v>10.5</v>
      </c>
      <c r="H21" s="198">
        <v>362.5</v>
      </c>
      <c r="I21" s="94" t="s">
        <v>498</v>
      </c>
    </row>
    <row r="22" s="2" customFormat="1" ht="20.1" customHeight="1">
      <c r="A22" s="8" t="s">
        <v>512</v>
      </c>
      <c r="B22" s="7" t="s">
        <v>513</v>
      </c>
      <c r="C22" s="172">
        <v>-124.1</v>
      </c>
      <c r="D22" s="172">
        <v>0</v>
      </c>
      <c r="E22" s="172">
        <v>0</v>
      </c>
      <c r="F22" s="172">
        <v>0</v>
      </c>
      <c r="G22" s="178">
        <v>0</v>
      </c>
      <c r="H22" s="198">
        <v>0</v>
      </c>
      <c r="I22" s="94" t="s">
        <v>483</v>
      </c>
    </row>
    <row r="23" s="2" customFormat="1" ht="20.1" customHeight="1">
      <c r="A23" s="8" t="s">
        <v>514</v>
      </c>
      <c r="B23" s="7" t="s">
        <v>515</v>
      </c>
      <c r="C23" s="172">
        <v>-354.7</v>
      </c>
      <c r="D23" s="172">
        <v>-409.3</v>
      </c>
      <c r="E23" s="172">
        <v>-100</v>
      </c>
      <c r="F23" s="172">
        <v>-409.3</v>
      </c>
      <c r="G23" s="178">
        <v>309.3</v>
      </c>
      <c r="H23" s="198">
        <v>409.3</v>
      </c>
      <c r="I23" s="94" t="s">
        <v>516</v>
      </c>
    </row>
    <row r="24" s="2" customFormat="1" ht="20.1" customHeight="1">
      <c r="A24" s="8" t="s">
        <v>517</v>
      </c>
      <c r="B24" s="7" t="s">
        <v>518</v>
      </c>
      <c r="C24" s="172">
        <v>-0.9</v>
      </c>
      <c r="D24" s="172">
        <v>-7.9</v>
      </c>
      <c r="E24" s="172">
        <v>-8</v>
      </c>
      <c r="F24" s="172">
        <v>-7.9</v>
      </c>
      <c r="G24" s="178">
        <v>-0.1</v>
      </c>
      <c r="H24" s="198">
        <v>98.8</v>
      </c>
      <c r="I24" s="94" t="s">
        <v>483</v>
      </c>
    </row>
    <row r="25" s="2" customFormat="1" ht="20.1" customHeight="1">
      <c r="A25" s="8" t="s">
        <v>519</v>
      </c>
      <c r="B25" s="7" t="s">
        <v>520</v>
      </c>
      <c r="C25" s="172">
        <v>-52.4</v>
      </c>
      <c r="D25" s="172">
        <v>-96</v>
      </c>
      <c r="E25" s="172">
        <v>-40</v>
      </c>
      <c r="F25" s="172">
        <v>-96</v>
      </c>
      <c r="G25" s="178">
        <v>56</v>
      </c>
      <c r="H25" s="198">
        <v>240</v>
      </c>
      <c r="I25" s="94" t="s">
        <v>495</v>
      </c>
    </row>
    <row r="26" s="2" customFormat="1" ht="20.1" customHeight="1">
      <c r="A26" s="8" t="s">
        <v>521</v>
      </c>
      <c r="B26" s="7" t="s">
        <v>522</v>
      </c>
      <c r="C26" s="172">
        <v>-133.5</v>
      </c>
      <c r="D26" s="172">
        <v>-20.2</v>
      </c>
      <c r="E26" s="172">
        <v>-120</v>
      </c>
      <c r="F26" s="172">
        <v>-20.2</v>
      </c>
      <c r="G26" s="178">
        <v>-99.8</v>
      </c>
      <c r="H26" s="198">
        <v>16.8</v>
      </c>
      <c r="I26" s="94" t="s">
        <v>483</v>
      </c>
    </row>
    <row r="27" s="2" customFormat="1" ht="20.1" customHeight="1">
      <c r="A27" s="8" t="s">
        <v>523</v>
      </c>
      <c r="B27" s="7" t="s">
        <v>524</v>
      </c>
      <c r="C27" s="172">
        <v>0</v>
      </c>
      <c r="D27" s="172">
        <v>-202.6</v>
      </c>
      <c r="E27" s="172">
        <v>-200</v>
      </c>
      <c r="F27" s="172">
        <v>-202.6</v>
      </c>
      <c r="G27" s="178">
        <v>2.6</v>
      </c>
      <c r="H27" s="198">
        <v>101.3</v>
      </c>
      <c r="I27" s="94" t="s">
        <v>525</v>
      </c>
    </row>
    <row r="28" s="5" customFormat="1" ht="20.1" customHeight="1">
      <c r="A28" s="10" t="s">
        <v>24</v>
      </c>
      <c r="B28" s="11">
        <v>1020</v>
      </c>
      <c r="C28" s="166">
        <v>4914.6</v>
      </c>
      <c r="D28" s="166">
        <v>7691.7</v>
      </c>
      <c r="E28" s="166">
        <v>4226</v>
      </c>
      <c r="F28" s="166">
        <v>7691.7</v>
      </c>
      <c r="G28" s="177">
        <v>3465.7</v>
      </c>
      <c r="H28" s="197">
        <v>182</v>
      </c>
      <c r="I28" s="96" t="s">
        <v>483</v>
      </c>
    </row>
    <row r="29" ht="20.1" customHeight="1">
      <c r="A29" s="8" t="s">
        <v>154</v>
      </c>
      <c r="B29" s="9">
        <v>1030</v>
      </c>
      <c r="C29" s="196">
        <v>-4555</v>
      </c>
      <c r="D29" s="196">
        <v>-6664.4</v>
      </c>
      <c r="E29" s="196">
        <v>-3882</v>
      </c>
      <c r="F29" s="196">
        <v>-6664.4</v>
      </c>
      <c r="G29" s="178">
        <v>2782.4</v>
      </c>
      <c r="H29" s="198">
        <v>171.7</v>
      </c>
      <c r="I29" s="95" t="s">
        <v>483</v>
      </c>
    </row>
    <row r="30" ht="20.1" customHeight="1">
      <c r="A30" s="8" t="s">
        <v>93</v>
      </c>
      <c r="B30" s="9">
        <v>1031</v>
      </c>
      <c r="C30" s="172">
        <v>-312.7</v>
      </c>
      <c r="D30" s="172">
        <v>-384.2</v>
      </c>
      <c r="E30" s="172">
        <v>-400</v>
      </c>
      <c r="F30" s="172">
        <v>-384.2</v>
      </c>
      <c r="G30" s="178">
        <v>-15.8</v>
      </c>
      <c r="H30" s="198">
        <v>96.1</v>
      </c>
      <c r="I30" s="95" t="s">
        <v>483</v>
      </c>
    </row>
    <row r="31" ht="20.1" customHeight="1">
      <c r="A31" s="8" t="s">
        <v>146</v>
      </c>
      <c r="B31" s="9">
        <v>1032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  <c r="I31" s="95" t="s">
        <v>483</v>
      </c>
    </row>
    <row r="32" ht="20.1" customHeight="1">
      <c r="A32" s="8" t="s">
        <v>54</v>
      </c>
      <c r="B32" s="9">
        <v>1033</v>
      </c>
      <c r="C32" s="172">
        <v>0</v>
      </c>
      <c r="D32" s="172">
        <v>0</v>
      </c>
      <c r="E32" s="172">
        <v>-1</v>
      </c>
      <c r="F32" s="172">
        <v>0</v>
      </c>
      <c r="G32" s="178">
        <v>-1</v>
      </c>
      <c r="H32" s="198">
        <v>0</v>
      </c>
      <c r="I32" s="95" t="s">
        <v>483</v>
      </c>
    </row>
    <row r="33" ht="20.1" customHeight="1">
      <c r="A33" s="8" t="s">
        <v>22</v>
      </c>
      <c r="B33" s="9">
        <v>1034</v>
      </c>
      <c r="C33" s="172">
        <v>0</v>
      </c>
      <c r="D33" s="172">
        <v>-3.3</v>
      </c>
      <c r="E33" s="172">
        <v>-5</v>
      </c>
      <c r="F33" s="172">
        <v>-3.3</v>
      </c>
      <c r="G33" s="178">
        <v>-1.7</v>
      </c>
      <c r="H33" s="198">
        <v>66</v>
      </c>
      <c r="I33" s="95" t="s">
        <v>492</v>
      </c>
    </row>
    <row r="34" ht="20.1" customHeight="1">
      <c r="A34" s="8" t="s">
        <v>23</v>
      </c>
      <c r="B34" s="9">
        <v>1035</v>
      </c>
      <c r="C34" s="172">
        <v>-33</v>
      </c>
      <c r="D34" s="172">
        <v>-39.2</v>
      </c>
      <c r="E34" s="172">
        <v>-36</v>
      </c>
      <c r="F34" s="172">
        <v>-39.2</v>
      </c>
      <c r="G34" s="178">
        <v>3.2</v>
      </c>
      <c r="H34" s="198">
        <v>108.9</v>
      </c>
      <c r="I34" s="95" t="s">
        <v>493</v>
      </c>
    </row>
    <row r="35" s="2" customFormat="1" ht="20.1" customHeight="1">
      <c r="A35" s="8" t="s">
        <v>33</v>
      </c>
      <c r="B35" s="9">
        <v>1036</v>
      </c>
      <c r="C35" s="172">
        <v>-33.2</v>
      </c>
      <c r="D35" s="172">
        <v>-39.2</v>
      </c>
      <c r="E35" s="172">
        <v>-39</v>
      </c>
      <c r="F35" s="172">
        <v>-39.2</v>
      </c>
      <c r="G35" s="178">
        <v>0.2</v>
      </c>
      <c r="H35" s="198">
        <v>100.5</v>
      </c>
      <c r="I35" s="95" t="s">
        <v>494</v>
      </c>
    </row>
    <row r="36" s="2" customFormat="1" ht="20.1" customHeight="1">
      <c r="A36" s="8" t="s">
        <v>34</v>
      </c>
      <c r="B36" s="9">
        <v>1037</v>
      </c>
      <c r="C36" s="172">
        <v>-36.5</v>
      </c>
      <c r="D36" s="172">
        <v>-102.5</v>
      </c>
      <c r="E36" s="172">
        <v>-28</v>
      </c>
      <c r="F36" s="172">
        <v>-102.5</v>
      </c>
      <c r="G36" s="178">
        <v>74.5</v>
      </c>
      <c r="H36" s="198">
        <v>366.1</v>
      </c>
      <c r="I36" s="95" t="s">
        <v>495</v>
      </c>
    </row>
    <row r="37" s="2" customFormat="1" ht="20.1" customHeight="1">
      <c r="A37" s="8" t="s">
        <v>35</v>
      </c>
      <c r="B37" s="9">
        <v>1038</v>
      </c>
      <c r="C37" s="172">
        <v>-2903.5</v>
      </c>
      <c r="D37" s="172">
        <v>-4666.6</v>
      </c>
      <c r="E37" s="172">
        <v>-2180</v>
      </c>
      <c r="F37" s="172">
        <v>-4666.6</v>
      </c>
      <c r="G37" s="178">
        <v>2486.6</v>
      </c>
      <c r="H37" s="198">
        <v>214.1</v>
      </c>
      <c r="I37" s="95" t="s">
        <v>488</v>
      </c>
    </row>
    <row r="38" s="2" customFormat="1" ht="20.1" customHeight="1">
      <c r="A38" s="8" t="s">
        <v>36</v>
      </c>
      <c r="B38" s="9">
        <v>1039</v>
      </c>
      <c r="C38" s="172">
        <v>-589.6</v>
      </c>
      <c r="D38" s="172">
        <v>-886.2</v>
      </c>
      <c r="E38" s="172">
        <v>-436</v>
      </c>
      <c r="F38" s="172">
        <v>-886.2</v>
      </c>
      <c r="G38" s="178">
        <v>450.2</v>
      </c>
      <c r="H38" s="198">
        <v>203.3</v>
      </c>
      <c r="I38" s="95" t="s">
        <v>495</v>
      </c>
    </row>
    <row r="39" s="2" customFormat="1" ht="42.75" customHeight="1">
      <c r="A39" s="8" t="s">
        <v>37</v>
      </c>
      <c r="B39" s="9">
        <v>1040</v>
      </c>
      <c r="C39" s="172">
        <v>-76.1</v>
      </c>
      <c r="D39" s="172">
        <v>-107.9</v>
      </c>
      <c r="E39" s="172">
        <v>-122</v>
      </c>
      <c r="F39" s="172">
        <v>-107.9</v>
      </c>
      <c r="G39" s="178">
        <v>-14.1</v>
      </c>
      <c r="H39" s="198">
        <v>88.4</v>
      </c>
      <c r="I39" s="95" t="s">
        <v>483</v>
      </c>
    </row>
    <row r="40" s="2" customFormat="1" ht="42.75" customHeight="1">
      <c r="A40" s="8" t="s">
        <v>38</v>
      </c>
      <c r="B40" s="9">
        <v>1041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483</v>
      </c>
    </row>
    <row r="41" s="2" customFormat="1" ht="20.1" customHeight="1">
      <c r="A41" s="8" t="s">
        <v>39</v>
      </c>
      <c r="B41" s="9">
        <v>1042</v>
      </c>
      <c r="C41" s="172">
        <v>-6.6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483</v>
      </c>
    </row>
    <row r="42" s="2" customFormat="1" ht="20.1" customHeight="1">
      <c r="A42" s="8" t="s">
        <v>40</v>
      </c>
      <c r="B42" s="9">
        <v>1043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483</v>
      </c>
    </row>
    <row r="43" s="2" customFormat="1" ht="20.1" customHeight="1">
      <c r="A43" s="8" t="s">
        <v>41</v>
      </c>
      <c r="B43" s="9">
        <v>1044</v>
      </c>
      <c r="C43" s="172">
        <v>-59.8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483</v>
      </c>
    </row>
    <row r="44" s="2" customFormat="1" ht="20.1" customHeight="1">
      <c r="A44" s="8" t="s">
        <v>56</v>
      </c>
      <c r="B44" s="9">
        <v>1045</v>
      </c>
      <c r="C44" s="172">
        <v>-16.9</v>
      </c>
      <c r="D44" s="172">
        <v>-26.3</v>
      </c>
      <c r="E44" s="172">
        <v>-24</v>
      </c>
      <c r="F44" s="172">
        <v>-26.3</v>
      </c>
      <c r="G44" s="178">
        <v>2.3</v>
      </c>
      <c r="H44" s="198">
        <v>109.6</v>
      </c>
      <c r="I44" s="95" t="s">
        <v>496</v>
      </c>
    </row>
    <row r="45" s="2" customFormat="1" ht="20.1" customHeight="1">
      <c r="A45" s="8" t="s">
        <v>42</v>
      </c>
      <c r="B45" s="9">
        <v>1046</v>
      </c>
      <c r="C45" s="172">
        <v>-14.2</v>
      </c>
      <c r="D45" s="172">
        <v>-15.9</v>
      </c>
      <c r="E45" s="172">
        <v>-16</v>
      </c>
      <c r="F45" s="172">
        <v>-15.9</v>
      </c>
      <c r="G45" s="178">
        <v>-0.1</v>
      </c>
      <c r="H45" s="198">
        <v>99.4</v>
      </c>
      <c r="I45" s="95" t="s">
        <v>483</v>
      </c>
    </row>
    <row r="46" s="2" customFormat="1" ht="20.1" customHeight="1">
      <c r="A46" s="8" t="s">
        <v>43</v>
      </c>
      <c r="B46" s="9">
        <v>1047</v>
      </c>
      <c r="C46" s="172">
        <v>-4</v>
      </c>
      <c r="D46" s="172">
        <v>-10.6</v>
      </c>
      <c r="E46" s="172">
        <v>0</v>
      </c>
      <c r="F46" s="172">
        <v>-10.6</v>
      </c>
      <c r="G46" s="178">
        <v>10.6</v>
      </c>
      <c r="H46" s="198">
        <v>0</v>
      </c>
      <c r="I46" s="95" t="s">
        <v>497</v>
      </c>
    </row>
    <row r="47" s="2" customFormat="1" ht="20.1" customHeight="1">
      <c r="A47" s="8" t="s">
        <v>44</v>
      </c>
      <c r="B47" s="9">
        <v>1048</v>
      </c>
      <c r="C47" s="172">
        <v>-8.5</v>
      </c>
      <c r="D47" s="172">
        <v>-21.2</v>
      </c>
      <c r="E47" s="172">
        <v>-4</v>
      </c>
      <c r="F47" s="172">
        <v>-21.2</v>
      </c>
      <c r="G47" s="178">
        <v>17.2</v>
      </c>
      <c r="H47" s="198">
        <v>530</v>
      </c>
      <c r="I47" s="95" t="s">
        <v>498</v>
      </c>
    </row>
    <row r="48" s="2" customFormat="1" ht="20.1" customHeight="1">
      <c r="A48" s="8" t="s">
        <v>45</v>
      </c>
      <c r="B48" s="9">
        <v>1049</v>
      </c>
      <c r="C48" s="172">
        <v>-4.4</v>
      </c>
      <c r="D48" s="172">
        <v>-9.5</v>
      </c>
      <c r="E48" s="172">
        <v>-12</v>
      </c>
      <c r="F48" s="172">
        <v>-9.5</v>
      </c>
      <c r="G48" s="178">
        <v>-2.5</v>
      </c>
      <c r="H48" s="198">
        <v>79.2</v>
      </c>
      <c r="I48" s="95" t="s">
        <v>483</v>
      </c>
    </row>
    <row r="49" s="2" customFormat="1" ht="42.75" customHeight="1">
      <c r="A49" s="8" t="s">
        <v>67</v>
      </c>
      <c r="B49" s="9">
        <v>1050</v>
      </c>
      <c r="C49" s="172">
        <v>-182.9</v>
      </c>
      <c r="D49" s="172">
        <v>-163.2</v>
      </c>
      <c r="E49" s="172">
        <v>-200</v>
      </c>
      <c r="F49" s="172">
        <v>-163.2</v>
      </c>
      <c r="G49" s="178">
        <v>-36.8</v>
      </c>
      <c r="H49" s="198">
        <v>81.6</v>
      </c>
      <c r="I49" s="95" t="s">
        <v>483</v>
      </c>
    </row>
    <row r="50" s="2" customFormat="1" ht="20.1" customHeight="1">
      <c r="A50" s="8" t="s">
        <v>46</v>
      </c>
      <c r="B50" s="6" t="s">
        <v>304</v>
      </c>
      <c r="C50" s="172">
        <v>0</v>
      </c>
      <c r="D50" s="172">
        <v>0</v>
      </c>
      <c r="E50" s="172">
        <v>-100</v>
      </c>
      <c r="F50" s="172">
        <v>0</v>
      </c>
      <c r="G50" s="178">
        <v>-100</v>
      </c>
      <c r="H50" s="198">
        <v>0</v>
      </c>
      <c r="I50" s="95" t="s">
        <v>483</v>
      </c>
    </row>
    <row r="51" s="2" customFormat="1" ht="20.1" customHeight="1">
      <c r="A51" s="8" t="s">
        <v>96</v>
      </c>
      <c r="B51" s="9">
        <v>1051</v>
      </c>
      <c r="C51" s="172">
        <v>-273.1</v>
      </c>
      <c r="D51" s="172">
        <v>-188.6</v>
      </c>
      <c r="E51" s="172">
        <v>-379</v>
      </c>
      <c r="F51" s="172">
        <v>-188.6</v>
      </c>
      <c r="G51" s="178">
        <v>-190.4</v>
      </c>
      <c r="H51" s="198">
        <v>49.8</v>
      </c>
      <c r="I51" s="95" t="s">
        <v>483</v>
      </c>
    </row>
    <row r="52" s="2" customFormat="1" ht="20.1" customHeight="1">
      <c r="A52" s="8" t="s">
        <v>526</v>
      </c>
      <c r="B52" s="9" t="s">
        <v>527</v>
      </c>
      <c r="C52" s="172">
        <v>-45.7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483</v>
      </c>
    </row>
    <row r="53" s="2" customFormat="1" ht="20.1" customHeight="1">
      <c r="A53" s="8" t="s">
        <v>528</v>
      </c>
      <c r="B53" s="9" t="s">
        <v>529</v>
      </c>
      <c r="C53" s="172">
        <v>-21</v>
      </c>
      <c r="D53" s="172">
        <v>-48</v>
      </c>
      <c r="E53" s="172">
        <v>-16</v>
      </c>
      <c r="F53" s="172">
        <v>-48</v>
      </c>
      <c r="G53" s="178">
        <v>32</v>
      </c>
      <c r="H53" s="198">
        <v>300</v>
      </c>
      <c r="I53" s="95" t="s">
        <v>530</v>
      </c>
    </row>
    <row r="54" s="2" customFormat="1" ht="20.1" customHeight="1">
      <c r="A54" s="8" t="s">
        <v>531</v>
      </c>
      <c r="B54" s="9" t="s">
        <v>532</v>
      </c>
      <c r="C54" s="172">
        <v>-69</v>
      </c>
      <c r="D54" s="172">
        <v>-36.6</v>
      </c>
      <c r="E54" s="172">
        <v>-200</v>
      </c>
      <c r="F54" s="172">
        <v>-36.6</v>
      </c>
      <c r="G54" s="178">
        <v>-163.4</v>
      </c>
      <c r="H54" s="198">
        <v>18.3</v>
      </c>
      <c r="I54" s="95" t="s">
        <v>483</v>
      </c>
    </row>
    <row r="55" s="2" customFormat="1" ht="20.1" customHeight="1">
      <c r="A55" s="8" t="s">
        <v>533</v>
      </c>
      <c r="B55" s="9" t="s">
        <v>534</v>
      </c>
      <c r="C55" s="172">
        <v>-10.5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483</v>
      </c>
    </row>
    <row r="56" s="2" customFormat="1" ht="20.1" customHeight="1">
      <c r="A56" s="8" t="s">
        <v>535</v>
      </c>
      <c r="B56" s="9" t="s">
        <v>536</v>
      </c>
      <c r="C56" s="172">
        <v>-102.4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483</v>
      </c>
    </row>
    <row r="57" s="2" customFormat="1" ht="20.1" customHeight="1">
      <c r="A57" s="8" t="s">
        <v>537</v>
      </c>
      <c r="B57" s="9" t="s">
        <v>538</v>
      </c>
      <c r="C57" s="172">
        <v>-9.5</v>
      </c>
      <c r="D57" s="172">
        <v>-21.3</v>
      </c>
      <c r="E57" s="172">
        <v>0</v>
      </c>
      <c r="F57" s="172">
        <v>-21.3</v>
      </c>
      <c r="G57" s="178">
        <v>21.3</v>
      </c>
      <c r="H57" s="198">
        <v>0</v>
      </c>
      <c r="I57" s="95" t="s">
        <v>539</v>
      </c>
    </row>
    <row r="58" s="2" customFormat="1" ht="20.1" customHeight="1">
      <c r="A58" s="8" t="s">
        <v>540</v>
      </c>
      <c r="B58" s="9" t="s">
        <v>541</v>
      </c>
      <c r="C58" s="172">
        <v>-0.8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  <c r="I58" s="95" t="s">
        <v>483</v>
      </c>
    </row>
    <row r="59" s="2" customFormat="1" ht="20.1" customHeight="1">
      <c r="A59" s="8" t="s">
        <v>542</v>
      </c>
      <c r="B59" s="9" t="s">
        <v>543</v>
      </c>
      <c r="C59" s="172">
        <v>-14.2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  <c r="I59" s="95" t="s">
        <v>483</v>
      </c>
    </row>
    <row r="60" s="2" customFormat="1" ht="20.1" customHeight="1">
      <c r="A60" s="8" t="s">
        <v>544</v>
      </c>
      <c r="B60" s="9" t="s">
        <v>545</v>
      </c>
      <c r="C60" s="172">
        <v>0</v>
      </c>
      <c r="D60" s="172">
        <v>-3.9</v>
      </c>
      <c r="E60" s="172">
        <v>-11.6</v>
      </c>
      <c r="F60" s="172">
        <v>-3.9</v>
      </c>
      <c r="G60" s="178">
        <v>-7.7</v>
      </c>
      <c r="H60" s="198">
        <v>33.6</v>
      </c>
      <c r="I60" s="95" t="s">
        <v>546</v>
      </c>
    </row>
    <row r="61" s="2" customFormat="1" ht="20.1" customHeight="1">
      <c r="A61" s="8" t="s">
        <v>547</v>
      </c>
      <c r="B61" s="9" t="s">
        <v>548</v>
      </c>
      <c r="C61" s="172">
        <v>0</v>
      </c>
      <c r="D61" s="172">
        <v>64.8</v>
      </c>
      <c r="E61" s="172">
        <v>-34.4</v>
      </c>
      <c r="F61" s="172">
        <v>64.8</v>
      </c>
      <c r="G61" s="178">
        <v>-99.2</v>
      </c>
      <c r="H61" s="198">
        <v>-188.4</v>
      </c>
      <c r="I61" s="95" t="s">
        <v>549</v>
      </c>
    </row>
    <row r="62" s="2" customFormat="1" ht="20.1" customHeight="1">
      <c r="A62" s="8" t="s">
        <v>550</v>
      </c>
      <c r="B62" s="9" t="s">
        <v>551</v>
      </c>
      <c r="C62" s="172">
        <v>0</v>
      </c>
      <c r="D62" s="172">
        <v>-106.9</v>
      </c>
      <c r="E62" s="172">
        <v>-117</v>
      </c>
      <c r="F62" s="172">
        <v>-106.9</v>
      </c>
      <c r="G62" s="178">
        <v>-10.1</v>
      </c>
      <c r="H62" s="198">
        <v>91.4</v>
      </c>
      <c r="I62" s="95" t="s">
        <v>483</v>
      </c>
    </row>
    <row r="63" s="2" customFormat="1" ht="20.1" customHeight="1">
      <c r="A63" s="8" t="s">
        <v>552</v>
      </c>
      <c r="B63" s="9" t="s">
        <v>553</v>
      </c>
      <c r="C63" s="172">
        <v>0</v>
      </c>
      <c r="D63" s="172">
        <v>-22</v>
      </c>
      <c r="E63" s="172">
        <v>0</v>
      </c>
      <c r="F63" s="172">
        <v>-22</v>
      </c>
      <c r="G63" s="178">
        <v>22</v>
      </c>
      <c r="H63" s="198">
        <v>0</v>
      </c>
      <c r="I63" s="95" t="s">
        <v>554</v>
      </c>
    </row>
    <row r="64" s="2" customFormat="1" ht="20.1" customHeight="1">
      <c r="A64" s="8" t="s">
        <v>555</v>
      </c>
      <c r="B64" s="9" t="s">
        <v>556</v>
      </c>
      <c r="C64" s="172">
        <v>0</v>
      </c>
      <c r="D64" s="172">
        <v>-14.7</v>
      </c>
      <c r="E64" s="172">
        <v>0</v>
      </c>
      <c r="F64" s="172">
        <v>-14.7</v>
      </c>
      <c r="G64" s="178">
        <v>14.7</v>
      </c>
      <c r="H64" s="198">
        <v>0</v>
      </c>
      <c r="I64" s="95" t="s">
        <v>557</v>
      </c>
    </row>
    <row r="65" ht="20.1" customHeight="1">
      <c r="A65" s="8" t="s">
        <v>155</v>
      </c>
      <c r="B65" s="9">
        <v>1060</v>
      </c>
      <c r="C65" s="196">
        <v>0</v>
      </c>
      <c r="D65" s="196">
        <v>0</v>
      </c>
      <c r="E65" s="196">
        <v>0</v>
      </c>
      <c r="F65" s="196">
        <v>0</v>
      </c>
      <c r="G65" s="178">
        <v>0</v>
      </c>
      <c r="H65" s="198">
        <v>0</v>
      </c>
      <c r="I65" s="95" t="s">
        <v>483</v>
      </c>
    </row>
    <row r="66" s="2" customFormat="1" ht="20.1" customHeight="1">
      <c r="A66" s="8" t="s">
        <v>131</v>
      </c>
      <c r="B66" s="9">
        <v>1061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  <c r="I66" s="95" t="s">
        <v>483</v>
      </c>
    </row>
    <row r="67" s="2" customFormat="1" ht="20.1" customHeight="1">
      <c r="A67" s="8" t="s">
        <v>132</v>
      </c>
      <c r="B67" s="9">
        <v>1062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483</v>
      </c>
    </row>
    <row r="68" s="2" customFormat="1" ht="20.1" customHeight="1">
      <c r="A68" s="8" t="s">
        <v>35</v>
      </c>
      <c r="B68" s="9">
        <v>1063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  <c r="I68" s="95" t="s">
        <v>483</v>
      </c>
    </row>
    <row r="69" s="2" customFormat="1" ht="20.1" customHeight="1">
      <c r="A69" s="8" t="s">
        <v>36</v>
      </c>
      <c r="B69" s="9">
        <v>1064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  <c r="I69" s="95" t="s">
        <v>483</v>
      </c>
    </row>
    <row r="70" s="2" customFormat="1" ht="20.1" customHeight="1">
      <c r="A70" s="8" t="s">
        <v>55</v>
      </c>
      <c r="B70" s="9">
        <v>1065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  <c r="I70" s="95" t="s">
        <v>483</v>
      </c>
    </row>
    <row r="71" s="2" customFormat="1" ht="20.1" customHeight="1">
      <c r="A71" s="8" t="s">
        <v>70</v>
      </c>
      <c r="B71" s="9">
        <v>1066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483</v>
      </c>
    </row>
    <row r="72" s="2" customFormat="1" ht="20.1" customHeight="1">
      <c r="A72" s="8" t="s">
        <v>105</v>
      </c>
      <c r="B72" s="9">
        <v>1067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483</v>
      </c>
    </row>
    <row r="73" s="2" customFormat="1" ht="20.1" customHeight="1">
      <c r="A73" s="8" t="s">
        <v>483</v>
      </c>
      <c r="B73" s="9" t="s">
        <v>483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483</v>
      </c>
    </row>
    <row r="74" s="2" customFormat="1" ht="20.1" customHeight="1">
      <c r="A74" s="8" t="s">
        <v>483</v>
      </c>
      <c r="B74" s="9" t="s">
        <v>483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  <c r="I74" s="95" t="s">
        <v>483</v>
      </c>
    </row>
    <row r="75" s="2" customFormat="1" ht="20.1" customHeight="1">
      <c r="A75" s="8" t="s">
        <v>248</v>
      </c>
      <c r="B75" s="9">
        <v>1070</v>
      </c>
      <c r="C75" s="185">
        <v>127.2</v>
      </c>
      <c r="D75" s="185">
        <v>181.4</v>
      </c>
      <c r="E75" s="185">
        <v>200</v>
      </c>
      <c r="F75" s="185">
        <v>181.4</v>
      </c>
      <c r="G75" s="178">
        <v>-18.6</v>
      </c>
      <c r="H75" s="198">
        <v>90.7</v>
      </c>
      <c r="I75" s="95" t="s">
        <v>483</v>
      </c>
    </row>
    <row r="76" s="2" customFormat="1" ht="20.1" customHeight="1">
      <c r="A76" s="8" t="s">
        <v>151</v>
      </c>
      <c r="B76" s="9">
        <v>1071</v>
      </c>
      <c r="C76" s="178">
        <v>0</v>
      </c>
      <c r="D76" s="178">
        <v>0</v>
      </c>
      <c r="E76" s="178">
        <v>0</v>
      </c>
      <c r="F76" s="178">
        <v>0</v>
      </c>
      <c r="G76" s="178">
        <v>0</v>
      </c>
      <c r="H76" s="198">
        <v>0</v>
      </c>
      <c r="I76" s="95" t="s">
        <v>483</v>
      </c>
    </row>
    <row r="77" s="2" customFormat="1" ht="20.1" customHeight="1">
      <c r="A77" s="8" t="s">
        <v>272</v>
      </c>
      <c r="B77" s="9">
        <v>1072</v>
      </c>
      <c r="C77" s="178">
        <v>0</v>
      </c>
      <c r="D77" s="178">
        <v>0</v>
      </c>
      <c r="E77" s="178">
        <v>0</v>
      </c>
      <c r="F77" s="178">
        <v>0</v>
      </c>
      <c r="G77" s="178">
        <v>0</v>
      </c>
      <c r="H77" s="198">
        <v>0</v>
      </c>
      <c r="I77" s="95" t="s">
        <v>483</v>
      </c>
    </row>
    <row r="78" s="2" customFormat="1" ht="20.1" customHeight="1">
      <c r="A78" s="8" t="s">
        <v>483</v>
      </c>
      <c r="B78" s="9" t="s">
        <v>483</v>
      </c>
      <c r="C78" s="178">
        <v>0</v>
      </c>
      <c r="D78" s="178">
        <v>0</v>
      </c>
      <c r="E78" s="178">
        <v>0</v>
      </c>
      <c r="F78" s="178">
        <v>0</v>
      </c>
      <c r="G78" s="178">
        <v>0</v>
      </c>
      <c r="H78" s="198">
        <v>0</v>
      </c>
      <c r="I78" s="95" t="s">
        <v>483</v>
      </c>
    </row>
    <row r="79" s="2" customFormat="1" ht="20.1" customHeight="1">
      <c r="A79" s="8" t="s">
        <v>249</v>
      </c>
      <c r="B79" s="9">
        <v>1073</v>
      </c>
      <c r="C79" s="178">
        <v>127.2</v>
      </c>
      <c r="D79" s="178">
        <v>181.4</v>
      </c>
      <c r="E79" s="178">
        <v>200</v>
      </c>
      <c r="F79" s="178">
        <v>181.4</v>
      </c>
      <c r="G79" s="178">
        <v>-18.6</v>
      </c>
      <c r="H79" s="198">
        <v>90.7</v>
      </c>
      <c r="I79" s="95" t="s">
        <v>483</v>
      </c>
    </row>
    <row r="80" s="2" customFormat="1" ht="20.1" customHeight="1">
      <c r="A80" s="8" t="s">
        <v>558</v>
      </c>
      <c r="B80" s="9" t="s">
        <v>559</v>
      </c>
      <c r="C80" s="178">
        <v>123.3</v>
      </c>
      <c r="D80" s="178">
        <v>0</v>
      </c>
      <c r="E80" s="178">
        <v>200</v>
      </c>
      <c r="F80" s="178">
        <v>0</v>
      </c>
      <c r="G80" s="178">
        <v>-200</v>
      </c>
      <c r="H80" s="198">
        <v>0</v>
      </c>
      <c r="I80" s="95" t="s">
        <v>483</v>
      </c>
    </row>
    <row r="81" s="2" customFormat="1" ht="20.1" customHeight="1">
      <c r="A81" s="8" t="s">
        <v>560</v>
      </c>
      <c r="B81" s="9" t="s">
        <v>561</v>
      </c>
      <c r="C81" s="178">
        <v>0</v>
      </c>
      <c r="D81" s="178">
        <v>51.4</v>
      </c>
      <c r="E81" s="178">
        <v>0</v>
      </c>
      <c r="F81" s="178">
        <v>51.4</v>
      </c>
      <c r="G81" s="178">
        <v>51.4</v>
      </c>
      <c r="H81" s="198">
        <v>0</v>
      </c>
      <c r="I81" s="95" t="s">
        <v>562</v>
      </c>
    </row>
    <row r="82" s="2" customFormat="1" ht="20.1" customHeight="1">
      <c r="A82" s="8" t="s">
        <v>563</v>
      </c>
      <c r="B82" s="9" t="s">
        <v>564</v>
      </c>
      <c r="C82" s="178">
        <v>0</v>
      </c>
      <c r="D82" s="178">
        <v>130</v>
      </c>
      <c r="E82" s="178">
        <v>0</v>
      </c>
      <c r="F82" s="178">
        <v>130</v>
      </c>
      <c r="G82" s="178">
        <v>130</v>
      </c>
      <c r="H82" s="198">
        <v>0</v>
      </c>
      <c r="I82" s="95" t="s">
        <v>483</v>
      </c>
    </row>
    <row r="83" s="2" customFormat="1" ht="20.1" customHeight="1">
      <c r="A83" s="8" t="s">
        <v>565</v>
      </c>
      <c r="B83" s="9" t="s">
        <v>566</v>
      </c>
      <c r="C83" s="178">
        <v>3.9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  <c r="I83" s="95" t="s">
        <v>483</v>
      </c>
    </row>
    <row r="84" s="2" customFormat="1" ht="20.1" customHeight="1">
      <c r="A84" s="92" t="s">
        <v>71</v>
      </c>
      <c r="B84" s="9">
        <v>1080</v>
      </c>
      <c r="C84" s="196">
        <v>0</v>
      </c>
      <c r="D84" s="196">
        <v>-20</v>
      </c>
      <c r="E84" s="196">
        <v>0</v>
      </c>
      <c r="F84" s="196">
        <v>-20</v>
      </c>
      <c r="G84" s="178">
        <v>20</v>
      </c>
      <c r="H84" s="198">
        <v>0</v>
      </c>
      <c r="I84" s="95" t="s">
        <v>483</v>
      </c>
    </row>
    <row r="85" s="2" customFormat="1" ht="20.1" customHeight="1">
      <c r="A85" s="8" t="s">
        <v>151</v>
      </c>
      <c r="B85" s="9">
        <v>1081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  <c r="I85" s="95" t="s">
        <v>483</v>
      </c>
    </row>
    <row r="86" s="2" customFormat="1" ht="20.1" customHeight="1">
      <c r="A86" s="8" t="s">
        <v>355</v>
      </c>
      <c r="B86" s="9">
        <v>1082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  <c r="I86" s="95" t="s">
        <v>483</v>
      </c>
    </row>
    <row r="87" s="2" customFormat="1" ht="20.1" customHeight="1">
      <c r="A87" s="8" t="s">
        <v>483</v>
      </c>
      <c r="B87" s="9" t="s">
        <v>483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  <c r="I87" s="95" t="s">
        <v>483</v>
      </c>
    </row>
    <row r="88" s="2" customFormat="1" ht="20.1" customHeight="1">
      <c r="A88" s="8" t="s">
        <v>62</v>
      </c>
      <c r="B88" s="9">
        <v>1083</v>
      </c>
      <c r="C88" s="172">
        <v>0</v>
      </c>
      <c r="D88" s="172">
        <v>-20</v>
      </c>
      <c r="E88" s="172">
        <v>0</v>
      </c>
      <c r="F88" s="172">
        <v>-20</v>
      </c>
      <c r="G88" s="178">
        <v>20</v>
      </c>
      <c r="H88" s="198">
        <v>0</v>
      </c>
      <c r="I88" s="95" t="s">
        <v>499</v>
      </c>
    </row>
    <row r="89" s="2" customFormat="1" ht="20.1" customHeight="1">
      <c r="A89" s="8" t="s">
        <v>47</v>
      </c>
      <c r="B89" s="9">
        <v>1084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  <c r="I89" s="95" t="s">
        <v>483</v>
      </c>
    </row>
    <row r="90" s="2" customFormat="1" ht="20.1" customHeight="1">
      <c r="A90" s="8" t="s">
        <v>53</v>
      </c>
      <c r="B90" s="9">
        <v>1085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  <c r="I90" s="95" t="s">
        <v>483</v>
      </c>
    </row>
    <row r="91" s="2" customFormat="1" ht="20.1" customHeight="1">
      <c r="A91" s="8" t="s">
        <v>179</v>
      </c>
      <c r="B91" s="9">
        <v>1086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  <c r="I91" s="95" t="s">
        <v>483</v>
      </c>
    </row>
    <row r="92" s="2" customFormat="1" ht="20.1" customHeight="1">
      <c r="A92" s="8" t="s">
        <v>567</v>
      </c>
      <c r="B92" s="9" t="s">
        <v>568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  <c r="I92" s="95" t="s">
        <v>483</v>
      </c>
    </row>
    <row r="93" s="2" customFormat="1" ht="20.1" customHeight="1">
      <c r="A93" s="8" t="s">
        <v>483</v>
      </c>
      <c r="B93" s="9" t="s">
        <v>483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  <c r="I93" s="95" t="s">
        <v>483</v>
      </c>
    </row>
    <row r="94" s="5" customFormat="1" ht="20.1" customHeight="1">
      <c r="A94" s="10" t="s">
        <v>4</v>
      </c>
      <c r="B94" s="11">
        <v>1100</v>
      </c>
      <c r="C94" s="166">
        <v>486.8</v>
      </c>
      <c r="D94" s="166">
        <v>1188.7</v>
      </c>
      <c r="E94" s="166">
        <v>544</v>
      </c>
      <c r="F94" s="166">
        <v>1188.7</v>
      </c>
      <c r="G94" s="177">
        <v>644.7</v>
      </c>
      <c r="H94" s="197">
        <v>218.5</v>
      </c>
      <c r="I94" s="96" t="s">
        <v>483</v>
      </c>
    </row>
    <row r="95" ht="20.1" customHeight="1">
      <c r="A95" s="8" t="s">
        <v>94</v>
      </c>
      <c r="B95" s="9">
        <v>1110</v>
      </c>
      <c r="C95" s="178">
        <v>0</v>
      </c>
      <c r="D95" s="178">
        <v>0</v>
      </c>
      <c r="E95" s="178">
        <v>0</v>
      </c>
      <c r="F95" s="178">
        <v>0</v>
      </c>
      <c r="G95" s="178">
        <v>0</v>
      </c>
      <c r="H95" s="198">
        <v>0</v>
      </c>
      <c r="I95" s="95" t="s">
        <v>483</v>
      </c>
    </row>
    <row r="96" ht="20.1" customHeight="1">
      <c r="A96" s="8" t="s">
        <v>483</v>
      </c>
      <c r="B96" s="9" t="s">
        <v>483</v>
      </c>
      <c r="C96" s="178">
        <v>0</v>
      </c>
      <c r="D96" s="178">
        <v>0</v>
      </c>
      <c r="E96" s="178">
        <v>0</v>
      </c>
      <c r="F96" s="178">
        <v>0</v>
      </c>
      <c r="G96" s="178">
        <v>0</v>
      </c>
      <c r="H96" s="198">
        <v>0</v>
      </c>
      <c r="I96" s="95" t="s">
        <v>483</v>
      </c>
    </row>
    <row r="97" ht="20.1" customHeight="1">
      <c r="A97" s="8" t="s">
        <v>98</v>
      </c>
      <c r="B97" s="9">
        <v>1120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  <c r="I97" s="95" t="s">
        <v>483</v>
      </c>
    </row>
    <row r="98" ht="20.1" customHeight="1">
      <c r="A98" s="8" t="s">
        <v>483</v>
      </c>
      <c r="B98" s="9" t="s">
        <v>483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  <c r="I98" s="95" t="s">
        <v>483</v>
      </c>
    </row>
    <row r="99" ht="20.1" customHeight="1">
      <c r="A99" s="8" t="s">
        <v>95</v>
      </c>
      <c r="B99" s="9">
        <v>1130</v>
      </c>
      <c r="C99" s="178">
        <v>78.4</v>
      </c>
      <c r="D99" s="178">
        <v>83</v>
      </c>
      <c r="E99" s="178">
        <v>40.4</v>
      </c>
      <c r="F99" s="178">
        <v>83</v>
      </c>
      <c r="G99" s="178">
        <v>42.6</v>
      </c>
      <c r="H99" s="198">
        <v>205.4</v>
      </c>
      <c r="I99" s="95" t="s">
        <v>483</v>
      </c>
    </row>
    <row r="100" ht="20.1" customHeight="1">
      <c r="A100" s="8" t="s">
        <v>569</v>
      </c>
      <c r="B100" s="9" t="s">
        <v>570</v>
      </c>
      <c r="C100" s="178">
        <v>45.2</v>
      </c>
      <c r="D100" s="178">
        <v>83</v>
      </c>
      <c r="E100" s="178">
        <v>20</v>
      </c>
      <c r="F100" s="178">
        <v>83</v>
      </c>
      <c r="G100" s="178">
        <v>63</v>
      </c>
      <c r="H100" s="198">
        <v>415</v>
      </c>
      <c r="I100" s="95" t="s">
        <v>483</v>
      </c>
    </row>
    <row r="101" ht="20.1" customHeight="1">
      <c r="A101" s="8" t="s">
        <v>571</v>
      </c>
      <c r="B101" s="9" t="s">
        <v>572</v>
      </c>
      <c r="C101" s="178">
        <v>23.9</v>
      </c>
      <c r="D101" s="178">
        <v>0</v>
      </c>
      <c r="E101" s="178">
        <v>20.4</v>
      </c>
      <c r="F101" s="178">
        <v>0</v>
      </c>
      <c r="G101" s="178">
        <v>-20.4</v>
      </c>
      <c r="H101" s="198">
        <v>0</v>
      </c>
      <c r="I101" s="95" t="s">
        <v>483</v>
      </c>
    </row>
    <row r="102" ht="20.1" customHeight="1">
      <c r="A102" s="8" t="s">
        <v>573</v>
      </c>
      <c r="B102" s="9" t="s">
        <v>574</v>
      </c>
      <c r="C102" s="178">
        <v>7.2</v>
      </c>
      <c r="D102" s="178">
        <v>0</v>
      </c>
      <c r="E102" s="178">
        <v>0</v>
      </c>
      <c r="F102" s="178">
        <v>0</v>
      </c>
      <c r="G102" s="178">
        <v>0</v>
      </c>
      <c r="H102" s="198">
        <v>0</v>
      </c>
      <c r="I102" s="95" t="s">
        <v>483</v>
      </c>
    </row>
    <row r="103" ht="20.1" customHeight="1">
      <c r="A103" s="8" t="s">
        <v>575</v>
      </c>
      <c r="B103" s="9" t="s">
        <v>576</v>
      </c>
      <c r="C103" s="178">
        <v>2.1</v>
      </c>
      <c r="D103" s="178">
        <v>0</v>
      </c>
      <c r="E103" s="178">
        <v>0</v>
      </c>
      <c r="F103" s="178">
        <v>0</v>
      </c>
      <c r="G103" s="178">
        <v>0</v>
      </c>
      <c r="H103" s="198">
        <v>0</v>
      </c>
      <c r="I103" s="95" t="s">
        <v>483</v>
      </c>
    </row>
    <row r="104" ht="20.1" customHeight="1">
      <c r="A104" s="8" t="s">
        <v>97</v>
      </c>
      <c r="B104" s="9">
        <v>1140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  <c r="I104" s="95" t="s">
        <v>483</v>
      </c>
    </row>
    <row r="105" ht="20.1" customHeight="1">
      <c r="A105" s="8" t="s">
        <v>483</v>
      </c>
      <c r="B105" s="9" t="s">
        <v>483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  <c r="I105" s="95" t="s">
        <v>483</v>
      </c>
    </row>
    <row r="106" ht="20.1" customHeight="1">
      <c r="A106" s="8" t="s">
        <v>250</v>
      </c>
      <c r="B106" s="9">
        <v>1150</v>
      </c>
      <c r="C106" s="185">
        <v>1.9</v>
      </c>
      <c r="D106" s="185">
        <v>51.2</v>
      </c>
      <c r="E106" s="185">
        <v>0</v>
      </c>
      <c r="F106" s="185">
        <v>51.2</v>
      </c>
      <c r="G106" s="178">
        <v>51.2</v>
      </c>
      <c r="H106" s="198">
        <v>0</v>
      </c>
      <c r="I106" s="95" t="s">
        <v>483</v>
      </c>
    </row>
    <row r="107" ht="20.1" customHeight="1">
      <c r="A107" s="8" t="s">
        <v>151</v>
      </c>
      <c r="B107" s="9">
        <v>1151</v>
      </c>
      <c r="C107" s="178">
        <v>0</v>
      </c>
      <c r="D107" s="178">
        <v>0</v>
      </c>
      <c r="E107" s="178">
        <v>0</v>
      </c>
      <c r="F107" s="178">
        <v>0</v>
      </c>
      <c r="G107" s="178">
        <v>0</v>
      </c>
      <c r="H107" s="198">
        <v>0</v>
      </c>
      <c r="I107" s="95" t="s">
        <v>483</v>
      </c>
    </row>
    <row r="108" ht="20.1" customHeight="1">
      <c r="A108" s="8" t="s">
        <v>251</v>
      </c>
      <c r="B108" s="9">
        <v>1152</v>
      </c>
      <c r="C108" s="178">
        <v>1.9</v>
      </c>
      <c r="D108" s="178">
        <v>51.2</v>
      </c>
      <c r="E108" s="178">
        <v>0</v>
      </c>
      <c r="F108" s="178">
        <v>51.2</v>
      </c>
      <c r="G108" s="178">
        <v>51.2</v>
      </c>
      <c r="H108" s="198">
        <v>0</v>
      </c>
      <c r="I108" s="95" t="s">
        <v>483</v>
      </c>
    </row>
    <row r="109" ht="20.1" customHeight="1">
      <c r="A109" s="8" t="s">
        <v>483</v>
      </c>
      <c r="B109" s="9" t="s">
        <v>483</v>
      </c>
      <c r="C109" s="178">
        <v>0</v>
      </c>
      <c r="D109" s="178">
        <v>0</v>
      </c>
      <c r="E109" s="178">
        <v>0</v>
      </c>
      <c r="F109" s="178">
        <v>0</v>
      </c>
      <c r="G109" s="178">
        <v>0</v>
      </c>
      <c r="H109" s="198">
        <v>0</v>
      </c>
      <c r="I109" s="95" t="s">
        <v>483</v>
      </c>
    </row>
    <row r="110" ht="20.1" customHeight="1">
      <c r="A110" s="8" t="s">
        <v>577</v>
      </c>
      <c r="B110" s="9" t="s">
        <v>578</v>
      </c>
      <c r="C110" s="178">
        <v>1.9</v>
      </c>
      <c r="D110" s="178">
        <v>0</v>
      </c>
      <c r="E110" s="178">
        <v>0</v>
      </c>
      <c r="F110" s="178">
        <v>0</v>
      </c>
      <c r="G110" s="178">
        <v>0</v>
      </c>
      <c r="H110" s="198">
        <v>0</v>
      </c>
      <c r="I110" s="95" t="s">
        <v>483</v>
      </c>
    </row>
    <row r="111" ht="20.1" customHeight="1">
      <c r="A111" s="8" t="s">
        <v>571</v>
      </c>
      <c r="B111" s="9" t="s">
        <v>579</v>
      </c>
      <c r="C111" s="178">
        <v>0</v>
      </c>
      <c r="D111" s="178">
        <v>27.1</v>
      </c>
      <c r="E111" s="178">
        <v>0</v>
      </c>
      <c r="F111" s="178">
        <v>27.1</v>
      </c>
      <c r="G111" s="178">
        <v>27.1</v>
      </c>
      <c r="H111" s="198">
        <v>0</v>
      </c>
      <c r="I111" s="95" t="s">
        <v>483</v>
      </c>
    </row>
    <row r="112" ht="20.1" customHeight="1">
      <c r="A112" s="8" t="s">
        <v>580</v>
      </c>
      <c r="B112" s="9" t="s">
        <v>581</v>
      </c>
      <c r="C112" s="178">
        <v>0</v>
      </c>
      <c r="D112" s="178">
        <v>14.6</v>
      </c>
      <c r="E112" s="178">
        <v>0</v>
      </c>
      <c r="F112" s="178">
        <v>14.6</v>
      </c>
      <c r="G112" s="178">
        <v>14.6</v>
      </c>
      <c r="H112" s="198">
        <v>0</v>
      </c>
      <c r="I112" s="95" t="s">
        <v>483</v>
      </c>
    </row>
    <row r="113" ht="20.1" customHeight="1">
      <c r="A113" s="8" t="s">
        <v>573</v>
      </c>
      <c r="B113" s="9" t="s">
        <v>582</v>
      </c>
      <c r="C113" s="178">
        <v>0</v>
      </c>
      <c r="D113" s="178">
        <v>8.7</v>
      </c>
      <c r="E113" s="178">
        <v>0</v>
      </c>
      <c r="F113" s="178">
        <v>8.7</v>
      </c>
      <c r="G113" s="178">
        <v>8.7</v>
      </c>
      <c r="H113" s="198">
        <v>0</v>
      </c>
      <c r="I113" s="95" t="s">
        <v>583</v>
      </c>
    </row>
    <row r="114" ht="20.1" customHeight="1">
      <c r="A114" s="8" t="s">
        <v>584</v>
      </c>
      <c r="B114" s="9" t="s">
        <v>585</v>
      </c>
      <c r="C114" s="178">
        <v>0</v>
      </c>
      <c r="D114" s="178">
        <v>0.8</v>
      </c>
      <c r="E114" s="178">
        <v>0</v>
      </c>
      <c r="F114" s="178">
        <v>0.8</v>
      </c>
      <c r="G114" s="178">
        <v>0.8</v>
      </c>
      <c r="H114" s="198">
        <v>0</v>
      </c>
      <c r="I114" s="95" t="s">
        <v>483</v>
      </c>
    </row>
    <row r="115" ht="20.1" customHeight="1">
      <c r="A115" s="8" t="s">
        <v>252</v>
      </c>
      <c r="B115" s="9">
        <v>1160</v>
      </c>
      <c r="C115" s="196">
        <v>-0.8</v>
      </c>
      <c r="D115" s="196">
        <v>0</v>
      </c>
      <c r="E115" s="196">
        <v>0</v>
      </c>
      <c r="F115" s="196">
        <v>0</v>
      </c>
      <c r="G115" s="178">
        <v>0</v>
      </c>
      <c r="H115" s="198">
        <v>0</v>
      </c>
      <c r="I115" s="95" t="s">
        <v>483</v>
      </c>
    </row>
    <row r="116" ht="20.1" customHeight="1">
      <c r="A116" s="8" t="s">
        <v>151</v>
      </c>
      <c r="B116" s="9">
        <v>1161</v>
      </c>
      <c r="C116" s="172">
        <v>0</v>
      </c>
      <c r="D116" s="172">
        <v>0</v>
      </c>
      <c r="E116" s="172">
        <v>0</v>
      </c>
      <c r="F116" s="172">
        <v>0</v>
      </c>
      <c r="G116" s="178">
        <v>0</v>
      </c>
      <c r="H116" s="198">
        <v>0</v>
      </c>
      <c r="I116" s="95" t="s">
        <v>483</v>
      </c>
    </row>
    <row r="117" ht="20.1" customHeight="1">
      <c r="A117" s="8" t="s">
        <v>104</v>
      </c>
      <c r="B117" s="9">
        <v>1162</v>
      </c>
      <c r="C117" s="172">
        <v>-0.8</v>
      </c>
      <c r="D117" s="172">
        <v>0</v>
      </c>
      <c r="E117" s="172">
        <v>0</v>
      </c>
      <c r="F117" s="172">
        <v>0</v>
      </c>
      <c r="G117" s="178">
        <v>0</v>
      </c>
      <c r="H117" s="198">
        <v>0</v>
      </c>
      <c r="I117" s="95" t="s">
        <v>483</v>
      </c>
    </row>
    <row r="118" ht="20.1" customHeight="1">
      <c r="A118" s="8" t="s">
        <v>483</v>
      </c>
      <c r="B118" s="9" t="s">
        <v>483</v>
      </c>
      <c r="C118" s="172">
        <v>0</v>
      </c>
      <c r="D118" s="172">
        <v>0</v>
      </c>
      <c r="E118" s="172">
        <v>0</v>
      </c>
      <c r="F118" s="172">
        <v>0</v>
      </c>
      <c r="G118" s="178">
        <v>0</v>
      </c>
      <c r="H118" s="198">
        <v>0</v>
      </c>
      <c r="I118" s="95" t="s">
        <v>483</v>
      </c>
    </row>
    <row r="119" ht="20.1" customHeight="1">
      <c r="A119" s="8" t="s">
        <v>540</v>
      </c>
      <c r="B119" s="9" t="s">
        <v>586</v>
      </c>
      <c r="C119" s="172">
        <v>-0.8</v>
      </c>
      <c r="D119" s="172">
        <v>0</v>
      </c>
      <c r="E119" s="172">
        <v>0</v>
      </c>
      <c r="F119" s="172">
        <v>0</v>
      </c>
      <c r="G119" s="178">
        <v>0</v>
      </c>
      <c r="H119" s="198">
        <v>0</v>
      </c>
      <c r="I119" s="95" t="s">
        <v>483</v>
      </c>
    </row>
    <row r="120" s="5" customFormat="1" ht="20.1" customHeight="1">
      <c r="A120" s="10" t="s">
        <v>83</v>
      </c>
      <c r="B120" s="11">
        <v>1170</v>
      </c>
      <c r="C120" s="166">
        <v>566.3</v>
      </c>
      <c r="D120" s="166">
        <v>1322.9</v>
      </c>
      <c r="E120" s="166">
        <v>584.4</v>
      </c>
      <c r="F120" s="166">
        <v>1322.9</v>
      </c>
      <c r="G120" s="177">
        <v>738.5</v>
      </c>
      <c r="H120" s="197">
        <v>226.4</v>
      </c>
      <c r="I120" s="96" t="s">
        <v>483</v>
      </c>
    </row>
    <row r="121" ht="20.1" customHeight="1">
      <c r="A121" s="8" t="s">
        <v>243</v>
      </c>
      <c r="B121" s="7">
        <v>1180</v>
      </c>
      <c r="C121" s="172">
        <v>-101.9</v>
      </c>
      <c r="D121" s="172">
        <v>-238.1</v>
      </c>
      <c r="E121" s="172">
        <v>-105.2</v>
      </c>
      <c r="F121" s="172">
        <v>-238.1</v>
      </c>
      <c r="G121" s="178">
        <v>132.9</v>
      </c>
      <c r="H121" s="198">
        <v>226.3</v>
      </c>
      <c r="I121" s="95" t="s">
        <v>483</v>
      </c>
    </row>
    <row r="122" ht="20.1" customHeight="1">
      <c r="A122" s="8" t="s">
        <v>244</v>
      </c>
      <c r="B122" s="7">
        <v>1181</v>
      </c>
      <c r="C122" s="178">
        <v>0</v>
      </c>
      <c r="D122" s="178">
        <v>0</v>
      </c>
      <c r="E122" s="178">
        <v>0</v>
      </c>
      <c r="F122" s="178">
        <v>0</v>
      </c>
      <c r="G122" s="178">
        <v>0</v>
      </c>
      <c r="H122" s="198">
        <v>0</v>
      </c>
      <c r="I122" s="95" t="s">
        <v>483</v>
      </c>
    </row>
    <row r="123" ht="20.1" customHeight="1">
      <c r="A123" s="8" t="s">
        <v>245</v>
      </c>
      <c r="B123" s="9">
        <v>1190</v>
      </c>
      <c r="C123" s="178">
        <v>0</v>
      </c>
      <c r="D123" s="178">
        <v>0</v>
      </c>
      <c r="E123" s="178">
        <v>0</v>
      </c>
      <c r="F123" s="178">
        <v>0</v>
      </c>
      <c r="G123" s="178">
        <v>0</v>
      </c>
      <c r="H123" s="198">
        <v>0</v>
      </c>
      <c r="I123" s="95" t="s">
        <v>483</v>
      </c>
    </row>
    <row r="124" ht="20.1" customHeight="1">
      <c r="A124" s="8" t="s">
        <v>246</v>
      </c>
      <c r="B124" s="6">
        <v>1191</v>
      </c>
      <c r="C124" s="172">
        <v>0</v>
      </c>
      <c r="D124" s="172">
        <v>0</v>
      </c>
      <c r="E124" s="172">
        <v>0</v>
      </c>
      <c r="F124" s="172">
        <v>0</v>
      </c>
      <c r="G124" s="178">
        <v>0</v>
      </c>
      <c r="H124" s="198">
        <v>0</v>
      </c>
      <c r="I124" s="95" t="s">
        <v>483</v>
      </c>
    </row>
    <row r="125" s="5" customFormat="1" ht="20.1" customHeight="1">
      <c r="A125" s="10" t="s">
        <v>265</v>
      </c>
      <c r="B125" s="11">
        <v>1200</v>
      </c>
      <c r="C125" s="176">
        <v>464.4</v>
      </c>
      <c r="D125" s="176">
        <v>1084.8</v>
      </c>
      <c r="E125" s="176">
        <v>479.2</v>
      </c>
      <c r="F125" s="176">
        <v>1084.8</v>
      </c>
      <c r="G125" s="177">
        <v>605.6</v>
      </c>
      <c r="H125" s="197">
        <v>226.4</v>
      </c>
      <c r="I125" s="96" t="s">
        <v>483</v>
      </c>
    </row>
    <row r="126" ht="20.1" customHeight="1">
      <c r="A126" s="8" t="s">
        <v>25</v>
      </c>
      <c r="B126" s="6">
        <v>1201</v>
      </c>
      <c r="C126" s="178">
        <v>464.4</v>
      </c>
      <c r="D126" s="178">
        <v>1084.8</v>
      </c>
      <c r="E126" s="178">
        <v>479.2</v>
      </c>
      <c r="F126" s="178">
        <v>1084.8</v>
      </c>
      <c r="G126" s="178">
        <v>605.6</v>
      </c>
      <c r="H126" s="198">
        <v>226.4</v>
      </c>
      <c r="I126" s="94" t="s">
        <v>483</v>
      </c>
    </row>
    <row r="127" ht="20.1" customHeight="1">
      <c r="A127" s="8" t="s">
        <v>26</v>
      </c>
      <c r="B127" s="6">
        <v>1202</v>
      </c>
      <c r="C127" s="172">
        <v>0</v>
      </c>
      <c r="D127" s="172">
        <v>0</v>
      </c>
      <c r="E127" s="172">
        <v>0</v>
      </c>
      <c r="F127" s="172">
        <v>0</v>
      </c>
      <c r="G127" s="178">
        <v>0</v>
      </c>
      <c r="H127" s="198">
        <v>0</v>
      </c>
      <c r="I127" s="94" t="s">
        <v>483</v>
      </c>
    </row>
    <row r="128" s="5" customFormat="1" ht="20.1" customHeight="1">
      <c r="A128" s="10" t="s">
        <v>19</v>
      </c>
      <c r="B128" s="11">
        <v>1210</v>
      </c>
      <c r="C128" s="175">
        <v>19182.8</v>
      </c>
      <c r="D128" s="175">
        <v>26284.8</v>
      </c>
      <c r="E128" s="175">
        <v>17250.4</v>
      </c>
      <c r="F128" s="175">
        <v>26284.8</v>
      </c>
      <c r="G128" s="177">
        <v>9034.4</v>
      </c>
      <c r="H128" s="197">
        <v>152.4</v>
      </c>
      <c r="I128" s="96" t="s">
        <v>483</v>
      </c>
    </row>
    <row r="129" s="5" customFormat="1" ht="20.1" customHeight="1">
      <c r="A129" s="10" t="s">
        <v>101</v>
      </c>
      <c r="B129" s="11">
        <v>1220</v>
      </c>
      <c r="C129" s="169">
        <v>-18718.4</v>
      </c>
      <c r="D129" s="169">
        <v>-25200</v>
      </c>
      <c r="E129" s="169">
        <v>-16771.2</v>
      </c>
      <c r="F129" s="169">
        <v>-25200</v>
      </c>
      <c r="G129" s="177">
        <v>8428.8</v>
      </c>
      <c r="H129" s="197">
        <v>150.3</v>
      </c>
      <c r="I129" s="96" t="s">
        <v>483</v>
      </c>
    </row>
    <row r="130" ht="20.1" customHeight="1">
      <c r="A130" s="8" t="s">
        <v>180</v>
      </c>
      <c r="B130" s="9">
        <v>1230</v>
      </c>
      <c r="C130" s="178">
        <v>0</v>
      </c>
      <c r="D130" s="178">
        <v>0</v>
      </c>
      <c r="E130" s="178">
        <v>0</v>
      </c>
      <c r="F130" s="178">
        <v>0</v>
      </c>
      <c r="G130" s="178">
        <v>0</v>
      </c>
      <c r="H130" s="198">
        <v>0</v>
      </c>
      <c r="I130" s="95" t="s">
        <v>483</v>
      </c>
    </row>
    <row r="131" ht="24.95" customHeight="1">
      <c r="A131" s="245" t="s">
        <v>124</v>
      </c>
      <c r="B131" s="245"/>
      <c r="C131" s="245"/>
      <c r="D131" s="245"/>
      <c r="E131" s="245"/>
      <c r="F131" s="245"/>
      <c r="G131" s="245"/>
      <c r="H131" s="245"/>
      <c r="I131" s="245"/>
    </row>
    <row r="132" ht="20.1" customHeight="1">
      <c r="A132" s="8" t="s">
        <v>191</v>
      </c>
      <c r="B132" s="9">
        <v>1300</v>
      </c>
      <c r="C132" s="185">
        <v>486.8</v>
      </c>
      <c r="D132" s="185">
        <v>1188.7</v>
      </c>
      <c r="E132" s="185">
        <v>544</v>
      </c>
      <c r="F132" s="185">
        <v>1188.7</v>
      </c>
      <c r="G132" s="178">
        <v>644.7</v>
      </c>
      <c r="H132" s="198">
        <v>218.5</v>
      </c>
      <c r="I132" s="95" t="s">
        <v>483</v>
      </c>
    </row>
    <row r="133" ht="20.1" customHeight="1">
      <c r="A133" s="8" t="s">
        <v>317</v>
      </c>
      <c r="B133" s="9">
        <v>1301</v>
      </c>
      <c r="C133" s="185">
        <v>602.1</v>
      </c>
      <c r="D133" s="185">
        <v>694.2</v>
      </c>
      <c r="E133" s="185">
        <v>682</v>
      </c>
      <c r="F133" s="185">
        <v>694.2</v>
      </c>
      <c r="G133" s="178">
        <v>12.2</v>
      </c>
      <c r="H133" s="198">
        <v>101.8</v>
      </c>
      <c r="I133" s="95" t="s">
        <v>483</v>
      </c>
    </row>
    <row r="134" ht="20.1" customHeight="1">
      <c r="A134" s="8" t="s">
        <v>318</v>
      </c>
      <c r="B134" s="9">
        <v>1302</v>
      </c>
      <c r="C134" s="185">
        <v>0</v>
      </c>
      <c r="D134" s="185">
        <v>0</v>
      </c>
      <c r="E134" s="185">
        <v>0</v>
      </c>
      <c r="F134" s="185">
        <v>0</v>
      </c>
      <c r="G134" s="178">
        <v>0</v>
      </c>
      <c r="H134" s="198">
        <v>0</v>
      </c>
      <c r="I134" s="95" t="s">
        <v>483</v>
      </c>
    </row>
    <row r="135" ht="20.1" customHeight="1">
      <c r="A135" s="8" t="s">
        <v>319</v>
      </c>
      <c r="B135" s="9">
        <v>1303</v>
      </c>
      <c r="C135" s="196">
        <v>0</v>
      </c>
      <c r="D135" s="196">
        <v>0</v>
      </c>
      <c r="E135" s="196">
        <v>0</v>
      </c>
      <c r="F135" s="196">
        <v>0</v>
      </c>
      <c r="G135" s="178">
        <v>0</v>
      </c>
      <c r="H135" s="198">
        <v>0</v>
      </c>
      <c r="I135" s="95" t="s">
        <v>483</v>
      </c>
    </row>
    <row r="136" ht="20.1" customHeight="1">
      <c r="A136" s="8" t="s">
        <v>320</v>
      </c>
      <c r="B136" s="9">
        <v>1304</v>
      </c>
      <c r="C136" s="185">
        <v>0</v>
      </c>
      <c r="D136" s="185">
        <v>0</v>
      </c>
      <c r="E136" s="185">
        <v>0</v>
      </c>
      <c r="F136" s="185">
        <v>0</v>
      </c>
      <c r="G136" s="178">
        <v>0</v>
      </c>
      <c r="H136" s="198">
        <v>0</v>
      </c>
      <c r="I136" s="95" t="s">
        <v>483</v>
      </c>
    </row>
    <row r="137" ht="20.25" customHeight="1">
      <c r="A137" s="8" t="s">
        <v>321</v>
      </c>
      <c r="B137" s="9">
        <v>1305</v>
      </c>
      <c r="C137" s="196">
        <v>0</v>
      </c>
      <c r="D137" s="196">
        <v>0</v>
      </c>
      <c r="E137" s="196">
        <v>0</v>
      </c>
      <c r="F137" s="196">
        <v>0</v>
      </c>
      <c r="G137" s="178">
        <v>0</v>
      </c>
      <c r="H137" s="198">
        <v>0</v>
      </c>
      <c r="I137" s="95" t="s">
        <v>483</v>
      </c>
    </row>
    <row r="138" s="5" customFormat="1" ht="20.1" customHeight="1">
      <c r="A138" s="10" t="s">
        <v>118</v>
      </c>
      <c r="B138" s="11">
        <v>1310</v>
      </c>
      <c r="C138" s="168" t="e">
        <f>C132+C133-C134-C135-C136-C137</f>
        <v>#VALUE!</v>
      </c>
      <c r="D138" s="168" t="e">
        <f>D132+D133-D134-D135-D136-D137</f>
        <v>#VALUE!</v>
      </c>
      <c r="E138" s="168" t="e">
        <f>E132+E133-E134-E135-E136-E137</f>
        <v>#VALUE!</v>
      </c>
      <c r="F138" s="168" t="e">
        <f>F132+F133-F134-F135-F136-F137</f>
        <v>#VALUE!</v>
      </c>
      <c r="G138" s="177" t="e">
        <f>F138-E138</f>
        <v>#VALUE!</v>
      </c>
      <c r="H138" s="197" t="e">
        <f>(F138/E138)*100</f>
        <v>#VALUE!</v>
      </c>
      <c r="I138" s="96"/>
    </row>
    <row r="139" s="5" customFormat="1" ht="20.1" customHeight="1">
      <c r="A139" s="232" t="s">
        <v>158</v>
      </c>
      <c r="B139" s="233"/>
      <c r="C139" s="233">
        <v>1088.9</v>
      </c>
      <c r="D139" s="233">
        <v>1882.9</v>
      </c>
      <c r="E139" s="233">
        <v>1226</v>
      </c>
      <c r="F139" s="233">
        <v>1882.9</v>
      </c>
      <c r="G139" s="233">
        <v>656.9</v>
      </c>
      <c r="H139" s="233">
        <v>153.6</v>
      </c>
      <c r="I139" s="234" t="s">
        <v>483</v>
      </c>
    </row>
    <row r="140" s="5" customFormat="1" ht="20.1" customHeight="1">
      <c r="A140" s="8" t="s">
        <v>192</v>
      </c>
      <c r="B140" s="9">
        <v>1400</v>
      </c>
      <c r="C140" s="178">
        <v>1881.5</v>
      </c>
      <c r="D140" s="178">
        <v>1975.6</v>
      </c>
      <c r="E140" s="178">
        <v>2240</v>
      </c>
      <c r="F140" s="178">
        <v>1975.6</v>
      </c>
      <c r="G140" s="178">
        <v>-264.4</v>
      </c>
      <c r="H140" s="198">
        <v>88.2</v>
      </c>
      <c r="I140" s="95" t="s">
        <v>483</v>
      </c>
    </row>
    <row r="141" s="5" customFormat="1" ht="20.1" customHeight="1">
      <c r="A141" s="8" t="s">
        <v>193</v>
      </c>
      <c r="B141" s="40">
        <v>1401</v>
      </c>
      <c r="C141" s="178">
        <v>842.9</v>
      </c>
      <c r="D141" s="178">
        <v>666.5</v>
      </c>
      <c r="E141" s="178">
        <v>1350</v>
      </c>
      <c r="F141" s="178">
        <v>666.5</v>
      </c>
      <c r="G141" s="178">
        <v>-683.5</v>
      </c>
      <c r="H141" s="198">
        <v>49.4</v>
      </c>
      <c r="I141" s="94" t="s">
        <v>483</v>
      </c>
    </row>
    <row r="142" s="5" customFormat="1" ht="20.1" customHeight="1">
      <c r="A142" s="8" t="s">
        <v>28</v>
      </c>
      <c r="B142" s="40">
        <v>1402</v>
      </c>
      <c r="C142" s="178">
        <v>1038.6</v>
      </c>
      <c r="D142" s="178">
        <v>1309.1</v>
      </c>
      <c r="E142" s="178">
        <v>890</v>
      </c>
      <c r="F142" s="178">
        <v>1309.1</v>
      </c>
      <c r="G142" s="178">
        <v>419.1</v>
      </c>
      <c r="H142" s="198">
        <v>147.1</v>
      </c>
      <c r="I142" s="94" t="s">
        <v>483</v>
      </c>
    </row>
    <row r="143" s="5" customFormat="1" ht="20.1" customHeight="1">
      <c r="A143" s="8" t="s">
        <v>5</v>
      </c>
      <c r="B143" s="13">
        <v>1410</v>
      </c>
      <c r="C143" s="178">
        <v>11807.1</v>
      </c>
      <c r="D143" s="178">
        <v>16762.4</v>
      </c>
      <c r="E143" s="178">
        <v>10550</v>
      </c>
      <c r="F143" s="178">
        <v>16762.4</v>
      </c>
      <c r="G143" s="178">
        <v>6212.4</v>
      </c>
      <c r="H143" s="198">
        <v>158.9</v>
      </c>
      <c r="I143" s="95" t="s">
        <v>483</v>
      </c>
    </row>
    <row r="144" s="5" customFormat="1" ht="20.1" customHeight="1">
      <c r="A144" s="8" t="s">
        <v>6</v>
      </c>
      <c r="B144" s="13">
        <v>1420</v>
      </c>
      <c r="C144" s="178">
        <v>2408.9</v>
      </c>
      <c r="D144" s="178">
        <v>3394</v>
      </c>
      <c r="E144" s="178">
        <v>2106</v>
      </c>
      <c r="F144" s="178">
        <v>3394</v>
      </c>
      <c r="G144" s="178">
        <v>1288</v>
      </c>
      <c r="H144" s="198">
        <v>161.2</v>
      </c>
      <c r="I144" s="95" t="s">
        <v>483</v>
      </c>
    </row>
    <row r="145" s="5" customFormat="1" ht="20.1" customHeight="1">
      <c r="A145" s="8" t="s">
        <v>7</v>
      </c>
      <c r="B145" s="13">
        <v>1430</v>
      </c>
      <c r="C145" s="178">
        <v>602.1</v>
      </c>
      <c r="D145" s="178">
        <v>694.2</v>
      </c>
      <c r="E145" s="178">
        <v>682</v>
      </c>
      <c r="F145" s="178">
        <v>694.2</v>
      </c>
      <c r="G145" s="178">
        <v>12.2</v>
      </c>
      <c r="H145" s="198">
        <v>101.8</v>
      </c>
      <c r="I145" s="95" t="s">
        <v>483</v>
      </c>
    </row>
    <row r="146" s="5" customFormat="1" ht="20.1" customHeight="1">
      <c r="A146" s="8" t="s">
        <v>29</v>
      </c>
      <c r="B146" s="13">
        <v>1440</v>
      </c>
      <c r="C146" s="178">
        <v>1916.1</v>
      </c>
      <c r="D146" s="178">
        <v>2196.4</v>
      </c>
      <c r="E146" s="178">
        <v>1088</v>
      </c>
      <c r="F146" s="178">
        <v>2196.4</v>
      </c>
      <c r="G146" s="178">
        <v>1108.4</v>
      </c>
      <c r="H146" s="198">
        <v>201.9</v>
      </c>
      <c r="I146" s="95" t="s">
        <v>483</v>
      </c>
    </row>
    <row r="147" s="5" customFormat="1">
      <c r="A147" s="10" t="s">
        <v>49</v>
      </c>
      <c r="B147" s="51">
        <v>1450</v>
      </c>
      <c r="C147" s="186">
        <v>18615.7</v>
      </c>
      <c r="D147" s="186">
        <v>25022.6</v>
      </c>
      <c r="E147" s="186">
        <v>16666</v>
      </c>
      <c r="F147" s="186">
        <v>25022.6</v>
      </c>
      <c r="G147" s="177">
        <v>8356.6</v>
      </c>
      <c r="H147" s="197">
        <v>150.1</v>
      </c>
      <c r="I147" s="96" t="s">
        <v>483</v>
      </c>
    </row>
    <row r="148" s="5" customFormat="1">
      <c r="A148" s="59"/>
      <c r="B148" s="69"/>
      <c r="C148" s="69"/>
      <c r="D148" s="69"/>
      <c r="E148" s="69"/>
      <c r="F148" s="69"/>
      <c r="G148" s="69"/>
      <c r="H148" s="69"/>
      <c r="I148" s="69"/>
    </row>
    <row r="149" s="5" customFormat="1">
      <c r="A149" s="59"/>
      <c r="B149" s="69"/>
      <c r="C149" s="69"/>
      <c r="D149" s="69"/>
      <c r="E149" s="69"/>
      <c r="F149" s="69"/>
      <c r="G149" s="69"/>
      <c r="H149" s="69"/>
      <c r="I149" s="69"/>
    </row>
    <row r="150">
      <c r="A150" s="27"/>
    </row>
    <row r="151" ht="27.75" customHeight="1">
      <c r="A151" s="45" t="s">
        <v>485</v>
      </c>
      <c r="B151" s="1"/>
      <c r="C151" s="242" t="s">
        <v>90</v>
      </c>
      <c r="D151" s="242"/>
      <c r="E151" s="83"/>
      <c r="F151" s="222" t="s">
        <v>484</v>
      </c>
      <c r="G151" s="222"/>
      <c r="H151" s="222"/>
      <c r="I151" s="3"/>
    </row>
    <row r="152" s="2" customFormat="1">
      <c r="A152" s="214" t="s">
        <v>465</v>
      </c>
      <c r="B152" s="3"/>
      <c r="C152" s="222" t="s">
        <v>466</v>
      </c>
      <c r="D152" s="222"/>
      <c r="E152" s="3"/>
      <c r="F152" s="221" t="s">
        <v>86</v>
      </c>
      <c r="G152" s="221"/>
      <c r="H152" s="221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27"/>
    </row>
    <row r="201">
      <c r="A201" s="27"/>
    </row>
    <row r="202">
      <c r="A202" s="27"/>
    </row>
    <row r="203">
      <c r="A203" s="27"/>
    </row>
    <row r="204">
      <c r="A204" s="27"/>
    </row>
    <row r="205">
      <c r="A205" s="27"/>
    </row>
    <row r="206">
      <c r="A206" s="27"/>
    </row>
    <row r="207">
      <c r="A207" s="27"/>
    </row>
    <row r="208">
      <c r="A208" s="27"/>
    </row>
    <row r="209">
      <c r="A209" s="27"/>
    </row>
    <row r="210">
      <c r="A210" s="27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</sheetData>
  <mergeCells>
    <mergeCell ref="A6:I6"/>
    <mergeCell ref="A131:I131"/>
    <mergeCell ref="C152:D152"/>
    <mergeCell ref="F152:H152"/>
    <mergeCell ref="C151:D151"/>
    <mergeCell ref="F151:H151"/>
    <mergeCell ref="A1:I1"/>
    <mergeCell ref="A139:I139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464.4</v>
      </c>
      <c r="D7" s="199">
        <v>1084.8</v>
      </c>
      <c r="E7" s="199">
        <v>479.2</v>
      </c>
      <c r="F7" s="199">
        <v>1084.8</v>
      </c>
      <c r="G7" s="200">
        <v>605.6</v>
      </c>
      <c r="H7" s="200">
        <v>226.4</v>
      </c>
    </row>
    <row r="8" ht="48.95" customHeight="1">
      <c r="A8" s="47" t="s">
        <v>51</v>
      </c>
      <c r="B8" s="6">
        <v>2000</v>
      </c>
      <c r="C8" s="172">
        <v>460.2</v>
      </c>
      <c r="D8" s="172">
        <v>480.4</v>
      </c>
      <c r="E8" s="172">
        <v>667.8</v>
      </c>
      <c r="F8" s="172">
        <v>480.4</v>
      </c>
      <c r="G8" s="200">
        <v>-187.4</v>
      </c>
      <c r="H8" s="200">
        <v>71.9</v>
      </c>
    </row>
    <row r="9" ht="45" customHeight="1">
      <c r="A9" s="47" t="s">
        <v>253</v>
      </c>
      <c r="B9" s="6">
        <v>2010</v>
      </c>
      <c r="C9" s="196">
        <v>-417.9</v>
      </c>
      <c r="D9" s="196">
        <v>-867.9</v>
      </c>
      <c r="E9" s="196">
        <v>-431.3</v>
      </c>
      <c r="F9" s="196">
        <v>-867.9</v>
      </c>
      <c r="G9" s="200">
        <v>436.6</v>
      </c>
      <c r="H9" s="200">
        <v>201.2</v>
      </c>
    </row>
    <row r="10" ht="45" customHeight="1">
      <c r="A10" s="8" t="s">
        <v>145</v>
      </c>
      <c r="B10" s="6">
        <v>2011</v>
      </c>
      <c r="C10" s="172">
        <v>-417.9</v>
      </c>
      <c r="D10" s="172">
        <v>-867.9</v>
      </c>
      <c r="E10" s="172">
        <v>-431.3</v>
      </c>
      <c r="F10" s="172">
        <v>-867.9</v>
      </c>
      <c r="G10" s="200">
        <v>436.6</v>
      </c>
      <c r="H10" s="200">
        <v>201.2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483</v>
      </c>
      <c r="B16" s="6" t="s">
        <v>483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483</v>
      </c>
      <c r="B19" s="6" t="s">
        <v>483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483</v>
      </c>
      <c r="B20" s="6" t="s">
        <v>483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-26.3</v>
      </c>
      <c r="D21" s="172">
        <v>-518.5</v>
      </c>
      <c r="E21" s="172">
        <v>0</v>
      </c>
      <c r="F21" s="172">
        <v>-518.5</v>
      </c>
      <c r="G21" s="200">
        <v>518.5</v>
      </c>
      <c r="H21" s="200">
        <v>0</v>
      </c>
    </row>
    <row r="22" ht="24.95" customHeight="1">
      <c r="A22" s="47" t="s">
        <v>587</v>
      </c>
      <c r="B22" s="6" t="s">
        <v>588</v>
      </c>
      <c r="C22" s="172">
        <v>-26.3</v>
      </c>
      <c r="D22" s="172">
        <v>-52.3</v>
      </c>
      <c r="E22" s="172">
        <v>0</v>
      </c>
      <c r="F22" s="172">
        <v>-52.3</v>
      </c>
      <c r="G22" s="200">
        <v>52.3</v>
      </c>
      <c r="H22" s="200">
        <v>0</v>
      </c>
    </row>
    <row r="23" ht="24.95" customHeight="1">
      <c r="A23" s="47" t="s">
        <v>589</v>
      </c>
      <c r="B23" s="6" t="s">
        <v>590</v>
      </c>
      <c r="C23" s="172">
        <v>0</v>
      </c>
      <c r="D23" s="172">
        <v>-466.2</v>
      </c>
      <c r="E23" s="172">
        <v>0</v>
      </c>
      <c r="F23" s="172">
        <v>-466.2</v>
      </c>
      <c r="G23" s="200">
        <v>466.2</v>
      </c>
      <c r="H23" s="200">
        <v>0</v>
      </c>
    </row>
    <row r="24" ht="49.5" customHeight="1">
      <c r="A24" s="47" t="s">
        <v>52</v>
      </c>
      <c r="B24" s="6">
        <v>2070</v>
      </c>
      <c r="C24" s="171">
        <v>480.4</v>
      </c>
      <c r="D24" s="171">
        <v>178.8</v>
      </c>
      <c r="E24" s="171">
        <v>715.7</v>
      </c>
      <c r="F24" s="171">
        <v>178.8</v>
      </c>
      <c r="G24" s="200">
        <v>-536.9</v>
      </c>
      <c r="H24" s="200">
        <v>25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4575.3</v>
      </c>
      <c r="D26" s="176">
        <v>5389.9</v>
      </c>
      <c r="E26" s="176">
        <v>3208.8</v>
      </c>
      <c r="F26" s="176">
        <v>5389.9</v>
      </c>
      <c r="G26" s="177">
        <v>2181.1</v>
      </c>
      <c r="H26" s="197">
        <v>168</v>
      </c>
    </row>
    <row r="27">
      <c r="A27" s="8" t="s">
        <v>258</v>
      </c>
      <c r="B27" s="6">
        <v>2111</v>
      </c>
      <c r="C27" s="178">
        <v>147.1</v>
      </c>
      <c r="D27" s="178">
        <v>187</v>
      </c>
      <c r="E27" s="178">
        <v>105.2</v>
      </c>
      <c r="F27" s="178">
        <v>187</v>
      </c>
      <c r="G27" s="178">
        <v>81.8</v>
      </c>
      <c r="H27" s="198">
        <v>177.8</v>
      </c>
    </row>
    <row r="28">
      <c r="A28" s="8" t="s">
        <v>337</v>
      </c>
      <c r="B28" s="6">
        <v>2112</v>
      </c>
      <c r="C28" s="178">
        <v>3903.7</v>
      </c>
      <c r="D28" s="178">
        <v>4135</v>
      </c>
      <c r="E28" s="178">
        <v>2514</v>
      </c>
      <c r="F28" s="178">
        <v>4135</v>
      </c>
      <c r="G28" s="178">
        <v>1621</v>
      </c>
      <c r="H28" s="198">
        <v>164.5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344.7</v>
      </c>
      <c r="D31" s="178">
        <v>816.9</v>
      </c>
      <c r="E31" s="178">
        <v>431.3</v>
      </c>
      <c r="F31" s="178">
        <v>816.9</v>
      </c>
      <c r="G31" s="178">
        <v>385.6</v>
      </c>
      <c r="H31" s="198">
        <v>189.4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179.8</v>
      </c>
      <c r="D35" s="178">
        <v>251</v>
      </c>
      <c r="E35" s="178">
        <v>158.3</v>
      </c>
      <c r="F35" s="178">
        <v>251</v>
      </c>
      <c r="G35" s="178">
        <v>92.7</v>
      </c>
      <c r="H35" s="198">
        <v>158.6</v>
      </c>
    </row>
    <row r="36" ht="20.1" customHeight="1">
      <c r="A36" s="47" t="s">
        <v>591</v>
      </c>
      <c r="B36" s="53" t="s">
        <v>592</v>
      </c>
      <c r="C36" s="178">
        <v>179.8</v>
      </c>
      <c r="D36" s="178">
        <v>251</v>
      </c>
      <c r="E36" s="178">
        <v>158.3</v>
      </c>
      <c r="F36" s="178">
        <v>251</v>
      </c>
      <c r="G36" s="178">
        <v>92.7</v>
      </c>
      <c r="H36" s="198">
        <v>158.6</v>
      </c>
    </row>
    <row r="37" ht="20.1" customHeight="1">
      <c r="A37" s="47" t="s">
        <v>483</v>
      </c>
      <c r="B37" s="53" t="s">
        <v>483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2196.6</v>
      </c>
      <c r="D38" s="176">
        <v>3033.6</v>
      </c>
      <c r="E38" s="176">
        <v>1944.6</v>
      </c>
      <c r="F38" s="176">
        <v>3033.6</v>
      </c>
      <c r="G38" s="177">
        <v>1089</v>
      </c>
      <c r="H38" s="197">
        <v>156</v>
      </c>
    </row>
    <row r="39" ht="20.1" customHeight="1">
      <c r="A39" s="47" t="s">
        <v>73</v>
      </c>
      <c r="B39" s="53">
        <v>2121</v>
      </c>
      <c r="C39" s="178">
        <v>2150.9</v>
      </c>
      <c r="D39" s="178">
        <v>2994.1</v>
      </c>
      <c r="E39" s="178">
        <v>1898.6</v>
      </c>
      <c r="F39" s="178">
        <v>2994.1</v>
      </c>
      <c r="G39" s="178">
        <v>1095.5</v>
      </c>
      <c r="H39" s="198">
        <v>157.7</v>
      </c>
    </row>
    <row r="40" ht="20.1" customHeight="1">
      <c r="A40" s="47" t="s">
        <v>347</v>
      </c>
      <c r="B40" s="53">
        <v>2122</v>
      </c>
      <c r="C40" s="178">
        <v>11.4</v>
      </c>
      <c r="D40" s="178">
        <v>10.4</v>
      </c>
      <c r="E40" s="178">
        <v>11.6</v>
      </c>
      <c r="F40" s="178">
        <v>10.4</v>
      </c>
      <c r="G40" s="178">
        <v>-1.2</v>
      </c>
      <c r="H40" s="198">
        <v>89.7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34.3</v>
      </c>
      <c r="D42" s="178">
        <v>29.1</v>
      </c>
      <c r="E42" s="178">
        <v>34.4</v>
      </c>
      <c r="F42" s="178">
        <v>29.1</v>
      </c>
      <c r="G42" s="178">
        <v>-5.3</v>
      </c>
      <c r="H42" s="198">
        <v>84.6</v>
      </c>
    </row>
    <row r="43" s="48" customFormat="1">
      <c r="A43" s="47" t="s">
        <v>593</v>
      </c>
      <c r="B43" s="53" t="s">
        <v>594</v>
      </c>
      <c r="C43" s="178">
        <v>34.3</v>
      </c>
      <c r="D43" s="178">
        <v>29.1</v>
      </c>
      <c r="E43" s="178">
        <v>34.4</v>
      </c>
      <c r="F43" s="178">
        <v>29.1</v>
      </c>
      <c r="G43" s="178">
        <v>-5.3</v>
      </c>
      <c r="H43" s="198">
        <v>84.6</v>
      </c>
    </row>
    <row r="44" s="48" customFormat="1">
      <c r="A44" s="47" t="s">
        <v>483</v>
      </c>
      <c r="B44" s="53" t="s">
        <v>483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2443</v>
      </c>
      <c r="D45" s="176">
        <v>3265.6</v>
      </c>
      <c r="E45" s="176">
        <v>2106</v>
      </c>
      <c r="F45" s="176">
        <v>3265.6</v>
      </c>
      <c r="G45" s="177">
        <v>1159.6</v>
      </c>
      <c r="H45" s="197">
        <v>155.1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2443</v>
      </c>
      <c r="D48" s="178">
        <v>3265.6</v>
      </c>
      <c r="E48" s="178">
        <v>2106</v>
      </c>
      <c r="F48" s="178">
        <v>3265.6</v>
      </c>
      <c r="G48" s="178">
        <v>1159.6</v>
      </c>
      <c r="H48" s="198">
        <v>155.1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483</v>
      </c>
      <c r="B50" s="53" t="s">
        <v>483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483</v>
      </c>
      <c r="B51" s="60" t="s">
        <v>483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483</v>
      </c>
      <c r="B55" s="53" t="s">
        <v>483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9214.9</v>
      </c>
      <c r="D56" s="176">
        <v>11689.1</v>
      </c>
      <c r="E56" s="176">
        <v>7259.4</v>
      </c>
      <c r="F56" s="176">
        <v>11689.1</v>
      </c>
      <c r="G56" s="177">
        <v>4429.7</v>
      </c>
      <c r="H56" s="197">
        <v>161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485</v>
      </c>
      <c r="B59" s="1"/>
      <c r="C59" s="242"/>
      <c r="D59" s="242"/>
      <c r="E59" s="83"/>
      <c r="F59" s="222" t="s">
        <v>484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30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29794.8</v>
      </c>
      <c r="D7" s="176">
        <v>32756.8</v>
      </c>
      <c r="E7" s="176">
        <v>23730</v>
      </c>
      <c r="F7" s="176">
        <v>32756.8</v>
      </c>
      <c r="G7" s="177">
        <v>9026.8</v>
      </c>
      <c r="H7" s="197">
        <v>138</v>
      </c>
    </row>
    <row r="8" ht="18" customHeight="1">
      <c r="A8" s="8" t="s">
        <v>374</v>
      </c>
      <c r="B8" s="9">
        <v>3010</v>
      </c>
      <c r="C8" s="178">
        <v>347.4</v>
      </c>
      <c r="D8" s="178">
        <v>2358.6</v>
      </c>
      <c r="E8" s="178">
        <v>900</v>
      </c>
      <c r="F8" s="178">
        <v>2358.6</v>
      </c>
      <c r="G8" s="178">
        <v>1458.6</v>
      </c>
      <c r="H8" s="198">
        <v>262.1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208.6</v>
      </c>
      <c r="D11" s="178">
        <v>277.2</v>
      </c>
      <c r="E11" s="178">
        <v>210</v>
      </c>
      <c r="F11" s="178">
        <v>277.2</v>
      </c>
      <c r="G11" s="178">
        <v>67.2</v>
      </c>
      <c r="H11" s="198">
        <v>132</v>
      </c>
    </row>
    <row r="12" ht="18" customHeight="1">
      <c r="A12" s="8" t="s">
        <v>595</v>
      </c>
      <c r="B12" s="9" t="s">
        <v>596</v>
      </c>
      <c r="C12" s="178">
        <v>0</v>
      </c>
      <c r="D12" s="178">
        <v>0</v>
      </c>
      <c r="E12" s="178">
        <v>200</v>
      </c>
      <c r="F12" s="178">
        <v>0</v>
      </c>
      <c r="G12" s="178">
        <v>-200</v>
      </c>
      <c r="H12" s="198">
        <v>0</v>
      </c>
    </row>
    <row r="13" ht="18" customHeight="1">
      <c r="A13" s="8" t="s">
        <v>597</v>
      </c>
      <c r="B13" s="9" t="s">
        <v>598</v>
      </c>
      <c r="C13" s="178">
        <v>201.4</v>
      </c>
      <c r="D13" s="178">
        <v>266.5</v>
      </c>
      <c r="E13" s="178">
        <v>0</v>
      </c>
      <c r="F13" s="178">
        <v>266.5</v>
      </c>
      <c r="G13" s="178">
        <v>266.5</v>
      </c>
      <c r="H13" s="198">
        <v>0</v>
      </c>
    </row>
    <row r="14" ht="18" customHeight="1">
      <c r="A14" s="8" t="s">
        <v>583</v>
      </c>
      <c r="B14" s="9" t="s">
        <v>599</v>
      </c>
      <c r="C14" s="178">
        <v>7.2</v>
      </c>
      <c r="D14" s="178">
        <v>8.8</v>
      </c>
      <c r="E14" s="178">
        <v>10</v>
      </c>
      <c r="F14" s="178">
        <v>8.8</v>
      </c>
      <c r="G14" s="178">
        <v>-1.2</v>
      </c>
      <c r="H14" s="198">
        <v>88</v>
      </c>
    </row>
    <row r="15" ht="18" customHeight="1">
      <c r="A15" s="8" t="s">
        <v>600</v>
      </c>
      <c r="B15" s="9" t="s">
        <v>601</v>
      </c>
      <c r="C15" s="178">
        <v>0</v>
      </c>
      <c r="D15" s="178">
        <v>1.9</v>
      </c>
      <c r="E15" s="178">
        <v>0</v>
      </c>
      <c r="F15" s="178">
        <v>1.9</v>
      </c>
      <c r="G15" s="178">
        <v>1.9</v>
      </c>
      <c r="H15" s="198">
        <v>0</v>
      </c>
    </row>
    <row r="16" ht="18" customHeight="1">
      <c r="A16" s="8" t="s">
        <v>254</v>
      </c>
      <c r="B16" s="9">
        <v>3050</v>
      </c>
      <c r="C16" s="178">
        <v>27792.9</v>
      </c>
      <c r="D16" s="178">
        <v>27279.2</v>
      </c>
      <c r="E16" s="178">
        <v>19600</v>
      </c>
      <c r="F16" s="178">
        <v>27279.2</v>
      </c>
      <c r="G16" s="178">
        <v>7679.2</v>
      </c>
      <c r="H16" s="198">
        <v>139.2</v>
      </c>
    </row>
    <row r="17" ht="20.1" customHeight="1">
      <c r="A17" s="8" t="s">
        <v>81</v>
      </c>
      <c r="B17" s="9">
        <v>3060</v>
      </c>
      <c r="C17" s="185">
        <v>0</v>
      </c>
      <c r="D17" s="185">
        <v>0</v>
      </c>
      <c r="E17" s="185">
        <v>0</v>
      </c>
      <c r="F17" s="185">
        <v>0</v>
      </c>
      <c r="G17" s="178">
        <v>0</v>
      </c>
      <c r="H17" s="198">
        <v>0</v>
      </c>
    </row>
    <row r="18" ht="18" customHeight="1">
      <c r="A18" s="8" t="s">
        <v>79</v>
      </c>
      <c r="B18" s="6">
        <v>3061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82</v>
      </c>
      <c r="B19" s="6">
        <v>3062</v>
      </c>
      <c r="C19" s="178">
        <v>0</v>
      </c>
      <c r="D19" s="178">
        <v>0</v>
      </c>
      <c r="E19" s="178">
        <v>0</v>
      </c>
      <c r="F19" s="178">
        <v>0</v>
      </c>
      <c r="G19" s="178">
        <v>0</v>
      </c>
      <c r="H19" s="198">
        <v>0</v>
      </c>
    </row>
    <row r="20" ht="18" customHeight="1">
      <c r="A20" s="8" t="s">
        <v>102</v>
      </c>
      <c r="B20" s="6">
        <v>3063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375</v>
      </c>
      <c r="B21" s="9">
        <v>3070</v>
      </c>
      <c r="C21" s="178">
        <v>1445.9</v>
      </c>
      <c r="D21" s="178">
        <v>2841.8</v>
      </c>
      <c r="E21" s="178">
        <v>3020</v>
      </c>
      <c r="F21" s="178">
        <v>2841.8</v>
      </c>
      <c r="G21" s="178">
        <v>-178.2</v>
      </c>
      <c r="H21" s="198">
        <v>94.1</v>
      </c>
    </row>
    <row r="22" ht="18" customHeight="1">
      <c r="A22" s="8" t="s">
        <v>483</v>
      </c>
      <c r="B22" s="9" t="s">
        <v>483</v>
      </c>
      <c r="C22" s="178">
        <v>0</v>
      </c>
      <c r="D22" s="178">
        <v>0</v>
      </c>
      <c r="E22" s="178">
        <v>0</v>
      </c>
      <c r="F22" s="178">
        <v>0</v>
      </c>
      <c r="G22" s="178">
        <v>0</v>
      </c>
      <c r="H22" s="198">
        <v>0</v>
      </c>
    </row>
    <row r="23" ht="18" customHeight="1">
      <c r="A23" s="8" t="s">
        <v>602</v>
      </c>
      <c r="B23" s="9" t="s">
        <v>603</v>
      </c>
      <c r="C23" s="178">
        <v>1281.3</v>
      </c>
      <c r="D23" s="178">
        <v>1548.7</v>
      </c>
      <c r="E23" s="178">
        <v>3000</v>
      </c>
      <c r="F23" s="178">
        <v>1548.7</v>
      </c>
      <c r="G23" s="178">
        <v>-1451.3</v>
      </c>
      <c r="H23" s="198">
        <v>51.6</v>
      </c>
    </row>
    <row r="24" ht="18" customHeight="1">
      <c r="A24" s="8" t="s">
        <v>604</v>
      </c>
      <c r="B24" s="9" t="s">
        <v>605</v>
      </c>
      <c r="C24" s="178">
        <v>14</v>
      </c>
      <c r="D24" s="178">
        <v>28.7</v>
      </c>
      <c r="E24" s="178">
        <v>0</v>
      </c>
      <c r="F24" s="178">
        <v>28.7</v>
      </c>
      <c r="G24" s="178">
        <v>28.7</v>
      </c>
      <c r="H24" s="198">
        <v>0</v>
      </c>
    </row>
    <row r="25" ht="18" customHeight="1">
      <c r="A25" s="8" t="s">
        <v>606</v>
      </c>
      <c r="B25" s="9" t="s">
        <v>607</v>
      </c>
      <c r="C25" s="178">
        <v>105.3</v>
      </c>
      <c r="D25" s="178">
        <v>16.7</v>
      </c>
      <c r="E25" s="178">
        <v>0</v>
      </c>
      <c r="F25" s="178">
        <v>16.7</v>
      </c>
      <c r="G25" s="178">
        <v>16.7</v>
      </c>
      <c r="H25" s="198">
        <v>0</v>
      </c>
    </row>
    <row r="26" ht="18" customHeight="1">
      <c r="A26" s="8" t="s">
        <v>608</v>
      </c>
      <c r="B26" s="9" t="s">
        <v>609</v>
      </c>
      <c r="C26" s="178">
        <v>45.3</v>
      </c>
      <c r="D26" s="178">
        <v>0</v>
      </c>
      <c r="E26" s="178">
        <v>20</v>
      </c>
      <c r="F26" s="178">
        <v>0</v>
      </c>
      <c r="G26" s="178">
        <v>-20</v>
      </c>
      <c r="H26" s="198">
        <v>0</v>
      </c>
    </row>
    <row r="27" ht="18" customHeight="1">
      <c r="A27" s="8" t="s">
        <v>610</v>
      </c>
      <c r="B27" s="9" t="s">
        <v>611</v>
      </c>
      <c r="C27" s="178">
        <v>0</v>
      </c>
      <c r="D27" s="178">
        <v>1175.3</v>
      </c>
      <c r="E27" s="178">
        <v>0</v>
      </c>
      <c r="F27" s="178">
        <v>1175.3</v>
      </c>
      <c r="G27" s="178">
        <v>1175.3</v>
      </c>
      <c r="H27" s="198">
        <v>0</v>
      </c>
    </row>
    <row r="28" ht="18" customHeight="1">
      <c r="A28" s="8" t="s">
        <v>612</v>
      </c>
      <c r="B28" s="9" t="s">
        <v>613</v>
      </c>
      <c r="C28" s="178">
        <v>0</v>
      </c>
      <c r="D28" s="178">
        <v>0</v>
      </c>
      <c r="E28" s="178">
        <v>0</v>
      </c>
      <c r="F28" s="178">
        <v>0</v>
      </c>
      <c r="G28" s="178">
        <v>0</v>
      </c>
      <c r="H28" s="198">
        <v>0</v>
      </c>
    </row>
    <row r="29" ht="18" customHeight="1">
      <c r="A29" s="8" t="s">
        <v>614</v>
      </c>
      <c r="B29" s="9" t="s">
        <v>615</v>
      </c>
      <c r="C29" s="178">
        <v>0</v>
      </c>
      <c r="D29" s="178">
        <v>72.4</v>
      </c>
      <c r="E29" s="178">
        <v>0</v>
      </c>
      <c r="F29" s="178">
        <v>72.4</v>
      </c>
      <c r="G29" s="178">
        <v>72.4</v>
      </c>
      <c r="H29" s="198">
        <v>0</v>
      </c>
    </row>
    <row r="30" ht="20.1" customHeight="1">
      <c r="A30" s="10" t="s">
        <v>395</v>
      </c>
      <c r="B30" s="11">
        <v>3100</v>
      </c>
      <c r="C30" s="166">
        <v>-24693.3</v>
      </c>
      <c r="D30" s="166">
        <v>-32693.3</v>
      </c>
      <c r="E30" s="166">
        <v>-22856.1</v>
      </c>
      <c r="F30" s="166">
        <v>-32693.3</v>
      </c>
      <c r="G30" s="177">
        <v>9837.2</v>
      </c>
      <c r="H30" s="197">
        <v>143</v>
      </c>
    </row>
    <row r="31" ht="18" customHeight="1">
      <c r="A31" s="8" t="s">
        <v>256</v>
      </c>
      <c r="B31" s="9">
        <v>3110</v>
      </c>
      <c r="C31" s="172">
        <v>-4101.2</v>
      </c>
      <c r="D31" s="172">
        <v>-4778.9</v>
      </c>
      <c r="E31" s="172">
        <v>-4487.6</v>
      </c>
      <c r="F31" s="172">
        <v>-4778.9</v>
      </c>
      <c r="G31" s="178">
        <v>291.3</v>
      </c>
      <c r="H31" s="198">
        <v>106.5</v>
      </c>
    </row>
    <row r="32" ht="18" customHeight="1">
      <c r="A32" s="8" t="s">
        <v>257</v>
      </c>
      <c r="B32" s="9">
        <v>3120</v>
      </c>
      <c r="C32" s="172">
        <v>-9444.6</v>
      </c>
      <c r="D32" s="172">
        <v>-13465.7</v>
      </c>
      <c r="E32" s="172">
        <v>-8493.1</v>
      </c>
      <c r="F32" s="172">
        <v>-13465.7</v>
      </c>
      <c r="G32" s="178">
        <v>4972.6</v>
      </c>
      <c r="H32" s="198">
        <v>158.5</v>
      </c>
    </row>
    <row r="33" ht="18" customHeight="1">
      <c r="A33" s="8" t="s">
        <v>6</v>
      </c>
      <c r="B33" s="9">
        <v>3130</v>
      </c>
      <c r="C33" s="172">
        <v>-2443</v>
      </c>
      <c r="D33" s="172">
        <v>-3265.6</v>
      </c>
      <c r="E33" s="172">
        <v>-2106</v>
      </c>
      <c r="F33" s="172">
        <v>-3265.6</v>
      </c>
      <c r="G33" s="178">
        <v>1159.6</v>
      </c>
      <c r="H33" s="198">
        <v>155.1</v>
      </c>
    </row>
    <row r="34" ht="18" customHeight="1">
      <c r="A34" s="8" t="s">
        <v>80</v>
      </c>
      <c r="B34" s="9">
        <v>3140</v>
      </c>
      <c r="C34" s="196">
        <v>0</v>
      </c>
      <c r="D34" s="196">
        <v>0</v>
      </c>
      <c r="E34" s="196">
        <v>0</v>
      </c>
      <c r="F34" s="196">
        <v>0</v>
      </c>
      <c r="G34" s="178">
        <v>0</v>
      </c>
      <c r="H34" s="198">
        <v>0</v>
      </c>
    </row>
    <row r="35" ht="18" customHeight="1">
      <c r="A35" s="8" t="s">
        <v>79</v>
      </c>
      <c r="B35" s="6">
        <v>3141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</row>
    <row r="36" ht="18" customHeight="1">
      <c r="A36" s="8" t="s">
        <v>82</v>
      </c>
      <c r="B36" s="6">
        <v>3142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</row>
    <row r="37" ht="18" customHeight="1">
      <c r="A37" s="8" t="s">
        <v>102</v>
      </c>
      <c r="B37" s="6">
        <v>3143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</row>
    <row r="38" ht="36" customHeight="1">
      <c r="A38" s="8" t="s">
        <v>432</v>
      </c>
      <c r="B38" s="9">
        <v>3150</v>
      </c>
      <c r="C38" s="196">
        <v>6771.9</v>
      </c>
      <c r="D38" s="196">
        <v>8438.1</v>
      </c>
      <c r="E38" s="196">
        <v>5153.4</v>
      </c>
      <c r="F38" s="196">
        <v>8438.1</v>
      </c>
      <c r="G38" s="178">
        <v>3284.7</v>
      </c>
      <c r="H38" s="198">
        <v>163.7</v>
      </c>
    </row>
    <row r="39" ht="18" customHeight="1">
      <c r="A39" s="8" t="s">
        <v>258</v>
      </c>
      <c r="B39" s="6">
        <v>3151</v>
      </c>
      <c r="C39" s="172">
        <v>-147.1</v>
      </c>
      <c r="D39" s="172">
        <v>-187</v>
      </c>
      <c r="E39" s="172">
        <v>-105.2</v>
      </c>
      <c r="F39" s="172">
        <v>-187</v>
      </c>
      <c r="G39" s="178">
        <v>81.8</v>
      </c>
      <c r="H39" s="198">
        <v>177.8</v>
      </c>
    </row>
    <row r="40" ht="18" customHeight="1">
      <c r="A40" s="8" t="s">
        <v>259</v>
      </c>
      <c r="B40" s="6">
        <v>3152</v>
      </c>
      <c r="C40" s="172">
        <v>-3903.7</v>
      </c>
      <c r="D40" s="172">
        <v>-4135</v>
      </c>
      <c r="E40" s="172">
        <v>-2514</v>
      </c>
      <c r="F40" s="172">
        <v>-4135</v>
      </c>
      <c r="G40" s="178">
        <v>1621</v>
      </c>
      <c r="H40" s="198">
        <v>164.5</v>
      </c>
    </row>
    <row r="41" ht="18" customHeight="1">
      <c r="A41" s="8" t="s">
        <v>74</v>
      </c>
      <c r="B41" s="6">
        <v>3153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260</v>
      </c>
      <c r="B42" s="6">
        <v>3154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</row>
    <row r="43" ht="18" customHeight="1">
      <c r="A43" s="8" t="s">
        <v>73</v>
      </c>
      <c r="B43" s="6">
        <v>3155</v>
      </c>
      <c r="C43" s="172">
        <v>-2150.9</v>
      </c>
      <c r="D43" s="172">
        <v>-2994.1</v>
      </c>
      <c r="E43" s="172">
        <v>-1898.6</v>
      </c>
      <c r="F43" s="172">
        <v>-2994.1</v>
      </c>
      <c r="G43" s="178">
        <v>1095.5</v>
      </c>
      <c r="H43" s="198">
        <v>157.7</v>
      </c>
    </row>
    <row r="44" ht="18" customHeight="1">
      <c r="A44" s="8" t="s">
        <v>396</v>
      </c>
      <c r="B44" s="6">
        <v>3156</v>
      </c>
      <c r="C44" s="196">
        <v>-344.7</v>
      </c>
      <c r="D44" s="196">
        <v>-816.9</v>
      </c>
      <c r="E44" s="196">
        <v>-431.3</v>
      </c>
      <c r="F44" s="196">
        <v>-816.9</v>
      </c>
      <c r="G44" s="178">
        <v>385.6</v>
      </c>
      <c r="H44" s="198">
        <v>189.4</v>
      </c>
    </row>
    <row r="45" ht="38.25" customHeight="1">
      <c r="A45" s="8" t="s">
        <v>339</v>
      </c>
      <c r="B45" s="6" t="s">
        <v>433</v>
      </c>
      <c r="C45" s="172">
        <v>-344.7</v>
      </c>
      <c r="D45" s="172">
        <v>-816.9</v>
      </c>
      <c r="E45" s="172">
        <v>-431.3</v>
      </c>
      <c r="F45" s="172">
        <v>-816.9</v>
      </c>
      <c r="G45" s="178">
        <v>385.6</v>
      </c>
      <c r="H45" s="198">
        <v>189.4</v>
      </c>
    </row>
    <row r="46" ht="55.5" customHeight="1">
      <c r="A46" s="8" t="s">
        <v>442</v>
      </c>
      <c r="B46" s="6" t="s">
        <v>434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</row>
    <row r="47" ht="18" customHeight="1">
      <c r="A47" s="8" t="s">
        <v>408</v>
      </c>
      <c r="B47" s="6">
        <v>3157</v>
      </c>
      <c r="C47" s="172">
        <v>-225.5</v>
      </c>
      <c r="D47" s="172">
        <v>-305.1</v>
      </c>
      <c r="E47" s="172">
        <v>-204.3</v>
      </c>
      <c r="F47" s="172">
        <v>-305.1</v>
      </c>
      <c r="G47" s="178">
        <v>100.8</v>
      </c>
      <c r="H47" s="198">
        <v>149.3</v>
      </c>
    </row>
    <row r="48" ht="18" customHeight="1">
      <c r="A48" s="8" t="s">
        <v>591</v>
      </c>
      <c r="B48" s="6" t="s">
        <v>616</v>
      </c>
      <c r="C48" s="172">
        <v>-179.8</v>
      </c>
      <c r="D48" s="172">
        <v>-251</v>
      </c>
      <c r="E48" s="172">
        <v>-158.3</v>
      </c>
      <c r="F48" s="172">
        <v>-251</v>
      </c>
      <c r="G48" s="178">
        <v>92.7</v>
      </c>
      <c r="H48" s="198">
        <v>158.6</v>
      </c>
    </row>
    <row r="49" ht="18" customHeight="1">
      <c r="A49" s="8" t="s">
        <v>617</v>
      </c>
      <c r="B49" s="6" t="s">
        <v>618</v>
      </c>
      <c r="C49" s="172">
        <v>-34.3</v>
      </c>
      <c r="D49" s="172">
        <v>-14.6</v>
      </c>
      <c r="E49" s="172">
        <v>0</v>
      </c>
      <c r="F49" s="172">
        <v>-14.6</v>
      </c>
      <c r="G49" s="178">
        <v>14.6</v>
      </c>
      <c r="H49" s="198">
        <v>0</v>
      </c>
    </row>
    <row r="50" ht="18" customHeight="1">
      <c r="A50" s="8" t="s">
        <v>544</v>
      </c>
      <c r="B50" s="6" t="s">
        <v>619</v>
      </c>
      <c r="C50" s="172">
        <v>-11.4</v>
      </c>
      <c r="D50" s="172">
        <v>-10.4</v>
      </c>
      <c r="E50" s="172">
        <v>-11.6</v>
      </c>
      <c r="F50" s="172">
        <v>-10.4</v>
      </c>
      <c r="G50" s="178">
        <v>-1.2</v>
      </c>
      <c r="H50" s="198">
        <v>89.7</v>
      </c>
    </row>
    <row r="51" ht="18" customHeight="1">
      <c r="A51" s="8" t="s">
        <v>547</v>
      </c>
      <c r="B51" s="6" t="s">
        <v>620</v>
      </c>
      <c r="C51" s="172">
        <v>0</v>
      </c>
      <c r="D51" s="172">
        <v>-29.1</v>
      </c>
      <c r="E51" s="172">
        <v>-34.4</v>
      </c>
      <c r="F51" s="172">
        <v>-29.1</v>
      </c>
      <c r="G51" s="178">
        <v>-5.3</v>
      </c>
      <c r="H51" s="198">
        <v>84.6</v>
      </c>
    </row>
    <row r="52" ht="18" customHeight="1">
      <c r="A52" s="8" t="s">
        <v>261</v>
      </c>
      <c r="B52" s="9">
        <v>3160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</row>
    <row r="53" ht="18" customHeight="1">
      <c r="A53" s="8" t="s">
        <v>397</v>
      </c>
      <c r="B53" s="9">
        <v>3170</v>
      </c>
      <c r="C53" s="172">
        <v>-1932.6</v>
      </c>
      <c r="D53" s="172">
        <v>-2745</v>
      </c>
      <c r="E53" s="172">
        <v>-2616</v>
      </c>
      <c r="F53" s="172">
        <v>-2745</v>
      </c>
      <c r="G53" s="178">
        <v>129</v>
      </c>
      <c r="H53" s="198">
        <v>104.9</v>
      </c>
    </row>
    <row r="54" ht="18" customHeight="1">
      <c r="A54" s="8" t="s">
        <v>500</v>
      </c>
      <c r="B54" s="9" t="s">
        <v>621</v>
      </c>
      <c r="C54" s="172">
        <v>0</v>
      </c>
      <c r="D54" s="172">
        <v>-151</v>
      </c>
      <c r="E54" s="172">
        <v>0</v>
      </c>
      <c r="F54" s="172">
        <v>-151</v>
      </c>
      <c r="G54" s="178">
        <v>151</v>
      </c>
      <c r="H54" s="198">
        <v>0</v>
      </c>
    </row>
    <row r="55" ht="18" customHeight="1">
      <c r="A55" s="8" t="s">
        <v>622</v>
      </c>
      <c r="B55" s="9" t="s">
        <v>623</v>
      </c>
      <c r="C55" s="172">
        <v>-13.3</v>
      </c>
      <c r="D55" s="172">
        <v>-18.5</v>
      </c>
      <c r="E55" s="172">
        <v>0</v>
      </c>
      <c r="F55" s="172">
        <v>-18.5</v>
      </c>
      <c r="G55" s="178">
        <v>18.5</v>
      </c>
      <c r="H55" s="198">
        <v>0</v>
      </c>
    </row>
    <row r="56" ht="18" customHeight="1">
      <c r="A56" s="8" t="s">
        <v>624</v>
      </c>
      <c r="B56" s="9" t="s">
        <v>625</v>
      </c>
      <c r="C56" s="172">
        <v>-161.5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</row>
    <row r="57" ht="18" customHeight="1">
      <c r="A57" s="8" t="s">
        <v>626</v>
      </c>
      <c r="B57" s="9" t="s">
        <v>627</v>
      </c>
      <c r="C57" s="172">
        <v>-240</v>
      </c>
      <c r="D57" s="172">
        <v>-19</v>
      </c>
      <c r="E57" s="172">
        <v>0</v>
      </c>
      <c r="F57" s="172">
        <v>-19</v>
      </c>
      <c r="G57" s="178">
        <v>19</v>
      </c>
      <c r="H57" s="198">
        <v>0</v>
      </c>
    </row>
    <row r="58" ht="18" customHeight="1">
      <c r="A58" s="8" t="s">
        <v>628</v>
      </c>
      <c r="B58" s="9" t="s">
        <v>629</v>
      </c>
      <c r="C58" s="172">
        <v>-1.2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</row>
    <row r="59" ht="18" customHeight="1">
      <c r="A59" s="8" t="s">
        <v>537</v>
      </c>
      <c r="B59" s="9" t="s">
        <v>630</v>
      </c>
      <c r="C59" s="172">
        <v>0</v>
      </c>
      <c r="D59" s="172">
        <v>-20.9</v>
      </c>
      <c r="E59" s="172">
        <v>0</v>
      </c>
      <c r="F59" s="172">
        <v>-20.9</v>
      </c>
      <c r="G59" s="178">
        <v>20.9</v>
      </c>
      <c r="H59" s="198">
        <v>0</v>
      </c>
    </row>
    <row r="60" ht="18" customHeight="1">
      <c r="A60" s="8" t="s">
        <v>631</v>
      </c>
      <c r="B60" s="9" t="s">
        <v>632</v>
      </c>
      <c r="C60" s="172">
        <v>-1292.6</v>
      </c>
      <c r="D60" s="172">
        <v>-1218.7</v>
      </c>
      <c r="E60" s="172">
        <v>0</v>
      </c>
      <c r="F60" s="172">
        <v>-1218.7</v>
      </c>
      <c r="G60" s="178">
        <v>1218.7</v>
      </c>
      <c r="H60" s="198">
        <v>0</v>
      </c>
    </row>
    <row r="61" ht="18" customHeight="1">
      <c r="A61" s="8" t="s">
        <v>633</v>
      </c>
      <c r="B61" s="9" t="s">
        <v>634</v>
      </c>
      <c r="C61" s="172">
        <v>-20.9</v>
      </c>
      <c r="D61" s="172">
        <v>-52.8</v>
      </c>
      <c r="E61" s="172">
        <v>-16</v>
      </c>
      <c r="F61" s="172">
        <v>-52.8</v>
      </c>
      <c r="G61" s="178">
        <v>36.8</v>
      </c>
      <c r="H61" s="198">
        <v>330</v>
      </c>
    </row>
    <row r="62" ht="18" customHeight="1">
      <c r="A62" s="8" t="s">
        <v>540</v>
      </c>
      <c r="B62" s="9" t="s">
        <v>635</v>
      </c>
      <c r="C62" s="172">
        <v>-1.7</v>
      </c>
      <c r="D62" s="172">
        <v>-47.6</v>
      </c>
      <c r="E62" s="172">
        <v>0</v>
      </c>
      <c r="F62" s="172">
        <v>-47.6</v>
      </c>
      <c r="G62" s="178">
        <v>47.6</v>
      </c>
      <c r="H62" s="198">
        <v>0</v>
      </c>
    </row>
    <row r="63" ht="18" customHeight="1">
      <c r="A63" s="8" t="s">
        <v>636</v>
      </c>
      <c r="B63" s="9" t="s">
        <v>637</v>
      </c>
      <c r="C63" s="172">
        <v>-201.4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</row>
    <row r="64" ht="18" customHeight="1">
      <c r="A64" s="8" t="s">
        <v>638</v>
      </c>
      <c r="B64" s="9" t="s">
        <v>639</v>
      </c>
      <c r="C64" s="172">
        <v>0</v>
      </c>
      <c r="D64" s="172">
        <v>0</v>
      </c>
      <c r="E64" s="172">
        <v>-2600</v>
      </c>
      <c r="F64" s="172">
        <v>0</v>
      </c>
      <c r="G64" s="178">
        <v>-2600</v>
      </c>
      <c r="H64" s="198">
        <v>0</v>
      </c>
    </row>
    <row r="65" ht="18" customHeight="1">
      <c r="A65" s="8" t="s">
        <v>610</v>
      </c>
      <c r="B65" s="9" t="s">
        <v>640</v>
      </c>
      <c r="C65" s="172">
        <v>0</v>
      </c>
      <c r="D65" s="172">
        <v>-1175.3</v>
      </c>
      <c r="E65" s="172">
        <v>0</v>
      </c>
      <c r="F65" s="172">
        <v>-1175.3</v>
      </c>
      <c r="G65" s="178">
        <v>1175.3</v>
      </c>
      <c r="H65" s="198">
        <v>0</v>
      </c>
    </row>
    <row r="66" ht="18" customHeight="1">
      <c r="A66" s="8" t="s">
        <v>641</v>
      </c>
      <c r="B66" s="9" t="s">
        <v>642</v>
      </c>
      <c r="C66" s="172">
        <v>0</v>
      </c>
      <c r="D66" s="172">
        <v>-20</v>
      </c>
      <c r="E66" s="172">
        <v>0</v>
      </c>
      <c r="F66" s="172">
        <v>-20</v>
      </c>
      <c r="G66" s="178">
        <v>20</v>
      </c>
      <c r="H66" s="198">
        <v>0</v>
      </c>
    </row>
    <row r="67" ht="18" customHeight="1">
      <c r="A67" s="8" t="s">
        <v>643</v>
      </c>
      <c r="B67" s="9" t="s">
        <v>644</v>
      </c>
      <c r="C67" s="172">
        <v>0</v>
      </c>
      <c r="D67" s="172">
        <v>-21.2</v>
      </c>
      <c r="E67" s="172">
        <v>0</v>
      </c>
      <c r="F67" s="172">
        <v>-21.2</v>
      </c>
      <c r="G67" s="178">
        <v>21.2</v>
      </c>
      <c r="H67" s="198">
        <v>0</v>
      </c>
    </row>
    <row r="68" ht="20.1" customHeight="1">
      <c r="A68" s="10" t="s">
        <v>271</v>
      </c>
      <c r="B68" s="11">
        <v>3195</v>
      </c>
      <c r="C68" s="176">
        <v>5101.5</v>
      </c>
      <c r="D68" s="176">
        <v>63.5</v>
      </c>
      <c r="E68" s="176">
        <v>873.9</v>
      </c>
      <c r="F68" s="176">
        <v>63.5</v>
      </c>
      <c r="G68" s="177">
        <v>-810.4</v>
      </c>
      <c r="H68" s="197">
        <v>7.3</v>
      </c>
    </row>
    <row r="69" ht="20.1" customHeight="1">
      <c r="A69" s="142" t="s">
        <v>275</v>
      </c>
      <c r="B69" s="128"/>
      <c r="C69" s="128"/>
      <c r="D69" s="251"/>
      <c r="E69" s="252"/>
      <c r="F69" s="252"/>
      <c r="G69" s="252"/>
      <c r="H69" s="253"/>
    </row>
    <row r="70" ht="20.1" customHeight="1">
      <c r="A70" s="136" t="s">
        <v>398</v>
      </c>
      <c r="B70" s="127">
        <v>3200</v>
      </c>
      <c r="C70" s="176">
        <v>0</v>
      </c>
      <c r="D70" s="176">
        <v>0</v>
      </c>
      <c r="E70" s="176">
        <v>0</v>
      </c>
      <c r="F70" s="176">
        <v>0</v>
      </c>
      <c r="G70" s="177">
        <v>0</v>
      </c>
      <c r="H70" s="197">
        <v>0</v>
      </c>
    </row>
    <row r="71" ht="18" customHeight="1">
      <c r="A71" s="8" t="s">
        <v>399</v>
      </c>
      <c r="B71" s="6">
        <v>3210</v>
      </c>
      <c r="C71" s="178">
        <v>0</v>
      </c>
      <c r="D71" s="178">
        <v>0</v>
      </c>
      <c r="E71" s="178">
        <v>0</v>
      </c>
      <c r="F71" s="178">
        <v>0</v>
      </c>
      <c r="G71" s="178">
        <v>0</v>
      </c>
      <c r="H71" s="198">
        <v>0</v>
      </c>
    </row>
    <row r="72" ht="18" customHeight="1">
      <c r="A72" s="8" t="s">
        <v>400</v>
      </c>
      <c r="B72" s="9">
        <v>3215</v>
      </c>
      <c r="C72" s="178">
        <v>0</v>
      </c>
      <c r="D72" s="178">
        <v>0</v>
      </c>
      <c r="E72" s="178">
        <v>0</v>
      </c>
      <c r="F72" s="178">
        <v>0</v>
      </c>
      <c r="G72" s="178">
        <v>0</v>
      </c>
      <c r="H72" s="198">
        <v>0</v>
      </c>
    </row>
    <row r="73" ht="18" customHeight="1">
      <c r="A73" s="8" t="s">
        <v>401</v>
      </c>
      <c r="B73" s="9">
        <v>3220</v>
      </c>
      <c r="C73" s="178">
        <v>0</v>
      </c>
      <c r="D73" s="178">
        <v>0</v>
      </c>
      <c r="E73" s="178">
        <v>0</v>
      </c>
      <c r="F73" s="178">
        <v>0</v>
      </c>
      <c r="G73" s="178">
        <v>0</v>
      </c>
      <c r="H73" s="198">
        <v>0</v>
      </c>
    </row>
    <row r="74" ht="18" customHeight="1">
      <c r="A74" s="8" t="s">
        <v>402</v>
      </c>
      <c r="B74" s="9">
        <v>3225</v>
      </c>
      <c r="C74" s="178">
        <v>0</v>
      </c>
      <c r="D74" s="178">
        <v>0</v>
      </c>
      <c r="E74" s="178">
        <v>0</v>
      </c>
      <c r="F74" s="178">
        <v>0</v>
      </c>
      <c r="G74" s="178">
        <v>0</v>
      </c>
      <c r="H74" s="198">
        <v>0</v>
      </c>
    </row>
    <row r="75" ht="18" customHeight="1">
      <c r="A75" s="8" t="s">
        <v>403</v>
      </c>
      <c r="B75" s="9">
        <v>3230</v>
      </c>
      <c r="C75" s="178">
        <v>0</v>
      </c>
      <c r="D75" s="178">
        <v>0</v>
      </c>
      <c r="E75" s="178">
        <v>0</v>
      </c>
      <c r="F75" s="178">
        <v>0</v>
      </c>
      <c r="G75" s="178">
        <v>0</v>
      </c>
      <c r="H75" s="198">
        <v>0</v>
      </c>
    </row>
    <row r="76" ht="18" customHeight="1">
      <c r="A76" s="8" t="s">
        <v>435</v>
      </c>
      <c r="B76" s="9">
        <v>3235</v>
      </c>
      <c r="C76" s="178">
        <v>0</v>
      </c>
      <c r="D76" s="178">
        <v>0</v>
      </c>
      <c r="E76" s="178">
        <v>0</v>
      </c>
      <c r="F76" s="178">
        <v>0</v>
      </c>
      <c r="G76" s="178">
        <v>0</v>
      </c>
      <c r="H76" s="198">
        <v>0</v>
      </c>
    </row>
    <row r="77" ht="18" customHeight="1">
      <c r="A77" s="8" t="s">
        <v>375</v>
      </c>
      <c r="B77" s="9">
        <v>3240</v>
      </c>
      <c r="C77" s="178">
        <v>0</v>
      </c>
      <c r="D77" s="178">
        <v>0</v>
      </c>
      <c r="E77" s="178">
        <v>0</v>
      </c>
      <c r="F77" s="178">
        <v>0</v>
      </c>
      <c r="G77" s="178">
        <v>0</v>
      </c>
      <c r="H77" s="198">
        <v>0</v>
      </c>
    </row>
    <row r="78" ht="18" customHeight="1">
      <c r="A78" s="8" t="s">
        <v>483</v>
      </c>
      <c r="B78" s="9" t="s">
        <v>483</v>
      </c>
      <c r="C78" s="178">
        <v>0</v>
      </c>
      <c r="D78" s="178">
        <v>0</v>
      </c>
      <c r="E78" s="178">
        <v>0</v>
      </c>
      <c r="F78" s="178">
        <v>0</v>
      </c>
      <c r="G78" s="178">
        <v>0</v>
      </c>
      <c r="H78" s="198">
        <v>0</v>
      </c>
    </row>
    <row r="79" ht="20.1" customHeight="1">
      <c r="A79" s="10" t="s">
        <v>404</v>
      </c>
      <c r="B79" s="11">
        <v>3255</v>
      </c>
      <c r="C79" s="166">
        <v>972.9</v>
      </c>
      <c r="D79" s="166">
        <v>717.8</v>
      </c>
      <c r="E79" s="166">
        <v>672</v>
      </c>
      <c r="F79" s="166">
        <v>717.8</v>
      </c>
      <c r="G79" s="177">
        <v>45.8</v>
      </c>
      <c r="H79" s="197">
        <v>106.8</v>
      </c>
    </row>
    <row r="80" ht="18" customHeight="1">
      <c r="A80" s="8" t="s">
        <v>405</v>
      </c>
      <c r="B80" s="9">
        <v>3260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</row>
    <row r="81" ht="18" customHeight="1">
      <c r="A81" s="8" t="s">
        <v>406</v>
      </c>
      <c r="B81" s="9">
        <v>3265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</row>
    <row r="82" ht="18" customHeight="1">
      <c r="A82" s="8" t="s">
        <v>411</v>
      </c>
      <c r="B82" s="9">
        <v>3270</v>
      </c>
      <c r="C82" s="172">
        <v>-696.7</v>
      </c>
      <c r="D82" s="172">
        <v>-343.9</v>
      </c>
      <c r="E82" s="172">
        <v>-384</v>
      </c>
      <c r="F82" s="172">
        <v>-343.9</v>
      </c>
      <c r="G82" s="178">
        <v>-40.1</v>
      </c>
      <c r="H82" s="198">
        <v>89.6</v>
      </c>
    </row>
    <row r="83" ht="18" customHeight="1">
      <c r="A83" s="8" t="s">
        <v>412</v>
      </c>
      <c r="B83" s="9" t="s">
        <v>413</v>
      </c>
      <c r="C83" s="172">
        <v>-687.5</v>
      </c>
      <c r="D83" s="172">
        <v>-322.7</v>
      </c>
      <c r="E83" s="172">
        <v>-364</v>
      </c>
      <c r="F83" s="172">
        <v>-322.7</v>
      </c>
      <c r="G83" s="178">
        <v>-41.3</v>
      </c>
      <c r="H83" s="198">
        <v>88.7</v>
      </c>
    </row>
    <row r="84" ht="18" customHeight="1">
      <c r="A84" s="8" t="s">
        <v>645</v>
      </c>
      <c r="B84" s="9" t="s">
        <v>646</v>
      </c>
      <c r="C84" s="172">
        <v>-216.8</v>
      </c>
      <c r="D84" s="172">
        <v>-226.9</v>
      </c>
      <c r="E84" s="172">
        <v>-244</v>
      </c>
      <c r="F84" s="172">
        <v>-226.9</v>
      </c>
      <c r="G84" s="178">
        <v>-17.1</v>
      </c>
      <c r="H84" s="198">
        <v>93</v>
      </c>
    </row>
    <row r="85" ht="18" customHeight="1">
      <c r="A85" s="8" t="s">
        <v>647</v>
      </c>
      <c r="B85" s="9" t="s">
        <v>648</v>
      </c>
      <c r="C85" s="172">
        <v>-334.6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</row>
    <row r="86" ht="18" customHeight="1">
      <c r="A86" s="8" t="s">
        <v>649</v>
      </c>
      <c r="B86" s="9" t="s">
        <v>650</v>
      </c>
      <c r="C86" s="172">
        <v>-136.1</v>
      </c>
      <c r="D86" s="172">
        <v>-95.8</v>
      </c>
      <c r="E86" s="172">
        <v>-120</v>
      </c>
      <c r="F86" s="172">
        <v>-95.8</v>
      </c>
      <c r="G86" s="178">
        <v>-24.2</v>
      </c>
      <c r="H86" s="198">
        <v>79.8</v>
      </c>
    </row>
    <row r="87" ht="18" customHeight="1">
      <c r="A87" s="8" t="s">
        <v>483</v>
      </c>
      <c r="B87" s="9" t="s">
        <v>483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</row>
    <row r="88" ht="18" customHeight="1">
      <c r="A88" s="8" t="s">
        <v>414</v>
      </c>
      <c r="B88" s="9" t="s">
        <v>415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</row>
    <row r="89" ht="18" customHeight="1">
      <c r="A89" s="8" t="s">
        <v>483</v>
      </c>
      <c r="B89" s="9" t="s">
        <v>483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</row>
    <row r="90" ht="18" customHeight="1">
      <c r="A90" s="8" t="s">
        <v>416</v>
      </c>
      <c r="B90" s="9" t="s">
        <v>417</v>
      </c>
      <c r="C90" s="172">
        <v>-9.2</v>
      </c>
      <c r="D90" s="172">
        <v>-21.2</v>
      </c>
      <c r="E90" s="172">
        <v>-20</v>
      </c>
      <c r="F90" s="172">
        <v>-21.2</v>
      </c>
      <c r="G90" s="178">
        <v>1.2</v>
      </c>
      <c r="H90" s="198">
        <v>106</v>
      </c>
    </row>
    <row r="91" ht="18" customHeight="1">
      <c r="A91" s="8" t="s">
        <v>651</v>
      </c>
      <c r="B91" s="9" t="s">
        <v>652</v>
      </c>
      <c r="C91" s="172">
        <v>-9.2</v>
      </c>
      <c r="D91" s="172">
        <v>-21.2</v>
      </c>
      <c r="E91" s="172">
        <v>-20</v>
      </c>
      <c r="F91" s="172">
        <v>-21.2</v>
      </c>
      <c r="G91" s="178">
        <v>1.2</v>
      </c>
      <c r="H91" s="198">
        <v>106</v>
      </c>
    </row>
    <row r="92" ht="18" customHeight="1">
      <c r="A92" s="8" t="s">
        <v>483</v>
      </c>
      <c r="B92" s="9" t="s">
        <v>483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</row>
    <row r="93" ht="18" customHeight="1">
      <c r="A93" s="8" t="s">
        <v>407</v>
      </c>
      <c r="B93" s="9">
        <v>3280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408</v>
      </c>
      <c r="B94" s="9">
        <v>3290</v>
      </c>
      <c r="C94" s="172">
        <v>-276.2</v>
      </c>
      <c r="D94" s="172">
        <v>-373.9</v>
      </c>
      <c r="E94" s="172">
        <v>-288</v>
      </c>
      <c r="F94" s="172">
        <v>-373.9</v>
      </c>
      <c r="G94" s="178">
        <v>85.9</v>
      </c>
      <c r="H94" s="198">
        <v>129.8</v>
      </c>
    </row>
    <row r="95" ht="18" customHeight="1">
      <c r="A95" s="8" t="s">
        <v>60</v>
      </c>
      <c r="B95" s="9" t="s">
        <v>653</v>
      </c>
      <c r="C95" s="172">
        <v>135.1</v>
      </c>
      <c r="D95" s="172">
        <v>2.6</v>
      </c>
      <c r="E95" s="172">
        <v>204</v>
      </c>
      <c r="F95" s="172">
        <v>2.6</v>
      </c>
      <c r="G95" s="178">
        <v>-201.4</v>
      </c>
      <c r="H95" s="198">
        <v>1.3</v>
      </c>
    </row>
    <row r="96" ht="18" customHeight="1">
      <c r="A96" s="8" t="s">
        <v>247</v>
      </c>
      <c r="B96" s="9" t="s">
        <v>654</v>
      </c>
      <c r="C96" s="172">
        <v>0</v>
      </c>
      <c r="D96" s="172">
        <v>258.7</v>
      </c>
      <c r="E96" s="172">
        <v>0</v>
      </c>
      <c r="F96" s="172">
        <v>258.7</v>
      </c>
      <c r="G96" s="178">
        <v>258.7</v>
      </c>
      <c r="H96" s="198">
        <v>0</v>
      </c>
    </row>
    <row r="97" ht="18" customHeight="1">
      <c r="A97" s="8" t="s">
        <v>655</v>
      </c>
      <c r="B97" s="9" t="s">
        <v>656</v>
      </c>
      <c r="C97" s="172">
        <v>141.1</v>
      </c>
      <c r="D97" s="172">
        <v>112.6</v>
      </c>
      <c r="E97" s="172">
        <v>0</v>
      </c>
      <c r="F97" s="172">
        <v>112.6</v>
      </c>
      <c r="G97" s="178">
        <v>112.6</v>
      </c>
      <c r="H97" s="198">
        <v>0</v>
      </c>
    </row>
    <row r="98" ht="18" customHeight="1">
      <c r="A98" s="8" t="s">
        <v>657</v>
      </c>
      <c r="B98" s="9" t="s">
        <v>658</v>
      </c>
      <c r="C98" s="172">
        <v>0</v>
      </c>
      <c r="D98" s="172">
        <v>0</v>
      </c>
      <c r="E98" s="172">
        <v>84</v>
      </c>
      <c r="F98" s="172">
        <v>0</v>
      </c>
      <c r="G98" s="178">
        <v>-84</v>
      </c>
      <c r="H98" s="198">
        <v>0</v>
      </c>
    </row>
    <row r="99" ht="20.1" customHeight="1">
      <c r="A99" s="137" t="s">
        <v>122</v>
      </c>
      <c r="B99" s="130">
        <v>3295</v>
      </c>
      <c r="C99" s="201">
        <v>-972.9</v>
      </c>
      <c r="D99" s="201">
        <v>-717.8</v>
      </c>
      <c r="E99" s="201">
        <v>-672</v>
      </c>
      <c r="F99" s="201">
        <v>-717.8</v>
      </c>
      <c r="G99" s="202">
        <v>-45.8</v>
      </c>
      <c r="H99" s="204">
        <v>106.8</v>
      </c>
    </row>
    <row r="100" ht="20.1" customHeight="1">
      <c r="A100" s="142" t="s">
        <v>276</v>
      </c>
      <c r="B100" s="128"/>
      <c r="C100" s="128"/>
      <c r="D100" s="128"/>
      <c r="E100" s="128"/>
      <c r="F100" s="128"/>
      <c r="G100" s="203"/>
      <c r="H100" s="205"/>
    </row>
    <row r="101" ht="20.1" customHeight="1">
      <c r="A101" s="136" t="s">
        <v>255</v>
      </c>
      <c r="B101" s="127">
        <v>3300</v>
      </c>
      <c r="C101" s="179">
        <v>0</v>
      </c>
      <c r="D101" s="179">
        <v>83</v>
      </c>
      <c r="E101" s="179">
        <v>0</v>
      </c>
      <c r="F101" s="179">
        <v>83</v>
      </c>
      <c r="G101" s="173">
        <v>83</v>
      </c>
      <c r="H101" s="206">
        <v>0</v>
      </c>
    </row>
    <row r="102" ht="18" customHeight="1">
      <c r="A102" s="8" t="s">
        <v>269</v>
      </c>
      <c r="B102" s="9">
        <v>3305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98">
        <v>0</v>
      </c>
    </row>
    <row r="103" ht="18" customHeight="1">
      <c r="A103" s="8" t="s">
        <v>262</v>
      </c>
      <c r="B103" s="9">
        <v>3310</v>
      </c>
      <c r="C103" s="185">
        <v>0</v>
      </c>
      <c r="D103" s="185">
        <v>0</v>
      </c>
      <c r="E103" s="185">
        <v>0</v>
      </c>
      <c r="F103" s="185">
        <v>0</v>
      </c>
      <c r="G103" s="178">
        <v>0</v>
      </c>
      <c r="H103" s="198">
        <v>0</v>
      </c>
    </row>
    <row r="104" ht="18" customHeight="1">
      <c r="A104" s="8" t="s">
        <v>79</v>
      </c>
      <c r="B104" s="6">
        <v>3311</v>
      </c>
      <c r="C104" s="178">
        <v>0</v>
      </c>
      <c r="D104" s="178">
        <v>0</v>
      </c>
      <c r="E104" s="178">
        <v>0</v>
      </c>
      <c r="F104" s="178">
        <v>0</v>
      </c>
      <c r="G104" s="178">
        <v>0</v>
      </c>
      <c r="H104" s="198">
        <v>0</v>
      </c>
    </row>
    <row r="105" ht="18" customHeight="1">
      <c r="A105" s="8" t="s">
        <v>82</v>
      </c>
      <c r="B105" s="6">
        <v>3312</v>
      </c>
      <c r="C105" s="178">
        <v>0</v>
      </c>
      <c r="D105" s="178">
        <v>0</v>
      </c>
      <c r="E105" s="178">
        <v>0</v>
      </c>
      <c r="F105" s="178">
        <v>0</v>
      </c>
      <c r="G105" s="178">
        <v>0</v>
      </c>
      <c r="H105" s="198">
        <v>0</v>
      </c>
    </row>
    <row r="106" ht="18" customHeight="1">
      <c r="A106" s="8" t="s">
        <v>102</v>
      </c>
      <c r="B106" s="6">
        <v>3313</v>
      </c>
      <c r="C106" s="178">
        <v>0</v>
      </c>
      <c r="D106" s="178">
        <v>0</v>
      </c>
      <c r="E106" s="178">
        <v>0</v>
      </c>
      <c r="F106" s="178">
        <v>0</v>
      </c>
      <c r="G106" s="178">
        <v>0</v>
      </c>
      <c r="H106" s="198">
        <v>0</v>
      </c>
    </row>
    <row r="107" ht="18" customHeight="1">
      <c r="A107" s="8" t="s">
        <v>375</v>
      </c>
      <c r="B107" s="9">
        <v>3320</v>
      </c>
      <c r="C107" s="178">
        <v>0</v>
      </c>
      <c r="D107" s="178">
        <v>83</v>
      </c>
      <c r="E107" s="178">
        <v>0</v>
      </c>
      <c r="F107" s="178">
        <v>83</v>
      </c>
      <c r="G107" s="178">
        <v>83</v>
      </c>
      <c r="H107" s="198">
        <v>0</v>
      </c>
    </row>
    <row r="108" ht="18" customHeight="1">
      <c r="A108" s="8" t="s">
        <v>659</v>
      </c>
      <c r="B108" s="9" t="s">
        <v>660</v>
      </c>
      <c r="C108" s="178">
        <v>0</v>
      </c>
      <c r="D108" s="178">
        <v>83</v>
      </c>
      <c r="E108" s="178">
        <v>0</v>
      </c>
      <c r="F108" s="178">
        <v>83</v>
      </c>
      <c r="G108" s="178">
        <v>83</v>
      </c>
      <c r="H108" s="198">
        <v>0</v>
      </c>
    </row>
    <row r="109" ht="18" customHeight="1">
      <c r="A109" s="8" t="s">
        <v>483</v>
      </c>
      <c r="B109" s="9" t="s">
        <v>483</v>
      </c>
      <c r="C109" s="178">
        <v>0</v>
      </c>
      <c r="D109" s="178">
        <v>0</v>
      </c>
      <c r="E109" s="178">
        <v>0</v>
      </c>
      <c r="F109" s="178">
        <v>0</v>
      </c>
      <c r="G109" s="178">
        <v>0</v>
      </c>
      <c r="H109" s="198">
        <v>0</v>
      </c>
    </row>
    <row r="110" ht="20.1" customHeight="1">
      <c r="A110" s="10" t="s">
        <v>409</v>
      </c>
      <c r="B110" s="11">
        <v>3330</v>
      </c>
      <c r="C110" s="166">
        <v>0</v>
      </c>
      <c r="D110" s="166">
        <v>0</v>
      </c>
      <c r="E110" s="166">
        <v>0</v>
      </c>
      <c r="F110" s="166">
        <v>0</v>
      </c>
      <c r="G110" s="177">
        <v>0</v>
      </c>
      <c r="H110" s="197">
        <v>0</v>
      </c>
    </row>
    <row r="111" ht="18" customHeight="1">
      <c r="A111" s="8" t="s">
        <v>270</v>
      </c>
      <c r="B111" s="9">
        <v>3335</v>
      </c>
      <c r="C111" s="172">
        <v>0</v>
      </c>
      <c r="D111" s="172">
        <v>0</v>
      </c>
      <c r="E111" s="172">
        <v>0</v>
      </c>
      <c r="F111" s="172">
        <v>0</v>
      </c>
      <c r="G111" s="178">
        <v>0</v>
      </c>
      <c r="H111" s="198">
        <v>0</v>
      </c>
    </row>
    <row r="112" ht="18" customHeight="1">
      <c r="A112" s="8" t="s">
        <v>263</v>
      </c>
      <c r="B112" s="6">
        <v>3340</v>
      </c>
      <c r="C112" s="196">
        <v>0</v>
      </c>
      <c r="D112" s="196">
        <v>0</v>
      </c>
      <c r="E112" s="196">
        <v>0</v>
      </c>
      <c r="F112" s="196">
        <v>0</v>
      </c>
      <c r="G112" s="178">
        <v>0</v>
      </c>
      <c r="H112" s="198">
        <v>0</v>
      </c>
    </row>
    <row r="113" ht="18" customHeight="1">
      <c r="A113" s="8" t="s">
        <v>79</v>
      </c>
      <c r="B113" s="6">
        <v>3341</v>
      </c>
      <c r="C113" s="172">
        <v>0</v>
      </c>
      <c r="D113" s="172">
        <v>0</v>
      </c>
      <c r="E113" s="172">
        <v>0</v>
      </c>
      <c r="F113" s="172">
        <v>0</v>
      </c>
      <c r="G113" s="178">
        <v>0</v>
      </c>
      <c r="H113" s="198">
        <v>0</v>
      </c>
    </row>
    <row r="114" ht="18" customHeight="1">
      <c r="A114" s="8" t="s">
        <v>82</v>
      </c>
      <c r="B114" s="6">
        <v>3342</v>
      </c>
      <c r="C114" s="172">
        <v>0</v>
      </c>
      <c r="D114" s="172">
        <v>0</v>
      </c>
      <c r="E114" s="172">
        <v>0</v>
      </c>
      <c r="F114" s="172">
        <v>0</v>
      </c>
      <c r="G114" s="178">
        <v>0</v>
      </c>
      <c r="H114" s="198">
        <v>0</v>
      </c>
    </row>
    <row r="115" ht="18" customHeight="1">
      <c r="A115" s="8" t="s">
        <v>102</v>
      </c>
      <c r="B115" s="6">
        <v>3343</v>
      </c>
      <c r="C115" s="172">
        <v>0</v>
      </c>
      <c r="D115" s="172">
        <v>0</v>
      </c>
      <c r="E115" s="172">
        <v>0</v>
      </c>
      <c r="F115" s="172">
        <v>0</v>
      </c>
      <c r="G115" s="178">
        <v>0</v>
      </c>
      <c r="H115" s="198">
        <v>0</v>
      </c>
    </row>
    <row r="116" ht="18" customHeight="1">
      <c r="A116" s="8" t="s">
        <v>436</v>
      </c>
      <c r="B116" s="6">
        <v>3350</v>
      </c>
      <c r="C116" s="172">
        <v>0</v>
      </c>
      <c r="D116" s="172">
        <v>0</v>
      </c>
      <c r="E116" s="172">
        <v>0</v>
      </c>
      <c r="F116" s="172">
        <v>0</v>
      </c>
      <c r="G116" s="178">
        <v>0</v>
      </c>
      <c r="H116" s="198">
        <v>0</v>
      </c>
    </row>
    <row r="117" ht="21.75" customHeight="1">
      <c r="A117" s="8" t="s">
        <v>437</v>
      </c>
      <c r="B117" s="6">
        <v>3360</v>
      </c>
      <c r="C117" s="172">
        <v>0</v>
      </c>
      <c r="D117" s="172">
        <v>0</v>
      </c>
      <c r="E117" s="172">
        <v>0</v>
      </c>
      <c r="F117" s="172">
        <v>0</v>
      </c>
      <c r="G117" s="178">
        <v>0</v>
      </c>
      <c r="H117" s="198">
        <v>0</v>
      </c>
    </row>
    <row r="118" ht="23.25" customHeight="1">
      <c r="A118" s="8" t="s">
        <v>438</v>
      </c>
      <c r="B118" s="6">
        <v>3370</v>
      </c>
      <c r="C118" s="172">
        <v>0</v>
      </c>
      <c r="D118" s="172">
        <v>0</v>
      </c>
      <c r="E118" s="172">
        <v>0</v>
      </c>
      <c r="F118" s="172">
        <v>0</v>
      </c>
      <c r="G118" s="178">
        <v>0</v>
      </c>
      <c r="H118" s="198">
        <v>0</v>
      </c>
    </row>
    <row r="119" ht="18" customHeight="1">
      <c r="A119" s="8" t="s">
        <v>408</v>
      </c>
      <c r="B119" s="9">
        <v>3380</v>
      </c>
      <c r="C119" s="172">
        <v>0</v>
      </c>
      <c r="D119" s="172">
        <v>0</v>
      </c>
      <c r="E119" s="172">
        <v>0</v>
      </c>
      <c r="F119" s="172">
        <v>0</v>
      </c>
      <c r="G119" s="178">
        <v>0</v>
      </c>
      <c r="H119" s="198">
        <v>0</v>
      </c>
    </row>
    <row r="120" ht="18" customHeight="1">
      <c r="A120" s="8" t="s">
        <v>483</v>
      </c>
      <c r="B120" s="9" t="s">
        <v>483</v>
      </c>
      <c r="C120" s="172">
        <v>0</v>
      </c>
      <c r="D120" s="172">
        <v>0</v>
      </c>
      <c r="E120" s="172">
        <v>0</v>
      </c>
      <c r="F120" s="172">
        <v>0</v>
      </c>
      <c r="G120" s="178">
        <v>0</v>
      </c>
      <c r="H120" s="198">
        <v>0</v>
      </c>
    </row>
    <row r="121" ht="18" customHeight="1">
      <c r="A121" s="8" t="s">
        <v>483</v>
      </c>
      <c r="B121" s="9" t="s">
        <v>483</v>
      </c>
      <c r="C121" s="172">
        <v>0</v>
      </c>
      <c r="D121" s="172">
        <v>0</v>
      </c>
      <c r="E121" s="172">
        <v>0</v>
      </c>
      <c r="F121" s="172">
        <v>0</v>
      </c>
      <c r="G121" s="178">
        <v>0</v>
      </c>
      <c r="H121" s="198">
        <v>0</v>
      </c>
    </row>
    <row r="122" ht="20.1" customHeight="1">
      <c r="A122" s="10" t="s">
        <v>123</v>
      </c>
      <c r="B122" s="11">
        <v>3395</v>
      </c>
      <c r="C122" s="176">
        <v>0</v>
      </c>
      <c r="D122" s="176">
        <v>83</v>
      </c>
      <c r="E122" s="176">
        <v>0</v>
      </c>
      <c r="F122" s="176">
        <v>83</v>
      </c>
      <c r="G122" s="177">
        <v>83</v>
      </c>
      <c r="H122" s="197">
        <v>0</v>
      </c>
    </row>
    <row r="123" ht="20.1" customHeight="1">
      <c r="A123" s="143" t="s">
        <v>418</v>
      </c>
      <c r="B123" s="11">
        <v>3400</v>
      </c>
      <c r="C123" s="176">
        <v>4128.6</v>
      </c>
      <c r="D123" s="176">
        <v>-571.3</v>
      </c>
      <c r="E123" s="176">
        <v>201.9</v>
      </c>
      <c r="F123" s="176">
        <v>-571.3</v>
      </c>
      <c r="G123" s="177">
        <v>-773.2</v>
      </c>
      <c r="H123" s="197">
        <v>-283</v>
      </c>
    </row>
    <row r="124" ht="20.1" customHeight="1">
      <c r="A124" s="8" t="s">
        <v>277</v>
      </c>
      <c r="B124" s="9">
        <v>3405</v>
      </c>
      <c r="C124" s="178">
        <v>1801</v>
      </c>
      <c r="D124" s="178">
        <v>5929.6</v>
      </c>
      <c r="E124" s="178">
        <v>1668.6</v>
      </c>
      <c r="F124" s="178">
        <v>5929.6</v>
      </c>
      <c r="G124" s="178">
        <v>4261</v>
      </c>
      <c r="H124" s="198">
        <v>355.4</v>
      </c>
    </row>
    <row r="125" ht="20.1" customHeight="1">
      <c r="A125" s="90" t="s">
        <v>125</v>
      </c>
      <c r="B125" s="9">
        <v>3410</v>
      </c>
      <c r="C125" s="178">
        <v>0</v>
      </c>
      <c r="D125" s="178">
        <v>0</v>
      </c>
      <c r="E125" s="178">
        <v>0</v>
      </c>
      <c r="F125" s="178">
        <v>0</v>
      </c>
      <c r="G125" s="178">
        <v>0</v>
      </c>
      <c r="H125" s="198">
        <v>0</v>
      </c>
    </row>
    <row r="126" ht="20.1" customHeight="1">
      <c r="A126" s="8" t="s">
        <v>278</v>
      </c>
      <c r="B126" s="9">
        <v>3415</v>
      </c>
      <c r="C126" s="188">
        <v>5929.6</v>
      </c>
      <c r="D126" s="188">
        <v>5358.3</v>
      </c>
      <c r="E126" s="188">
        <v>1870.5</v>
      </c>
      <c r="F126" s="188">
        <v>5358.3</v>
      </c>
      <c r="G126" s="178">
        <v>3487.8</v>
      </c>
      <c r="H126" s="198">
        <v>286.5</v>
      </c>
    </row>
    <row r="127" ht="20.1" customHeight="1">
      <c r="A127" s="27"/>
      <c r="B127" s="1"/>
      <c r="C127" s="139"/>
      <c r="D127" s="139"/>
      <c r="E127" s="139"/>
      <c r="F127" s="139"/>
      <c r="G127" s="139"/>
      <c r="H127" s="146"/>
    </row>
    <row r="128" s="15" customFormat="1">
      <c r="A128" s="2"/>
      <c r="B128" s="32"/>
      <c r="C128" s="32"/>
      <c r="D128" s="32"/>
      <c r="E128" s="32"/>
      <c r="F128" s="32"/>
      <c r="G128" s="32"/>
      <c r="H128" s="32"/>
    </row>
    <row r="129" s="3" customFormat="1" ht="27.75" customHeight="1">
      <c r="A129" s="45" t="s">
        <v>485</v>
      </c>
      <c r="B129" s="1"/>
      <c r="C129" s="223"/>
      <c r="D129" s="223"/>
      <c r="E129" s="83"/>
      <c r="F129" s="222" t="s">
        <v>484</v>
      </c>
      <c r="G129" s="222"/>
      <c r="H129" s="222"/>
    </row>
    <row r="130">
      <c r="A130" s="214" t="s">
        <v>68</v>
      </c>
      <c r="B130" s="3"/>
      <c r="C130" s="221" t="s">
        <v>69</v>
      </c>
      <c r="D130" s="221"/>
      <c r="E130" s="3"/>
      <c r="F130" s="221" t="s">
        <v>213</v>
      </c>
      <c r="G130" s="221"/>
      <c r="H130" s="221"/>
    </row>
  </sheetData>
  <mergeCells>
    <mergeCell ref="C130:D130"/>
    <mergeCell ref="A1:H1"/>
    <mergeCell ref="A3:A4"/>
    <mergeCell ref="B3:B4"/>
    <mergeCell ref="C3:D3"/>
    <mergeCell ref="E3:H3"/>
    <mergeCell ref="F130:H130"/>
    <mergeCell ref="C129:D129"/>
    <mergeCell ref="F129:H129"/>
    <mergeCell ref="D69:H69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972.9</v>
      </c>
      <c r="D6" s="176">
        <v>766.5</v>
      </c>
      <c r="E6" s="176">
        <v>672</v>
      </c>
      <c r="F6" s="176">
        <v>766.5</v>
      </c>
      <c r="G6" s="177">
        <v>94.5</v>
      </c>
      <c r="H6" s="197">
        <v>114.1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687.5</v>
      </c>
      <c r="D8" s="178">
        <v>322.7</v>
      </c>
      <c r="E8" s="178">
        <v>364</v>
      </c>
      <c r="F8" s="178">
        <v>322.7</v>
      </c>
      <c r="G8" s="178">
        <v>-41.3</v>
      </c>
      <c r="H8" s="198">
        <v>88.7</v>
      </c>
      <c r="O8" s="21"/>
    </row>
    <row r="9" ht="19.5" customHeight="1">
      <c r="A9" s="8" t="s">
        <v>30</v>
      </c>
      <c r="B9" s="67">
        <v>4030</v>
      </c>
      <c r="C9" s="178">
        <v>141.1</v>
      </c>
      <c r="D9" s="178">
        <v>112.6</v>
      </c>
      <c r="E9" s="178">
        <v>84</v>
      </c>
      <c r="F9" s="178">
        <v>112.6</v>
      </c>
      <c r="G9" s="178">
        <v>28.6</v>
      </c>
      <c r="H9" s="198">
        <v>134</v>
      </c>
      <c r="N9" s="21"/>
    </row>
    <row r="10" ht="20.1" customHeight="1">
      <c r="A10" s="8" t="s">
        <v>3</v>
      </c>
      <c r="B10" s="66">
        <v>4040</v>
      </c>
      <c r="C10" s="178">
        <v>9.2</v>
      </c>
      <c r="D10" s="178">
        <v>21.2</v>
      </c>
      <c r="E10" s="178">
        <v>20</v>
      </c>
      <c r="F10" s="178">
        <v>21.2</v>
      </c>
      <c r="G10" s="178">
        <v>1.2</v>
      </c>
      <c r="H10" s="198">
        <v>106</v>
      </c>
    </row>
    <row r="11" ht="37.5">
      <c r="A11" s="8" t="s">
        <v>60</v>
      </c>
      <c r="B11" s="67">
        <v>4050</v>
      </c>
      <c r="C11" s="178">
        <v>135.1</v>
      </c>
      <c r="D11" s="178">
        <v>2.6</v>
      </c>
      <c r="E11" s="178">
        <v>204</v>
      </c>
      <c r="F11" s="178">
        <v>2.6</v>
      </c>
      <c r="G11" s="178">
        <v>-201.4</v>
      </c>
      <c r="H11" s="198">
        <v>1.3</v>
      </c>
    </row>
    <row r="12">
      <c r="A12" s="8" t="s">
        <v>247</v>
      </c>
      <c r="B12" s="67">
        <v>4060</v>
      </c>
      <c r="C12" s="178">
        <v>0</v>
      </c>
      <c r="D12" s="178">
        <v>307.4</v>
      </c>
      <c r="E12" s="178">
        <v>0</v>
      </c>
      <c r="F12" s="178">
        <v>307.4</v>
      </c>
      <c r="G12" s="178">
        <v>307.4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25.9</v>
      </c>
      <c r="E7" s="207">
        <v>29.6</v>
      </c>
      <c r="F7" s="207">
        <v>25.9</v>
      </c>
      <c r="G7" s="207">
        <v>29.6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5.7</v>
      </c>
      <c r="E8" s="207">
        <v>7.3</v>
      </c>
      <c r="F8" s="207">
        <v>5.7</v>
      </c>
      <c r="G8" s="207">
        <v>7.3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4.2</v>
      </c>
      <c r="E9" s="207">
        <v>7.2</v>
      </c>
      <c r="F9" s="207">
        <v>4.2</v>
      </c>
      <c r="G9" s="207">
        <v>7.2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44.1</v>
      </c>
      <c r="E10" s="207">
        <v>25.7</v>
      </c>
      <c r="F10" s="207">
        <v>44.1</v>
      </c>
      <c r="G10" s="207">
        <v>25.7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2.4</v>
      </c>
      <c r="E11" s="207">
        <v>4.2</v>
      </c>
      <c r="F11" s="207">
        <v>2.4</v>
      </c>
      <c r="G11" s="207">
        <v>4.2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9.3</v>
      </c>
      <c r="E13" s="207">
        <v>5.8</v>
      </c>
      <c r="F13" s="207">
        <v>9.3</v>
      </c>
      <c r="G13" s="207">
        <v>5.8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0.1</v>
      </c>
      <c r="E14" s="207">
        <v>0.4</v>
      </c>
      <c r="F14" s="207">
        <v>0.1</v>
      </c>
      <c r="G14" s="207">
        <v>0.4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0.8</v>
      </c>
      <c r="E15" s="207">
        <v>0.8</v>
      </c>
      <c r="F15" s="207">
        <v>0.8</v>
      </c>
      <c r="G15" s="207">
        <v>0.8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1.6</v>
      </c>
      <c r="E17" s="207">
        <v>1.1</v>
      </c>
      <c r="F17" s="207">
        <v>1.6</v>
      </c>
      <c r="G17" s="207">
        <v>1.1</v>
      </c>
      <c r="H17" s="97"/>
    </row>
    <row r="18" ht="75">
      <c r="A18" s="97" t="s">
        <v>379</v>
      </c>
      <c r="B18" s="7">
        <v>5210</v>
      </c>
      <c r="C18" s="109"/>
      <c r="D18" s="207">
        <v>0.1</v>
      </c>
      <c r="E18" s="207">
        <v>0</v>
      </c>
      <c r="F18" s="207">
        <v>0.1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0.5</v>
      </c>
      <c r="E19" s="207">
        <v>0.7</v>
      </c>
      <c r="F19" s="207">
        <v>0.5</v>
      </c>
      <c r="G19" s="207">
        <v>0.7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111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661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483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103</v>
      </c>
      <c r="D12" s="287"/>
      <c r="E12" s="288"/>
      <c r="F12" s="286">
        <v>108</v>
      </c>
      <c r="G12" s="287"/>
      <c r="H12" s="288"/>
      <c r="I12" s="286">
        <v>134</v>
      </c>
      <c r="J12" s="287"/>
      <c r="K12" s="288"/>
      <c r="L12" s="269">
        <v>26</v>
      </c>
      <c r="M12" s="269"/>
      <c r="N12" s="267">
        <v>124.1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19</v>
      </c>
      <c r="D16" s="280"/>
      <c r="E16" s="281"/>
      <c r="F16" s="279">
        <v>20</v>
      </c>
      <c r="G16" s="280"/>
      <c r="H16" s="281"/>
      <c r="I16" s="279">
        <v>24</v>
      </c>
      <c r="J16" s="280"/>
      <c r="K16" s="281"/>
      <c r="L16" s="270">
        <v>4</v>
      </c>
      <c r="M16" s="270"/>
      <c r="N16" s="265">
        <v>120</v>
      </c>
      <c r="O16" s="266"/>
    </row>
    <row r="17" s="3" customFormat="1">
      <c r="A17" s="284" t="s">
        <v>198</v>
      </c>
      <c r="B17" s="284"/>
      <c r="C17" s="279">
        <v>83</v>
      </c>
      <c r="D17" s="280"/>
      <c r="E17" s="281"/>
      <c r="F17" s="279">
        <v>87</v>
      </c>
      <c r="G17" s="280"/>
      <c r="H17" s="281"/>
      <c r="I17" s="279">
        <v>109</v>
      </c>
      <c r="J17" s="280"/>
      <c r="K17" s="281"/>
      <c r="L17" s="270">
        <v>22</v>
      </c>
      <c r="M17" s="270"/>
      <c r="N17" s="265">
        <v>125.3</v>
      </c>
      <c r="O17" s="266"/>
    </row>
    <row r="18" s="5" customFormat="1" ht="37.5" customHeight="1">
      <c r="A18" s="285" t="s">
        <v>446</v>
      </c>
      <c r="B18" s="285"/>
      <c r="C18" s="262">
        <v>1881.5</v>
      </c>
      <c r="D18" s="263"/>
      <c r="E18" s="264"/>
      <c r="F18" s="262">
        <v>8592</v>
      </c>
      <c r="G18" s="263"/>
      <c r="H18" s="264"/>
      <c r="I18" s="262">
        <v>11552.2</v>
      </c>
      <c r="J18" s="263"/>
      <c r="K18" s="264"/>
      <c r="L18" s="269">
        <v>2960.2</v>
      </c>
      <c r="M18" s="269"/>
      <c r="N18" s="267">
        <v>134.45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0</v>
      </c>
      <c r="D21" s="261"/>
      <c r="E21" s="271"/>
      <c r="F21" s="260">
        <v>192</v>
      </c>
      <c r="G21" s="261"/>
      <c r="H21" s="271"/>
      <c r="I21" s="260">
        <v>211.9</v>
      </c>
      <c r="J21" s="261"/>
      <c r="K21" s="261"/>
      <c r="L21" s="270">
        <v>19.9</v>
      </c>
      <c r="M21" s="270"/>
      <c r="N21" s="265">
        <v>110.36</v>
      </c>
      <c r="O21" s="266"/>
    </row>
    <row r="22" s="3" customFormat="1">
      <c r="A22" s="284" t="s">
        <v>197</v>
      </c>
      <c r="B22" s="284"/>
      <c r="C22" s="260">
        <v>386</v>
      </c>
      <c r="D22" s="261"/>
      <c r="E22" s="271"/>
      <c r="F22" s="260">
        <v>1800</v>
      </c>
      <c r="G22" s="261"/>
      <c r="H22" s="271"/>
      <c r="I22" s="260">
        <v>2570.7</v>
      </c>
      <c r="J22" s="261"/>
      <c r="K22" s="271"/>
      <c r="L22" s="270">
        <v>770.7</v>
      </c>
      <c r="M22" s="270"/>
      <c r="N22" s="265">
        <v>142.82</v>
      </c>
      <c r="O22" s="266"/>
    </row>
    <row r="23" s="3" customFormat="1">
      <c r="A23" s="284" t="s">
        <v>198</v>
      </c>
      <c r="B23" s="284"/>
      <c r="C23" s="260">
        <v>1495.5</v>
      </c>
      <c r="D23" s="261"/>
      <c r="E23" s="271"/>
      <c r="F23" s="260">
        <v>6600</v>
      </c>
      <c r="G23" s="261"/>
      <c r="H23" s="271"/>
      <c r="I23" s="260">
        <v>8769.6</v>
      </c>
      <c r="J23" s="261"/>
      <c r="K23" s="271"/>
      <c r="L23" s="270">
        <v>2169.6</v>
      </c>
      <c r="M23" s="270"/>
      <c r="N23" s="265">
        <v>132.87</v>
      </c>
      <c r="O23" s="266"/>
    </row>
    <row r="24" s="3" customFormat="1" ht="36" customHeight="1">
      <c r="A24" s="244" t="s">
        <v>447</v>
      </c>
      <c r="B24" s="244"/>
      <c r="C24" s="262">
        <v>11807.1</v>
      </c>
      <c r="D24" s="263"/>
      <c r="E24" s="264"/>
      <c r="F24" s="262">
        <v>10550</v>
      </c>
      <c r="G24" s="263"/>
      <c r="H24" s="264"/>
      <c r="I24" s="262">
        <v>16762.4</v>
      </c>
      <c r="J24" s="263"/>
      <c r="K24" s="264"/>
      <c r="L24" s="269">
        <v>6212.4</v>
      </c>
      <c r="M24" s="269"/>
      <c r="N24" s="267">
        <v>158.89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347.6</v>
      </c>
      <c r="D27" s="261"/>
      <c r="E27" s="271"/>
      <c r="F27" s="260">
        <v>250</v>
      </c>
      <c r="G27" s="261"/>
      <c r="H27" s="271"/>
      <c r="I27" s="260">
        <v>464.5</v>
      </c>
      <c r="J27" s="261"/>
      <c r="K27" s="261"/>
      <c r="L27" s="270">
        <v>214.5</v>
      </c>
      <c r="M27" s="270"/>
      <c r="N27" s="265">
        <v>185.8</v>
      </c>
      <c r="O27" s="266"/>
    </row>
    <row r="28" s="3" customFormat="1">
      <c r="A28" s="284" t="s">
        <v>197</v>
      </c>
      <c r="B28" s="284"/>
      <c r="C28" s="260">
        <v>2538.4</v>
      </c>
      <c r="D28" s="261"/>
      <c r="E28" s="271"/>
      <c r="F28" s="260">
        <v>1930</v>
      </c>
      <c r="G28" s="261"/>
      <c r="H28" s="271"/>
      <c r="I28" s="260">
        <v>4202.1</v>
      </c>
      <c r="J28" s="261"/>
      <c r="K28" s="271"/>
      <c r="L28" s="270">
        <v>2272.1</v>
      </c>
      <c r="M28" s="270"/>
      <c r="N28" s="265">
        <v>217.73</v>
      </c>
      <c r="O28" s="266"/>
    </row>
    <row r="29" s="3" customFormat="1">
      <c r="A29" s="284" t="s">
        <v>198</v>
      </c>
      <c r="B29" s="284"/>
      <c r="C29" s="260">
        <v>8921.1</v>
      </c>
      <c r="D29" s="261"/>
      <c r="E29" s="271"/>
      <c r="F29" s="260">
        <v>8370</v>
      </c>
      <c r="G29" s="261"/>
      <c r="H29" s="271"/>
      <c r="I29" s="260">
        <v>12095.8</v>
      </c>
      <c r="J29" s="261"/>
      <c r="K29" s="271"/>
      <c r="L29" s="270">
        <v>3725.8</v>
      </c>
      <c r="M29" s="270"/>
      <c r="N29" s="265">
        <v>144.51</v>
      </c>
      <c r="O29" s="266"/>
    </row>
    <row r="30" s="3" customFormat="1" ht="56.25" customHeight="1">
      <c r="A30" s="244" t="s">
        <v>448</v>
      </c>
      <c r="B30" s="244"/>
      <c r="C30" s="262">
        <v>9552.7</v>
      </c>
      <c r="D30" s="263"/>
      <c r="E30" s="264"/>
      <c r="F30" s="262">
        <v>8140.4</v>
      </c>
      <c r="G30" s="263"/>
      <c r="H30" s="264"/>
      <c r="I30" s="262">
        <v>10424.4</v>
      </c>
      <c r="J30" s="263"/>
      <c r="K30" s="264"/>
      <c r="L30" s="269">
        <v>2284</v>
      </c>
      <c r="M30" s="269"/>
      <c r="N30" s="267">
        <v>128.1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28966.7</v>
      </c>
      <c r="D33" s="273"/>
      <c r="E33" s="274"/>
      <c r="F33" s="272">
        <v>20833.3</v>
      </c>
      <c r="G33" s="273"/>
      <c r="H33" s="274"/>
      <c r="I33" s="272">
        <v>38708.3</v>
      </c>
      <c r="J33" s="273"/>
      <c r="K33" s="274"/>
      <c r="L33" s="270">
        <v>17875</v>
      </c>
      <c r="M33" s="270"/>
      <c r="N33" s="265">
        <v>185.8</v>
      </c>
      <c r="O33" s="266"/>
    </row>
    <row r="34" s="147" customFormat="1" ht="18.75" customHeight="1">
      <c r="A34" s="326" t="s">
        <v>455</v>
      </c>
      <c r="B34" s="327"/>
      <c r="C34" s="304">
        <v>12373.4</v>
      </c>
      <c r="D34" s="305"/>
      <c r="E34" s="306"/>
      <c r="F34" s="304">
        <v>16000</v>
      </c>
      <c r="G34" s="305"/>
      <c r="H34" s="306"/>
      <c r="I34" s="304">
        <v>16557.4</v>
      </c>
      <c r="J34" s="305"/>
      <c r="K34" s="306"/>
      <c r="L34" s="303">
        <v>557.4</v>
      </c>
      <c r="M34" s="303"/>
      <c r="N34" s="301">
        <v>103.5</v>
      </c>
      <c r="O34" s="302"/>
    </row>
    <row r="35" s="147" customFormat="1">
      <c r="A35" s="326" t="s">
        <v>456</v>
      </c>
      <c r="B35" s="327"/>
      <c r="C35" s="304">
        <v>10555.6</v>
      </c>
      <c r="D35" s="305"/>
      <c r="E35" s="306"/>
      <c r="F35" s="304">
        <v>4833.3</v>
      </c>
      <c r="G35" s="305"/>
      <c r="H35" s="306"/>
      <c r="I35" s="304">
        <v>18489.3</v>
      </c>
      <c r="J35" s="305"/>
      <c r="K35" s="306"/>
      <c r="L35" s="303">
        <v>13656</v>
      </c>
      <c r="M35" s="303"/>
      <c r="N35" s="301">
        <v>382.5</v>
      </c>
      <c r="O35" s="302"/>
    </row>
    <row r="36" s="147" customFormat="1">
      <c r="A36" s="326" t="s">
        <v>457</v>
      </c>
      <c r="B36" s="327"/>
      <c r="C36" s="304">
        <v>6037.7</v>
      </c>
      <c r="D36" s="305"/>
      <c r="E36" s="306"/>
      <c r="F36" s="304">
        <v>0</v>
      </c>
      <c r="G36" s="305"/>
      <c r="H36" s="306"/>
      <c r="I36" s="304">
        <v>3661.6</v>
      </c>
      <c r="J36" s="305"/>
      <c r="K36" s="306"/>
      <c r="L36" s="303">
        <v>3661.6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11133.3</v>
      </c>
      <c r="D37" s="273"/>
      <c r="E37" s="274"/>
      <c r="F37" s="272">
        <v>8041.7</v>
      </c>
      <c r="G37" s="273"/>
      <c r="H37" s="274"/>
      <c r="I37" s="272">
        <v>14590.6</v>
      </c>
      <c r="J37" s="273"/>
      <c r="K37" s="274"/>
      <c r="L37" s="270">
        <v>6548.9</v>
      </c>
      <c r="M37" s="270"/>
      <c r="N37" s="265">
        <v>181.4</v>
      </c>
      <c r="O37" s="266"/>
    </row>
    <row r="38" s="3" customFormat="1">
      <c r="A38" s="300" t="s">
        <v>429</v>
      </c>
      <c r="B38" s="300"/>
      <c r="C38" s="272">
        <v>8956.9</v>
      </c>
      <c r="D38" s="273"/>
      <c r="E38" s="274"/>
      <c r="F38" s="272">
        <v>8017.2</v>
      </c>
      <c r="G38" s="273"/>
      <c r="H38" s="274"/>
      <c r="I38" s="272">
        <v>9247.6</v>
      </c>
      <c r="J38" s="273"/>
      <c r="K38" s="274"/>
      <c r="L38" s="270">
        <v>1230.4</v>
      </c>
      <c r="M38" s="270"/>
      <c r="N38" s="265">
        <v>115.3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483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662</v>
      </c>
      <c r="C47" s="297"/>
      <c r="D47" s="297"/>
      <c r="E47" s="297"/>
      <c r="F47" s="238" t="s">
        <v>663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664</v>
      </c>
      <c r="B53" s="291"/>
      <c r="C53" s="290"/>
      <c r="D53" s="178">
        <v>1680</v>
      </c>
      <c r="E53" s="178">
        <v>49</v>
      </c>
      <c r="F53" s="211">
        <v>34285.71</v>
      </c>
      <c r="G53" s="178">
        <v>2334.1</v>
      </c>
      <c r="H53" s="178">
        <v>66</v>
      </c>
      <c r="I53" s="211">
        <v>35365.15</v>
      </c>
      <c r="J53" s="185">
        <v>654.1</v>
      </c>
      <c r="K53" s="185">
        <v>17</v>
      </c>
      <c r="L53" s="213">
        <v>1079.44</v>
      </c>
      <c r="M53" s="176">
        <v>138.9</v>
      </c>
      <c r="N53" s="176">
        <v>134.7</v>
      </c>
      <c r="O53" s="212">
        <v>103.1</v>
      </c>
    </row>
    <row r="54">
      <c r="A54" s="289" t="s">
        <v>665</v>
      </c>
      <c r="B54" s="291"/>
      <c r="C54" s="290"/>
      <c r="D54" s="178">
        <v>985</v>
      </c>
      <c r="E54" s="178">
        <v>155</v>
      </c>
      <c r="F54" s="211">
        <v>6354.84</v>
      </c>
      <c r="G54" s="178">
        <v>1510</v>
      </c>
      <c r="H54" s="178">
        <v>222</v>
      </c>
      <c r="I54" s="211">
        <v>6801.8</v>
      </c>
      <c r="J54" s="185">
        <v>525</v>
      </c>
      <c r="K54" s="185">
        <v>67</v>
      </c>
      <c r="L54" s="213">
        <v>446.96</v>
      </c>
      <c r="M54" s="176">
        <v>153.3</v>
      </c>
      <c r="N54" s="176">
        <v>143.2</v>
      </c>
      <c r="O54" s="212">
        <v>107</v>
      </c>
    </row>
    <row r="55">
      <c r="A55" s="289" t="s">
        <v>666</v>
      </c>
      <c r="B55" s="291"/>
      <c r="C55" s="290"/>
      <c r="D55" s="178">
        <v>2382</v>
      </c>
      <c r="E55" s="178">
        <v>80</v>
      </c>
      <c r="F55" s="211">
        <v>29775</v>
      </c>
      <c r="G55" s="178">
        <v>3551.4</v>
      </c>
      <c r="H55" s="178">
        <v>102</v>
      </c>
      <c r="I55" s="211">
        <v>34817.65</v>
      </c>
      <c r="J55" s="185">
        <v>1169.4</v>
      </c>
      <c r="K55" s="185">
        <v>22</v>
      </c>
      <c r="L55" s="213">
        <v>5042.65</v>
      </c>
      <c r="M55" s="176">
        <v>149.1</v>
      </c>
      <c r="N55" s="176">
        <v>127.5</v>
      </c>
      <c r="O55" s="212">
        <v>116.9</v>
      </c>
    </row>
    <row r="56">
      <c r="A56" s="289" t="s">
        <v>667</v>
      </c>
      <c r="B56" s="291"/>
      <c r="C56" s="290"/>
      <c r="D56" s="178">
        <v>90</v>
      </c>
      <c r="E56" s="178">
        <v>216</v>
      </c>
      <c r="F56" s="211">
        <v>416.67</v>
      </c>
      <c r="G56" s="178">
        <v>155.2</v>
      </c>
      <c r="H56" s="178">
        <v>274</v>
      </c>
      <c r="I56" s="211">
        <v>566.42</v>
      </c>
      <c r="J56" s="185">
        <v>65.2</v>
      </c>
      <c r="K56" s="185">
        <v>58</v>
      </c>
      <c r="L56" s="213">
        <v>149.75</v>
      </c>
      <c r="M56" s="176">
        <v>172.4</v>
      </c>
      <c r="N56" s="176">
        <v>126.9</v>
      </c>
      <c r="O56" s="212">
        <v>135.9</v>
      </c>
    </row>
    <row r="57">
      <c r="A57" s="289" t="s">
        <v>668</v>
      </c>
      <c r="B57" s="291"/>
      <c r="C57" s="290"/>
      <c r="D57" s="178">
        <v>50</v>
      </c>
      <c r="E57" s="178">
        <v>84</v>
      </c>
      <c r="F57" s="211">
        <v>595.24</v>
      </c>
      <c r="G57" s="178">
        <v>120.1</v>
      </c>
      <c r="H57" s="178">
        <v>104</v>
      </c>
      <c r="I57" s="211">
        <v>1154.81</v>
      </c>
      <c r="J57" s="185">
        <v>70.1</v>
      </c>
      <c r="K57" s="185">
        <v>20</v>
      </c>
      <c r="L57" s="213">
        <v>559.57</v>
      </c>
      <c r="M57" s="176">
        <v>240.2</v>
      </c>
      <c r="N57" s="176">
        <v>123.8</v>
      </c>
      <c r="O57" s="212">
        <v>194</v>
      </c>
    </row>
    <row r="58">
      <c r="A58" s="289" t="s">
        <v>669</v>
      </c>
      <c r="B58" s="291"/>
      <c r="C58" s="290"/>
      <c r="D58" s="178">
        <v>235</v>
      </c>
      <c r="E58" s="178">
        <v>173</v>
      </c>
      <c r="F58" s="211">
        <v>1358.38</v>
      </c>
      <c r="G58" s="178">
        <v>335.1</v>
      </c>
      <c r="H58" s="178">
        <v>213</v>
      </c>
      <c r="I58" s="211">
        <v>1573.24</v>
      </c>
      <c r="J58" s="185">
        <v>100.1</v>
      </c>
      <c r="K58" s="185">
        <v>40</v>
      </c>
      <c r="L58" s="213">
        <v>214.86</v>
      </c>
      <c r="M58" s="176">
        <v>142.6</v>
      </c>
      <c r="N58" s="176">
        <v>123.1</v>
      </c>
      <c r="O58" s="212">
        <v>115.8</v>
      </c>
    </row>
    <row r="59">
      <c r="A59" s="289" t="s">
        <v>670</v>
      </c>
      <c r="B59" s="291"/>
      <c r="C59" s="290"/>
      <c r="D59" s="178">
        <v>4601</v>
      </c>
      <c r="E59" s="178">
        <v>1190</v>
      </c>
      <c r="F59" s="211">
        <v>3866.39</v>
      </c>
      <c r="G59" s="178">
        <v>7183.6</v>
      </c>
      <c r="H59" s="178">
        <v>1829</v>
      </c>
      <c r="I59" s="211">
        <v>3927.61</v>
      </c>
      <c r="J59" s="185">
        <v>2582.6</v>
      </c>
      <c r="K59" s="185">
        <v>639</v>
      </c>
      <c r="L59" s="213">
        <v>61.22</v>
      </c>
      <c r="M59" s="176">
        <v>156.1</v>
      </c>
      <c r="N59" s="176">
        <v>153.7</v>
      </c>
      <c r="O59" s="212">
        <v>101.6</v>
      </c>
    </row>
    <row r="60">
      <c r="A60" s="289" t="s">
        <v>671</v>
      </c>
      <c r="B60" s="291"/>
      <c r="C60" s="290"/>
      <c r="D60" s="178">
        <v>3546</v>
      </c>
      <c r="E60" s="178">
        <v>1605</v>
      </c>
      <c r="F60" s="211">
        <v>2209.35</v>
      </c>
      <c r="G60" s="178">
        <v>5071.4</v>
      </c>
      <c r="H60" s="178">
        <v>2006</v>
      </c>
      <c r="I60" s="211">
        <v>2528.12</v>
      </c>
      <c r="J60" s="185">
        <v>1525.4</v>
      </c>
      <c r="K60" s="185">
        <v>401</v>
      </c>
      <c r="L60" s="213">
        <v>318.77</v>
      </c>
      <c r="M60" s="176">
        <v>143</v>
      </c>
      <c r="N60" s="176">
        <v>125</v>
      </c>
      <c r="O60" s="212">
        <v>114.4</v>
      </c>
    </row>
    <row r="61">
      <c r="A61" s="289" t="s">
        <v>672</v>
      </c>
      <c r="B61" s="291"/>
      <c r="C61" s="290"/>
      <c r="D61" s="178">
        <v>355</v>
      </c>
      <c r="E61" s="178">
        <v>46</v>
      </c>
      <c r="F61" s="211">
        <v>7717.39</v>
      </c>
      <c r="G61" s="178">
        <v>1414.5</v>
      </c>
      <c r="H61" s="178">
        <v>1184</v>
      </c>
      <c r="I61" s="211">
        <v>1194.68</v>
      </c>
      <c r="J61" s="185">
        <v>1059.5</v>
      </c>
      <c r="K61" s="185">
        <v>1138</v>
      </c>
      <c r="L61" s="213">
        <v>-6522.71</v>
      </c>
      <c r="M61" s="176">
        <v>398.5</v>
      </c>
      <c r="N61" s="176">
        <v>2573.9</v>
      </c>
      <c r="O61" s="212">
        <v>15.5</v>
      </c>
    </row>
    <row r="62">
      <c r="A62" s="289" t="s">
        <v>673</v>
      </c>
      <c r="B62" s="291"/>
      <c r="C62" s="290"/>
      <c r="D62" s="178">
        <v>231</v>
      </c>
      <c r="E62" s="178">
        <v>60</v>
      </c>
      <c r="F62" s="211">
        <v>3850</v>
      </c>
      <c r="G62" s="178">
        <v>188.7</v>
      </c>
      <c r="H62" s="178">
        <v>43</v>
      </c>
      <c r="I62" s="211">
        <v>4388.37</v>
      </c>
      <c r="J62" s="185">
        <v>-42.3</v>
      </c>
      <c r="K62" s="185">
        <v>-17</v>
      </c>
      <c r="L62" s="213">
        <v>538.37</v>
      </c>
      <c r="M62" s="176">
        <v>81.7</v>
      </c>
      <c r="N62" s="176">
        <v>71.7</v>
      </c>
      <c r="O62" s="212">
        <v>114</v>
      </c>
    </row>
    <row r="63">
      <c r="A63" s="289" t="s">
        <v>674</v>
      </c>
      <c r="B63" s="291"/>
      <c r="C63" s="290"/>
      <c r="D63" s="178">
        <v>315</v>
      </c>
      <c r="E63" s="178">
        <v>412</v>
      </c>
      <c r="F63" s="211">
        <v>764.56</v>
      </c>
      <c r="G63" s="178">
        <v>339.5</v>
      </c>
      <c r="H63" s="178">
        <v>433</v>
      </c>
      <c r="I63" s="211">
        <v>784.06</v>
      </c>
      <c r="J63" s="185">
        <v>24.5</v>
      </c>
      <c r="K63" s="185">
        <v>21</v>
      </c>
      <c r="L63" s="213">
        <v>19.5</v>
      </c>
      <c r="M63" s="176">
        <v>107.8</v>
      </c>
      <c r="N63" s="176">
        <v>105.1</v>
      </c>
      <c r="O63" s="212">
        <v>102.6</v>
      </c>
    </row>
    <row r="64">
      <c r="A64" s="289" t="s">
        <v>675</v>
      </c>
      <c r="B64" s="291"/>
      <c r="C64" s="290"/>
      <c r="D64" s="178">
        <v>10</v>
      </c>
      <c r="E64" s="178">
        <v>4</v>
      </c>
      <c r="F64" s="211">
        <v>2500</v>
      </c>
      <c r="G64" s="178">
        <v>11.7</v>
      </c>
      <c r="H64" s="178">
        <v>4</v>
      </c>
      <c r="I64" s="211">
        <v>2925</v>
      </c>
      <c r="J64" s="185">
        <v>1.7</v>
      </c>
      <c r="K64" s="185">
        <v>0</v>
      </c>
      <c r="L64" s="213">
        <v>425</v>
      </c>
      <c r="M64" s="176">
        <v>117</v>
      </c>
      <c r="N64" s="176">
        <v>100</v>
      </c>
      <c r="O64" s="212">
        <v>117</v>
      </c>
    </row>
    <row r="65">
      <c r="A65" s="289" t="s">
        <v>676</v>
      </c>
      <c r="B65" s="291"/>
      <c r="C65" s="290"/>
      <c r="D65" s="178">
        <v>8</v>
      </c>
      <c r="E65" s="178">
        <v>5</v>
      </c>
      <c r="F65" s="211">
        <v>1600</v>
      </c>
      <c r="G65" s="178">
        <v>6.4</v>
      </c>
      <c r="H65" s="178">
        <v>4</v>
      </c>
      <c r="I65" s="211">
        <v>1600</v>
      </c>
      <c r="J65" s="185">
        <v>-1.6</v>
      </c>
      <c r="K65" s="185">
        <v>-1</v>
      </c>
      <c r="L65" s="213">
        <v>0</v>
      </c>
      <c r="M65" s="176">
        <v>80</v>
      </c>
      <c r="N65" s="176">
        <v>80</v>
      </c>
      <c r="O65" s="212">
        <v>100</v>
      </c>
    </row>
    <row r="66">
      <c r="A66" s="289" t="s">
        <v>677</v>
      </c>
      <c r="B66" s="291"/>
      <c r="C66" s="290"/>
      <c r="D66" s="178">
        <v>1788</v>
      </c>
      <c r="E66" s="178">
        <v>371</v>
      </c>
      <c r="F66" s="211">
        <v>4819.41</v>
      </c>
      <c r="G66" s="178">
        <v>2372.3</v>
      </c>
      <c r="H66" s="178">
        <v>382</v>
      </c>
      <c r="I66" s="211">
        <v>6210.21</v>
      </c>
      <c r="J66" s="185">
        <v>584.3</v>
      </c>
      <c r="K66" s="185">
        <v>11</v>
      </c>
      <c r="L66" s="213">
        <v>1390.8</v>
      </c>
      <c r="M66" s="176">
        <v>132.7</v>
      </c>
      <c r="N66" s="176">
        <v>103</v>
      </c>
      <c r="O66" s="212">
        <v>128.9</v>
      </c>
    </row>
    <row r="67">
      <c r="A67" s="289" t="s">
        <v>678</v>
      </c>
      <c r="B67" s="291"/>
      <c r="C67" s="290"/>
      <c r="D67" s="178">
        <v>20</v>
      </c>
      <c r="E67" s="178">
        <v>1</v>
      </c>
      <c r="F67" s="211">
        <v>20000</v>
      </c>
      <c r="G67" s="178">
        <v>35.8</v>
      </c>
      <c r="H67" s="178">
        <v>1</v>
      </c>
      <c r="I67" s="211">
        <v>35800</v>
      </c>
      <c r="J67" s="185">
        <v>15.8</v>
      </c>
      <c r="K67" s="185">
        <v>0</v>
      </c>
      <c r="L67" s="213">
        <v>15800</v>
      </c>
      <c r="M67" s="176">
        <v>179</v>
      </c>
      <c r="N67" s="176">
        <v>100</v>
      </c>
      <c r="O67" s="212">
        <v>179</v>
      </c>
    </row>
    <row r="68">
      <c r="A68" s="289" t="s">
        <v>679</v>
      </c>
      <c r="B68" s="291"/>
      <c r="C68" s="290"/>
      <c r="D68" s="178">
        <v>3</v>
      </c>
      <c r="E68" s="178">
        <v>1</v>
      </c>
      <c r="F68" s="211">
        <v>3000</v>
      </c>
      <c r="G68" s="178">
        <v>14.3</v>
      </c>
      <c r="H68" s="178">
        <v>2</v>
      </c>
      <c r="I68" s="211">
        <v>7150</v>
      </c>
      <c r="J68" s="185">
        <v>11.3</v>
      </c>
      <c r="K68" s="185">
        <v>1</v>
      </c>
      <c r="L68" s="213">
        <v>4150</v>
      </c>
      <c r="M68" s="176">
        <v>476.7</v>
      </c>
      <c r="N68" s="176">
        <v>200</v>
      </c>
      <c r="O68" s="212">
        <v>238.3</v>
      </c>
    </row>
    <row r="69">
      <c r="A69" s="289" t="s">
        <v>680</v>
      </c>
      <c r="B69" s="291"/>
      <c r="C69" s="290"/>
      <c r="D69" s="178">
        <v>65</v>
      </c>
      <c r="E69" s="178">
        <v>2</v>
      </c>
      <c r="F69" s="211">
        <v>32500</v>
      </c>
      <c r="G69" s="178">
        <v>77.9</v>
      </c>
      <c r="H69" s="178">
        <v>2</v>
      </c>
      <c r="I69" s="211">
        <v>38950</v>
      </c>
      <c r="J69" s="185">
        <v>12.9</v>
      </c>
      <c r="K69" s="185">
        <v>0</v>
      </c>
      <c r="L69" s="213">
        <v>6450</v>
      </c>
      <c r="M69" s="176">
        <v>119.8</v>
      </c>
      <c r="N69" s="176">
        <v>100</v>
      </c>
      <c r="O69" s="212">
        <v>119.8</v>
      </c>
    </row>
    <row r="70">
      <c r="A70" s="289" t="s">
        <v>681</v>
      </c>
      <c r="B70" s="291"/>
      <c r="C70" s="290"/>
      <c r="D70" s="178">
        <v>3</v>
      </c>
      <c r="E70" s="178">
        <v>2</v>
      </c>
      <c r="F70" s="211">
        <v>1500</v>
      </c>
      <c r="G70" s="178">
        <v>72.6</v>
      </c>
      <c r="H70" s="178">
        <v>8</v>
      </c>
      <c r="I70" s="211">
        <v>36300</v>
      </c>
      <c r="J70" s="185">
        <v>69.6</v>
      </c>
      <c r="K70" s="185">
        <v>6</v>
      </c>
      <c r="L70" s="213">
        <v>34800</v>
      </c>
      <c r="M70" s="176">
        <v>2420</v>
      </c>
      <c r="N70" s="176">
        <v>400</v>
      </c>
      <c r="O70" s="212">
        <v>2420</v>
      </c>
    </row>
    <row r="71">
      <c r="A71" s="289" t="s">
        <v>682</v>
      </c>
      <c r="B71" s="291"/>
      <c r="C71" s="290"/>
      <c r="D71" s="178">
        <v>18</v>
      </c>
      <c r="E71" s="178">
        <v>4</v>
      </c>
      <c r="F71" s="211">
        <v>4500</v>
      </c>
      <c r="G71" s="178">
        <v>73.2</v>
      </c>
      <c r="H71" s="178">
        <v>11</v>
      </c>
      <c r="I71" s="211">
        <v>6654.55</v>
      </c>
      <c r="J71" s="185">
        <v>55.2</v>
      </c>
      <c r="K71" s="185">
        <v>7</v>
      </c>
      <c r="L71" s="213">
        <v>2154.55</v>
      </c>
      <c r="M71" s="176">
        <v>406.7</v>
      </c>
      <c r="N71" s="176">
        <v>275</v>
      </c>
      <c r="O71" s="212">
        <v>147.9</v>
      </c>
    </row>
    <row r="72">
      <c r="A72" s="289" t="s">
        <v>683</v>
      </c>
      <c r="B72" s="291"/>
      <c r="C72" s="290"/>
      <c r="D72" s="178">
        <v>65</v>
      </c>
      <c r="E72" s="178">
        <v>66</v>
      </c>
      <c r="F72" s="211">
        <v>984.85</v>
      </c>
      <c r="G72" s="178">
        <v>139.4</v>
      </c>
      <c r="H72" s="178">
        <v>138</v>
      </c>
      <c r="I72" s="211">
        <v>1010.14</v>
      </c>
      <c r="J72" s="185">
        <v>74.4</v>
      </c>
      <c r="K72" s="185">
        <v>72</v>
      </c>
      <c r="L72" s="213">
        <v>25.29</v>
      </c>
      <c r="M72" s="176">
        <v>214.5</v>
      </c>
      <c r="N72" s="176">
        <v>209.1</v>
      </c>
      <c r="O72" s="212">
        <v>102.6</v>
      </c>
    </row>
    <row r="73">
      <c r="A73" s="289" t="s">
        <v>684</v>
      </c>
      <c r="B73" s="291"/>
      <c r="C73" s="290"/>
      <c r="D73" s="178">
        <v>560</v>
      </c>
      <c r="E73" s="178">
        <v>174</v>
      </c>
      <c r="F73" s="211">
        <v>3218.39</v>
      </c>
      <c r="G73" s="178">
        <v>962</v>
      </c>
      <c r="H73" s="178">
        <v>245</v>
      </c>
      <c r="I73" s="211">
        <v>3926.53</v>
      </c>
      <c r="J73" s="185">
        <v>402</v>
      </c>
      <c r="K73" s="185">
        <v>71</v>
      </c>
      <c r="L73" s="213">
        <v>708.14</v>
      </c>
      <c r="M73" s="176">
        <v>171.8</v>
      </c>
      <c r="N73" s="176">
        <v>140.8</v>
      </c>
      <c r="O73" s="212">
        <v>122</v>
      </c>
    </row>
    <row r="74" ht="24.95" customHeight="1">
      <c r="A74" s="307" t="s">
        <v>49</v>
      </c>
      <c r="B74" s="308"/>
      <c r="C74" s="309"/>
      <c r="D74" s="186">
        <v>17010</v>
      </c>
      <c r="E74" s="177">
        <v>0</v>
      </c>
      <c r="F74" s="210">
        <v>0</v>
      </c>
      <c r="G74" s="186">
        <v>25969.2</v>
      </c>
      <c r="H74" s="177">
        <v>0</v>
      </c>
      <c r="I74" s="210">
        <v>0</v>
      </c>
      <c r="J74" s="185">
        <v>8959.2</v>
      </c>
      <c r="K74" s="177">
        <v>0</v>
      </c>
      <c r="L74" s="210">
        <v>0</v>
      </c>
      <c r="M74" s="176">
        <v>152.7</v>
      </c>
      <c r="N74" s="177">
        <v>0</v>
      </c>
      <c r="O74" s="210">
        <v>0</v>
      </c>
    </row>
    <row r="75">
      <c r="A75" s="21"/>
      <c r="B75" s="22"/>
      <c r="C75" s="22"/>
      <c r="D75" s="22"/>
      <c r="E75" s="22"/>
      <c r="F75" s="12"/>
      <c r="G75" s="12"/>
      <c r="H75" s="12"/>
      <c r="I75" s="5"/>
      <c r="J75" s="5"/>
      <c r="K75" s="5"/>
      <c r="L75" s="5"/>
      <c r="M75" s="5"/>
      <c r="N75" s="5"/>
      <c r="O75" s="5"/>
    </row>
    <row r="76">
      <c r="A76" s="294" t="s">
        <v>64</v>
      </c>
      <c r="B76" s="294"/>
      <c r="C76" s="294"/>
      <c r="D76" s="294"/>
      <c r="E76" s="294"/>
      <c r="F76" s="294"/>
      <c r="G76" s="294"/>
      <c r="H76" s="294"/>
      <c r="I76" s="294"/>
      <c r="J76" s="294"/>
      <c r="K76" s="294"/>
      <c r="L76" s="294"/>
      <c r="M76" s="294"/>
      <c r="N76" s="294"/>
      <c r="O76" s="294"/>
    </row>
    <row r="77">
      <c r="A77" s="19"/>
    </row>
    <row r="78" ht="56.25" customHeight="1">
      <c r="A78" s="7" t="s">
        <v>106</v>
      </c>
      <c r="B78" s="230" t="s">
        <v>63</v>
      </c>
      <c r="C78" s="230"/>
      <c r="D78" s="230" t="s">
        <v>58</v>
      </c>
      <c r="E78" s="230"/>
      <c r="F78" s="230" t="s">
        <v>59</v>
      </c>
      <c r="G78" s="230"/>
      <c r="H78" s="230" t="s">
        <v>78</v>
      </c>
      <c r="I78" s="230"/>
      <c r="J78" s="230"/>
      <c r="K78" s="289" t="s">
        <v>76</v>
      </c>
      <c r="L78" s="290"/>
      <c r="M78" s="289" t="s">
        <v>31</v>
      </c>
      <c r="N78" s="291"/>
      <c r="O78" s="290"/>
    </row>
    <row r="79">
      <c r="A79" s="6">
        <v>1</v>
      </c>
      <c r="B79" s="238">
        <v>2</v>
      </c>
      <c r="C79" s="238"/>
      <c r="D79" s="238">
        <v>3</v>
      </c>
      <c r="E79" s="238"/>
      <c r="F79" s="238">
        <v>4</v>
      </c>
      <c r="G79" s="238"/>
      <c r="H79" s="238">
        <v>5</v>
      </c>
      <c r="I79" s="238"/>
      <c r="J79" s="238"/>
      <c r="K79" s="238">
        <v>6</v>
      </c>
      <c r="L79" s="238"/>
      <c r="M79" s="296">
        <v>7</v>
      </c>
      <c r="N79" s="297"/>
      <c r="O79" s="312"/>
    </row>
    <row r="80">
      <c r="A80" s="94" t="s">
        <v>483</v>
      </c>
      <c r="B80" s="300" t="s">
        <v>483</v>
      </c>
      <c r="C80" s="300"/>
      <c r="D80" s="310">
        <v>0</v>
      </c>
      <c r="E80" s="310"/>
      <c r="F80" s="310">
        <v>0</v>
      </c>
      <c r="G80" s="310"/>
      <c r="H80" s="311" t="s">
        <v>483</v>
      </c>
      <c r="I80" s="311"/>
      <c r="J80" s="311"/>
      <c r="K80" s="260">
        <v>0</v>
      </c>
      <c r="L80" s="271"/>
      <c r="M80" s="310">
        <v>0</v>
      </c>
      <c r="N80" s="310"/>
      <c r="O80" s="310"/>
    </row>
    <row r="81">
      <c r="A81" s="115" t="s">
        <v>49</v>
      </c>
      <c r="B81" s="319" t="s">
        <v>32</v>
      </c>
      <c r="C81" s="319"/>
      <c r="D81" s="319" t="s">
        <v>32</v>
      </c>
      <c r="E81" s="319"/>
      <c r="F81" s="319" t="s">
        <v>32</v>
      </c>
      <c r="G81" s="319"/>
      <c r="H81" s="318" t="s">
        <v>483</v>
      </c>
      <c r="I81" s="318"/>
      <c r="J81" s="318"/>
      <c r="K81" s="262">
        <v>0</v>
      </c>
      <c r="L81" s="264"/>
      <c r="M81" s="324">
        <v>0</v>
      </c>
      <c r="N81" s="324"/>
      <c r="O81" s="324"/>
    </row>
    <row r="82">
      <c r="A82" s="12"/>
      <c r="B82" s="24"/>
      <c r="C82" s="24"/>
      <c r="D82" s="24"/>
      <c r="E82" s="24"/>
      <c r="F82" s="24"/>
      <c r="G82" s="24"/>
      <c r="H82" s="24"/>
      <c r="I82" s="24"/>
      <c r="J82" s="24"/>
      <c r="K82" s="3"/>
      <c r="L82" s="3"/>
      <c r="M82" s="3"/>
      <c r="N82" s="3"/>
      <c r="O82" s="3"/>
    </row>
    <row r="83">
      <c r="A83" s="294" t="s">
        <v>65</v>
      </c>
      <c r="B83" s="294"/>
      <c r="C83" s="294"/>
      <c r="D83" s="294"/>
      <c r="E83" s="294"/>
      <c r="F83" s="294"/>
      <c r="G83" s="294"/>
      <c r="H83" s="294"/>
      <c r="I83" s="294"/>
      <c r="J83" s="294"/>
      <c r="K83" s="294"/>
      <c r="L83" s="294"/>
      <c r="M83" s="294"/>
      <c r="N83" s="294"/>
      <c r="O83" s="294"/>
    </row>
    <row r="84" ht="15" customHeight="1">
      <c r="A84" s="5"/>
      <c r="B84" s="17"/>
      <c r="C84" s="5"/>
      <c r="D84" s="5"/>
      <c r="E84" s="5"/>
      <c r="F84" s="5"/>
      <c r="G84" s="5"/>
      <c r="H84" s="5"/>
      <c r="I84" s="16"/>
    </row>
    <row r="85" ht="42.75" customHeight="1">
      <c r="A85" s="230" t="s">
        <v>57</v>
      </c>
      <c r="B85" s="230"/>
      <c r="C85" s="230"/>
      <c r="D85" s="230" t="s">
        <v>167</v>
      </c>
      <c r="E85" s="230"/>
      <c r="F85" s="230" t="s">
        <v>168</v>
      </c>
      <c r="G85" s="230"/>
      <c r="H85" s="230"/>
      <c r="I85" s="230"/>
      <c r="J85" s="230" t="s">
        <v>316</v>
      </c>
      <c r="K85" s="230"/>
      <c r="L85" s="230"/>
      <c r="M85" s="230"/>
      <c r="N85" s="230" t="s">
        <v>171</v>
      </c>
      <c r="O85" s="230"/>
    </row>
    <row r="86" ht="42.75" customHeight="1">
      <c r="A86" s="230"/>
      <c r="B86" s="230"/>
      <c r="C86" s="230"/>
      <c r="D86" s="230"/>
      <c r="E86" s="230"/>
      <c r="F86" s="238" t="s">
        <v>169</v>
      </c>
      <c r="G86" s="238"/>
      <c r="H86" s="230" t="s">
        <v>170</v>
      </c>
      <c r="I86" s="230"/>
      <c r="J86" s="238" t="s">
        <v>169</v>
      </c>
      <c r="K86" s="238"/>
      <c r="L86" s="230" t="s">
        <v>170</v>
      </c>
      <c r="M86" s="230"/>
      <c r="N86" s="230"/>
      <c r="O86" s="230"/>
    </row>
    <row r="87">
      <c r="A87" s="230">
        <v>1</v>
      </c>
      <c r="B87" s="230"/>
      <c r="C87" s="230"/>
      <c r="D87" s="289">
        <v>2</v>
      </c>
      <c r="E87" s="290"/>
      <c r="F87" s="289">
        <v>3</v>
      </c>
      <c r="G87" s="290"/>
      <c r="H87" s="296">
        <v>4</v>
      </c>
      <c r="I87" s="312"/>
      <c r="J87" s="296">
        <v>5</v>
      </c>
      <c r="K87" s="312"/>
      <c r="L87" s="296">
        <v>6</v>
      </c>
      <c r="M87" s="312"/>
      <c r="N87" s="296">
        <v>7</v>
      </c>
      <c r="O87" s="312"/>
    </row>
    <row r="88" ht="20.1" customHeight="1">
      <c r="A88" s="320" t="s">
        <v>207</v>
      </c>
      <c r="B88" s="320"/>
      <c r="C88" s="320"/>
      <c r="D88" s="313">
        <v>0</v>
      </c>
      <c r="E88" s="314"/>
      <c r="F88" s="313">
        <v>0</v>
      </c>
      <c r="G88" s="314"/>
      <c r="H88" s="313">
        <v>0</v>
      </c>
      <c r="I88" s="314"/>
      <c r="J88" s="313">
        <v>0</v>
      </c>
      <c r="K88" s="314"/>
      <c r="L88" s="313">
        <v>0</v>
      </c>
      <c r="M88" s="314"/>
      <c r="N88" s="322">
        <v>0</v>
      </c>
      <c r="O88" s="323"/>
    </row>
    <row r="89" ht="20.1" customHeight="1">
      <c r="A89" s="315" t="s">
        <v>87</v>
      </c>
      <c r="B89" s="315"/>
      <c r="C89" s="315"/>
      <c r="D89" s="316"/>
      <c r="E89" s="317"/>
      <c r="F89" s="316"/>
      <c r="G89" s="317"/>
      <c r="H89" s="316"/>
      <c r="I89" s="317"/>
      <c r="J89" s="316"/>
      <c r="K89" s="317"/>
      <c r="L89" s="316"/>
      <c r="M89" s="317"/>
      <c r="N89" s="316"/>
      <c r="O89" s="317"/>
    </row>
    <row r="90" ht="20.1" customHeight="1">
      <c r="A90" s="284" t="s">
        <v>483</v>
      </c>
      <c r="B90" s="284"/>
      <c r="C90" s="284"/>
      <c r="D90" s="260">
        <v>0</v>
      </c>
      <c r="E90" s="271"/>
      <c r="F90" s="260">
        <v>0</v>
      </c>
      <c r="G90" s="271"/>
      <c r="H90" s="260">
        <v>0</v>
      </c>
      <c r="I90" s="271"/>
      <c r="J90" s="260">
        <v>0</v>
      </c>
      <c r="K90" s="271"/>
      <c r="L90" s="260">
        <v>0</v>
      </c>
      <c r="M90" s="271"/>
      <c r="N90" s="260">
        <v>0</v>
      </c>
      <c r="O90" s="271"/>
    </row>
    <row r="91" ht="20.1" customHeight="1">
      <c r="A91" s="320" t="s">
        <v>208</v>
      </c>
      <c r="B91" s="320"/>
      <c r="C91" s="320"/>
      <c r="D91" s="313">
        <v>0</v>
      </c>
      <c r="E91" s="314"/>
      <c r="F91" s="313">
        <v>0</v>
      </c>
      <c r="G91" s="314"/>
      <c r="H91" s="313">
        <v>0</v>
      </c>
      <c r="I91" s="314"/>
      <c r="J91" s="313">
        <v>0</v>
      </c>
      <c r="K91" s="314"/>
      <c r="L91" s="313">
        <v>0</v>
      </c>
      <c r="M91" s="314"/>
      <c r="N91" s="322">
        <v>0</v>
      </c>
      <c r="O91" s="323"/>
    </row>
    <row r="92" ht="20.1" customHeight="1">
      <c r="A92" s="315" t="s">
        <v>88</v>
      </c>
      <c r="B92" s="315"/>
      <c r="C92" s="315"/>
      <c r="D92" s="316"/>
      <c r="E92" s="317"/>
      <c r="F92" s="316"/>
      <c r="G92" s="317"/>
      <c r="H92" s="316"/>
      <c r="I92" s="317"/>
      <c r="J92" s="316"/>
      <c r="K92" s="317"/>
      <c r="L92" s="316"/>
      <c r="M92" s="317"/>
      <c r="N92" s="316"/>
      <c r="O92" s="317"/>
    </row>
    <row r="93" ht="20.1" customHeight="1">
      <c r="A93" s="284" t="s">
        <v>483</v>
      </c>
      <c r="B93" s="284"/>
      <c r="C93" s="284"/>
      <c r="D93" s="260">
        <v>0</v>
      </c>
      <c r="E93" s="271"/>
      <c r="F93" s="260">
        <v>0</v>
      </c>
      <c r="G93" s="271"/>
      <c r="H93" s="260">
        <v>0</v>
      </c>
      <c r="I93" s="271"/>
      <c r="J93" s="260">
        <v>0</v>
      </c>
      <c r="K93" s="271"/>
      <c r="L93" s="260">
        <v>0</v>
      </c>
      <c r="M93" s="271"/>
      <c r="N93" s="260">
        <v>0</v>
      </c>
      <c r="O93" s="271"/>
    </row>
    <row r="94" ht="20.1" customHeight="1">
      <c r="A94" s="320" t="s">
        <v>209</v>
      </c>
      <c r="B94" s="320"/>
      <c r="C94" s="320"/>
      <c r="D94" s="313">
        <v>0</v>
      </c>
      <c r="E94" s="314"/>
      <c r="F94" s="313">
        <v>0</v>
      </c>
      <c r="G94" s="314"/>
      <c r="H94" s="313">
        <v>0</v>
      </c>
      <c r="I94" s="314"/>
      <c r="J94" s="313">
        <v>0</v>
      </c>
      <c r="K94" s="314"/>
      <c r="L94" s="313">
        <v>0</v>
      </c>
      <c r="M94" s="314"/>
      <c r="N94" s="322">
        <v>0</v>
      </c>
      <c r="O94" s="323"/>
    </row>
    <row r="95" ht="20.1" customHeight="1">
      <c r="A95" s="315" t="s">
        <v>87</v>
      </c>
      <c r="B95" s="315"/>
      <c r="C95" s="315"/>
      <c r="D95" s="316"/>
      <c r="E95" s="317"/>
      <c r="F95" s="316"/>
      <c r="G95" s="317"/>
      <c r="H95" s="316"/>
      <c r="I95" s="317"/>
      <c r="J95" s="316"/>
      <c r="K95" s="317"/>
      <c r="L95" s="316"/>
      <c r="M95" s="317"/>
      <c r="N95" s="316"/>
      <c r="O95" s="317"/>
    </row>
    <row r="96" ht="20.1" customHeight="1">
      <c r="A96" s="284" t="s">
        <v>483</v>
      </c>
      <c r="B96" s="284"/>
      <c r="C96" s="284"/>
      <c r="D96" s="260">
        <v>0</v>
      </c>
      <c r="E96" s="271"/>
      <c r="F96" s="260">
        <v>0</v>
      </c>
      <c r="G96" s="271"/>
      <c r="H96" s="260">
        <v>0</v>
      </c>
      <c r="I96" s="271"/>
      <c r="J96" s="260">
        <v>0</v>
      </c>
      <c r="K96" s="271"/>
      <c r="L96" s="260">
        <v>0</v>
      </c>
      <c r="M96" s="271"/>
      <c r="N96" s="260">
        <v>0</v>
      </c>
      <c r="O96" s="271"/>
    </row>
    <row r="97" ht="24.95" customHeight="1">
      <c r="A97" s="244" t="s">
        <v>49</v>
      </c>
      <c r="B97" s="244"/>
      <c r="C97" s="244"/>
      <c r="D97" s="262">
        <v>0</v>
      </c>
      <c r="E97" s="264"/>
      <c r="F97" s="262">
        <v>0</v>
      </c>
      <c r="G97" s="264"/>
      <c r="H97" s="262">
        <v>0</v>
      </c>
      <c r="I97" s="264"/>
      <c r="J97" s="262">
        <v>0</v>
      </c>
      <c r="K97" s="264"/>
      <c r="L97" s="262">
        <v>0</v>
      </c>
      <c r="M97" s="264"/>
      <c r="N97" s="262">
        <v>0</v>
      </c>
      <c r="O97" s="264"/>
    </row>
    <row r="98">
      <c r="C98" s="29"/>
      <c r="D98" s="29"/>
      <c r="E98" s="29"/>
    </row>
    <row r="99">
      <c r="C99" s="29"/>
      <c r="D99" s="29"/>
      <c r="E99" s="29"/>
    </row>
    <row r="100">
      <c r="C100" s="29"/>
      <c r="D100" s="29"/>
      <c r="E100" s="29"/>
    </row>
    <row r="101">
      <c r="C101" s="29"/>
      <c r="D101" s="29"/>
      <c r="E101" s="29"/>
    </row>
    <row r="102">
      <c r="C102" s="29"/>
      <c r="D102" s="29"/>
      <c r="E102" s="29"/>
    </row>
    <row r="103">
      <c r="C103" s="29"/>
      <c r="D103" s="29"/>
      <c r="E103" s="29"/>
    </row>
    <row r="104">
      <c r="C104" s="29"/>
      <c r="D104" s="29"/>
      <c r="E104" s="29"/>
    </row>
    <row r="105">
      <c r="C105" s="29"/>
      <c r="D105" s="29"/>
      <c r="E105" s="29"/>
    </row>
    <row r="106">
      <c r="C106" s="29"/>
      <c r="D106" s="29"/>
      <c r="E106" s="29"/>
    </row>
    <row r="107">
      <c r="C107" s="29"/>
      <c r="D107" s="29"/>
      <c r="E107" s="29"/>
    </row>
    <row r="108">
      <c r="C108" s="29"/>
      <c r="D108" s="29"/>
      <c r="E108" s="29"/>
    </row>
    <row r="109">
      <c r="C109" s="29"/>
      <c r="D109" s="29"/>
      <c r="E109" s="29"/>
    </row>
    <row r="110">
      <c r="C110" s="29"/>
      <c r="D110" s="29"/>
      <c r="E110" s="29"/>
    </row>
    <row r="111">
      <c r="C111" s="29"/>
      <c r="D111" s="29"/>
      <c r="E111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78:E78"/>
    <mergeCell ref="G50:I50"/>
    <mergeCell ref="B78:C78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97:O97"/>
    <mergeCell ref="J85:M85"/>
    <mergeCell ref="H86:I86"/>
    <mergeCell ref="L86:M86"/>
    <mergeCell ref="J92:K92"/>
    <mergeCell ref="J91:K91"/>
    <mergeCell ref="J86:K86"/>
    <mergeCell ref="L89:M89"/>
    <mergeCell ref="N95:O95"/>
    <mergeCell ref="L92:M92"/>
    <mergeCell ref="M81:O81"/>
    <mergeCell ref="A83:O83"/>
    <mergeCell ref="B81:C81"/>
    <mergeCell ref="N37:O37"/>
    <mergeCell ref="K81:L81"/>
    <mergeCell ref="A40:O40"/>
    <mergeCell ref="F45:O45"/>
    <mergeCell ref="D97:E97"/>
    <mergeCell ref="F97:G97"/>
    <mergeCell ref="H97:I97"/>
    <mergeCell ref="J97:K97"/>
    <mergeCell ref="N91:O91"/>
    <mergeCell ref="N92:O92"/>
    <mergeCell ref="N88:O88"/>
    <mergeCell ref="N94:O94"/>
    <mergeCell ref="N89:O89"/>
    <mergeCell ref="L97:M97"/>
    <mergeCell ref="L88:M88"/>
    <mergeCell ref="J95:K95"/>
    <mergeCell ref="J89:K89"/>
    <mergeCell ref="L91:M91"/>
    <mergeCell ref="L94:M94"/>
    <mergeCell ref="L95:M95"/>
    <mergeCell ref="F95:G95"/>
    <mergeCell ref="H95:I95"/>
    <mergeCell ref="H87:I87"/>
    <mergeCell ref="J87:K87"/>
    <mergeCell ref="J94:K94"/>
    <mergeCell ref="H94:I94"/>
    <mergeCell ref="J88:K88"/>
    <mergeCell ref="F88:G88"/>
    <mergeCell ref="H92:I92"/>
    <mergeCell ref="A88:C88"/>
    <mergeCell ref="A87:C87"/>
    <mergeCell ref="D87:E87"/>
    <mergeCell ref="F87:G87"/>
    <mergeCell ref="D88:E88"/>
    <mergeCell ref="A91:C91"/>
    <mergeCell ref="F94:G94"/>
    <mergeCell ref="D91:E91"/>
    <mergeCell ref="F91:G91"/>
    <mergeCell ref="H88:I88"/>
    <mergeCell ref="L87:M87"/>
    <mergeCell ref="N87:O87"/>
    <mergeCell ref="N85:O86"/>
    <mergeCell ref="A97:C97"/>
    <mergeCell ref="A95:C95"/>
    <mergeCell ref="A94:C94"/>
    <mergeCell ref="D94:E94"/>
    <mergeCell ref="D95:E95"/>
    <mergeCell ref="A92:C92"/>
    <mergeCell ref="A85:C86"/>
    <mergeCell ref="F85:I85"/>
    <mergeCell ref="H81:J81"/>
    <mergeCell ref="D85:E86"/>
    <mergeCell ref="D81:E81"/>
    <mergeCell ref="F81:G81"/>
    <mergeCell ref="F86:G86"/>
    <mergeCell ref="H91:I91"/>
    <mergeCell ref="A89:C89"/>
    <mergeCell ref="H89:I89"/>
    <mergeCell ref="F92:G92"/>
    <mergeCell ref="D92:E92"/>
    <mergeCell ref="D89:E89"/>
    <mergeCell ref="F89:G89"/>
    <mergeCell ref="D79:E79"/>
    <mergeCell ref="H79:J79"/>
    <mergeCell ref="K79:L79"/>
    <mergeCell ref="M79:O79"/>
    <mergeCell ref="B79:C79"/>
    <mergeCell ref="F79:G79"/>
    <mergeCell ref="A74:C74"/>
    <mergeCell ref="H78:J78"/>
    <mergeCell ref="K78:L78"/>
    <mergeCell ref="M78:O78"/>
    <mergeCell ref="A76:O76"/>
    <mergeCell ref="F78:G78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66:C66"/>
    <mergeCell ref="A67:C67"/>
    <mergeCell ref="A68:C68"/>
    <mergeCell ref="A69:C69"/>
    <mergeCell ref="A70:C70"/>
    <mergeCell ref="A71:C71"/>
    <mergeCell ref="A72:C72"/>
    <mergeCell ref="A73:C73"/>
    <mergeCell ref="D80:E80"/>
    <mergeCell ref="M80:O80"/>
    <mergeCell ref="H80:J80"/>
    <mergeCell ref="F80:G80"/>
    <mergeCell ref="K80:L80"/>
    <mergeCell ref="B80:C80"/>
    <mergeCell ref="N90:O90"/>
    <mergeCell ref="L90:M90"/>
    <mergeCell ref="J90:K90"/>
    <mergeCell ref="A90:C90"/>
    <mergeCell ref="D90:E90"/>
    <mergeCell ref="F90:G90"/>
    <mergeCell ref="H90:I90"/>
    <mergeCell ref="N93:O93"/>
    <mergeCell ref="L93:M93"/>
    <mergeCell ref="J93:K93"/>
    <mergeCell ref="D93:E93"/>
    <mergeCell ref="F93:G93"/>
    <mergeCell ref="H93:I93"/>
    <mergeCell ref="A93:C93"/>
    <mergeCell ref="D96:E96"/>
    <mergeCell ref="F96:G96"/>
    <mergeCell ref="H96:I96"/>
    <mergeCell ref="J96:K96"/>
    <mergeCell ref="N96:O96"/>
    <mergeCell ref="L96:M96"/>
    <mergeCell ref="A96:C96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71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685</v>
      </c>
      <c r="C6" s="350"/>
      <c r="D6" s="354" t="s">
        <v>686</v>
      </c>
      <c r="E6" s="355"/>
      <c r="F6" s="355"/>
      <c r="G6" s="354" t="s">
        <v>687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104.3</v>
      </c>
      <c r="S6" s="261"/>
      <c r="T6" s="271"/>
      <c r="U6" s="260">
        <v>130</v>
      </c>
      <c r="V6" s="261"/>
      <c r="W6" s="271"/>
      <c r="X6" s="260">
        <v>134.4</v>
      </c>
      <c r="Y6" s="261"/>
      <c r="Z6" s="271"/>
      <c r="AA6" s="260">
        <v>4.4</v>
      </c>
      <c r="AB6" s="261"/>
      <c r="AC6" s="271"/>
      <c r="AD6" s="260">
        <v>103.4</v>
      </c>
      <c r="AE6" s="261"/>
      <c r="AF6" s="271"/>
    </row>
    <row r="7" ht="20.1" customHeight="1">
      <c r="A7" s="101">
        <v>2</v>
      </c>
      <c r="B7" s="349" t="s">
        <v>688</v>
      </c>
      <c r="C7" s="350"/>
      <c r="D7" s="354" t="s">
        <v>689</v>
      </c>
      <c r="E7" s="355"/>
      <c r="F7" s="355"/>
      <c r="G7" s="354" t="s">
        <v>687</v>
      </c>
      <c r="H7" s="355"/>
      <c r="I7" s="355"/>
      <c r="J7" s="355"/>
      <c r="K7" s="355"/>
      <c r="L7" s="355"/>
      <c r="M7" s="355"/>
      <c r="N7" s="355"/>
      <c r="O7" s="355"/>
      <c r="P7" s="355"/>
      <c r="Q7" s="362"/>
      <c r="R7" s="260">
        <v>75.9</v>
      </c>
      <c r="S7" s="261"/>
      <c r="T7" s="271"/>
      <c r="U7" s="260">
        <v>130</v>
      </c>
      <c r="V7" s="261"/>
      <c r="W7" s="271"/>
      <c r="X7" s="260">
        <v>0</v>
      </c>
      <c r="Y7" s="261"/>
      <c r="Z7" s="271"/>
      <c r="AA7" s="260">
        <v>-130</v>
      </c>
      <c r="AB7" s="261"/>
      <c r="AC7" s="271"/>
      <c r="AD7" s="260">
        <v>0</v>
      </c>
      <c r="AE7" s="261"/>
      <c r="AF7" s="271"/>
    </row>
    <row r="8" ht="20.1" customHeight="1">
      <c r="A8" s="101">
        <v>3</v>
      </c>
      <c r="B8" s="349" t="s">
        <v>690</v>
      </c>
      <c r="C8" s="350"/>
      <c r="D8" s="354" t="s">
        <v>691</v>
      </c>
      <c r="E8" s="355"/>
      <c r="F8" s="355"/>
      <c r="G8" s="354" t="s">
        <v>687</v>
      </c>
      <c r="H8" s="355"/>
      <c r="I8" s="355"/>
      <c r="J8" s="355"/>
      <c r="K8" s="355"/>
      <c r="L8" s="355"/>
      <c r="M8" s="355"/>
      <c r="N8" s="355"/>
      <c r="O8" s="355"/>
      <c r="P8" s="355"/>
      <c r="Q8" s="362"/>
      <c r="R8" s="260">
        <v>124.2</v>
      </c>
      <c r="S8" s="261"/>
      <c r="T8" s="271"/>
      <c r="U8" s="260">
        <v>140</v>
      </c>
      <c r="V8" s="261"/>
      <c r="W8" s="271"/>
      <c r="X8" s="260">
        <v>151.1</v>
      </c>
      <c r="Y8" s="261"/>
      <c r="Z8" s="271"/>
      <c r="AA8" s="260">
        <v>11.1</v>
      </c>
      <c r="AB8" s="261"/>
      <c r="AC8" s="271"/>
      <c r="AD8" s="260">
        <v>107.9</v>
      </c>
      <c r="AE8" s="261"/>
      <c r="AF8" s="271"/>
    </row>
    <row r="9" ht="20.1" customHeight="1">
      <c r="A9" s="101">
        <v>4</v>
      </c>
      <c r="B9" s="349" t="s">
        <v>692</v>
      </c>
      <c r="C9" s="350"/>
      <c r="D9" s="354" t="s">
        <v>693</v>
      </c>
      <c r="E9" s="355"/>
      <c r="F9" s="355"/>
      <c r="G9" s="354" t="s">
        <v>687</v>
      </c>
      <c r="H9" s="355"/>
      <c r="I9" s="355"/>
      <c r="J9" s="355"/>
      <c r="K9" s="355"/>
      <c r="L9" s="355"/>
      <c r="M9" s="355"/>
      <c r="N9" s="355"/>
      <c r="O9" s="355"/>
      <c r="P9" s="355"/>
      <c r="Q9" s="362"/>
      <c r="R9" s="260">
        <v>8.3</v>
      </c>
      <c r="S9" s="261"/>
      <c r="T9" s="271"/>
      <c r="U9" s="260">
        <v>0</v>
      </c>
      <c r="V9" s="261"/>
      <c r="W9" s="271"/>
      <c r="X9" s="260">
        <v>71.7</v>
      </c>
      <c r="Y9" s="261"/>
      <c r="Z9" s="271"/>
      <c r="AA9" s="260">
        <v>71.7</v>
      </c>
      <c r="AB9" s="261"/>
      <c r="AC9" s="271"/>
      <c r="AD9" s="260">
        <v>0</v>
      </c>
      <c r="AE9" s="261"/>
      <c r="AF9" s="271"/>
    </row>
    <row r="10" ht="20.1" customHeight="1">
      <c r="A10" s="101">
        <v>5</v>
      </c>
      <c r="B10" s="349" t="s">
        <v>694</v>
      </c>
      <c r="C10" s="350"/>
      <c r="D10" s="354" t="s">
        <v>695</v>
      </c>
      <c r="E10" s="355"/>
      <c r="F10" s="355"/>
      <c r="G10" s="354" t="s">
        <v>687</v>
      </c>
      <c r="H10" s="355"/>
      <c r="I10" s="355"/>
      <c r="J10" s="355"/>
      <c r="K10" s="355"/>
      <c r="L10" s="355"/>
      <c r="M10" s="355"/>
      <c r="N10" s="355"/>
      <c r="O10" s="355"/>
      <c r="P10" s="355"/>
      <c r="Q10" s="362"/>
      <c r="R10" s="260">
        <v>0</v>
      </c>
      <c r="S10" s="261"/>
      <c r="T10" s="271"/>
      <c r="U10" s="260">
        <v>0</v>
      </c>
      <c r="V10" s="261"/>
      <c r="W10" s="271"/>
      <c r="X10" s="260">
        <v>27</v>
      </c>
      <c r="Y10" s="261"/>
      <c r="Z10" s="271"/>
      <c r="AA10" s="260">
        <v>27</v>
      </c>
      <c r="AB10" s="261"/>
      <c r="AC10" s="271"/>
      <c r="AD10" s="260">
        <v>0</v>
      </c>
      <c r="AE10" s="261"/>
      <c r="AF10" s="271"/>
    </row>
    <row r="11" ht="24.95" customHeight="1">
      <c r="A11" s="365" t="s">
        <v>49</v>
      </c>
      <c r="B11" s="366"/>
      <c r="C11" s="366"/>
      <c r="D11" s="366"/>
      <c r="E11" s="366"/>
      <c r="F11" s="366"/>
      <c r="G11" s="366"/>
      <c r="H11" s="366"/>
      <c r="I11" s="366"/>
      <c r="J11" s="366"/>
      <c r="K11" s="366"/>
      <c r="L11" s="366"/>
      <c r="M11" s="366"/>
      <c r="N11" s="366"/>
      <c r="O11" s="366"/>
      <c r="P11" s="366"/>
      <c r="Q11" s="367"/>
      <c r="R11" s="262">
        <v>312.7</v>
      </c>
      <c r="S11" s="263"/>
      <c r="T11" s="264"/>
      <c r="U11" s="262">
        <v>400</v>
      </c>
      <c r="V11" s="263"/>
      <c r="W11" s="264"/>
      <c r="X11" s="262">
        <v>384.2</v>
      </c>
      <c r="Y11" s="263"/>
      <c r="Z11" s="264"/>
      <c r="AA11" s="260">
        <v>-15.8</v>
      </c>
      <c r="AB11" s="261"/>
      <c r="AC11" s="271"/>
      <c r="AD11" s="260">
        <v>96.1</v>
      </c>
      <c r="AE11" s="261"/>
      <c r="AF11" s="271"/>
    </row>
    <row r="12" ht="11.25" customHeight="1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6"/>
      <c r="AF12" s="106"/>
    </row>
    <row r="13" ht="10.5" customHeight="1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5"/>
      <c r="O13" s="35"/>
      <c r="P13" s="35"/>
      <c r="Q13" s="35"/>
      <c r="R13" s="57"/>
      <c r="S13" s="57"/>
      <c r="T13" s="57"/>
      <c r="U13" s="57"/>
      <c r="V13" s="57"/>
      <c r="W13" s="57"/>
      <c r="X13" s="58"/>
      <c r="Y13" s="58"/>
      <c r="Z13" s="58"/>
      <c r="AA13" s="58"/>
      <c r="AB13" s="58"/>
      <c r="AC13" s="58"/>
      <c r="AD13" s="58"/>
      <c r="AE13" s="107"/>
      <c r="AF13" s="107"/>
    </row>
    <row r="14" s="42" customFormat="1" ht="18.75" customHeight="1">
      <c r="C14" s="42" t="s">
        <v>303</v>
      </c>
    </row>
    <row r="15" s="42" customFormat="1" ht="18.75" customHeight="1">
</row>
    <row r="16" ht="45.75" customHeight="1">
      <c r="A16" s="250" t="s">
        <v>451</v>
      </c>
      <c r="B16" s="356" t="s">
        <v>142</v>
      </c>
      <c r="C16" s="357"/>
      <c r="D16" s="230" t="s">
        <v>139</v>
      </c>
      <c r="E16" s="230"/>
      <c r="F16" s="230"/>
      <c r="G16" s="230"/>
      <c r="H16" s="328" t="s">
        <v>224</v>
      </c>
      <c r="I16" s="329"/>
      <c r="J16" s="329"/>
      <c r="K16" s="329"/>
      <c r="L16" s="329"/>
      <c r="M16" s="329"/>
      <c r="N16" s="329"/>
      <c r="O16" s="330"/>
      <c r="P16" s="328" t="s">
        <v>329</v>
      </c>
      <c r="Q16" s="330"/>
      <c r="R16" s="296" t="s">
        <v>141</v>
      </c>
      <c r="S16" s="297"/>
      <c r="T16" s="297"/>
      <c r="U16" s="297"/>
      <c r="V16" s="297"/>
      <c r="W16" s="297"/>
      <c r="X16" s="297"/>
      <c r="Y16" s="297"/>
      <c r="Z16" s="312"/>
      <c r="AA16" s="230" t="s">
        <v>383</v>
      </c>
      <c r="AB16" s="238"/>
      <c r="AC16" s="238"/>
      <c r="AD16" s="230" t="s">
        <v>384</v>
      </c>
      <c r="AE16" s="238"/>
      <c r="AF16" s="238"/>
    </row>
    <row r="17" ht="24.95" customHeight="1">
      <c r="A17" s="250"/>
      <c r="B17" s="358"/>
      <c r="C17" s="359"/>
      <c r="D17" s="230"/>
      <c r="E17" s="230"/>
      <c r="F17" s="230"/>
      <c r="G17" s="230"/>
      <c r="H17" s="342"/>
      <c r="I17" s="343"/>
      <c r="J17" s="343"/>
      <c r="K17" s="343"/>
      <c r="L17" s="343"/>
      <c r="M17" s="343"/>
      <c r="N17" s="343"/>
      <c r="O17" s="344"/>
      <c r="P17" s="342"/>
      <c r="Q17" s="344"/>
      <c r="R17" s="328" t="s">
        <v>330</v>
      </c>
      <c r="S17" s="329"/>
      <c r="T17" s="330"/>
      <c r="U17" s="328" t="s">
        <v>331</v>
      </c>
      <c r="V17" s="329"/>
      <c r="W17" s="330"/>
      <c r="X17" s="328" t="s">
        <v>332</v>
      </c>
      <c r="Y17" s="221"/>
      <c r="Z17" s="389"/>
      <c r="AA17" s="238"/>
      <c r="AB17" s="238"/>
      <c r="AC17" s="238"/>
      <c r="AD17" s="238"/>
      <c r="AE17" s="238"/>
      <c r="AF17" s="238"/>
    </row>
    <row r="18" ht="48" customHeight="1">
      <c r="A18" s="250"/>
      <c r="B18" s="360"/>
      <c r="C18" s="361"/>
      <c r="D18" s="230"/>
      <c r="E18" s="230"/>
      <c r="F18" s="230"/>
      <c r="G18" s="230"/>
      <c r="H18" s="331"/>
      <c r="I18" s="332"/>
      <c r="J18" s="332"/>
      <c r="K18" s="332"/>
      <c r="L18" s="332"/>
      <c r="M18" s="332"/>
      <c r="N18" s="332"/>
      <c r="O18" s="333"/>
      <c r="P18" s="331"/>
      <c r="Q18" s="333"/>
      <c r="R18" s="331"/>
      <c r="S18" s="332"/>
      <c r="T18" s="333"/>
      <c r="U18" s="331"/>
      <c r="V18" s="332"/>
      <c r="W18" s="333"/>
      <c r="X18" s="390"/>
      <c r="Y18" s="391"/>
      <c r="Z18" s="392"/>
      <c r="AA18" s="238"/>
      <c r="AB18" s="238"/>
      <c r="AC18" s="238"/>
      <c r="AD18" s="238"/>
      <c r="AE18" s="238"/>
      <c r="AF18" s="238"/>
    </row>
    <row r="19" ht="18.75" customHeight="1">
      <c r="A19" s="65">
        <v>1</v>
      </c>
      <c r="B19" s="345">
        <v>2</v>
      </c>
      <c r="C19" s="346"/>
      <c r="D19" s="384">
        <v>3</v>
      </c>
      <c r="E19" s="384"/>
      <c r="F19" s="384"/>
      <c r="G19" s="384"/>
      <c r="H19" s="339">
        <v>4</v>
      </c>
      <c r="I19" s="340"/>
      <c r="J19" s="340"/>
      <c r="K19" s="340"/>
      <c r="L19" s="340"/>
      <c r="M19" s="340"/>
      <c r="N19" s="340"/>
      <c r="O19" s="341"/>
      <c r="P19" s="339">
        <v>5</v>
      </c>
      <c r="Q19" s="341"/>
      <c r="R19" s="339">
        <v>6</v>
      </c>
      <c r="S19" s="340"/>
      <c r="T19" s="341"/>
      <c r="U19" s="339">
        <v>7</v>
      </c>
      <c r="V19" s="340"/>
      <c r="W19" s="341"/>
      <c r="X19" s="339">
        <v>8</v>
      </c>
      <c r="Y19" s="340"/>
      <c r="Z19" s="341"/>
      <c r="AA19" s="339">
        <v>9</v>
      </c>
      <c r="AB19" s="340"/>
      <c r="AC19" s="341"/>
      <c r="AD19" s="339">
        <v>10</v>
      </c>
      <c r="AE19" s="340"/>
      <c r="AF19" s="341"/>
    </row>
    <row r="20" ht="20.1" customHeight="1">
      <c r="A20" s="93">
        <v>1</v>
      </c>
      <c r="B20" s="347" t="s">
        <v>483</v>
      </c>
      <c r="C20" s="348"/>
      <c r="D20" s="364" t="s">
        <v>483</v>
      </c>
      <c r="E20" s="364"/>
      <c r="F20" s="364"/>
      <c r="G20" s="364"/>
      <c r="H20" s="351" t="s">
        <v>483</v>
      </c>
      <c r="I20" s="352"/>
      <c r="J20" s="352"/>
      <c r="K20" s="352"/>
      <c r="L20" s="352"/>
      <c r="M20" s="352"/>
      <c r="N20" s="352"/>
      <c r="O20" s="353"/>
      <c r="P20" s="368" t="s">
        <v>483</v>
      </c>
      <c r="Q20" s="369"/>
      <c r="R20" s="260">
        <v>0</v>
      </c>
      <c r="S20" s="261"/>
      <c r="T20" s="271"/>
      <c r="U20" s="260">
        <v>0</v>
      </c>
      <c r="V20" s="261"/>
      <c r="W20" s="271"/>
      <c r="X20" s="260">
        <v>0</v>
      </c>
      <c r="Y20" s="261"/>
      <c r="Z20" s="271"/>
      <c r="AA20" s="260">
        <f>X20-U20</f>
        <v>0</v>
      </c>
      <c r="AB20" s="261"/>
      <c r="AC20" s="271"/>
      <c r="AD20" s="260" t="e">
        <f>(X20/U20)*100</f>
        <v>#DIV/0!</v>
      </c>
      <c r="AE20" s="261"/>
      <c r="AF20" s="271"/>
    </row>
    <row r="21" ht="24.95" customHeight="1">
      <c r="A21" s="365" t="s">
        <v>49</v>
      </c>
      <c r="B21" s="366"/>
      <c r="C21" s="366"/>
      <c r="D21" s="366"/>
      <c r="E21" s="366"/>
      <c r="F21" s="366"/>
      <c r="G21" s="366"/>
      <c r="H21" s="366"/>
      <c r="I21" s="366"/>
      <c r="J21" s="366"/>
      <c r="K21" s="366"/>
      <c r="L21" s="366"/>
      <c r="M21" s="366"/>
      <c r="N21" s="366"/>
      <c r="O21" s="366"/>
      <c r="P21" s="366"/>
      <c r="Q21" s="367"/>
      <c r="R21" s="262">
        <v>0</v>
      </c>
      <c r="S21" s="263"/>
      <c r="T21" s="264"/>
      <c r="U21" s="262">
        <v>0</v>
      </c>
      <c r="V21" s="263"/>
      <c r="W21" s="264"/>
      <c r="X21" s="262">
        <v>0</v>
      </c>
      <c r="Y21" s="263"/>
      <c r="Z21" s="264"/>
      <c r="AA21" s="260">
        <v>0</v>
      </c>
      <c r="AB21" s="261"/>
      <c r="AC21" s="271"/>
      <c r="AD21" s="260">
        <v>0</v>
      </c>
      <c r="AE21" s="261"/>
      <c r="AF21" s="271"/>
    </row>
    <row r="22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R22" s="28"/>
      <c r="S22" s="28"/>
      <c r="T22" s="28"/>
      <c r="U22" s="28"/>
      <c r="V22" s="28"/>
      <c r="AF22" s="28"/>
    </row>
    <row r="23" ht="16.5" customHeight="1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R23" s="28"/>
      <c r="S23" s="28"/>
      <c r="T23" s="28"/>
      <c r="U23" s="28"/>
      <c r="V23" s="28"/>
      <c r="AF23" s="28"/>
    </row>
    <row r="24" s="42" customFormat="1" ht="18.75" customHeight="1">
      <c r="C24" s="42" t="s">
        <v>150</v>
      </c>
    </row>
    <row r="25">
      <c r="A25" s="25"/>
      <c r="B25" s="25"/>
      <c r="C25" s="25"/>
      <c r="D25" s="25"/>
      <c r="E25" s="25"/>
      <c r="F25" s="25"/>
      <c r="G25" s="25"/>
      <c r="H25" s="25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25"/>
      <c r="Z25" s="388"/>
      <c r="AA25" s="388"/>
      <c r="AB25" s="388"/>
      <c r="AD25" s="404" t="s">
        <v>385</v>
      </c>
      <c r="AE25" s="404"/>
      <c r="AF25" s="404"/>
    </row>
    <row r="26" ht="24.95" customHeight="1">
      <c r="A26" s="379" t="s">
        <v>451</v>
      </c>
      <c r="B26" s="356" t="s">
        <v>173</v>
      </c>
      <c r="C26" s="409"/>
      <c r="D26" s="409"/>
      <c r="E26" s="409"/>
      <c r="F26" s="409"/>
      <c r="G26" s="409"/>
      <c r="H26" s="409"/>
      <c r="I26" s="409"/>
      <c r="J26" s="409"/>
      <c r="K26" s="409"/>
      <c r="L26" s="357"/>
      <c r="M26" s="385" t="s">
        <v>48</v>
      </c>
      <c r="N26" s="386"/>
      <c r="O26" s="386"/>
      <c r="P26" s="387"/>
      <c r="Q26" s="385" t="s">
        <v>77</v>
      </c>
      <c r="R26" s="386"/>
      <c r="S26" s="386"/>
      <c r="T26" s="387"/>
      <c r="U26" s="385" t="s">
        <v>206</v>
      </c>
      <c r="V26" s="386"/>
      <c r="W26" s="386"/>
      <c r="X26" s="387"/>
      <c r="Y26" s="385" t="s">
        <v>107</v>
      </c>
      <c r="Z26" s="386"/>
      <c r="AA26" s="386"/>
      <c r="AB26" s="387"/>
      <c r="AC26" s="385" t="s">
        <v>49</v>
      </c>
      <c r="AD26" s="386"/>
      <c r="AE26" s="386"/>
      <c r="AF26" s="387"/>
    </row>
    <row r="27" ht="24.95" customHeight="1">
      <c r="A27" s="406"/>
      <c r="B27" s="358"/>
      <c r="C27" s="410"/>
      <c r="D27" s="410"/>
      <c r="E27" s="410"/>
      <c r="F27" s="410"/>
      <c r="G27" s="410"/>
      <c r="H27" s="410"/>
      <c r="I27" s="410"/>
      <c r="J27" s="410"/>
      <c r="K27" s="410"/>
      <c r="L27" s="359"/>
      <c r="M27" s="377" t="s">
        <v>169</v>
      </c>
      <c r="N27" s="377" t="s">
        <v>170</v>
      </c>
      <c r="O27" s="377" t="s">
        <v>189</v>
      </c>
      <c r="P27" s="377" t="s">
        <v>190</v>
      </c>
      <c r="Q27" s="377" t="s">
        <v>169</v>
      </c>
      <c r="R27" s="377" t="s">
        <v>170</v>
      </c>
      <c r="S27" s="377" t="s">
        <v>189</v>
      </c>
      <c r="T27" s="377" t="s">
        <v>190</v>
      </c>
      <c r="U27" s="377" t="s">
        <v>169</v>
      </c>
      <c r="V27" s="377" t="s">
        <v>170</v>
      </c>
      <c r="W27" s="377" t="s">
        <v>189</v>
      </c>
      <c r="X27" s="377" t="s">
        <v>190</v>
      </c>
      <c r="Y27" s="377" t="s">
        <v>169</v>
      </c>
      <c r="Z27" s="377" t="s">
        <v>170</v>
      </c>
      <c r="AA27" s="377" t="s">
        <v>189</v>
      </c>
      <c r="AB27" s="377" t="s">
        <v>190</v>
      </c>
      <c r="AC27" s="377" t="s">
        <v>169</v>
      </c>
      <c r="AD27" s="377" t="s">
        <v>170</v>
      </c>
      <c r="AE27" s="377" t="s">
        <v>189</v>
      </c>
      <c r="AF27" s="377" t="s">
        <v>190</v>
      </c>
    </row>
    <row r="28" ht="24.95" customHeight="1">
      <c r="A28" s="380"/>
      <c r="B28" s="360"/>
      <c r="C28" s="411"/>
      <c r="D28" s="411"/>
      <c r="E28" s="411"/>
      <c r="F28" s="411"/>
      <c r="G28" s="411"/>
      <c r="H28" s="411"/>
      <c r="I28" s="411"/>
      <c r="J28" s="411"/>
      <c r="K28" s="411"/>
      <c r="L28" s="361"/>
      <c r="M28" s="378"/>
      <c r="N28" s="378"/>
      <c r="O28" s="378"/>
      <c r="P28" s="378"/>
      <c r="Q28" s="378"/>
      <c r="R28" s="378"/>
      <c r="S28" s="378"/>
      <c r="T28" s="378"/>
      <c r="U28" s="378"/>
      <c r="V28" s="378"/>
      <c r="W28" s="378"/>
      <c r="X28" s="378"/>
      <c r="Y28" s="378"/>
      <c r="Z28" s="378"/>
      <c r="AA28" s="378"/>
      <c r="AB28" s="378"/>
      <c r="AC28" s="378"/>
      <c r="AD28" s="378"/>
      <c r="AE28" s="378"/>
      <c r="AF28" s="378"/>
    </row>
    <row r="29" ht="18.75" customHeight="1">
      <c r="A29" s="103">
        <v>1</v>
      </c>
      <c r="B29" s="400">
        <v>2</v>
      </c>
      <c r="C29" s="400"/>
      <c r="D29" s="400"/>
      <c r="E29" s="400"/>
      <c r="F29" s="400"/>
      <c r="G29" s="400"/>
      <c r="H29" s="400"/>
      <c r="I29" s="400"/>
      <c r="J29" s="400"/>
      <c r="K29" s="400"/>
      <c r="L29" s="400"/>
      <c r="M29" s="209">
        <v>3</v>
      </c>
      <c r="N29" s="209">
        <v>4</v>
      </c>
      <c r="O29" s="209">
        <v>5</v>
      </c>
      <c r="P29" s="209">
        <v>6</v>
      </c>
      <c r="Q29" s="209">
        <v>7</v>
      </c>
      <c r="R29" s="209">
        <v>8</v>
      </c>
      <c r="S29" s="209">
        <v>9</v>
      </c>
      <c r="T29" s="209">
        <v>10</v>
      </c>
      <c r="U29" s="209">
        <v>11</v>
      </c>
      <c r="V29" s="209">
        <v>12</v>
      </c>
      <c r="W29" s="209">
        <v>13</v>
      </c>
      <c r="X29" s="209">
        <v>14</v>
      </c>
      <c r="Y29" s="209">
        <v>15</v>
      </c>
      <c r="Z29" s="209">
        <v>16</v>
      </c>
      <c r="AA29" s="209">
        <v>17</v>
      </c>
      <c r="AB29" s="209">
        <v>18</v>
      </c>
      <c r="AC29" s="209">
        <v>19</v>
      </c>
      <c r="AD29" s="209">
        <v>20</v>
      </c>
      <c r="AE29" s="209">
        <v>21</v>
      </c>
      <c r="AF29" s="209">
        <v>22</v>
      </c>
    </row>
    <row r="30" ht="20.1" customHeight="1">
      <c r="A30" s="104">
        <v>1</v>
      </c>
      <c r="B30" s="396" t="s">
        <v>696</v>
      </c>
      <c r="C30" s="396"/>
      <c r="D30" s="396"/>
      <c r="E30" s="396"/>
      <c r="F30" s="396"/>
      <c r="G30" s="396"/>
      <c r="H30" s="396"/>
      <c r="I30" s="396"/>
      <c r="J30" s="396"/>
      <c r="K30" s="396"/>
      <c r="L30" s="396"/>
      <c r="M30" s="178">
        <v>0</v>
      </c>
      <c r="N30" s="178">
        <v>0</v>
      </c>
      <c r="O30" s="178">
        <f>N30-M30</f>
        <v>0</v>
      </c>
      <c r="P30" s="178" t="e">
        <f>N30/M30*100</f>
        <v>#DIV/0!</v>
      </c>
      <c r="Q30" s="178">
        <v>0</v>
      </c>
      <c r="R30" s="178">
        <v>0</v>
      </c>
      <c r="S30" s="178">
        <f>R30-Q30</f>
        <v>0</v>
      </c>
      <c r="T30" s="178" t="e">
        <f>R30/Q30*100</f>
        <v>#DIV/0!</v>
      </c>
      <c r="U30" s="178">
        <v>0</v>
      </c>
      <c r="V30" s="178">
        <v>0</v>
      </c>
      <c r="W30" s="178">
        <f>V30-U30</f>
        <v>0</v>
      </c>
      <c r="X30" s="178" t="e">
        <f>V30/U30*100</f>
        <v>#DIV/0!</v>
      </c>
      <c r="Y30" s="178">
        <v>0</v>
      </c>
      <c r="Z30" s="178">
        <v>0</v>
      </c>
      <c r="AA30" s="178">
        <f>Z30-Y30</f>
        <v>0</v>
      </c>
      <c r="AB30" s="178" t="e">
        <f>Z30/Y30*100</f>
        <v>#DIV/0!</v>
      </c>
      <c r="AC30" s="178">
        <f>SUM(M30,Q30,U30,Y30)</f>
        <v>0</v>
      </c>
      <c r="AD30" s="178">
        <f>SUM(N30,R30,V30,Z30)</f>
        <v>0</v>
      </c>
      <c r="AE30" s="178">
        <f>AD30-AC30</f>
        <v>0</v>
      </c>
      <c r="AF30" s="178" t="e">
        <f>AD30/AC30*100</f>
        <v>#DIV/0!</v>
      </c>
    </row>
    <row r="31" ht="20.1" customHeight="1">
      <c r="A31" s="104">
        <v>2</v>
      </c>
      <c r="B31" s="396" t="s">
        <v>649</v>
      </c>
      <c r="C31" s="396"/>
      <c r="D31" s="396"/>
      <c r="E31" s="396"/>
      <c r="F31" s="396"/>
      <c r="G31" s="396"/>
      <c r="H31" s="396"/>
      <c r="I31" s="396"/>
      <c r="J31" s="396"/>
      <c r="K31" s="396"/>
      <c r="L31" s="396"/>
      <c r="M31" s="178">
        <v>0</v>
      </c>
      <c r="N31" s="178">
        <v>0</v>
      </c>
      <c r="O31" s="178">
        <f>N31-M31</f>
        <v>0</v>
      </c>
      <c r="P31" s="178" t="e">
        <f>N31/M31*100</f>
        <v>#DIV/0!</v>
      </c>
      <c r="Q31" s="178">
        <v>0</v>
      </c>
      <c r="R31" s="178">
        <v>0</v>
      </c>
      <c r="S31" s="178">
        <f>R31-Q31</f>
        <v>0</v>
      </c>
      <c r="T31" s="178" t="e">
        <f>R31/Q31*100</f>
        <v>#DIV/0!</v>
      </c>
      <c r="U31" s="178">
        <v>120</v>
      </c>
      <c r="V31" s="178">
        <v>95.8</v>
      </c>
      <c r="W31" s="178">
        <f>V31-U31</f>
        <v>0</v>
      </c>
      <c r="X31" s="178" t="e">
        <f>V31/U31*100</f>
        <v>#DIV/0!</v>
      </c>
      <c r="Y31" s="178">
        <v>0</v>
      </c>
      <c r="Z31" s="178">
        <v>0</v>
      </c>
      <c r="AA31" s="178">
        <f>Z31-Y31</f>
        <v>0</v>
      </c>
      <c r="AB31" s="178" t="e">
        <f>Z31/Y31*100</f>
        <v>#DIV/0!</v>
      </c>
      <c r="AC31" s="178">
        <f>SUM(M31,Q31,U31,Y31)</f>
        <v>0</v>
      </c>
      <c r="AD31" s="178">
        <f>SUM(N31,R31,V31,Z31)</f>
        <v>0</v>
      </c>
      <c r="AE31" s="178">
        <f>AD31-AC31</f>
        <v>0</v>
      </c>
      <c r="AF31" s="178" t="e">
        <f>AD31/AC31*100</f>
        <v>#DIV/0!</v>
      </c>
    </row>
    <row r="32" ht="20.1" customHeight="1">
      <c r="A32" s="104">
        <v>3</v>
      </c>
      <c r="B32" s="396" t="s">
        <v>697</v>
      </c>
      <c r="C32" s="396"/>
      <c r="D32" s="396"/>
      <c r="E32" s="396"/>
      <c r="F32" s="396"/>
      <c r="G32" s="396"/>
      <c r="H32" s="396"/>
      <c r="I32" s="396"/>
      <c r="J32" s="396"/>
      <c r="K32" s="396"/>
      <c r="L32" s="396"/>
      <c r="M32" s="178">
        <v>0</v>
      </c>
      <c r="N32" s="178">
        <v>0</v>
      </c>
      <c r="O32" s="178">
        <f>N32-M32</f>
        <v>0</v>
      </c>
      <c r="P32" s="178" t="e">
        <f>N32/M32*100</f>
        <v>#DIV/0!</v>
      </c>
      <c r="Q32" s="178">
        <v>0</v>
      </c>
      <c r="R32" s="178">
        <v>0</v>
      </c>
      <c r="S32" s="178">
        <f>R32-Q32</f>
        <v>0</v>
      </c>
      <c r="T32" s="178" t="e">
        <f>R32/Q32*100</f>
        <v>#DIV/0!</v>
      </c>
      <c r="U32" s="178">
        <v>244</v>
      </c>
      <c r="V32" s="178">
        <v>226.9</v>
      </c>
      <c r="W32" s="178">
        <f>V32-U32</f>
        <v>0</v>
      </c>
      <c r="X32" s="178" t="e">
        <f>V32/U32*100</f>
        <v>#DIV/0!</v>
      </c>
      <c r="Y32" s="178">
        <v>0</v>
      </c>
      <c r="Z32" s="178">
        <v>0</v>
      </c>
      <c r="AA32" s="178">
        <f>Z32-Y32</f>
        <v>0</v>
      </c>
      <c r="AB32" s="178" t="e">
        <f>Z32/Y32*100</f>
        <v>#DIV/0!</v>
      </c>
      <c r="AC32" s="178">
        <f>SUM(M32,Q32,U32,Y32)</f>
        <v>0</v>
      </c>
      <c r="AD32" s="178">
        <f>SUM(N32,R32,V32,Z32)</f>
        <v>0</v>
      </c>
      <c r="AE32" s="178">
        <f>AD32-AC32</f>
        <v>0</v>
      </c>
      <c r="AF32" s="178" t="e">
        <f>AD32/AC32*100</f>
        <v>#DIV/0!</v>
      </c>
    </row>
    <row r="33" ht="20.1" customHeight="1">
      <c r="A33" s="104">
        <v>4</v>
      </c>
      <c r="B33" s="396" t="s">
        <v>698</v>
      </c>
      <c r="C33" s="396"/>
      <c r="D33" s="396"/>
      <c r="E33" s="396"/>
      <c r="F33" s="396"/>
      <c r="G33" s="396"/>
      <c r="H33" s="396"/>
      <c r="I33" s="396"/>
      <c r="J33" s="396"/>
      <c r="K33" s="396"/>
      <c r="L33" s="396"/>
      <c r="M33" s="178">
        <v>0</v>
      </c>
      <c r="N33" s="178">
        <v>0</v>
      </c>
      <c r="O33" s="178">
        <f>N33-M33</f>
        <v>0</v>
      </c>
      <c r="P33" s="178" t="e">
        <f>N33/M33*100</f>
        <v>#DIV/0!</v>
      </c>
      <c r="Q33" s="178">
        <v>0</v>
      </c>
      <c r="R33" s="178">
        <v>0</v>
      </c>
      <c r="S33" s="178">
        <f>R33-Q33</f>
        <v>0</v>
      </c>
      <c r="T33" s="178" t="e">
        <f>R33/Q33*100</f>
        <v>#DIV/0!</v>
      </c>
      <c r="U33" s="178">
        <v>0</v>
      </c>
      <c r="V33" s="178">
        <v>0</v>
      </c>
      <c r="W33" s="178">
        <f>V33-U33</f>
        <v>0</v>
      </c>
      <c r="X33" s="178" t="e">
        <f>V33/U33*100</f>
        <v>#DIV/0!</v>
      </c>
      <c r="Y33" s="178">
        <v>0</v>
      </c>
      <c r="Z33" s="178">
        <v>0</v>
      </c>
      <c r="AA33" s="178">
        <f>Z33-Y33</f>
        <v>0</v>
      </c>
      <c r="AB33" s="178" t="e">
        <f>Z33/Y33*100</f>
        <v>#DIV/0!</v>
      </c>
      <c r="AC33" s="178">
        <f>SUM(M33,Q33,U33,Y33)</f>
        <v>0</v>
      </c>
      <c r="AD33" s="178">
        <f>SUM(N33,R33,V33,Z33)</f>
        <v>0</v>
      </c>
      <c r="AE33" s="178">
        <f>AD33-AC33</f>
        <v>0</v>
      </c>
      <c r="AF33" s="178" t="e">
        <f>AD33/AC33*100</f>
        <v>#DIV/0!</v>
      </c>
    </row>
    <row r="34" ht="20.1" customHeight="1">
      <c r="A34" s="104">
        <v>5</v>
      </c>
      <c r="B34" s="396" t="s">
        <v>697</v>
      </c>
      <c r="C34" s="396"/>
      <c r="D34" s="396"/>
      <c r="E34" s="396"/>
      <c r="F34" s="396"/>
      <c r="G34" s="396"/>
      <c r="H34" s="396"/>
      <c r="I34" s="396"/>
      <c r="J34" s="396"/>
      <c r="K34" s="396"/>
      <c r="L34" s="396"/>
      <c r="M34" s="178">
        <v>0</v>
      </c>
      <c r="N34" s="178">
        <v>0</v>
      </c>
      <c r="O34" s="178">
        <f>N34-M34</f>
        <v>0</v>
      </c>
      <c r="P34" s="178" t="e">
        <f>N34/M34*100</f>
        <v>#DIV/0!</v>
      </c>
      <c r="Q34" s="178">
        <v>0</v>
      </c>
      <c r="R34" s="178">
        <v>0</v>
      </c>
      <c r="S34" s="178">
        <f>R34-Q34</f>
        <v>0</v>
      </c>
      <c r="T34" s="178" t="e">
        <f>R34/Q34*100</f>
        <v>#DIV/0!</v>
      </c>
      <c r="U34" s="178">
        <v>44</v>
      </c>
      <c r="V34" s="178">
        <v>35.1</v>
      </c>
      <c r="W34" s="178">
        <f>V34-U34</f>
        <v>0</v>
      </c>
      <c r="X34" s="178" t="e">
        <f>V34/U34*100</f>
        <v>#DIV/0!</v>
      </c>
      <c r="Y34" s="178">
        <v>0</v>
      </c>
      <c r="Z34" s="178">
        <v>0</v>
      </c>
      <c r="AA34" s="178">
        <f>Z34-Y34</f>
        <v>0</v>
      </c>
      <c r="AB34" s="178" t="e">
        <f>Z34/Y34*100</f>
        <v>#DIV/0!</v>
      </c>
      <c r="AC34" s="178">
        <f>SUM(M34,Q34,U34,Y34)</f>
        <v>0</v>
      </c>
      <c r="AD34" s="178">
        <f>SUM(N34,R34,V34,Z34)</f>
        <v>0</v>
      </c>
      <c r="AE34" s="178">
        <f>AD34-AC34</f>
        <v>0</v>
      </c>
      <c r="AF34" s="178" t="e">
        <f>AD34/AC34*100</f>
        <v>#DIV/0!</v>
      </c>
    </row>
    <row r="35" ht="20.1" customHeight="1">
      <c r="A35" s="104">
        <v>6</v>
      </c>
      <c r="B35" s="396" t="s">
        <v>699</v>
      </c>
      <c r="C35" s="396"/>
      <c r="D35" s="396"/>
      <c r="E35" s="396"/>
      <c r="F35" s="396"/>
      <c r="G35" s="396"/>
      <c r="H35" s="396"/>
      <c r="I35" s="396"/>
      <c r="J35" s="396"/>
      <c r="K35" s="396"/>
      <c r="L35" s="396"/>
      <c r="M35" s="178">
        <v>0</v>
      </c>
      <c r="N35" s="178">
        <v>0</v>
      </c>
      <c r="O35" s="178">
        <f>N35-M35</f>
        <v>0</v>
      </c>
      <c r="P35" s="178" t="e">
        <f>N35/M35*100</f>
        <v>#DIV/0!</v>
      </c>
      <c r="Q35" s="178">
        <v>0</v>
      </c>
      <c r="R35" s="178">
        <v>0</v>
      </c>
      <c r="S35" s="178">
        <f>R35-Q35</f>
        <v>0</v>
      </c>
      <c r="T35" s="178" t="e">
        <f>R35/Q35*100</f>
        <v>#DIV/0!</v>
      </c>
      <c r="U35" s="178">
        <v>40</v>
      </c>
      <c r="V35" s="178">
        <v>38.4</v>
      </c>
      <c r="W35" s="178">
        <f>V35-U35</f>
        <v>0</v>
      </c>
      <c r="X35" s="178" t="e">
        <f>V35/U35*100</f>
        <v>#DIV/0!</v>
      </c>
      <c r="Y35" s="178">
        <v>0</v>
      </c>
      <c r="Z35" s="178">
        <v>0</v>
      </c>
      <c r="AA35" s="178">
        <f>Z35-Y35</f>
        <v>0</v>
      </c>
      <c r="AB35" s="178" t="e">
        <f>Z35/Y35*100</f>
        <v>#DIV/0!</v>
      </c>
      <c r="AC35" s="178">
        <f>SUM(M35,Q35,U35,Y35)</f>
        <v>0</v>
      </c>
      <c r="AD35" s="178">
        <f>SUM(N35,R35,V35,Z35)</f>
        <v>0</v>
      </c>
      <c r="AE35" s="178">
        <f>AD35-AC35</f>
        <v>0</v>
      </c>
      <c r="AF35" s="178" t="e">
        <f>AD35/AC35*100</f>
        <v>#DIV/0!</v>
      </c>
    </row>
    <row r="36" ht="20.1" customHeight="1">
      <c r="A36" s="104">
        <v>7</v>
      </c>
      <c r="B36" s="396" t="s">
        <v>700</v>
      </c>
      <c r="C36" s="396"/>
      <c r="D36" s="396"/>
      <c r="E36" s="396"/>
      <c r="F36" s="396"/>
      <c r="G36" s="396"/>
      <c r="H36" s="396"/>
      <c r="I36" s="396"/>
      <c r="J36" s="396"/>
      <c r="K36" s="396"/>
      <c r="L36" s="396"/>
      <c r="M36" s="178">
        <v>0</v>
      </c>
      <c r="N36" s="178">
        <v>0</v>
      </c>
      <c r="O36" s="178">
        <f>N36-M36</f>
        <v>0</v>
      </c>
      <c r="P36" s="178" t="e">
        <f>N36/M36*100</f>
        <v>#DIV/0!</v>
      </c>
      <c r="Q36" s="178">
        <v>0</v>
      </c>
      <c r="R36" s="178">
        <v>0</v>
      </c>
      <c r="S36" s="178">
        <f>R36-Q36</f>
        <v>0</v>
      </c>
      <c r="T36" s="178" t="e">
        <f>R36/Q36*100</f>
        <v>#DIV/0!</v>
      </c>
      <c r="U36" s="178">
        <v>0</v>
      </c>
      <c r="V36" s="178">
        <v>39.1</v>
      </c>
      <c r="W36" s="178">
        <f>V36-U36</f>
        <v>0</v>
      </c>
      <c r="X36" s="178" t="e">
        <f>V36/U36*100</f>
        <v>#DIV/0!</v>
      </c>
      <c r="Y36" s="178">
        <v>0</v>
      </c>
      <c r="Z36" s="178">
        <v>0</v>
      </c>
      <c r="AA36" s="178">
        <f>Z36-Y36</f>
        <v>0</v>
      </c>
      <c r="AB36" s="178" t="e">
        <f>Z36/Y36*100</f>
        <v>#DIV/0!</v>
      </c>
      <c r="AC36" s="178">
        <f>SUM(M36,Q36,U36,Y36)</f>
        <v>0</v>
      </c>
      <c r="AD36" s="178">
        <f>SUM(N36,R36,V36,Z36)</f>
        <v>0</v>
      </c>
      <c r="AE36" s="178">
        <f>AD36-AC36</f>
        <v>0</v>
      </c>
      <c r="AF36" s="178" t="e">
        <f>AD36/AC36*100</f>
        <v>#DIV/0!</v>
      </c>
    </row>
    <row r="37" ht="20.1" customHeight="1">
      <c r="A37" s="104">
        <v>8</v>
      </c>
      <c r="B37" s="396" t="s">
        <v>701</v>
      </c>
      <c r="C37" s="396"/>
      <c r="D37" s="396"/>
      <c r="E37" s="396"/>
      <c r="F37" s="396"/>
      <c r="G37" s="396"/>
      <c r="H37" s="396"/>
      <c r="I37" s="396"/>
      <c r="J37" s="396"/>
      <c r="K37" s="396"/>
      <c r="L37" s="396"/>
      <c r="M37" s="178">
        <v>0</v>
      </c>
      <c r="N37" s="178">
        <v>0</v>
      </c>
      <c r="O37" s="178">
        <f>N37-M37</f>
        <v>0</v>
      </c>
      <c r="P37" s="178" t="e">
        <f>N37/M37*100</f>
        <v>#DIV/0!</v>
      </c>
      <c r="Q37" s="178">
        <v>0</v>
      </c>
      <c r="R37" s="178">
        <v>0</v>
      </c>
      <c r="S37" s="178">
        <f>R37-Q37</f>
        <v>0</v>
      </c>
      <c r="T37" s="178" t="e">
        <f>R37/Q37*100</f>
        <v>#DIV/0!</v>
      </c>
      <c r="U37" s="178">
        <v>20</v>
      </c>
      <c r="V37" s="178">
        <v>21.2</v>
      </c>
      <c r="W37" s="178">
        <f>V37-U37</f>
        <v>0</v>
      </c>
      <c r="X37" s="178" t="e">
        <f>V37/U37*100</f>
        <v>#DIV/0!</v>
      </c>
      <c r="Y37" s="178">
        <v>0</v>
      </c>
      <c r="Z37" s="178">
        <v>0</v>
      </c>
      <c r="AA37" s="178">
        <f>Z37-Y37</f>
        <v>0</v>
      </c>
      <c r="AB37" s="178" t="e">
        <f>Z37/Y37*100</f>
        <v>#DIV/0!</v>
      </c>
      <c r="AC37" s="178">
        <f>SUM(M37,Q37,U37,Y37)</f>
        <v>0</v>
      </c>
      <c r="AD37" s="178">
        <f>SUM(N37,R37,V37,Z37)</f>
        <v>0</v>
      </c>
      <c r="AE37" s="178">
        <f>AD37-AC37</f>
        <v>0</v>
      </c>
      <c r="AF37" s="178" t="e">
        <f>AD37/AC37*100</f>
        <v>#DIV/0!</v>
      </c>
    </row>
    <row r="38" ht="20.1" customHeight="1">
      <c r="A38" s="104">
        <v>9</v>
      </c>
      <c r="B38" s="396" t="s">
        <v>702</v>
      </c>
      <c r="C38" s="396"/>
      <c r="D38" s="396"/>
      <c r="E38" s="396"/>
      <c r="F38" s="396"/>
      <c r="G38" s="396"/>
      <c r="H38" s="396"/>
      <c r="I38" s="396"/>
      <c r="J38" s="396"/>
      <c r="K38" s="396"/>
      <c r="L38" s="396"/>
      <c r="M38" s="178">
        <v>0</v>
      </c>
      <c r="N38" s="178">
        <v>0</v>
      </c>
      <c r="O38" s="178">
        <f>N38-M38</f>
        <v>0</v>
      </c>
      <c r="P38" s="178" t="e">
        <f>N38/M38*100</f>
        <v>#DIV/0!</v>
      </c>
      <c r="Q38" s="178">
        <v>0</v>
      </c>
      <c r="R38" s="178">
        <v>0</v>
      </c>
      <c r="S38" s="178">
        <f>R38-Q38</f>
        <v>0</v>
      </c>
      <c r="T38" s="178" t="e">
        <f>R38/Q38*100</f>
        <v>#DIV/0!</v>
      </c>
      <c r="U38" s="178">
        <v>204</v>
      </c>
      <c r="V38" s="178">
        <v>2.6</v>
      </c>
      <c r="W38" s="178">
        <f>V38-U38</f>
        <v>0</v>
      </c>
      <c r="X38" s="178" t="e">
        <f>V38/U38*100</f>
        <v>#DIV/0!</v>
      </c>
      <c r="Y38" s="178">
        <v>0</v>
      </c>
      <c r="Z38" s="178">
        <v>0</v>
      </c>
      <c r="AA38" s="178">
        <f>Z38-Y38</f>
        <v>0</v>
      </c>
      <c r="AB38" s="178" t="e">
        <f>Z38/Y38*100</f>
        <v>#DIV/0!</v>
      </c>
      <c r="AC38" s="178">
        <f>SUM(M38,Q38,U38,Y38)</f>
        <v>0</v>
      </c>
      <c r="AD38" s="178">
        <f>SUM(N38,R38,V38,Z38)</f>
        <v>0</v>
      </c>
      <c r="AE38" s="178">
        <f>AD38-AC38</f>
        <v>0</v>
      </c>
      <c r="AF38" s="178" t="e">
        <f>AD38/AC38*100</f>
        <v>#DIV/0!</v>
      </c>
    </row>
    <row r="39" ht="20.1" customHeight="1">
      <c r="A39" s="104">
        <v>10</v>
      </c>
      <c r="B39" s="396" t="s">
        <v>703</v>
      </c>
      <c r="C39" s="396"/>
      <c r="D39" s="396"/>
      <c r="E39" s="396"/>
      <c r="F39" s="396"/>
      <c r="G39" s="396"/>
      <c r="H39" s="396"/>
      <c r="I39" s="396"/>
      <c r="J39" s="396"/>
      <c r="K39" s="396"/>
      <c r="L39" s="396"/>
      <c r="M39" s="178">
        <v>0</v>
      </c>
      <c r="N39" s="178">
        <v>0</v>
      </c>
      <c r="O39" s="178">
        <f>N39-M39</f>
        <v>0</v>
      </c>
      <c r="P39" s="178" t="e">
        <f>N39/M39*100</f>
        <v>#DIV/0!</v>
      </c>
      <c r="Q39" s="178">
        <v>0</v>
      </c>
      <c r="R39" s="178">
        <v>0</v>
      </c>
      <c r="S39" s="178">
        <f>R39-Q39</f>
        <v>0</v>
      </c>
      <c r="T39" s="178" t="e">
        <f>R39/Q39*100</f>
        <v>#DIV/0!</v>
      </c>
      <c r="U39" s="178">
        <v>0</v>
      </c>
      <c r="V39" s="178">
        <v>307.4</v>
      </c>
      <c r="W39" s="178">
        <f>V39-U39</f>
        <v>0</v>
      </c>
      <c r="X39" s="178" t="e">
        <f>V39/U39*100</f>
        <v>#DIV/0!</v>
      </c>
      <c r="Y39" s="178">
        <v>0</v>
      </c>
      <c r="Z39" s="178">
        <v>0</v>
      </c>
      <c r="AA39" s="178">
        <f>Z39-Y39</f>
        <v>0</v>
      </c>
      <c r="AB39" s="178" t="e">
        <f>Z39/Y39*100</f>
        <v>#DIV/0!</v>
      </c>
      <c r="AC39" s="178">
        <f>SUM(M39,Q39,U39,Y39)</f>
        <v>0</v>
      </c>
      <c r="AD39" s="178">
        <f>SUM(N39,R39,V39,Z39)</f>
        <v>0</v>
      </c>
      <c r="AE39" s="178">
        <f>AD39-AC39</f>
        <v>0</v>
      </c>
      <c r="AF39" s="178" t="e">
        <f>AD39/AC39*100</f>
        <v>#DIV/0!</v>
      </c>
    </row>
    <row r="40" ht="24.95" customHeight="1">
      <c r="A40" s="401" t="s">
        <v>49</v>
      </c>
      <c r="B40" s="402"/>
      <c r="C40" s="402"/>
      <c r="D40" s="402"/>
      <c r="E40" s="402"/>
      <c r="F40" s="402"/>
      <c r="G40" s="402"/>
      <c r="H40" s="402"/>
      <c r="I40" s="402"/>
      <c r="J40" s="402"/>
      <c r="K40" s="402"/>
      <c r="L40" s="403"/>
      <c r="M40" s="186">
        <v>0</v>
      </c>
      <c r="N40" s="186">
        <v>0</v>
      </c>
      <c r="O40" s="177">
        <v>0</v>
      </c>
      <c r="P40" s="177">
        <v>0</v>
      </c>
      <c r="Q40" s="186">
        <v>0</v>
      </c>
      <c r="R40" s="186">
        <v>0</v>
      </c>
      <c r="S40" s="177">
        <v>0</v>
      </c>
      <c r="T40" s="177">
        <v>0</v>
      </c>
      <c r="U40" s="186">
        <v>672</v>
      </c>
      <c r="V40" s="186">
        <v>766.5</v>
      </c>
      <c r="W40" s="177">
        <v>94.5</v>
      </c>
      <c r="X40" s="177">
        <v>114.1</v>
      </c>
      <c r="Y40" s="186">
        <v>0</v>
      </c>
      <c r="Z40" s="186">
        <v>0</v>
      </c>
      <c r="AA40" s="177">
        <v>0</v>
      </c>
      <c r="AB40" s="177">
        <v>0</v>
      </c>
      <c r="AC40" s="186">
        <v>672</v>
      </c>
      <c r="AD40" s="186">
        <v>766.5</v>
      </c>
      <c r="AE40" s="177">
        <v>94.5</v>
      </c>
      <c r="AF40" s="177">
        <v>114.1</v>
      </c>
    </row>
    <row r="41" ht="24.95" customHeight="1">
      <c r="A41" s="397" t="s">
        <v>50</v>
      </c>
      <c r="B41" s="398"/>
      <c r="C41" s="398"/>
      <c r="D41" s="398"/>
      <c r="E41" s="398"/>
      <c r="F41" s="398"/>
      <c r="G41" s="398"/>
      <c r="H41" s="398"/>
      <c r="I41" s="398"/>
      <c r="J41" s="398"/>
      <c r="K41" s="398"/>
      <c r="L41" s="399"/>
      <c r="M41" s="185">
        <v>0</v>
      </c>
      <c r="N41" s="185">
        <v>0</v>
      </c>
      <c r="O41" s="178"/>
      <c r="P41" s="178"/>
      <c r="Q41" s="185">
        <v>0</v>
      </c>
      <c r="R41" s="185">
        <v>0</v>
      </c>
      <c r="S41" s="178"/>
      <c r="T41" s="178"/>
      <c r="U41" s="185">
        <v>100</v>
      </c>
      <c r="V41" s="185">
        <v>100</v>
      </c>
      <c r="W41" s="178"/>
      <c r="X41" s="178"/>
      <c r="Y41" s="185">
        <v>0</v>
      </c>
      <c r="Z41" s="185">
        <v>0</v>
      </c>
      <c r="AA41" s="178"/>
      <c r="AB41" s="178"/>
      <c r="AC41" s="185">
        <v>100</v>
      </c>
      <c r="AD41" s="185">
        <v>100</v>
      </c>
      <c r="AE41" s="178"/>
      <c r="AF41" s="178"/>
    </row>
    <row r="42" ht="15" customHeight="1">
      <c r="A42" s="16"/>
      <c r="B42" s="16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ht="15" customHeight="1">
      <c r="A43" s="16"/>
      <c r="B43" s="16"/>
      <c r="C43" s="16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="42" customFormat="1" ht="31.5" customHeight="1">
      <c r="C44" s="42" t="s">
        <v>174</v>
      </c>
    </row>
    <row r="45" s="84" customFormat="1">
      <c r="A45" s="2"/>
      <c r="B45" s="2"/>
      <c r="C45" s="2"/>
      <c r="D45" s="2"/>
      <c r="E45" s="2"/>
      <c r="F45" s="2"/>
      <c r="G45" s="2"/>
      <c r="H45" s="2"/>
      <c r="I45" s="2"/>
      <c r="J45" s="2"/>
      <c r="L45" s="2"/>
      <c r="AD45" s="408" t="s">
        <v>385</v>
      </c>
      <c r="AE45" s="408"/>
      <c r="AF45" s="408"/>
    </row>
    <row r="46" s="85" customFormat="1" ht="34.5" customHeight="1">
      <c r="A46" s="238" t="s">
        <v>451</v>
      </c>
      <c r="B46" s="328" t="s">
        <v>216</v>
      </c>
      <c r="C46" s="330"/>
      <c r="D46" s="230" t="s">
        <v>217</v>
      </c>
      <c r="E46" s="230"/>
      <c r="F46" s="230" t="s">
        <v>147</v>
      </c>
      <c r="G46" s="230"/>
      <c r="H46" s="230" t="s">
        <v>324</v>
      </c>
      <c r="I46" s="230"/>
      <c r="J46" s="230" t="s">
        <v>325</v>
      </c>
      <c r="K46" s="230"/>
      <c r="L46" s="230" t="s">
        <v>461</v>
      </c>
      <c r="M46" s="230"/>
      <c r="N46" s="230"/>
      <c r="O46" s="230"/>
      <c r="P46" s="230"/>
      <c r="Q46" s="230"/>
      <c r="R46" s="230"/>
      <c r="S46" s="230"/>
      <c r="T46" s="230"/>
      <c r="U46" s="230"/>
      <c r="V46" s="407" t="s">
        <v>452</v>
      </c>
      <c r="W46" s="407"/>
      <c r="X46" s="407"/>
      <c r="Y46" s="407"/>
      <c r="Z46" s="407"/>
      <c r="AA46" s="407" t="s">
        <v>453</v>
      </c>
      <c r="AB46" s="407"/>
      <c r="AC46" s="407"/>
      <c r="AD46" s="407"/>
      <c r="AE46" s="407"/>
      <c r="AF46" s="407"/>
    </row>
    <row r="47" s="85" customFormat="1" ht="52.5" customHeight="1">
      <c r="A47" s="238"/>
      <c r="B47" s="342"/>
      <c r="C47" s="344"/>
      <c r="D47" s="230"/>
      <c r="E47" s="230"/>
      <c r="F47" s="230"/>
      <c r="G47" s="230"/>
      <c r="H47" s="230"/>
      <c r="I47" s="230"/>
      <c r="J47" s="230"/>
      <c r="K47" s="230"/>
      <c r="L47" s="230" t="s">
        <v>200</v>
      </c>
      <c r="M47" s="230"/>
      <c r="N47" s="230" t="s">
        <v>204</v>
      </c>
      <c r="O47" s="230"/>
      <c r="P47" s="230" t="s">
        <v>205</v>
      </c>
      <c r="Q47" s="230"/>
      <c r="R47" s="230"/>
      <c r="S47" s="230"/>
      <c r="T47" s="230"/>
      <c r="U47" s="230"/>
      <c r="V47" s="407"/>
      <c r="W47" s="407"/>
      <c r="X47" s="407"/>
      <c r="Y47" s="407"/>
      <c r="Z47" s="407"/>
      <c r="AA47" s="407"/>
      <c r="AB47" s="407"/>
      <c r="AC47" s="407"/>
      <c r="AD47" s="407"/>
      <c r="AE47" s="407"/>
      <c r="AF47" s="407"/>
    </row>
    <row r="48" s="86" customFormat="1" ht="82.5" customHeight="1">
      <c r="A48" s="238"/>
      <c r="B48" s="331"/>
      <c r="C48" s="333"/>
      <c r="D48" s="230"/>
      <c r="E48" s="230"/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 t="s">
        <v>201</v>
      </c>
      <c r="Q48" s="230"/>
      <c r="R48" s="230" t="s">
        <v>202</v>
      </c>
      <c r="S48" s="230"/>
      <c r="T48" s="230" t="s">
        <v>203</v>
      </c>
      <c r="U48" s="230"/>
      <c r="V48" s="407"/>
      <c r="W48" s="407"/>
      <c r="X48" s="407"/>
      <c r="Y48" s="407"/>
      <c r="Z48" s="407"/>
      <c r="AA48" s="407"/>
      <c r="AB48" s="407"/>
      <c r="AC48" s="407"/>
      <c r="AD48" s="407"/>
      <c r="AE48" s="407"/>
      <c r="AF48" s="407"/>
    </row>
    <row r="49" s="85" customFormat="1" ht="18.75" customHeight="1">
      <c r="A49" s="67">
        <v>1</v>
      </c>
      <c r="B49" s="289">
        <v>2</v>
      </c>
      <c r="C49" s="290"/>
      <c r="D49" s="230">
        <v>3</v>
      </c>
      <c r="E49" s="230"/>
      <c r="F49" s="230">
        <v>4</v>
      </c>
      <c r="G49" s="230"/>
      <c r="H49" s="230">
        <v>5</v>
      </c>
      <c r="I49" s="230"/>
      <c r="J49" s="230">
        <v>6</v>
      </c>
      <c r="K49" s="230"/>
      <c r="L49" s="289">
        <v>7</v>
      </c>
      <c r="M49" s="290"/>
      <c r="N49" s="289">
        <v>8</v>
      </c>
      <c r="O49" s="290"/>
      <c r="P49" s="230">
        <v>9</v>
      </c>
      <c r="Q49" s="230"/>
      <c r="R49" s="238">
        <v>10</v>
      </c>
      <c r="S49" s="238"/>
      <c r="T49" s="230">
        <v>11</v>
      </c>
      <c r="U49" s="230"/>
      <c r="V49" s="230">
        <v>12</v>
      </c>
      <c r="W49" s="230"/>
      <c r="X49" s="230"/>
      <c r="Y49" s="230"/>
      <c r="Z49" s="230"/>
      <c r="AA49" s="230">
        <v>13</v>
      </c>
      <c r="AB49" s="230"/>
      <c r="AC49" s="230"/>
      <c r="AD49" s="230"/>
      <c r="AE49" s="230"/>
      <c r="AF49" s="230"/>
    </row>
    <row r="50" s="85" customFormat="1" ht="20.1" customHeight="1">
      <c r="A50" s="102">
        <v>1</v>
      </c>
      <c r="B50" s="394" t="s">
        <v>483</v>
      </c>
      <c r="C50" s="395"/>
      <c r="D50" s="393" t="s">
        <v>483</v>
      </c>
      <c r="E50" s="393"/>
      <c r="F50" s="310">
        <v>0</v>
      </c>
      <c r="G50" s="310"/>
      <c r="H50" s="310">
        <v>0</v>
      </c>
      <c r="I50" s="310"/>
      <c r="J50" s="310">
        <v>0</v>
      </c>
      <c r="K50" s="310"/>
      <c r="L50" s="260">
        <v>0</v>
      </c>
      <c r="M50" s="271"/>
      <c r="N50" s="272">
        <f>SUM(P50,R50,T50)</f>
        <v>0</v>
      </c>
      <c r="O50" s="274"/>
      <c r="P50" s="310">
        <v>0</v>
      </c>
      <c r="Q50" s="310"/>
      <c r="R50" s="310">
        <v>0</v>
      </c>
      <c r="S50" s="310"/>
      <c r="T50" s="310">
        <v>0</v>
      </c>
      <c r="U50" s="310"/>
      <c r="V50" s="363" t="s">
        <v>483</v>
      </c>
      <c r="W50" s="363"/>
      <c r="X50" s="363"/>
      <c r="Y50" s="363"/>
      <c r="Z50" s="363"/>
      <c r="AA50" s="405" t="s">
        <v>483</v>
      </c>
      <c r="AB50" s="405"/>
      <c r="AC50" s="405"/>
      <c r="AD50" s="405"/>
      <c r="AE50" s="405"/>
      <c r="AF50" s="405"/>
    </row>
    <row r="51" s="85" customFormat="1" ht="24.95" customHeight="1">
      <c r="A51" s="372" t="s">
        <v>49</v>
      </c>
      <c r="B51" s="373"/>
      <c r="C51" s="373"/>
      <c r="D51" s="373"/>
      <c r="E51" s="374"/>
      <c r="F51" s="370">
        <v>0</v>
      </c>
      <c r="G51" s="370"/>
      <c r="H51" s="370">
        <v>0</v>
      </c>
      <c r="I51" s="370"/>
      <c r="J51" s="370">
        <v>0</v>
      </c>
      <c r="K51" s="370"/>
      <c r="L51" s="370">
        <v>0</v>
      </c>
      <c r="M51" s="370"/>
      <c r="N51" s="370">
        <v>0</v>
      </c>
      <c r="O51" s="370"/>
      <c r="P51" s="370">
        <v>0</v>
      </c>
      <c r="Q51" s="370"/>
      <c r="R51" s="370">
        <v>0</v>
      </c>
      <c r="S51" s="370"/>
      <c r="T51" s="370">
        <v>0</v>
      </c>
      <c r="U51" s="370"/>
      <c r="V51" s="371" t="s">
        <v>483</v>
      </c>
      <c r="W51" s="371"/>
      <c r="X51" s="371"/>
      <c r="Y51" s="371"/>
      <c r="Z51" s="371"/>
      <c r="AA51" s="375" t="s">
        <v>483</v>
      </c>
      <c r="AB51" s="375"/>
      <c r="AC51" s="375"/>
      <c r="AD51" s="375"/>
      <c r="AE51" s="375"/>
      <c r="AF51" s="375"/>
    </row>
    <row r="52" ht="15" customHeight="1">
      <c r="A52" s="16"/>
      <c r="B52" s="16"/>
      <c r="C52" s="16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ht="15" customHeight="1">
      <c r="A53" s="16"/>
      <c r="B53" s="16"/>
      <c r="C53" s="16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ht="15" customHeight="1">
      <c r="A54" s="16"/>
      <c r="B54" s="16"/>
      <c r="C54" s="16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ht="15" customHeight="1">
      <c r="A55" s="16"/>
      <c r="B55" s="229" t="s">
        <v>485</v>
      </c>
      <c r="C55" s="229"/>
      <c r="D55" s="229"/>
      <c r="E55" s="229"/>
      <c r="F55" s="229"/>
      <c r="G55" s="229"/>
      <c r="H55" s="18"/>
      <c r="I55" s="18"/>
      <c r="J55" s="18"/>
      <c r="K55" s="18"/>
      <c r="L55" s="18"/>
      <c r="M55" s="376"/>
      <c r="N55" s="376"/>
      <c r="O55" s="376"/>
      <c r="P55" s="376"/>
      <c r="Q55" s="376"/>
      <c r="R55" s="18"/>
      <c r="S55" s="18"/>
      <c r="T55" s="18"/>
      <c r="U55" s="18"/>
      <c r="V55" s="18"/>
      <c r="W55" s="222" t="s">
        <v>484</v>
      </c>
      <c r="X55" s="222"/>
      <c r="Y55" s="222"/>
      <c r="Z55" s="222"/>
      <c r="AA55" s="222"/>
    </row>
    <row r="56" s="4" customFormat="1">
      <c r="B56" s="221" t="s">
        <v>68</v>
      </c>
      <c r="C56" s="221"/>
      <c r="D56" s="221"/>
      <c r="E56" s="221"/>
      <c r="F56" s="221"/>
      <c r="G56" s="221"/>
      <c r="H56" s="42"/>
      <c r="I56" s="42"/>
      <c r="J56" s="42"/>
      <c r="K56" s="42"/>
      <c r="L56" s="42"/>
      <c r="M56" s="221" t="s">
        <v>69</v>
      </c>
      <c r="N56" s="221"/>
      <c r="O56" s="221"/>
      <c r="P56" s="221"/>
      <c r="Q56" s="221"/>
      <c r="V56" s="2"/>
      <c r="W56" s="221" t="s">
        <v>108</v>
      </c>
      <c r="X56" s="221"/>
      <c r="Y56" s="221"/>
      <c r="Z56" s="221"/>
      <c r="AA56" s="221"/>
    </row>
    <row r="57" s="34" customFormat="1" ht="16.5" customHeight="1">
      <c r="C57" s="111"/>
      <c r="D57" s="72"/>
      <c r="E57" s="72"/>
      <c r="F57" s="71"/>
      <c r="G57" s="71"/>
      <c r="H57" s="71"/>
      <c r="I57" s="71"/>
      <c r="J57" s="71"/>
      <c r="K57" s="71"/>
      <c r="L57" s="71"/>
      <c r="M57" s="71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</row>
    <row r="58" s="4" customFormat="1">
      <c r="F58" s="24"/>
      <c r="G58" s="24"/>
      <c r="H58" s="24"/>
      <c r="I58" s="24"/>
      <c r="J58" s="24"/>
      <c r="K58" s="24"/>
      <c r="L58" s="24"/>
      <c r="Q58" s="24"/>
      <c r="R58" s="24"/>
      <c r="S58" s="24"/>
      <c r="T58" s="24"/>
      <c r="X58" s="24"/>
      <c r="Y58" s="24"/>
      <c r="Z58" s="24"/>
      <c r="AA58" s="24"/>
    </row>
    <row r="59">
      <c r="C59" s="36"/>
      <c r="D59" s="36"/>
      <c r="E59" s="36"/>
      <c r="F59" s="36"/>
      <c r="G59" s="36"/>
      <c r="H59" s="36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36"/>
      <c r="V59" s="36"/>
    </row>
    <row r="60"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</row>
    <row r="61"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</row>
    <row r="62">
      <c r="C62" s="37"/>
    </row>
    <row r="65" ht="19.5">
      <c r="C65" s="38"/>
    </row>
    <row r="66" ht="19.5">
      <c r="C66" s="38"/>
    </row>
    <row r="67" ht="19.5">
      <c r="C67" s="38"/>
    </row>
    <row r="68" ht="19.5">
      <c r="C68" s="38"/>
    </row>
    <row r="69" ht="19.5">
      <c r="C69" s="38"/>
    </row>
    <row r="70" ht="19.5">
      <c r="C70" s="38"/>
    </row>
    <row r="71" ht="19.5">
      <c r="C71" s="38"/>
    </row>
  </sheetData>
  <mergeCells>
    <mergeCell ref="AC26:AF26"/>
    <mergeCell ref="AD27:AD28"/>
    <mergeCell ref="AE27:AE28"/>
    <mergeCell ref="AF27:AF28"/>
    <mergeCell ref="V27:V28"/>
    <mergeCell ref="B26:L28"/>
    <mergeCell ref="Q26:T26"/>
    <mergeCell ref="Y26:AB26"/>
    <mergeCell ref="Y27:Y28"/>
    <mergeCell ref="Z27:Z28"/>
    <mergeCell ref="AA27:AA28"/>
    <mergeCell ref="AB27:AB28"/>
    <mergeCell ref="AA46:AF48"/>
    <mergeCell ref="AD45:AF45"/>
    <mergeCell ref="AC27:AC28"/>
    <mergeCell ref="A26:A28"/>
    <mergeCell ref="D46:E48"/>
    <mergeCell ref="V46:Z48"/>
    <mergeCell ref="AA49:AF49"/>
    <mergeCell ref="T27:T28"/>
    <mergeCell ref="U27:U28"/>
    <mergeCell ref="T49:U49"/>
    <mergeCell ref="AD25:AF25"/>
    <mergeCell ref="U26:X26"/>
    <mergeCell ref="P47:U47"/>
    <mergeCell ref="S27:S28"/>
    <mergeCell ref="W27:W28"/>
    <mergeCell ref="X27:X28"/>
    <mergeCell ref="Q27:Q28"/>
    <mergeCell ref="R27:R28"/>
    <mergeCell ref="B29:L29"/>
    <mergeCell ref="O27:O28"/>
    <mergeCell ref="A40:L40"/>
    <mergeCell ref="N49:O49"/>
    <mergeCell ref="A41:L41"/>
    <mergeCell ref="A46:A48"/>
    <mergeCell ref="B46:C48"/>
    <mergeCell ref="L46:U46"/>
    <mergeCell ref="L47:M48"/>
    <mergeCell ref="J46:K48"/>
    <mergeCell ref="B49:C49"/>
    <mergeCell ref="F46:G48"/>
    <mergeCell ref="F49:G49"/>
    <mergeCell ref="H46:I48"/>
    <mergeCell ref="X11:Z11"/>
    <mergeCell ref="AA16:AC18"/>
    <mergeCell ref="R16:Z16"/>
    <mergeCell ref="AA19:AC19"/>
    <mergeCell ref="R17:T18"/>
    <mergeCell ref="R19:T19"/>
    <mergeCell ref="L49:M49"/>
    <mergeCell ref="D49:E49"/>
    <mergeCell ref="H49:I49"/>
    <mergeCell ref="J49:K49"/>
    <mergeCell ref="M27:M28"/>
    <mergeCell ref="N27:N28"/>
    <mergeCell ref="M26:P26"/>
    <mergeCell ref="AA11:AC11"/>
    <mergeCell ref="Z25:AB25"/>
    <mergeCell ref="X17:Z18"/>
    <mergeCell ref="U17:W18"/>
    <mergeCell ref="A21:Q21"/>
    <mergeCell ref="P19:Q19"/>
    <mergeCell ref="D19:G19"/>
    <mergeCell ref="H19:O19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11:T11"/>
    <mergeCell ref="AD11:AF11"/>
    <mergeCell ref="U11:W11"/>
    <mergeCell ref="N47:O48"/>
    <mergeCell ref="AD16:AF18"/>
    <mergeCell ref="P16:Q18"/>
    <mergeCell ref="P27:P28"/>
    <mergeCell ref="U19:W19"/>
    <mergeCell ref="R21:T21"/>
    <mergeCell ref="V49:Z49"/>
    <mergeCell ref="T48:U48"/>
    <mergeCell ref="P49:Q49"/>
    <mergeCell ref="P48:Q48"/>
    <mergeCell ref="R48:S48"/>
    <mergeCell ref="R49:S49"/>
    <mergeCell ref="B56:G56"/>
    <mergeCell ref="W56:AA56"/>
    <mergeCell ref="M55:Q55"/>
    <mergeCell ref="M56:Q56"/>
    <mergeCell ref="R51:S51"/>
    <mergeCell ref="H51:I51"/>
    <mergeCell ref="L51:M51"/>
    <mergeCell ref="N51:O51"/>
    <mergeCell ref="B55:G55"/>
    <mergeCell ref="W55:AA55"/>
    <mergeCell ref="T51:U51"/>
    <mergeCell ref="V51:Z51"/>
    <mergeCell ref="J51:K51"/>
    <mergeCell ref="P51:Q51"/>
    <mergeCell ref="F51:G51"/>
    <mergeCell ref="A51:E51"/>
    <mergeCell ref="AA51:AF51"/>
    <mergeCell ref="A11:Q11"/>
    <mergeCell ref="B16:C18"/>
    <mergeCell ref="AA21:AC21"/>
    <mergeCell ref="AD21:AF21"/>
    <mergeCell ref="X21:Z21"/>
    <mergeCell ref="U21:W21"/>
    <mergeCell ref="A16:A18"/>
    <mergeCell ref="D16:G18"/>
    <mergeCell ref="H16:O18"/>
    <mergeCell ref="X19:Z19"/>
    <mergeCell ref="B19:C19"/>
    <mergeCell ref="AD19:AF19"/>
    <mergeCell ref="B6:C6"/>
    <mergeCell ref="D6:F6"/>
    <mergeCell ref="AA6:AC6"/>
    <mergeCell ref="U6:W6"/>
    <mergeCell ref="G6:Q6"/>
    <mergeCell ref="X6:Z6"/>
    <mergeCell ref="AD6:AF6"/>
    <mergeCell ref="R6:T6"/>
    <mergeCell ref="B7:C7"/>
    <mergeCell ref="D7:F7"/>
    <mergeCell ref="AA7:AC7"/>
    <mergeCell ref="U7:W7"/>
    <mergeCell ref="G7:Q7"/>
    <mergeCell ref="X7:Z7"/>
    <mergeCell ref="AD7:AF7"/>
    <mergeCell ref="R7:T7"/>
    <mergeCell ref="B8:C8"/>
    <mergeCell ref="D8:F8"/>
    <mergeCell ref="AA8:AC8"/>
    <mergeCell ref="U8:W8"/>
    <mergeCell ref="G8:Q8"/>
    <mergeCell ref="X8:Z8"/>
    <mergeCell ref="AD8:AF8"/>
    <mergeCell ref="R8:T8"/>
    <mergeCell ref="B9:C9"/>
    <mergeCell ref="D9:F9"/>
    <mergeCell ref="AA9:AC9"/>
    <mergeCell ref="U9:W9"/>
    <mergeCell ref="G9:Q9"/>
    <mergeCell ref="X9:Z9"/>
    <mergeCell ref="AD9:AF9"/>
    <mergeCell ref="R9:T9"/>
    <mergeCell ref="B10:C10"/>
    <mergeCell ref="D10:F10"/>
    <mergeCell ref="AA10:AC10"/>
    <mergeCell ref="U10:W10"/>
    <mergeCell ref="G10:Q10"/>
    <mergeCell ref="X10:Z10"/>
    <mergeCell ref="AD10:AF10"/>
    <mergeCell ref="R10:T10"/>
    <mergeCell ref="X20:Z20"/>
    <mergeCell ref="R20:T20"/>
    <mergeCell ref="AA20:AC20"/>
    <mergeCell ref="D20:G20"/>
    <mergeCell ref="P20:Q20"/>
    <mergeCell ref="H20:O20"/>
    <mergeCell ref="B20:C20"/>
    <mergeCell ref="U20:W20"/>
    <mergeCell ref="AD20:AF20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B39:L39"/>
    <mergeCell ref="AA50:AF50"/>
    <mergeCell ref="N50:O50"/>
    <mergeCell ref="H50:I50"/>
    <mergeCell ref="F50:G50"/>
    <mergeCell ref="D50:E50"/>
    <mergeCell ref="B50:C50"/>
    <mergeCell ref="J50:K50"/>
    <mergeCell ref="L50:M50"/>
    <mergeCell ref="R50:S50"/>
    <mergeCell ref="P50:Q50"/>
    <mergeCell ref="T50:U50"/>
    <mergeCell ref="V50:Z50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2021-06-13T23:17:51Z</dcterms:created>
  <dcterms:modified xsi:type="dcterms:W3CDTF">2021-06-13T20:17:51Z</dcterms:modified>
</cp:coreProperties>
</file>