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20730" windowHeight="11760" firstSheet="5" activeTab="13"/>
  </bookViews>
  <sheets>
    <sheet name="0210160" sheetId="6" r:id="rId1"/>
    <sheet name="0210170" sheetId="3" r:id="rId2"/>
    <sheet name="0213112" sheetId="7" r:id="rId3"/>
    <sheet name="0213122" sheetId="8" r:id="rId4"/>
    <sheet name="0213123" sheetId="9" r:id="rId5"/>
    <sheet name="0213131" sheetId="10" r:id="rId6"/>
    <sheet name="0213140" sheetId="11" r:id="rId7"/>
    <sheet name="0213210" sheetId="12" r:id="rId8"/>
    <sheet name="0213242" sheetId="13" r:id="rId9"/>
    <sheet name="0214082" sheetId="14" r:id="rId10"/>
    <sheet name="0215061" sheetId="15" r:id="rId11"/>
    <sheet name="0216030" sheetId="16" r:id="rId12"/>
    <sheet name="0216086" sheetId="17" r:id="rId13"/>
    <sheet name="0216090" sheetId="18" r:id="rId14"/>
    <sheet name="Лист1" sheetId="5" r:id="rId15"/>
  </sheets>
  <definedNames>
    <definedName name="_xlnm.Print_Area" localSheetId="0">'0210160'!$A$1:$M$78</definedName>
    <definedName name="_xlnm.Print_Area" localSheetId="1">'0210170'!$A$1:$M$78</definedName>
    <definedName name="_xlnm.Print_Area" localSheetId="2">'0213112'!$A$1:$M$80</definedName>
    <definedName name="_xlnm.Print_Area" localSheetId="3">'0213122'!$A$1:$M$80</definedName>
    <definedName name="_xlnm.Print_Area" localSheetId="4">'0213123'!$A$1:$M$80</definedName>
    <definedName name="_xlnm.Print_Area" localSheetId="5">'0213131'!$A$1:$M$80</definedName>
    <definedName name="_xlnm.Print_Area" localSheetId="6">'0213140'!$A$1:$M$78</definedName>
    <definedName name="_xlnm.Print_Area" localSheetId="7">'0213210'!$A$1:$M$78</definedName>
    <definedName name="_xlnm.Print_Area" localSheetId="8">'0213242'!$A$1:$M$93</definedName>
    <definedName name="_xlnm.Print_Area" localSheetId="9">'0214082'!$A$1:$M$78</definedName>
    <definedName name="_xlnm.Print_Area" localSheetId="10">'0215061'!$A$1:$M$78</definedName>
    <definedName name="_xlnm.Print_Area" localSheetId="11">'0216030'!$A$1:$M$174</definedName>
    <definedName name="_xlnm.Print_Area" localSheetId="12">'0216086'!$A$1:$M$78</definedName>
    <definedName name="_xlnm.Print_Area" localSheetId="13">'0216090'!$A$1:$M$78</definedName>
  </definedNames>
  <calcPr calcId="124519"/>
</workbook>
</file>

<file path=xl/calcChain.xml><?xml version="1.0" encoding="utf-8"?>
<calcChain xmlns="http://schemas.openxmlformats.org/spreadsheetml/2006/main">
  <c r="J57" i="18"/>
  <c r="G57"/>
  <c r="K65"/>
  <c r="M65" s="1"/>
  <c r="J65"/>
  <c r="G65"/>
  <c r="E61"/>
  <c r="L57"/>
  <c r="K57"/>
  <c r="I53"/>
  <c r="H53"/>
  <c r="H61" s="1"/>
  <c r="G53"/>
  <c r="L44"/>
  <c r="K44"/>
  <c r="J44"/>
  <c r="G44"/>
  <c r="I35"/>
  <c r="H35"/>
  <c r="F35"/>
  <c r="E35"/>
  <c r="L34"/>
  <c r="L35" s="1"/>
  <c r="K34"/>
  <c r="K35" s="1"/>
  <c r="J34"/>
  <c r="J35" s="1"/>
  <c r="G34"/>
  <c r="G35" s="1"/>
  <c r="F61" i="17"/>
  <c r="E61"/>
  <c r="L57"/>
  <c r="L53"/>
  <c r="I53"/>
  <c r="I61" s="1"/>
  <c r="H53"/>
  <c r="K53" s="1"/>
  <c r="M53" s="1"/>
  <c r="K65"/>
  <c r="M65" s="1"/>
  <c r="J65"/>
  <c r="G65"/>
  <c r="K57"/>
  <c r="M57" s="1"/>
  <c r="G53"/>
  <c r="L44"/>
  <c r="K44"/>
  <c r="J44"/>
  <c r="G44"/>
  <c r="M44" s="1"/>
  <c r="I35"/>
  <c r="H35"/>
  <c r="F35"/>
  <c r="E35"/>
  <c r="L34"/>
  <c r="K34"/>
  <c r="J34"/>
  <c r="G34"/>
  <c r="K61" i="18" l="1"/>
  <c r="M57"/>
  <c r="M44"/>
  <c r="L53"/>
  <c r="J61"/>
  <c r="L61"/>
  <c r="M34"/>
  <c r="M35" s="1"/>
  <c r="K53"/>
  <c r="M53" s="1"/>
  <c r="G61"/>
  <c r="J53"/>
  <c r="J53" i="17"/>
  <c r="L61"/>
  <c r="H61"/>
  <c r="K61" s="1"/>
  <c r="G61"/>
  <c r="J35"/>
  <c r="L35"/>
  <c r="G35"/>
  <c r="K35"/>
  <c r="M34"/>
  <c r="M35" s="1"/>
  <c r="M61" i="18" l="1"/>
  <c r="J61" i="17"/>
  <c r="M61" s="1"/>
  <c r="K161" i="16" l="1"/>
  <c r="M161" s="1"/>
  <c r="J161"/>
  <c r="G161"/>
  <c r="L157"/>
  <c r="K157"/>
  <c r="K153"/>
  <c r="M153" s="1"/>
  <c r="J153"/>
  <c r="G153"/>
  <c r="I140"/>
  <c r="H140"/>
  <c r="J140" s="1"/>
  <c r="G140"/>
  <c r="F140"/>
  <c r="L140" s="1"/>
  <c r="E140"/>
  <c r="K144"/>
  <c r="M144" s="1"/>
  <c r="J144"/>
  <c r="G144"/>
  <c r="K136"/>
  <c r="M136" s="1"/>
  <c r="J136"/>
  <c r="G136"/>
  <c r="K132"/>
  <c r="M132" s="1"/>
  <c r="J132"/>
  <c r="G132"/>
  <c r="K127"/>
  <c r="M127" s="1"/>
  <c r="J127"/>
  <c r="G127"/>
  <c r="L123"/>
  <c r="J123"/>
  <c r="G123"/>
  <c r="K123"/>
  <c r="M119"/>
  <c r="K119"/>
  <c r="J119"/>
  <c r="G119"/>
  <c r="M115"/>
  <c r="K115"/>
  <c r="J115"/>
  <c r="G115"/>
  <c r="H106"/>
  <c r="K106" s="1"/>
  <c r="E106"/>
  <c r="G106" s="1"/>
  <c r="J110"/>
  <c r="K110"/>
  <c r="M110" s="1"/>
  <c r="L106"/>
  <c r="J106"/>
  <c r="M102"/>
  <c r="K102"/>
  <c r="J102"/>
  <c r="G102"/>
  <c r="M98"/>
  <c r="K98"/>
  <c r="J98"/>
  <c r="G98"/>
  <c r="H93"/>
  <c r="J93" s="1"/>
  <c r="E93"/>
  <c r="H89"/>
  <c r="K89" s="1"/>
  <c r="E89"/>
  <c r="K93"/>
  <c r="M93" s="1"/>
  <c r="G93"/>
  <c r="L89"/>
  <c r="J89"/>
  <c r="G89"/>
  <c r="K85"/>
  <c r="M85" s="1"/>
  <c r="J85"/>
  <c r="G85"/>
  <c r="K81"/>
  <c r="M81" s="1"/>
  <c r="J81"/>
  <c r="G81"/>
  <c r="M64"/>
  <c r="L40"/>
  <c r="L41"/>
  <c r="L42"/>
  <c r="L43"/>
  <c r="L44"/>
  <c r="L45"/>
  <c r="K40"/>
  <c r="M40" s="1"/>
  <c r="K41"/>
  <c r="M41" s="1"/>
  <c r="K42"/>
  <c r="M42" s="1"/>
  <c r="K43"/>
  <c r="M43" s="1"/>
  <c r="K44"/>
  <c r="M44" s="1"/>
  <c r="K45"/>
  <c r="M45" s="1"/>
  <c r="J40"/>
  <c r="J41"/>
  <c r="J42"/>
  <c r="J43"/>
  <c r="J44"/>
  <c r="J45"/>
  <c r="G40"/>
  <c r="G41"/>
  <c r="G42"/>
  <c r="G43"/>
  <c r="G44"/>
  <c r="G45"/>
  <c r="F46"/>
  <c r="H46"/>
  <c r="I46"/>
  <c r="L72" s="1"/>
  <c r="E46"/>
  <c r="K76"/>
  <c r="M76" s="1"/>
  <c r="J76"/>
  <c r="G76"/>
  <c r="K68"/>
  <c r="M68" s="1"/>
  <c r="J68"/>
  <c r="G68"/>
  <c r="K64"/>
  <c r="J64"/>
  <c r="G64"/>
  <c r="L55"/>
  <c r="K55"/>
  <c r="J55"/>
  <c r="G55"/>
  <c r="L39"/>
  <c r="K39"/>
  <c r="J39"/>
  <c r="J46" s="1"/>
  <c r="G39"/>
  <c r="H62" i="15"/>
  <c r="E62"/>
  <c r="H61"/>
  <c r="E61"/>
  <c r="M66"/>
  <c r="K66"/>
  <c r="J66"/>
  <c r="G66"/>
  <c r="M65"/>
  <c r="K65"/>
  <c r="J65"/>
  <c r="G65"/>
  <c r="L62"/>
  <c r="K57"/>
  <c r="M57" s="1"/>
  <c r="J57"/>
  <c r="G57"/>
  <c r="K53"/>
  <c r="J53"/>
  <c r="G53"/>
  <c r="L45"/>
  <c r="K45"/>
  <c r="J45"/>
  <c r="G45"/>
  <c r="M45" s="1"/>
  <c r="L36"/>
  <c r="J36"/>
  <c r="I36"/>
  <c r="I61" s="1"/>
  <c r="L61" s="1"/>
  <c r="H36"/>
  <c r="J62" s="1"/>
  <c r="F36"/>
  <c r="E36"/>
  <c r="L34"/>
  <c r="K34"/>
  <c r="K36" s="1"/>
  <c r="J34"/>
  <c r="G34"/>
  <c r="G36" s="1"/>
  <c r="M66" i="14"/>
  <c r="K66"/>
  <c r="J66"/>
  <c r="G66"/>
  <c r="L62"/>
  <c r="K58"/>
  <c r="M58" s="1"/>
  <c r="J58"/>
  <c r="G58"/>
  <c r="K53"/>
  <c r="J53"/>
  <c r="G53"/>
  <c r="K65"/>
  <c r="M65" s="1"/>
  <c r="J65"/>
  <c r="G65"/>
  <c r="K57"/>
  <c r="M57" s="1"/>
  <c r="J57"/>
  <c r="G57"/>
  <c r="L45"/>
  <c r="K45"/>
  <c r="J45"/>
  <c r="G45"/>
  <c r="I36"/>
  <c r="I61" s="1"/>
  <c r="L61" s="1"/>
  <c r="H36"/>
  <c r="H61" s="1"/>
  <c r="F36"/>
  <c r="E36"/>
  <c r="E62" s="1"/>
  <c r="L34"/>
  <c r="L36" s="1"/>
  <c r="K34"/>
  <c r="K36" s="1"/>
  <c r="J34"/>
  <c r="J36" s="1"/>
  <c r="G34"/>
  <c r="G36" s="1"/>
  <c r="H77" i="13"/>
  <c r="E77"/>
  <c r="G77" s="1"/>
  <c r="M81"/>
  <c r="K81"/>
  <c r="J81"/>
  <c r="G81"/>
  <c r="I77"/>
  <c r="L77" s="1"/>
  <c r="K73"/>
  <c r="M73" s="1"/>
  <c r="J73"/>
  <c r="G73"/>
  <c r="M65"/>
  <c r="K65"/>
  <c r="J65"/>
  <c r="G65"/>
  <c r="H61"/>
  <c r="E61"/>
  <c r="K35"/>
  <c r="L35"/>
  <c r="M35"/>
  <c r="J35"/>
  <c r="G35"/>
  <c r="K57"/>
  <c r="M57" s="1"/>
  <c r="J57"/>
  <c r="G57"/>
  <c r="L45"/>
  <c r="K45"/>
  <c r="J45"/>
  <c r="G45"/>
  <c r="I36"/>
  <c r="I61" s="1"/>
  <c r="L61" s="1"/>
  <c r="H36"/>
  <c r="F36"/>
  <c r="E36"/>
  <c r="L34"/>
  <c r="L36" s="1"/>
  <c r="K34"/>
  <c r="J34"/>
  <c r="G34"/>
  <c r="I61" i="12"/>
  <c r="L61"/>
  <c r="M57"/>
  <c r="K57"/>
  <c r="J57"/>
  <c r="G57"/>
  <c r="L45"/>
  <c r="K45"/>
  <c r="J45"/>
  <c r="G45"/>
  <c r="J36"/>
  <c r="I36"/>
  <c r="H36"/>
  <c r="H61" s="1"/>
  <c r="F36"/>
  <c r="E36"/>
  <c r="E61" s="1"/>
  <c r="L34"/>
  <c r="L36" s="1"/>
  <c r="K34"/>
  <c r="K36" s="1"/>
  <c r="J34"/>
  <c r="G34"/>
  <c r="G36" s="1"/>
  <c r="H65" i="11"/>
  <c r="J65" s="1"/>
  <c r="H61"/>
  <c r="E61"/>
  <c r="K65"/>
  <c r="M65" s="1"/>
  <c r="G65"/>
  <c r="K57"/>
  <c r="M57" s="1"/>
  <c r="J57"/>
  <c r="G57"/>
  <c r="L45"/>
  <c r="K45"/>
  <c r="J45"/>
  <c r="G45"/>
  <c r="I36"/>
  <c r="H36"/>
  <c r="F36"/>
  <c r="L61" s="1"/>
  <c r="E36"/>
  <c r="L34"/>
  <c r="L36" s="1"/>
  <c r="K34"/>
  <c r="J34"/>
  <c r="J36" s="1"/>
  <c r="G34"/>
  <c r="G36" s="1"/>
  <c r="K68" i="10"/>
  <c r="M68" s="1"/>
  <c r="J68"/>
  <c r="G68"/>
  <c r="I64"/>
  <c r="I63"/>
  <c r="H64"/>
  <c r="H63"/>
  <c r="F64"/>
  <c r="E64"/>
  <c r="F63"/>
  <c r="E63"/>
  <c r="M53"/>
  <c r="K53"/>
  <c r="J53"/>
  <c r="G53"/>
  <c r="J157" i="16" l="1"/>
  <c r="G157"/>
  <c r="K140"/>
  <c r="M140"/>
  <c r="M123"/>
  <c r="M106"/>
  <c r="G110"/>
  <c r="M89"/>
  <c r="G46"/>
  <c r="K46"/>
  <c r="L46"/>
  <c r="M55"/>
  <c r="M39"/>
  <c r="M46" s="1"/>
  <c r="J72"/>
  <c r="G62" i="15"/>
  <c r="M62" s="1"/>
  <c r="M34"/>
  <c r="M36" s="1"/>
  <c r="J61"/>
  <c r="K62"/>
  <c r="G61"/>
  <c r="M61" s="1"/>
  <c r="G62" i="14"/>
  <c r="M62" s="1"/>
  <c r="E61"/>
  <c r="G61" s="1"/>
  <c r="H62"/>
  <c r="J62" s="1"/>
  <c r="K61"/>
  <c r="M45"/>
  <c r="J61"/>
  <c r="M34"/>
  <c r="M36" s="1"/>
  <c r="J77" i="13"/>
  <c r="K77"/>
  <c r="M77"/>
  <c r="M45"/>
  <c r="J36"/>
  <c r="M34"/>
  <c r="M36" s="1"/>
  <c r="K36"/>
  <c r="G36"/>
  <c r="J61"/>
  <c r="K61"/>
  <c r="G61"/>
  <c r="M61" s="1"/>
  <c r="J61" i="12"/>
  <c r="M45"/>
  <c r="K61"/>
  <c r="G61"/>
  <c r="M61" s="1"/>
  <c r="M34"/>
  <c r="M36" s="1"/>
  <c r="M34" i="11"/>
  <c r="M36" s="1"/>
  <c r="J61"/>
  <c r="M45"/>
  <c r="K61"/>
  <c r="G61"/>
  <c r="M61" s="1"/>
  <c r="K36"/>
  <c r="M157" i="16" l="1"/>
  <c r="K72"/>
  <c r="G72"/>
  <c r="M72" s="1"/>
  <c r="K61" i="15"/>
  <c r="K62" i="14"/>
  <c r="M61"/>
  <c r="H68" i="7" l="1"/>
  <c r="K67" i="10"/>
  <c r="M67" s="1"/>
  <c r="J67"/>
  <c r="G67"/>
  <c r="G64"/>
  <c r="L63"/>
  <c r="G63"/>
  <c r="M58"/>
  <c r="K58"/>
  <c r="J58"/>
  <c r="G58"/>
  <c r="K57"/>
  <c r="M57" s="1"/>
  <c r="J57"/>
  <c r="G57"/>
  <c r="L45"/>
  <c r="K45"/>
  <c r="J45"/>
  <c r="G45"/>
  <c r="J36"/>
  <c r="I36"/>
  <c r="H36"/>
  <c r="J63" s="1"/>
  <c r="F36"/>
  <c r="E36"/>
  <c r="L34"/>
  <c r="L36" s="1"/>
  <c r="K34"/>
  <c r="K36" s="1"/>
  <c r="J34"/>
  <c r="G34"/>
  <c r="G36" s="1"/>
  <c r="M67" i="9"/>
  <c r="K67"/>
  <c r="J67"/>
  <c r="G67"/>
  <c r="L63"/>
  <c r="E63"/>
  <c r="G63" s="1"/>
  <c r="K58"/>
  <c r="M58" s="1"/>
  <c r="J58"/>
  <c r="G58"/>
  <c r="K57"/>
  <c r="M57" s="1"/>
  <c r="J57"/>
  <c r="G57"/>
  <c r="L45"/>
  <c r="K45"/>
  <c r="J45"/>
  <c r="G45"/>
  <c r="I36"/>
  <c r="H36"/>
  <c r="H64" s="1"/>
  <c r="J64" s="1"/>
  <c r="F36"/>
  <c r="E36"/>
  <c r="E64" s="1"/>
  <c r="L34"/>
  <c r="L36" s="1"/>
  <c r="K34"/>
  <c r="M34" s="1"/>
  <c r="M36" s="1"/>
  <c r="J34"/>
  <c r="J36" s="1"/>
  <c r="G34"/>
  <c r="G36" s="1"/>
  <c r="M45" i="10" l="1"/>
  <c r="K63"/>
  <c r="M63"/>
  <c r="M34"/>
  <c r="M36" s="1"/>
  <c r="J64"/>
  <c r="M64" s="1"/>
  <c r="M45" i="9"/>
  <c r="K36"/>
  <c r="K64"/>
  <c r="G64"/>
  <c r="M64" s="1"/>
  <c r="H63"/>
  <c r="J63" s="1"/>
  <c r="M63" s="1"/>
  <c r="K64" i="10" l="1"/>
  <c r="K63" i="9"/>
  <c r="K67" i="8" l="1"/>
  <c r="M67" s="1"/>
  <c r="J67"/>
  <c r="G67"/>
  <c r="E64"/>
  <c r="G64" s="1"/>
  <c r="L63"/>
  <c r="G63"/>
  <c r="E63"/>
  <c r="M58"/>
  <c r="K58"/>
  <c r="J58"/>
  <c r="G58"/>
  <c r="M57"/>
  <c r="K57"/>
  <c r="J57"/>
  <c r="G57"/>
  <c r="L45"/>
  <c r="K45"/>
  <c r="J45"/>
  <c r="G45"/>
  <c r="L36"/>
  <c r="I36"/>
  <c r="H36"/>
  <c r="H63" s="1"/>
  <c r="J63" s="1"/>
  <c r="F36"/>
  <c r="E36"/>
  <c r="L34"/>
  <c r="K34"/>
  <c r="K36" s="1"/>
  <c r="J34"/>
  <c r="J36" s="1"/>
  <c r="G34"/>
  <c r="G36" s="1"/>
  <c r="K68" i="7"/>
  <c r="M68" s="1"/>
  <c r="J68"/>
  <c r="M64"/>
  <c r="K64"/>
  <c r="J64"/>
  <c r="H64"/>
  <c r="H63"/>
  <c r="M59"/>
  <c r="K59"/>
  <c r="J59"/>
  <c r="M58"/>
  <c r="K58"/>
  <c r="J58"/>
  <c r="M57"/>
  <c r="K57"/>
  <c r="J57"/>
  <c r="G68"/>
  <c r="G64"/>
  <c r="E64"/>
  <c r="E63"/>
  <c r="G59"/>
  <c r="G58"/>
  <c r="G57"/>
  <c r="L45"/>
  <c r="M45"/>
  <c r="K45"/>
  <c r="J45"/>
  <c r="G45"/>
  <c r="K67"/>
  <c r="M67" s="1"/>
  <c r="J67"/>
  <c r="G67"/>
  <c r="L63"/>
  <c r="J63"/>
  <c r="I36"/>
  <c r="H36"/>
  <c r="F36"/>
  <c r="E36"/>
  <c r="L34"/>
  <c r="L36" s="1"/>
  <c r="K34"/>
  <c r="M34" s="1"/>
  <c r="M36" s="1"/>
  <c r="J34"/>
  <c r="J36" s="1"/>
  <c r="G34"/>
  <c r="G36" s="1"/>
  <c r="M65" i="3"/>
  <c r="K65"/>
  <c r="J65"/>
  <c r="G65"/>
  <c r="H61"/>
  <c r="E61"/>
  <c r="L62" i="6"/>
  <c r="H62"/>
  <c r="J62" s="1"/>
  <c r="E62"/>
  <c r="G62" s="1"/>
  <c r="L61"/>
  <c r="H61"/>
  <c r="K61" s="1"/>
  <c r="G61"/>
  <c r="K58"/>
  <c r="J58"/>
  <c r="G58"/>
  <c r="M58" s="1"/>
  <c r="L57"/>
  <c r="K57"/>
  <c r="J57"/>
  <c r="G57"/>
  <c r="M57" s="1"/>
  <c r="L53"/>
  <c r="K53"/>
  <c r="J53"/>
  <c r="G53"/>
  <c r="M53" s="1"/>
  <c r="I36"/>
  <c r="H36"/>
  <c r="F36"/>
  <c r="E36"/>
  <c r="L35"/>
  <c r="K35"/>
  <c r="M35" s="1"/>
  <c r="J35"/>
  <c r="G35"/>
  <c r="L34"/>
  <c r="L36" s="1"/>
  <c r="K34"/>
  <c r="K36" s="1"/>
  <c r="J34"/>
  <c r="J36" s="1"/>
  <c r="G34"/>
  <c r="G36" s="1"/>
  <c r="M45" i="8" l="1"/>
  <c r="M63"/>
  <c r="K63"/>
  <c r="M34"/>
  <c r="M36" s="1"/>
  <c r="H64"/>
  <c r="J64" s="1"/>
  <c r="M64" s="1"/>
  <c r="K64"/>
  <c r="J61" i="6"/>
  <c r="M61" s="1"/>
  <c r="M62"/>
  <c r="K63" i="7"/>
  <c r="G63"/>
  <c r="M63" s="1"/>
  <c r="K36"/>
  <c r="K62" i="6"/>
  <c r="M34"/>
  <c r="M36" s="1"/>
  <c r="L61" i="3" l="1"/>
  <c r="K61"/>
  <c r="G61"/>
  <c r="L57"/>
  <c r="K57"/>
  <c r="J57"/>
  <c r="G57"/>
  <c r="L53"/>
  <c r="K53"/>
  <c r="J53"/>
  <c r="G53"/>
  <c r="F36"/>
  <c r="H36"/>
  <c r="I36"/>
  <c r="E36"/>
  <c r="L34"/>
  <c r="K34"/>
  <c r="J34"/>
  <c r="G34"/>
  <c r="G36" s="1"/>
  <c r="M57" l="1"/>
  <c r="M53"/>
  <c r="J61"/>
  <c r="M61" s="1"/>
  <c r="M34"/>
  <c r="K36"/>
  <c r="J36"/>
  <c r="L36"/>
  <c r="M36" l="1"/>
</calcChain>
</file>

<file path=xl/sharedStrings.xml><?xml version="1.0" encoding="utf-8"?>
<sst xmlns="http://schemas.openxmlformats.org/spreadsheetml/2006/main" count="1792" uniqueCount="311">
  <si>
    <t>1.</t>
  </si>
  <si>
    <t>2.</t>
  </si>
  <si>
    <t>3.</t>
  </si>
  <si>
    <t>(КФКВК)</t>
  </si>
  <si>
    <t>N з/п</t>
  </si>
  <si>
    <t>Завдання</t>
  </si>
  <si>
    <t>Усього</t>
  </si>
  <si>
    <t>Одиниця виміру</t>
  </si>
  <si>
    <t>Джерело інформації</t>
  </si>
  <si>
    <t>затрат</t>
  </si>
  <si>
    <t>продукту</t>
  </si>
  <si>
    <t>ефективності</t>
  </si>
  <si>
    <t>якості</t>
  </si>
  <si>
    <t>(найменування відповідального виконавця)</t>
  </si>
  <si>
    <t>(найменування головного розпорядника)</t>
  </si>
  <si>
    <t>(найменування бюджетної програми)</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</si>
  <si>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</si>
  <si>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</si>
  <si>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</si>
  <si>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</si>
  <si>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</si>
  <si>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</si>
  <si>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</si>
  <si>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</si>
  <si>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(код)</t>
  </si>
  <si>
    <t>Ціль державної політики</t>
  </si>
  <si>
    <t>гривень</t>
  </si>
  <si>
    <t>(ініціали/ініціал, прізвище)</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</si>
  <si>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</si>
  <si>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</si>
  <si>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</si>
  <si>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</si>
  <si>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</si>
  <si>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</si>
  <si>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</si>
  <si>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</si>
  <si>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</si>
  <si>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</si>
  <si>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Пояснення щодо причин розбіжностей між фактичними та затвердженими результативними показниками</t>
  </si>
  <si>
    <t>10. Узагальнений висновок про виконання бюджетної програми.</t>
  </si>
  <si>
    <t>____________</t>
  </si>
  <si>
    <t>* Зазначаються всі напрями використання бюджетних коштів, затверджені у паспорті бюджетної програми.</t>
  </si>
  <si>
    <t>(КТПКВК МБ)(код)</t>
  </si>
  <si>
    <t>ЗАТВЕРДЖЕНО
Наказ Міністерства фінансів України 26 серпня 2014 року № 836
(у редакції наказу Міністерства фінансів Українивід 29 грудня 2018 року № 1209)</t>
  </si>
  <si>
    <t>про виконання паспорта бюджетної програми місцевого бюджету на 2019 рік</t>
  </si>
  <si>
    <t>Виконавчий комітет Покровської районної в місті ради</t>
  </si>
  <si>
    <t>0200000</t>
  </si>
  <si>
    <t>0210000</t>
  </si>
  <si>
    <t>0210160</t>
  </si>
  <si>
    <t>0111</t>
  </si>
  <si>
    <t>Керівництво і управління у відповідній сфері у містах (місті Києві), селищах, селах, об'єднаних територіальних громадах</t>
  </si>
  <si>
    <t>Керівництво і управління у відповідній сфері</t>
  </si>
  <si>
    <t>Здійснення наданих законодавством повноважень у відповідній сфері</t>
  </si>
  <si>
    <t>Виконання завдань з інформатизації</t>
  </si>
  <si>
    <t>Кількість штатних одиниць</t>
  </si>
  <si>
    <t>од.</t>
  </si>
  <si>
    <t>Штатний розпис</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</si>
  <si>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За напрямом "Здійснення наданих законодавством повноважень у відповідній сфері" касові видатки за загальним фондом менше запланованих у зв'язку з економією коштів на нарахування на заробітну плату та оплату енергоносіїв у зв'язку з відшкодуванням видатків орендарями. За спеціальним фондом касові видатки перевищують заплановані у зв'язку з внесенням змін до кошторису на суми цільового фінансування та коштів, отиманих від реалізації у встановленому порядку майна. За напрямом "Виконання завдань з інформатизації" касові видатки відповідають затвердженим.</t>
  </si>
  <si>
    <t>Кількість отриманих звернень, заяв, скарг</t>
  </si>
  <si>
    <t>Кількість прийнятих розпоряджень, рішень виконкому, рішень сесії</t>
  </si>
  <si>
    <t>Журнали реєстрації</t>
  </si>
  <si>
    <t>Кількість опрацьованих звернень, заяв, скарг на одного працівника</t>
  </si>
  <si>
    <t>Кількість розроблених розпоряджень, рішень виконкому, рішень сесії на одного працівника</t>
  </si>
  <si>
    <t>Розрахунково</t>
  </si>
  <si>
    <t>Аналіз стану виконання результативних показників:</t>
  </si>
  <si>
    <t xml:space="preserve">Бюджетна програма запроваджена на забезпечення виконання наданих законодавством повноважень. Робота зі службовими документами у виконкомі має системний характер, регламентована та автоматизована. 
Одним із напрямків роботи з документами є складання та видання власних розпорядчих документів. У 2019 році було проведено 13 засідань виконкому, прийнято 584 рішення. Видано  346  розпоряджень голови районної в місті ради з основної та адміністративно-господарської діяльності. 
 На виконанні в 2019 році  знаходилося 18 контрольних рішень виконавчого комітету районної в місті ради  та 1 розпорядження голови районної в місті ради. Усього на контролі перебуває 25 рішень та розпоряджень.
Ефективність роботи виконкому забезпечується здійсненням систематичного контролю за виконанням управлінських рішень. Документами довготривалого контролю є відповідні Програми, розпорядження ОДА, міського голови та рішення виконкому Криворізької міської ради. У 2019 році робота зі зверненнями громадян була спрямована на виконання Закону України «Про звернення громадян», Указу Президента України від 07.02.2008 №109 «Про першочергові заходи щодо забезпечення реалізації та гарантування конституційного права на звернення до органів державної влади та органів місцевого самоврядування”.
 Протягом 2019 року своїм конституційним правом на звернення скористувалися 4650 мешканців району. Опрацьовано 4650 звернень, заяв, скарг та 5008 листів
</t>
  </si>
  <si>
    <t>Програма виконана у повному обсязі</t>
  </si>
  <si>
    <t>Голова районної в місті ради</t>
  </si>
  <si>
    <t>Володимир Коритнік</t>
  </si>
  <si>
    <t>Пояснення щодо причин розбіжностей між фактичними та затвердженими результативними показниками: Кількість фактично отриманих звернень, заяв, скарг, прийнятих розпоряджень, рішень більша затвердженої паспортом у зв'язку з розширенням меж повноважень районної в місті ради</t>
  </si>
  <si>
    <t>Пояснення щодо причин розбіжностей між фактичними та затвердженими результативними показниками: Розбіжність між досягнутими та затвердженими показниками ефективності обумовлено наявністю вакантних посад та збільшенням доручень, звернень, заяв, скарг у зв'язку зі збільшенням повноважень</t>
  </si>
  <si>
    <t>Завідувач відділу бухгалтерського обліку-головний бухгалтер</t>
  </si>
  <si>
    <t>Анна Гайдей</t>
  </si>
  <si>
    <t>0210170</t>
  </si>
  <si>
    <t>0131</t>
  </si>
  <si>
    <t>Підвищення кваліфікації депутатів місцевих рад та посадових осіб місцевого самоврядування</t>
  </si>
  <si>
    <t>Навчання та підвищення кваліфікації посадових осіб</t>
  </si>
  <si>
    <t xml:space="preserve">Навчання та підвищення кваліфікації посадових осіб </t>
  </si>
  <si>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касові видатки за загальним фондом менше запланованих у зв'язку з економією коштів на начання члену тендерного комітету. За спеціальним фондом касові видатки не затверджувались. </t>
  </si>
  <si>
    <t>Обсяг видатків</t>
  </si>
  <si>
    <t>грн.</t>
  </si>
  <si>
    <t>Рішення сесії "про районний в місті бюджет на 2019 рік"</t>
  </si>
  <si>
    <t>Пояснення щодо причин розбіжностей між фактичними та затвердженими результативними показниками: Фактичні показники затрат менше затверджених у зв'язку з економією коштів на навчання членів тендерного комітету</t>
  </si>
  <si>
    <t>Кількість посадових осіб, для яких планується підвищення кваліфікації</t>
  </si>
  <si>
    <t>ос.</t>
  </si>
  <si>
    <t>Бухгалтерська звітність, лист облради</t>
  </si>
  <si>
    <t>Середня вартість підвищення кваліфікації однієї посадової особи</t>
  </si>
  <si>
    <t>Частка посадових осіб, що пройшли підвищення кваліфікації до загальної кількості</t>
  </si>
  <si>
    <t>%</t>
  </si>
  <si>
    <t>Пояснення щодо причин розбіжностей між фактичними та затвердженими результативними показниками: Кількість посадових осіб, що пройшли навчання/підвищення кваліфікації збільшено на 1 завдяки економії коштів на відрядження</t>
  </si>
  <si>
    <t>Пояснення щодо причин розбіжностей між фактичними та затвердженими результативними показниками: Розбіжність між досягнутими та затвердженими показниками ефективності обумовлено економією коштів</t>
  </si>
  <si>
    <t>Пояснення щодо причин розбіжностей між фактичними та затвердженими результативними показниками: Показник якості менший затвердженого у зв'язку зі збільшенням штатних одиниць</t>
  </si>
  <si>
    <t>Бюджетна програма запроваджена на навчання та підвищення кваліфікації посадових осіб виконавчого комітету Покровської районної в місті ради. У 2019 році пройшли підвищення кваліфікаціі в Дніпропетровському регіональному інституті державного управління Національної академії державного управління при Президентові України 6 посадових осіб, навчання з публічних закупівель 2 особи.</t>
  </si>
  <si>
    <t>0213112</t>
  </si>
  <si>
    <t>1040</t>
  </si>
  <si>
    <t>Заходи державної політики з питань дітей та їх соціального захисту</t>
  </si>
  <si>
    <t>Забезпечення надання соціальних послуг дітям, які опинились у складних життєвих обставинах та забезпечення соціально- правового захисту дітей</t>
  </si>
  <si>
    <t>Створення умов для забезпечення прав дітей, у тому числі тих, які виховуються в сім'ях, які неспроможні або не бажають виконувати виховні функції</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</si>
  <si>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менше запланованих у зв'язку з економією коштів при закупівлі новорічних подарунків через електронну систему закупівель. За спеціальним фондом касові видатки не затверджувались</t>
    </r>
    <r>
      <rPr>
        <sz val="12"/>
        <color rgb="FF000000"/>
        <rFont val="Times New Roman"/>
        <family val="1"/>
        <charset val="204"/>
      </rPr>
      <t xml:space="preserve">. </t>
    </r>
  </si>
  <si>
    <t>Програма реалізації заходів щодо поліпшення становища дітей, молоді, жінок і сімей у Покровському районі на 2017-2019 роки</t>
  </si>
  <si>
    <t>Кількість районних заходів державної політики з питань дітей</t>
  </si>
  <si>
    <t>Бухгалтерська звітність</t>
  </si>
  <si>
    <t>Кількість учасників районних заходів державної політики з питань дітей</t>
  </si>
  <si>
    <t>Звіт по програмі</t>
  </si>
  <si>
    <t>Кількість дітей-сиріт та дітей, позбавлених батьківського піклування, влаштованих у прийомні сім'ї та дитячі будинки сімейного типу</t>
  </si>
  <si>
    <t>Статистична звітність</t>
  </si>
  <si>
    <t>Середі витрати на проведення одного районного заходу державної політики з питань дітей</t>
  </si>
  <si>
    <t>Середні витрати на забезпечення участі в районних заходах державної політики з питань дітей одного учасника</t>
  </si>
  <si>
    <t>Динаміка кількості дітей, охоплених районними заходами державної політики з питань дітей, порівняно з минулим роком</t>
  </si>
  <si>
    <t>Питома вага дітей, охоплених заходами, до кількості дітей, що перебувають на обліку служби у справах дітей</t>
  </si>
  <si>
    <t>Пояснення щодо причин розбіжностей між фактичними та затвердженими результативними показниками: Завдяки виділенню субвенції заходами за програмою соціального захисту дітей охоплено більше дітей пільгових категорій</t>
  </si>
  <si>
    <t>Пояснення щодо причин розбіжностей між фактичними та затвердженими результативними показниками: Розбіжність між досягнутими та затвердженими показниками ефективності обумовлено економією коштів при закупівлі новорічних подарунків для дітей з сімей, що опинились у складних життєвих обставинах та збільшенням кількості охоплених заходами дітей</t>
  </si>
  <si>
    <t>Пояснення щодо причин розбіжностей між фактичними та затвердженими результативними показниками: станом на 01.01.2020 року наявні 12 вакансій</t>
  </si>
  <si>
    <t>0213122</t>
  </si>
  <si>
    <t>Заходи державної політики із забезпечення рівних прав і можливостей жінок та чоловіків</t>
  </si>
  <si>
    <t>Забезпечення гендерної рівності в суспільстві</t>
  </si>
  <si>
    <t>Забезпечення соціальної підтримки сім'ям, дітям та молоді вразливих категорій населення</t>
  </si>
  <si>
    <t>Проведення регіональних заходів, спрямованих на забезпечення гендерної рівності в суспільстві</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</si>
  <si>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фондомвідповідають затвердженим. За спеціальним фондом касові видатки не затверджувались</t>
    </r>
    <r>
      <rPr>
        <sz val="12"/>
        <color rgb="FF000000"/>
        <rFont val="Times New Roman"/>
        <family val="1"/>
        <charset val="204"/>
      </rPr>
      <t xml:space="preserve">. </t>
    </r>
  </si>
  <si>
    <t>Кількість районних заходів державної політики із забезпечення рівних прав та можливостей жінок та чоловіків</t>
  </si>
  <si>
    <t>Кількість учасників районних заходів державної політики із забезпечення рівних прав і можливостей жінок та чоловіків</t>
  </si>
  <si>
    <t>Пояснення щодо причин розбіжностей між фактичними та затвердженими результативними показниками: Фактичні показники відповідають затвердженим</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</si>
  <si>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відповідають затвердженим</t>
    </r>
  </si>
  <si>
    <t>Динаміка кількості людей, охоплених районними заходами державної політики із забезпечення рівних прав та можливостейжінок та чоловіків, порівняно з минулим роком</t>
  </si>
  <si>
    <t>Середі витрати на проведення одного районного заходу державної політики із забезпечення рівних прав і можливостей жінок та чоловіків</t>
  </si>
  <si>
    <t>Середні витрати на забезпечення участі в районних заходах державної політики із забезпечення рівних прав і можливостей жінок і чоловіків одного учасника</t>
  </si>
  <si>
    <t>Пояснення щодо причин розбіжностей між фактичними та затвердженими результативними показниками: Показник якості більший затвердженого у зв'язку з тим, що паспортом бюджетної програми показник затверджувався на рівні минулого року</t>
  </si>
  <si>
    <t>Бюджетна програма запроваджена на здійснення соціальної роботи з вразливими категоріями населення. В ході виконання програми проведено Акцію "16 днів проти гендерного насильства", в ході якої відзначено 8 учасників акції</t>
  </si>
  <si>
    <t>0213123</t>
  </si>
  <si>
    <t>Заходи державної політики з питань сім'ї</t>
  </si>
  <si>
    <t>Проведення регіональних заходів, спрямованих на підтримку сім'ї, демографічний розвиток</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</si>
  <si>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у паспорті у зв'язку з економією коштів. За спеціальним фондом касові видатки не затверджувались</t>
    </r>
    <r>
      <rPr>
        <sz val="12"/>
        <color rgb="FF000000"/>
        <rFont val="Times New Roman"/>
        <family val="1"/>
        <charset val="204"/>
      </rPr>
      <t xml:space="preserve">. </t>
    </r>
  </si>
  <si>
    <t>Кількість районних заходів державної політики з питань сім'ї</t>
  </si>
  <si>
    <t>Кількість учасників районних заходів державної політикиз питань сім'ї</t>
  </si>
  <si>
    <t>Середі витрати на проведення одного районного заходу державної політики з питань сім'ї</t>
  </si>
  <si>
    <t>Середні витрати на забезпечення участі в районних заходах державної політики з питань сім'ї одного учасника</t>
  </si>
  <si>
    <t>Динаміка кількості людей, охоплених районними заходами державної політикиз питань сім'ї, порівняно з минулим роком</t>
  </si>
  <si>
    <t>0213131</t>
  </si>
  <si>
    <t>Здійснення захлдів та реалізація проектів на виконання Державної цільової соціальної програми "Молодь України"</t>
  </si>
  <si>
    <t>Пояснення щодо причин розбіжностей між фактичними та затвердженими результативними показниками: Показник якості більший затвердженого у зв'язку зі збільшенням кількості охопленого населення</t>
  </si>
  <si>
    <t>Бюджетна програма запроваджена на забезпечення надання соціальних послуг дітям, які опинились у складних життєвих обставинах та забезпечення соціально-правового захисту дітей. В ході виконання програми перевезено до ДОТ "Перлина Придніпров'я" 60 дітей пільгової категорії, проведено День захисту дітей, яким охоплено 145 дітей. 320 дітей із сімей, які опинилися в складних життєвих обставинах отримали новорічні подарунки. На обліку перебуває 584 дітей, з яких 369 дітей сиріт та дітей, позбавлених батьківського піклування, 145 дітей з сімей, які опинились у складних життєвих обставинах, 70 дітей із багатодітних сімей</t>
  </si>
  <si>
    <t xml:space="preserve">Бюджетна програма запроваджена на здійснення соціальної роботи з вразливими категоріями населення. В ході виконання програми здійснювався соціальний захист сімей різних категорій, творча підтримка сімей, організація змістовного дозвілля та відпочинку всією родиною. Проведено 4 заходи, спрямованих на підтримку сімей, які виховують дитину-інваліда, дітей пільгової категорії та залучено 171 учасник.
</t>
  </si>
  <si>
    <t>Реалізація політики у молодіжній сфері на регіональному рівні</t>
  </si>
  <si>
    <t>Забезпечення реалізації політики у молодіжній сфері на регіональному рівні</t>
  </si>
  <si>
    <t>Створення сприятливих умов для соціального становлення та розвитку молоді</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</si>
  <si>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та спеціальним фондом відповідають затвердженим у паспорті.</t>
    </r>
  </si>
  <si>
    <t>Кількість місцевих заходівдержвної політики у молодіжній сфері</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</si>
  <si>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відповідають запланованим</t>
    </r>
  </si>
  <si>
    <t>Кількість учасників регіональних заходів державної політики у молодіжній сфері</t>
  </si>
  <si>
    <t>в т.ч. дівчат</t>
  </si>
  <si>
    <t>Середі витрати на проведення одного районного заходу державної політики у молодіжній сфері</t>
  </si>
  <si>
    <t>Динаміка кількості людей, охоплених районними заходами державної політики у молодіжній сфері, порівняно з минулим роком</t>
  </si>
  <si>
    <t>з них дівчат</t>
  </si>
  <si>
    <t>Бюджетна програма запроваджена на реалізацію державної молодіжної політики. В ході виконання програми здійснювався розвиток творчих здібностей, виявлення і підтримка обдарованої молоді, підвищення творчої активності, організація змістовного дозвілля, виховання патріотизму, підвищення престижу і підготовки до військової служби. Вході реалізації програми проведено 9 заходів та залучено 278 учасників.</t>
  </si>
  <si>
    <t>0213140</t>
  </si>
  <si>
    <t>Оздоровлення та відпочинок дітей (крім заходів з оздоровлення дітей, що здійснюється за рахунок коштів на оздоровлення громадян, які постраждали внаслідок Чорнобильської катастрофи)</t>
  </si>
  <si>
    <t>Оздоровлення та відпочинок дітей, які потребують особливої соціальної уваги та підтримки</t>
  </si>
  <si>
    <t>Забезпечення оздоровлення та відпочинку дітей, які потребують особливої соціальної уваги та підтримки</t>
  </si>
  <si>
    <t>Організація та забезпечення оздоровлення та відпочинку дітей, які потребують особливої соціальної уваги та підтримки</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</si>
  <si>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у паспорті у зв'язку з економією коштів. За спеціальним фондом видатки не затверджувались</t>
    </r>
  </si>
  <si>
    <t>Кількість дітей, яким надано послуги з відпочинку</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</si>
  <si>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менші затверджених у зв'язку зі зменшенням кількості дітей, що перебувають на обліку.</t>
    </r>
  </si>
  <si>
    <t>Середі витрати на відпочинок однієї дитини</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</si>
  <si>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більші затверджених у зв'язку зі зменшенням кількості дітей, яким наданоп послугу</t>
    </r>
  </si>
  <si>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Показник якості менший затвердженого у зв'язку зі зменшенням дітей, які перебувають на облік.</t>
    </r>
  </si>
  <si>
    <t>В ході виконання бюджетної програми заходом охоплена 51 дитина, з сімей, які опинились у складних життєвих обставинах. Середні витрати на відпосинок однієї дитини склали 420грн.</t>
  </si>
  <si>
    <t>0213210</t>
  </si>
  <si>
    <t>1050</t>
  </si>
  <si>
    <t>Організація та проведення громадських робіт</t>
  </si>
  <si>
    <t>Забезпечення організації та проведення громадських робіт</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</si>
  <si>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у паспорті у зв'язку з економією коштів. За спеціальним фондом видатки планові показники було приведено у відповідність до фактичних, у зв'язку з тим, що зміни в паспорт вносяться на підставі внесення змін до розпису, показник за спеціальним фондом затверджено у сумі запланованого станом на початок року.</t>
    </r>
  </si>
  <si>
    <t>Програма соціального захисту окремх категорій мешканців Покровського району на 2017-2019 роки</t>
  </si>
  <si>
    <t>Кількість працівників</t>
  </si>
  <si>
    <t>Середні витрати на одного працівника</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</si>
  <si>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менші затверджених у зв'язку з економією коштів</t>
    </r>
  </si>
  <si>
    <t xml:space="preserve">Пояснення щодо причин розбіжностей між фактичними та затвердженими результативними показниками: </t>
  </si>
  <si>
    <t>Бюджетна програма спрямована на організацію та проведення громадських робіт. У 2019 році було створено 65 тимчасових робочих місць, фактично надано тимчасове робоче місце 65 особам. Утримання робочих місць проводилось за рахунок коштів районного в місті бюджету та коштів Криворізького міського центру зайнятості.</t>
  </si>
  <si>
    <t>0213242</t>
  </si>
  <si>
    <t>1090</t>
  </si>
  <si>
    <t>Інші заходи у сфері соціального захисту і соціального забезпечення</t>
  </si>
  <si>
    <t>Реалізація заходів, спрямованих на соціальний захист, підвищення якості життя вразливих груп населення, соціальної та матеріальної підтримки громадян, надання адресної допомоги окремим категоріям громадян</t>
  </si>
  <si>
    <t>Забезпечення соціального захисту окремих категорій мешканців Покровського району</t>
  </si>
  <si>
    <t>Забезпечення надання одноразової фінансової допомоги</t>
  </si>
  <si>
    <t>Проведення інших регіональних заходів, спрямованих на соціальний захист і соціальне забезпечення</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</si>
  <si>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відповідають затвердженим у паспорті. За спеціальним фондом видатки не затверджувались.</t>
    </r>
  </si>
  <si>
    <t>Кількість одержувачів одноразової матеріальної допомоги</t>
  </si>
  <si>
    <t>Рішення виконкому, бухгалтерська звітність</t>
  </si>
  <si>
    <t>Середній розмір одноразової фінансової допомоги на одну особу</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</si>
  <si>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 xml:space="preserve">Фактичні показники відповідають затвердженим </t>
    </r>
  </si>
  <si>
    <t>Динаміка кількості осіб, яким протягом року надано одноразову фінансову допомогу (порівняно з минулим роком)</t>
  </si>
  <si>
    <t>Кількість учасників регіональних заходів</t>
  </si>
  <si>
    <t>Рішення виконкому, бухгалтерська, статистична звітність</t>
  </si>
  <si>
    <t>Середні витрати на одного учасника регіонального заходу</t>
  </si>
  <si>
    <t>Динаміка кількості осіб, охоплених іншими регіональними заходами спрямованими на соціальний захист і соціальне забезпечення (порявняно з минулим роком)</t>
  </si>
  <si>
    <t>Бюджетна програма спрямована на забезпечення соціального захисту окремих категорій мешкнців Покровського району. У 2019 році було виплачено матеріальної допомоги на загальну суму 632 тис.грн., охоплено програмою 1424 осіб, які потребують соціального захисту, що на 12,8% більше ніж в минулому році</t>
  </si>
  <si>
    <t>0214082</t>
  </si>
  <si>
    <t>0829</t>
  </si>
  <si>
    <t>Інші заходи в галузі культури і мистецтва</t>
  </si>
  <si>
    <t>Реалізація комплексу освітніх, культурно-мистецьких програм і проектів</t>
  </si>
  <si>
    <t>Реалізація заходів з надання належних послуг у галузі культури і мистецтва</t>
  </si>
  <si>
    <t>Підтримка та розвиток культурно-мистецьких заходів</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</si>
  <si>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у паспорті у зв'язку з економією коштів. За спеціальним фондом видатки не затверджувались.</t>
    </r>
  </si>
  <si>
    <t>Програма підтримки сфери культури Покровського району на 2017-2019 роки</t>
  </si>
  <si>
    <t>Обсяг видатків на проведення культурно-освітніх заходів</t>
  </si>
  <si>
    <t>Кошторис</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</si>
  <si>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менші затверджених у зв'язку з економією коштів</t>
    </r>
  </si>
  <si>
    <t>Кількість заходів</t>
  </si>
  <si>
    <t>Програма</t>
  </si>
  <si>
    <t>Кількість учасників</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</si>
  <si>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більші затверджених у зв'язкузі збільшенням кількості охопленого населення</t>
    </r>
  </si>
  <si>
    <t>Середній розмір витрат на проведення одного заходу</t>
  </si>
  <si>
    <t>Середній розмір витрат на одного учасника</t>
  </si>
  <si>
    <t>Динаміка збільшення кількості заходів у плановому періоді, відповідно до фактичних показників попереднього періоду</t>
  </si>
  <si>
    <t>Динаміка збільшення кількості учасників заходів, відповідно до фактичних показників попереднього періоду</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</si>
  <si>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більші затверджених у зв'язку зі збільшенням проведених заходів та залучених учасників відносно запланованих, завдяки виділенню субвенції на проведення заходів за програмою культури</t>
    </r>
  </si>
  <si>
    <t>Бюджетна програма спрямована на задоволення культурних потреб населення, орієнтованих на національні та загальнолюдські цінності, організацію та проведення районних культурно-мистецьких заходів з нагоди державних та професійних свят, заохочення та відзначення кращих працівників різних галузей району під час районних урочистостей.  За програмою проведено 29 заходів та залучено 50484 учасників, що на 38% та 33% більше ніж в минулому році</t>
  </si>
  <si>
    <t>0215061</t>
  </si>
  <si>
    <t>0810</t>
  </si>
  <si>
    <t>Забезпечення діяльності місцевих центрів фізичного здоров'я "Спорт для всіх" та проведення фізкультурно-масових заходів серед населення регіону</t>
  </si>
  <si>
    <t>Створення належних умов для покращення спортивно-масової роботи в районі</t>
  </si>
  <si>
    <t>Здійснення фізкультурно-масової роботи серед населення, підтримка спорту вищих досягнень та заходи з регіонального розвитку фізичної культури і спорту</t>
  </si>
  <si>
    <t>Організація фізкультуно-оздоровчої діяльності, проведення масових фізкультурно-оздоровчих і спортивних заходів</t>
  </si>
  <si>
    <t>Програма розвитку фізичної культури і спорту в Покровському районі на 2017-2019 роки</t>
  </si>
  <si>
    <t>Кількість фізкультурно-масових заходів</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</si>
  <si>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відповідають затвердженим</t>
    </r>
  </si>
  <si>
    <t>Кількість людино-днів проведення фізкультурно-масових заходів</t>
  </si>
  <si>
    <t>люд/день</t>
  </si>
  <si>
    <t>Динаміка кількості населення, охопленого фізкультурно-масовими заходами, порівняно з минулим роком</t>
  </si>
  <si>
    <t>Динаміка кількості фізкуьтурно-масових заходів, проведених серед населення, порівняно з минулим роком</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</si>
  <si>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 xml:space="preserve">Фактичні показники більші затверджених у зв'язку зі збільшенням проведених заходів та залучених учасників відносно запланованих, завдяки виділенню субвенції на проведення заходів за програмою </t>
    </r>
  </si>
  <si>
    <t>Згідно з планом основних заходів на 2019 рік з метою залучення широких верств населення до активних занять фізичною культурою і спортом, пропаганди здорового способу життя серед мешканців району та учнівської молоді було проведено 26 фізкультурно-масових заходів в яких прийняли участь 4500 осіб.</t>
  </si>
  <si>
    <t>0216030</t>
  </si>
  <si>
    <t>0620</t>
  </si>
  <si>
    <t>Організація благоустрою населених пунктів</t>
  </si>
  <si>
    <t>Реалізація заходів, спрямованих на підвищення рівня благоустрою району</t>
  </si>
  <si>
    <t>Підвищення рівня благоустрою району</t>
  </si>
  <si>
    <t>Утримання об'єктів благоустрою</t>
  </si>
  <si>
    <t>Замовлення технічної документації</t>
  </si>
  <si>
    <t>Благоустрій автошляхів та тротуарів</t>
  </si>
  <si>
    <t>Утримання територій загального користування</t>
  </si>
  <si>
    <t>Встановлення нових об'єктів благоустрою</t>
  </si>
  <si>
    <t>Виготовлення проектно-кошторисної документації</t>
  </si>
  <si>
    <t>4.</t>
  </si>
  <si>
    <t>5.</t>
  </si>
  <si>
    <t>6.</t>
  </si>
  <si>
    <t>7.</t>
  </si>
  <si>
    <t>Поточний ремонт об'єктів благоустрою</t>
  </si>
  <si>
    <t>Виготовлення технічної документації, оцінка</t>
  </si>
  <si>
    <t>Покіс карантинних рослин</t>
  </si>
  <si>
    <t>Охорона об'єктів благоустрою</t>
  </si>
  <si>
    <t>Встановлення нових об'єктів та елементів благоустрою</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</si>
  <si>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в паспорті у зв'язку з економією коштів при проведені процедур закупівель. За спеціальним фондом касові видатки менші затверджених у зв'язку з відсутністю необхідності в їх використанні.</t>
    </r>
  </si>
  <si>
    <t>Програма з благоустрою Покровського району та забезпечення житлових прав його мешканців на 2017-2019 роки</t>
  </si>
  <si>
    <t>Кількість об'єктів благоустрою</t>
  </si>
  <si>
    <t>Інвентаризаційні описи</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</si>
  <si>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більше затверджених у зв'язку з передачею у грудні на балансовий облік об'єктів благоустрою від ДРІМ.</t>
    </r>
  </si>
  <si>
    <t>Кількість об'єктів благоустрою, на які планується утримання</t>
  </si>
  <si>
    <t>Розрахунок до кошторису</t>
  </si>
  <si>
    <t>Середня вартість утримання одного об'єкта</t>
  </si>
  <si>
    <t>Динаміка збільшення кількості об'єктів, що утримуються, до їх загальної кількості</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</si>
  <si>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менші затверджених у зв'язку з прийняттям на балансовий облік об'єктів благоустрою</t>
    </r>
  </si>
  <si>
    <t>Кількість об'єктів, які потребують виготовлення документації</t>
  </si>
  <si>
    <t>Кількість об'єктів, на які планується виготовлення документації</t>
  </si>
  <si>
    <t>Середня вартість виготовлення документації на один об'єкт</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</si>
  <si>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відповідають затвердженим.</t>
    </r>
  </si>
  <si>
    <t>Питома вага кількості об'єктів, по яким планується виготовлення документації, до кількості об'єктів, що потребують виготовлення документації</t>
  </si>
  <si>
    <t>Кількість об'єктів, що плануєься встановити</t>
  </si>
  <si>
    <t>Середній розмір витрат на встановлення 1 об'єкта</t>
  </si>
  <si>
    <t>Динаміка збільшення кількості встановлених об'єктів у плановому періоді, відповідно до фактичних показників попереднього періоду</t>
  </si>
  <si>
    <t>Площа теритоій загального користування</t>
  </si>
  <si>
    <t>га</t>
  </si>
  <si>
    <t>Топографічні карти</t>
  </si>
  <si>
    <t>Площа територій, на які планується утримання</t>
  </si>
  <si>
    <t>Середні витрати на утримання 1га території</t>
  </si>
  <si>
    <t>Питома вага площі територій, що утримуються до їх загальної площі</t>
  </si>
  <si>
    <t>грн</t>
  </si>
  <si>
    <t>Кількість об'єктів, що планується встановити</t>
  </si>
  <si>
    <t>Середні витрати на придбання 1 об'єкту</t>
  </si>
  <si>
    <t>Динаміка збільшення кількості придбаних об'єктів відносно минулого року</t>
  </si>
  <si>
    <t>Пояснення щодо причин розбіжностей між фактичними та затвердженими результативними показниками:</t>
  </si>
  <si>
    <t>Кількість об'єктів, на які планується виготовлення ПКД</t>
  </si>
  <si>
    <t>Середні витрати на виготовлення ПКД на 1 об'єкт</t>
  </si>
  <si>
    <t>тис.грн.</t>
  </si>
  <si>
    <t>Питома вага виготовленої ПКД, у загальній кількості об'єктів, що потребують виготовлення ПКД</t>
  </si>
  <si>
    <t>Бюджетна програма спрямована на організацію благоустрою району та забезпечення прав його мешканців. Вжиті проятгом року заходи дозволили досягти необхідного рівня впорядкованості, належного санітарного стану та благоустрою території району, підвищення якості життя та створення сприятливих для життєдіяльності людини умов. Завдяки передачі об'єктів благоустрою на балансовий облік виконкому районної в місті ради вдалос домогтися кращих результатів у благоустрої місць відпочинку населення, зупиночних павільйонів та вжити заходи щодо забезпечення безпеки дорожнього руху біля навчальних закладів шляхом впровадження схем організації дорожнього руху.</t>
  </si>
  <si>
    <t>0216086</t>
  </si>
  <si>
    <t>6010</t>
  </si>
  <si>
    <t>Інша діяльність щодо забезпечення діяльності громадян</t>
  </si>
  <si>
    <t>Забезпечення житлових прав мешканців Покровського району</t>
  </si>
  <si>
    <t>Забезпечення жтлових прав мешканців Покровського району</t>
  </si>
  <si>
    <t>Утримання житла соціального призначення</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</si>
  <si>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в паспорті у зв'язку з економією коштів. За спеціальним фондом касові видатки менші затверджених у зв'язку з відсутністю необхідності в їх використанні.</t>
    </r>
  </si>
  <si>
    <t>Загальний обсяг видатків на утримання житла соціального призначення</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</si>
  <si>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касові видатки за загальним фондом менші затверджених в паспорті у зв'язку з економією коштів. За спеціальним фондом касові видатки менші затверджених у зв'язку з відсутністю необхідності в їх використанні.</t>
    </r>
  </si>
  <si>
    <t>Кількість об'єктів житлового фонду, що планується утримувати</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</si>
  <si>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Фактичні показники менші затверджених у зв'язку зі зменшенням загального обсягу видатків</t>
    </r>
  </si>
  <si>
    <t>Відсоток кількості об'єктів, що утримуються до їх загальної кількості</t>
  </si>
  <si>
    <t>Бюджетна програма спрямована на забезпечення житлом дітей сиріт та осіб позбавленого батьківського піклування, тимчасово переміщених осіб. Вжиті проятгом року заходи дозволили надати у тимчасове користування житло 4 дітям-сиротам та 2 тимчасово переміщеним особам.</t>
  </si>
  <si>
    <t>0216090</t>
  </si>
  <si>
    <t>0640</t>
  </si>
  <si>
    <t>Інша діяльність у сфері житлово-комунального господарства</t>
  </si>
  <si>
    <t>Визнання особи такою, що втратила право користування житловим приміщенням</t>
  </si>
  <si>
    <t>Визнання особи такою, що втратила прво користування житловим приміщенням</t>
  </si>
  <si>
    <r>
      <t xml:space="preserve">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t>
    </r>
    <r>
      <rPr>
        <b/>
        <i/>
        <sz val="12"/>
        <color rgb="FF000000"/>
        <rFont val="Times New Roman"/>
        <family val="1"/>
        <charset val="204"/>
      </rPr>
      <t>касові видатки за загальним фондом менші затверджених в паспорті у зв'язку з неможливістю сплати запланованого адміністративного збору у зв'язку з відсутністю рішення суду. За спеціальним фондом касові видаткине затверджувались.</t>
    </r>
  </si>
  <si>
    <t>Загальний обсяг видатків на визнання особи такою, що втратила право користування житловим приміщенням</t>
  </si>
  <si>
    <r>
      <t xml:space="preserve">Пояснення щодо причин розбіжностей між фактичними та затвердженими результативними показниками: </t>
    </r>
    <r>
      <rPr>
        <b/>
        <i/>
        <sz val="12"/>
        <color rgb="FF000000"/>
        <rFont val="Times New Roman"/>
        <family val="1"/>
        <charset val="204"/>
      </rPr>
      <t xml:space="preserve"> касові видатки за загальним фондом менші затверджених в паспорті у зв'язку з неможливістю сплати запланованого адміністративного збору у зв'язку з відсутністю рішення суду.</t>
    </r>
  </si>
  <si>
    <t>Кількість осіб, яких необхідно визнати такими, що втратили право користування жилим приміщенням</t>
  </si>
  <si>
    <t>Статистична звітність секретаря житлової комісії</t>
  </si>
  <si>
    <t>Середня вартість визнання особи такою, що втратила право користування жилим приміщенням</t>
  </si>
  <si>
    <t>Питома вага кількості осіб, яких планується визнати такими, що втратили право користування жилим приміщенням до їх загальної кількості</t>
  </si>
  <si>
    <t xml:space="preserve">Бюджетна програма спрямована на забезпечення житлових прав мешканців. Вжиті проятгом року заходи дозволили подати 11 позовних заяв щодо визнання особи такою, що втратила право користування жилим приміщенням. </t>
  </si>
</sst>
</file>

<file path=xl/styles.xml><?xml version="1.0" encoding="utf-8"?>
<styleSheet xmlns="http://schemas.openxmlformats.org/spreadsheetml/2006/main">
  <numFmts count="1">
    <numFmt numFmtId="164" formatCode="0.0"/>
  </numFmts>
  <fonts count="7">
    <font>
      <sz val="11"/>
      <color theme="1"/>
      <name val="Calibri"/>
      <family val="2"/>
      <charset val="204"/>
      <scheme val="minor"/>
    </font>
    <font>
      <sz val="12"/>
      <color rgb="FF000000"/>
      <name val="Times New Roman"/>
      <family val="1"/>
      <charset val="204"/>
    </font>
    <font>
      <sz val="8"/>
      <color rgb="FF000000"/>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b/>
      <i/>
      <sz val="12"/>
      <color rgb="FF000000"/>
      <name val="Times New Roman"/>
      <family val="1"/>
      <charset val="204"/>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3">
    <xf numFmtId="0" fontId="0" fillId="0" borderId="0" xfId="0"/>
    <xf numFmtId="0" fontId="1" fillId="0" borderId="0" xfId="0" applyFont="1"/>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xf numFmtId="0" fontId="1" fillId="0" borderId="0" xfId="0" applyFont="1" applyAlignment="1">
      <alignment horizontal="center" vertical="top" wrapText="1"/>
    </xf>
    <xf numFmtId="0" fontId="1" fillId="0" borderId="0" xfId="0" applyFont="1" applyAlignment="1">
      <alignment vertical="center"/>
    </xf>
    <xf numFmtId="0" fontId="1" fillId="0" borderId="0" xfId="0" applyFont="1" applyBorder="1" applyAlignment="1">
      <alignment horizontal="center" vertical="center" wrapText="1"/>
    </xf>
    <xf numFmtId="0" fontId="2" fillId="0" borderId="0" xfId="0" applyFont="1" applyAlignment="1">
      <alignment vertical="top"/>
    </xf>
    <xf numFmtId="0" fontId="4" fillId="0" borderId="0" xfId="0" applyFont="1" applyAlignment="1">
      <alignment horizontal="left" vertical="center" wrapText="1"/>
    </xf>
    <xf numFmtId="0" fontId="1" fillId="0" borderId="2" xfId="0" applyFont="1" applyBorder="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top"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1"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4"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4" fillId="0" borderId="0" xfId="0" applyFont="1" applyAlignment="1">
      <alignment horizontal="left" vertical="center" wrapText="1"/>
    </xf>
    <xf numFmtId="1"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2" fontId="1" fillId="0" borderId="2"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vertical="top" wrapText="1"/>
    </xf>
    <xf numFmtId="0" fontId="4" fillId="0" borderId="0" xfId="0" applyFont="1" applyAlignment="1">
      <alignment horizontal="left" vertical="center" wrapText="1"/>
    </xf>
    <xf numFmtId="0" fontId="3" fillId="0" borderId="1" xfId="0" applyFont="1" applyBorder="1" applyAlignment="1">
      <alignment horizontal="center"/>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 xfId="0" applyFont="1" applyBorder="1" applyAlignment="1">
      <alignment horizontal="left" wrapText="1"/>
    </xf>
    <xf numFmtId="0" fontId="1" fillId="0" borderId="3" xfId="0" applyFont="1" applyBorder="1" applyAlignment="1">
      <alignment horizontal="left"/>
    </xf>
    <xf numFmtId="0" fontId="1" fillId="0" borderId="0" xfId="0" applyFont="1" applyAlignment="1">
      <alignment horizontal="left" vertical="center"/>
    </xf>
    <xf numFmtId="0" fontId="1" fillId="0" borderId="0" xfId="0" applyFont="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Border="1"/>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3" fillId="0" borderId="0" xfId="0" applyFont="1" applyAlignment="1">
      <alignment horizontal="left"/>
    </xf>
    <xf numFmtId="0" fontId="5" fillId="0" borderId="0" xfId="0" applyFont="1" applyAlignment="1">
      <alignment horizontal="left" vertical="top" wrapText="1"/>
    </xf>
    <xf numFmtId="0" fontId="4" fillId="0" borderId="0" xfId="0" applyFont="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left" wrapText="1"/>
    </xf>
    <xf numFmtId="0" fontId="1" fillId="0" borderId="3" xfId="0" applyFont="1" applyFill="1" applyBorder="1" applyAlignment="1">
      <alignment horizontal="left"/>
    </xf>
    <xf numFmtId="0" fontId="3" fillId="0" borderId="1" xfId="0" applyFont="1" applyBorder="1" applyAlignment="1">
      <alignment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Z78"/>
  <sheetViews>
    <sheetView view="pageBreakPreview" topLeftCell="A61" zoomScale="60" workbookViewId="0">
      <selection activeCell="A55" sqref="A55:M55"/>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14"/>
      <c r="E7" s="61" t="s">
        <v>45</v>
      </c>
      <c r="F7" s="61"/>
      <c r="G7" s="61"/>
      <c r="H7" s="61"/>
      <c r="I7" s="61"/>
      <c r="J7" s="61"/>
      <c r="K7" s="61"/>
      <c r="L7" s="61"/>
      <c r="M7" s="61"/>
    </row>
    <row r="8" spans="1:13" ht="15" customHeight="1">
      <c r="A8" s="60"/>
      <c r="B8" s="15" t="s">
        <v>24</v>
      </c>
      <c r="C8" s="14"/>
      <c r="E8" s="63" t="s">
        <v>14</v>
      </c>
      <c r="F8" s="63"/>
      <c r="G8" s="63"/>
      <c r="H8" s="63"/>
      <c r="I8" s="63"/>
      <c r="J8" s="63"/>
      <c r="K8" s="63"/>
      <c r="L8" s="63"/>
      <c r="M8" s="63"/>
    </row>
    <row r="9" spans="1:13">
      <c r="A9" s="60" t="s">
        <v>1</v>
      </c>
      <c r="B9" s="18" t="s">
        <v>47</v>
      </c>
      <c r="C9" s="14"/>
      <c r="E9" s="61" t="s">
        <v>45</v>
      </c>
      <c r="F9" s="61"/>
      <c r="G9" s="61"/>
      <c r="H9" s="61"/>
      <c r="I9" s="61"/>
      <c r="J9" s="61"/>
      <c r="K9" s="61"/>
      <c r="L9" s="61"/>
      <c r="M9" s="61"/>
    </row>
    <row r="10" spans="1:13" ht="15" customHeight="1">
      <c r="A10" s="60"/>
      <c r="B10" s="15" t="s">
        <v>24</v>
      </c>
      <c r="C10" s="14"/>
      <c r="E10" s="62" t="s">
        <v>13</v>
      </c>
      <c r="F10" s="62"/>
      <c r="G10" s="62"/>
      <c r="H10" s="62"/>
      <c r="I10" s="62"/>
      <c r="J10" s="62"/>
      <c r="K10" s="62"/>
      <c r="L10" s="62"/>
      <c r="M10" s="62"/>
    </row>
    <row r="11" spans="1:13">
      <c r="A11" s="60" t="s">
        <v>2</v>
      </c>
      <c r="B11" s="18" t="s">
        <v>48</v>
      </c>
      <c r="C11" s="18" t="s">
        <v>49</v>
      </c>
      <c r="E11" s="61" t="s">
        <v>50</v>
      </c>
      <c r="F11" s="61"/>
      <c r="G11" s="61"/>
      <c r="H11" s="61"/>
      <c r="I11" s="61"/>
      <c r="J11" s="61"/>
      <c r="K11" s="61"/>
      <c r="L11" s="61"/>
      <c r="M11" s="61"/>
    </row>
    <row r="12" spans="1:13" ht="15" customHeight="1">
      <c r="A12" s="60"/>
      <c r="B12" s="13" t="s">
        <v>42</v>
      </c>
      <c r="C12" s="13"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11" t="s">
        <v>23</v>
      </c>
      <c r="B15" s="43" t="s">
        <v>25</v>
      </c>
      <c r="C15" s="43"/>
      <c r="D15" s="43"/>
      <c r="E15" s="43"/>
      <c r="F15" s="43"/>
      <c r="G15" s="43"/>
      <c r="H15" s="43"/>
      <c r="I15" s="43"/>
      <c r="J15" s="43"/>
      <c r="K15" s="43"/>
      <c r="L15" s="43"/>
      <c r="M15" s="43"/>
    </row>
    <row r="16" spans="1:13">
      <c r="A16" s="11"/>
      <c r="B16" s="52" t="s">
        <v>51</v>
      </c>
      <c r="C16" s="53"/>
      <c r="D16" s="53"/>
      <c r="E16" s="53"/>
      <c r="F16" s="53"/>
      <c r="G16" s="53"/>
      <c r="H16" s="53"/>
      <c r="I16" s="53"/>
      <c r="J16" s="53"/>
      <c r="K16" s="53"/>
      <c r="L16" s="53"/>
      <c r="M16" s="54"/>
    </row>
    <row r="17" spans="1:26">
      <c r="A17" s="11"/>
      <c r="B17" s="43"/>
      <c r="C17" s="43"/>
      <c r="D17" s="43"/>
      <c r="E17" s="43"/>
      <c r="F17" s="43"/>
      <c r="G17" s="43"/>
      <c r="H17" s="43"/>
      <c r="I17" s="43"/>
      <c r="J17" s="43"/>
      <c r="K17" s="43"/>
      <c r="L17" s="43"/>
      <c r="M17" s="43"/>
    </row>
    <row r="18" spans="1:26">
      <c r="A18" s="1"/>
    </row>
    <row r="19" spans="1:26">
      <c r="A19" s="7" t="s">
        <v>29</v>
      </c>
    </row>
    <row r="20" spans="1:26">
      <c r="A20" s="7"/>
      <c r="B20" s="64" t="s">
        <v>51</v>
      </c>
      <c r="C20" s="64"/>
      <c r="D20" s="64"/>
      <c r="E20" s="64"/>
      <c r="F20" s="64"/>
      <c r="G20" s="64"/>
      <c r="H20" s="64"/>
      <c r="I20" s="64"/>
      <c r="J20" s="64"/>
      <c r="K20" s="64"/>
      <c r="L20" s="64"/>
      <c r="M20" s="64"/>
    </row>
    <row r="21" spans="1:26">
      <c r="A21" s="14"/>
    </row>
    <row r="22" spans="1:26">
      <c r="A22" s="7" t="s">
        <v>30</v>
      </c>
    </row>
    <row r="23" spans="1:26">
      <c r="A23" s="1"/>
    </row>
    <row r="24" spans="1:26" ht="32.25" customHeight="1">
      <c r="A24" s="11" t="s">
        <v>23</v>
      </c>
      <c r="B24" s="43" t="s">
        <v>5</v>
      </c>
      <c r="C24" s="43"/>
      <c r="D24" s="43"/>
      <c r="E24" s="43"/>
      <c r="F24" s="43"/>
      <c r="G24" s="43"/>
      <c r="H24" s="43"/>
      <c r="I24" s="43"/>
      <c r="J24" s="43"/>
      <c r="K24" s="43"/>
      <c r="L24" s="43"/>
      <c r="M24" s="43"/>
    </row>
    <row r="25" spans="1:26">
      <c r="A25" s="11"/>
      <c r="B25" s="52" t="s">
        <v>52</v>
      </c>
      <c r="C25" s="53"/>
      <c r="D25" s="53"/>
      <c r="E25" s="53"/>
      <c r="F25" s="53"/>
      <c r="G25" s="53"/>
      <c r="H25" s="53"/>
      <c r="I25" s="53"/>
      <c r="J25" s="53"/>
      <c r="K25" s="53"/>
      <c r="L25" s="53"/>
      <c r="M25" s="54"/>
    </row>
    <row r="26" spans="1:26">
      <c r="A26" s="11"/>
      <c r="B26" s="43"/>
      <c r="C26" s="43"/>
      <c r="D26" s="43"/>
      <c r="E26" s="43"/>
      <c r="F26" s="43"/>
      <c r="G26" s="43"/>
      <c r="H26" s="43"/>
      <c r="I26" s="43"/>
      <c r="J26" s="43"/>
      <c r="K26" s="43"/>
      <c r="L26" s="43"/>
      <c r="M26" s="43"/>
    </row>
    <row r="27" spans="1:26">
      <c r="A27" s="1"/>
    </row>
    <row r="28" spans="1:26">
      <c r="A28" s="7" t="s">
        <v>31</v>
      </c>
    </row>
    <row r="30" spans="1:26">
      <c r="A30" s="1"/>
      <c r="M30" s="14"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11" t="s">
        <v>19</v>
      </c>
      <c r="F32" s="11" t="s">
        <v>20</v>
      </c>
      <c r="G32" s="11" t="s">
        <v>21</v>
      </c>
      <c r="H32" s="11" t="s">
        <v>19</v>
      </c>
      <c r="I32" s="11" t="s">
        <v>20</v>
      </c>
      <c r="J32" s="11" t="s">
        <v>21</v>
      </c>
      <c r="K32" s="11" t="s">
        <v>19</v>
      </c>
      <c r="L32" s="11" t="s">
        <v>20</v>
      </c>
      <c r="M32" s="11" t="s">
        <v>21</v>
      </c>
      <c r="R32" s="16"/>
      <c r="S32" s="16"/>
      <c r="T32" s="16"/>
      <c r="U32" s="16"/>
      <c r="V32" s="16"/>
      <c r="W32" s="16"/>
      <c r="X32" s="16"/>
      <c r="Y32" s="16"/>
      <c r="Z32" s="16"/>
    </row>
    <row r="33" spans="1:26">
      <c r="A33" s="11">
        <v>1</v>
      </c>
      <c r="B33" s="43">
        <v>2</v>
      </c>
      <c r="C33" s="43"/>
      <c r="D33" s="43"/>
      <c r="E33" s="11">
        <v>3</v>
      </c>
      <c r="F33" s="11">
        <v>4</v>
      </c>
      <c r="G33" s="11">
        <v>5</v>
      </c>
      <c r="H33" s="11">
        <v>6</v>
      </c>
      <c r="I33" s="11">
        <v>7</v>
      </c>
      <c r="J33" s="11">
        <v>8</v>
      </c>
      <c r="K33" s="11">
        <v>9</v>
      </c>
      <c r="L33" s="11">
        <v>10</v>
      </c>
      <c r="M33" s="11">
        <v>11</v>
      </c>
      <c r="R33" s="16"/>
      <c r="S33" s="16"/>
      <c r="T33" s="16"/>
      <c r="U33" s="16"/>
      <c r="V33" s="16"/>
      <c r="W33" s="16"/>
      <c r="X33" s="16"/>
      <c r="Y33" s="16"/>
      <c r="Z33" s="16"/>
    </row>
    <row r="34" spans="1:26" ht="53.25" customHeight="1">
      <c r="A34" s="11" t="s">
        <v>0</v>
      </c>
      <c r="B34" s="57" t="s">
        <v>52</v>
      </c>
      <c r="C34" s="58"/>
      <c r="D34" s="59"/>
      <c r="E34" s="11">
        <v>36159597</v>
      </c>
      <c r="F34" s="11">
        <v>29940</v>
      </c>
      <c r="G34" s="11">
        <f>E34+F34</f>
        <v>36189537</v>
      </c>
      <c r="H34" s="11">
        <v>36126607</v>
      </c>
      <c r="I34" s="11">
        <v>68169</v>
      </c>
      <c r="J34" s="11">
        <f>H34+I34</f>
        <v>36194776</v>
      </c>
      <c r="K34" s="11">
        <f>E34-H34</f>
        <v>32990</v>
      </c>
      <c r="L34" s="11">
        <f>F34-I34</f>
        <v>-38229</v>
      </c>
      <c r="M34" s="11">
        <f>K34+L34</f>
        <v>-5239</v>
      </c>
      <c r="R34" s="16"/>
      <c r="S34" s="16"/>
      <c r="T34" s="16"/>
      <c r="U34" s="16"/>
      <c r="V34" s="16"/>
      <c r="W34" s="16"/>
      <c r="X34" s="16"/>
      <c r="Y34" s="16"/>
      <c r="Z34" s="16"/>
    </row>
    <row r="35" spans="1:26" ht="32.25" customHeight="1">
      <c r="A35" s="11" t="s">
        <v>1</v>
      </c>
      <c r="B35" s="57" t="s">
        <v>53</v>
      </c>
      <c r="C35" s="58"/>
      <c r="D35" s="59"/>
      <c r="E35" s="11">
        <v>381591</v>
      </c>
      <c r="F35" s="11">
        <v>330302</v>
      </c>
      <c r="G35" s="11">
        <f t="shared" ref="G35" si="0">E35+F35</f>
        <v>711893</v>
      </c>
      <c r="H35" s="11">
        <v>381591</v>
      </c>
      <c r="I35" s="11">
        <v>330302</v>
      </c>
      <c r="J35" s="11">
        <f t="shared" ref="J35" si="1">H35+I35</f>
        <v>711893</v>
      </c>
      <c r="K35" s="11">
        <f>E35-H35</f>
        <v>0</v>
      </c>
      <c r="L35" s="11">
        <f>F35-I35</f>
        <v>0</v>
      </c>
      <c r="M35" s="11">
        <f>K35+L35</f>
        <v>0</v>
      </c>
      <c r="R35" s="16"/>
      <c r="S35" s="16"/>
      <c r="T35" s="16"/>
      <c r="U35" s="16"/>
      <c r="V35" s="16"/>
      <c r="W35" s="16"/>
      <c r="X35" s="16"/>
      <c r="Y35" s="16"/>
      <c r="Z35" s="16"/>
    </row>
    <row r="36" spans="1:26">
      <c r="A36" s="11"/>
      <c r="B36" s="43" t="s">
        <v>6</v>
      </c>
      <c r="C36" s="43"/>
      <c r="D36" s="43"/>
      <c r="E36" s="11">
        <f t="shared" ref="E36:M36" si="2">E34+E35</f>
        <v>36541188</v>
      </c>
      <c r="F36" s="11">
        <f t="shared" si="2"/>
        <v>360242</v>
      </c>
      <c r="G36" s="11">
        <f t="shared" si="2"/>
        <v>36901430</v>
      </c>
      <c r="H36" s="11">
        <f t="shared" si="2"/>
        <v>36508198</v>
      </c>
      <c r="I36" s="11">
        <f t="shared" si="2"/>
        <v>398471</v>
      </c>
      <c r="J36" s="11">
        <f t="shared" si="2"/>
        <v>36906669</v>
      </c>
      <c r="K36" s="11">
        <f t="shared" si="2"/>
        <v>32990</v>
      </c>
      <c r="L36" s="11">
        <f t="shared" si="2"/>
        <v>-38229</v>
      </c>
      <c r="M36" s="11">
        <f t="shared" si="2"/>
        <v>-5239</v>
      </c>
      <c r="R36" s="16"/>
      <c r="S36" s="16"/>
      <c r="T36" s="16"/>
      <c r="U36" s="16"/>
      <c r="V36" s="16"/>
      <c r="W36" s="16"/>
      <c r="X36" s="16"/>
      <c r="Y36" s="16"/>
      <c r="Z36" s="16"/>
    </row>
    <row r="37" spans="1:26">
      <c r="A37" s="11"/>
      <c r="B37" s="43"/>
      <c r="C37" s="43"/>
      <c r="D37" s="43"/>
      <c r="E37" s="11"/>
      <c r="F37" s="11"/>
      <c r="G37" s="11"/>
      <c r="H37" s="11"/>
      <c r="I37" s="11"/>
      <c r="J37" s="11"/>
      <c r="K37" s="11"/>
      <c r="L37" s="11"/>
      <c r="M37" s="11"/>
      <c r="R37" s="16"/>
      <c r="S37" s="16"/>
      <c r="T37" s="16"/>
      <c r="U37" s="16"/>
      <c r="V37" s="16"/>
      <c r="W37" s="16"/>
      <c r="X37" s="16"/>
      <c r="Y37" s="16"/>
      <c r="Z37" s="16"/>
    </row>
    <row r="38" spans="1:26" ht="87.75" customHeight="1">
      <c r="A38" s="52" t="s">
        <v>57</v>
      </c>
      <c r="B38" s="53"/>
      <c r="C38" s="53"/>
      <c r="D38" s="53"/>
      <c r="E38" s="53"/>
      <c r="F38" s="53"/>
      <c r="G38" s="53"/>
      <c r="H38" s="53"/>
      <c r="I38" s="53"/>
      <c r="J38" s="53"/>
      <c r="K38" s="53"/>
      <c r="L38" s="53"/>
      <c r="M38" s="54"/>
      <c r="R38" s="16"/>
      <c r="S38" s="16"/>
      <c r="T38" s="16"/>
      <c r="U38" s="16"/>
      <c r="V38" s="16"/>
      <c r="W38" s="16"/>
      <c r="X38" s="16"/>
      <c r="Y38" s="16"/>
      <c r="Z38" s="16"/>
    </row>
    <row r="39" spans="1:26">
      <c r="A39" s="1"/>
    </row>
    <row r="40" spans="1:26" ht="33" customHeight="1">
      <c r="A40" s="55" t="s">
        <v>34</v>
      </c>
      <c r="B40" s="55"/>
      <c r="C40" s="55"/>
      <c r="D40" s="55"/>
      <c r="E40" s="55"/>
      <c r="F40" s="55"/>
      <c r="G40" s="55"/>
      <c r="H40" s="55"/>
      <c r="I40" s="55"/>
      <c r="J40" s="55"/>
      <c r="K40" s="55"/>
      <c r="L40" s="55"/>
      <c r="M40" s="55"/>
    </row>
    <row r="41" spans="1:26">
      <c r="A41" s="1"/>
      <c r="M41" s="14"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11" t="s">
        <v>19</v>
      </c>
      <c r="F43" s="11" t="s">
        <v>20</v>
      </c>
      <c r="G43" s="11" t="s">
        <v>21</v>
      </c>
      <c r="H43" s="11" t="s">
        <v>19</v>
      </c>
      <c r="I43" s="11" t="s">
        <v>20</v>
      </c>
      <c r="J43" s="11" t="s">
        <v>21</v>
      </c>
      <c r="K43" s="11" t="s">
        <v>19</v>
      </c>
      <c r="L43" s="11" t="s">
        <v>20</v>
      </c>
      <c r="M43" s="11" t="s">
        <v>21</v>
      </c>
    </row>
    <row r="44" spans="1:26">
      <c r="A44" s="11">
        <v>1</v>
      </c>
      <c r="B44" s="43">
        <v>2</v>
      </c>
      <c r="C44" s="43"/>
      <c r="D44" s="43"/>
      <c r="E44" s="11">
        <v>3</v>
      </c>
      <c r="F44" s="11">
        <v>4</v>
      </c>
      <c r="G44" s="11">
        <v>5</v>
      </c>
      <c r="H44" s="11">
        <v>6</v>
      </c>
      <c r="I44" s="11">
        <v>7</v>
      </c>
      <c r="J44" s="11">
        <v>8</v>
      </c>
      <c r="K44" s="11">
        <v>9</v>
      </c>
      <c r="L44" s="11">
        <v>10</v>
      </c>
      <c r="M44" s="11">
        <v>11</v>
      </c>
    </row>
    <row r="45" spans="1:26">
      <c r="A45" s="11"/>
      <c r="B45" s="43"/>
      <c r="C45" s="43"/>
      <c r="D45" s="43"/>
      <c r="E45" s="11"/>
      <c r="F45" s="11"/>
      <c r="G45" s="11"/>
      <c r="H45" s="11"/>
      <c r="I45" s="11"/>
      <c r="J45" s="11"/>
      <c r="K45" s="11"/>
      <c r="L45" s="11"/>
      <c r="M45" s="11"/>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11" t="s">
        <v>19</v>
      </c>
      <c r="F50" s="11" t="s">
        <v>20</v>
      </c>
      <c r="G50" s="11" t="s">
        <v>21</v>
      </c>
      <c r="H50" s="11" t="s">
        <v>19</v>
      </c>
      <c r="I50" s="11" t="s">
        <v>20</v>
      </c>
      <c r="J50" s="11" t="s">
        <v>21</v>
      </c>
      <c r="K50" s="11" t="s">
        <v>19</v>
      </c>
      <c r="L50" s="11" t="s">
        <v>20</v>
      </c>
      <c r="M50" s="11" t="s">
        <v>21</v>
      </c>
    </row>
    <row r="51" spans="1:13">
      <c r="A51" s="11">
        <v>1</v>
      </c>
      <c r="B51" s="11">
        <v>2</v>
      </c>
      <c r="C51" s="11">
        <v>3</v>
      </c>
      <c r="D51" s="11">
        <v>4</v>
      </c>
      <c r="E51" s="11">
        <v>5</v>
      </c>
      <c r="F51" s="11">
        <v>6</v>
      </c>
      <c r="G51" s="11">
        <v>7</v>
      </c>
      <c r="H51" s="11">
        <v>8</v>
      </c>
      <c r="I51" s="11">
        <v>9</v>
      </c>
      <c r="J51" s="11">
        <v>10</v>
      </c>
      <c r="K51" s="11">
        <v>11</v>
      </c>
      <c r="L51" s="11">
        <v>12</v>
      </c>
      <c r="M51" s="11">
        <v>13</v>
      </c>
    </row>
    <row r="52" spans="1:13">
      <c r="A52" s="11">
        <v>1</v>
      </c>
      <c r="B52" s="11" t="s">
        <v>9</v>
      </c>
      <c r="C52" s="11"/>
      <c r="D52" s="11"/>
      <c r="E52" s="11"/>
      <c r="F52" s="11"/>
      <c r="G52" s="11"/>
      <c r="H52" s="11"/>
      <c r="I52" s="11"/>
      <c r="J52" s="11"/>
      <c r="K52" s="11"/>
      <c r="L52" s="11"/>
      <c r="M52" s="11"/>
    </row>
    <row r="53" spans="1:13" ht="47.25">
      <c r="A53" s="11"/>
      <c r="B53" s="11" t="s">
        <v>54</v>
      </c>
      <c r="C53" s="11" t="s">
        <v>55</v>
      </c>
      <c r="D53" s="11" t="s">
        <v>56</v>
      </c>
      <c r="E53" s="11">
        <v>201</v>
      </c>
      <c r="F53" s="11"/>
      <c r="G53" s="11">
        <f>E53+F53</f>
        <v>201</v>
      </c>
      <c r="H53" s="20">
        <v>189</v>
      </c>
      <c r="I53" s="11"/>
      <c r="J53" s="11">
        <f>H53+I53</f>
        <v>189</v>
      </c>
      <c r="K53" s="11">
        <f>E53-H53</f>
        <v>12</v>
      </c>
      <c r="L53" s="11">
        <f>F53-I53</f>
        <v>0</v>
      </c>
      <c r="M53" s="11">
        <f>G53-J53</f>
        <v>12</v>
      </c>
    </row>
    <row r="54" spans="1:13">
      <c r="A54" s="11"/>
      <c r="B54" s="11"/>
      <c r="C54" s="11"/>
      <c r="D54" s="11"/>
      <c r="E54" s="11"/>
      <c r="F54" s="11"/>
      <c r="G54" s="11"/>
      <c r="H54" s="11"/>
      <c r="I54" s="11"/>
      <c r="J54" s="11"/>
      <c r="K54" s="11"/>
      <c r="L54" s="11"/>
      <c r="M54" s="11"/>
    </row>
    <row r="55" spans="1:13">
      <c r="A55" s="44" t="s">
        <v>112</v>
      </c>
      <c r="B55" s="44"/>
      <c r="C55" s="44"/>
      <c r="D55" s="44"/>
      <c r="E55" s="44"/>
      <c r="F55" s="44"/>
      <c r="G55" s="44"/>
      <c r="H55" s="44"/>
      <c r="I55" s="44"/>
      <c r="J55" s="44"/>
      <c r="K55" s="44"/>
      <c r="L55" s="44"/>
      <c r="M55" s="44"/>
    </row>
    <row r="56" spans="1:13">
      <c r="A56" s="11">
        <v>2</v>
      </c>
      <c r="B56" s="11" t="s">
        <v>10</v>
      </c>
      <c r="C56" s="11"/>
      <c r="D56" s="11"/>
      <c r="E56" s="11"/>
      <c r="F56" s="11"/>
      <c r="G56" s="11"/>
      <c r="H56" s="11"/>
      <c r="I56" s="11"/>
      <c r="J56" s="11"/>
      <c r="K56" s="11"/>
      <c r="L56" s="11"/>
      <c r="M56" s="11"/>
    </row>
    <row r="57" spans="1:13" ht="63">
      <c r="A57" s="11"/>
      <c r="B57" s="11" t="s">
        <v>58</v>
      </c>
      <c r="C57" s="11" t="s">
        <v>55</v>
      </c>
      <c r="D57" s="11" t="s">
        <v>60</v>
      </c>
      <c r="E57" s="11">
        <v>43027</v>
      </c>
      <c r="F57" s="11"/>
      <c r="G57" s="11">
        <f>E57+F57</f>
        <v>43027</v>
      </c>
      <c r="H57" s="20">
        <v>47913</v>
      </c>
      <c r="I57" s="11"/>
      <c r="J57" s="11">
        <f>H57+I57</f>
        <v>47913</v>
      </c>
      <c r="K57" s="11">
        <f>E57-H57</f>
        <v>-4886</v>
      </c>
      <c r="L57" s="11">
        <f t="shared" ref="L57:M58" si="3">F57-I57</f>
        <v>0</v>
      </c>
      <c r="M57" s="11">
        <f t="shared" si="3"/>
        <v>-4886</v>
      </c>
    </row>
    <row r="58" spans="1:13" ht="94.5">
      <c r="A58" s="11"/>
      <c r="B58" s="11" t="s">
        <v>59</v>
      </c>
      <c r="C58" s="11" t="s">
        <v>55</v>
      </c>
      <c r="D58" s="11" t="s">
        <v>60</v>
      </c>
      <c r="E58" s="11">
        <v>915</v>
      </c>
      <c r="F58" s="11"/>
      <c r="G58" s="11">
        <f>E58+F58</f>
        <v>915</v>
      </c>
      <c r="H58" s="20">
        <v>989</v>
      </c>
      <c r="I58" s="11"/>
      <c r="J58" s="11">
        <f>H58+I58</f>
        <v>989</v>
      </c>
      <c r="K58" s="11">
        <f>E58-H58</f>
        <v>-74</v>
      </c>
      <c r="L58" s="11"/>
      <c r="M58" s="11">
        <f t="shared" si="3"/>
        <v>-74</v>
      </c>
    </row>
    <row r="59" spans="1:13" ht="36" customHeight="1">
      <c r="A59" s="45" t="s">
        <v>69</v>
      </c>
      <c r="B59" s="46"/>
      <c r="C59" s="46"/>
      <c r="D59" s="46"/>
      <c r="E59" s="46"/>
      <c r="F59" s="46"/>
      <c r="G59" s="46"/>
      <c r="H59" s="46"/>
      <c r="I59" s="46"/>
      <c r="J59" s="46"/>
      <c r="K59" s="46"/>
      <c r="L59" s="46"/>
      <c r="M59" s="47"/>
    </row>
    <row r="60" spans="1:13">
      <c r="A60" s="11">
        <v>3</v>
      </c>
      <c r="B60" s="11" t="s">
        <v>11</v>
      </c>
      <c r="C60" s="11"/>
      <c r="D60" s="11"/>
      <c r="E60" s="11"/>
      <c r="F60" s="11"/>
      <c r="G60" s="11"/>
      <c r="H60" s="11"/>
      <c r="I60" s="11"/>
      <c r="J60" s="11"/>
      <c r="K60" s="11"/>
      <c r="L60" s="11"/>
      <c r="M60" s="11"/>
    </row>
    <row r="61" spans="1:13" ht="78.75">
      <c r="A61" s="11"/>
      <c r="B61" s="11" t="s">
        <v>61</v>
      </c>
      <c r="C61" s="11" t="s">
        <v>55</v>
      </c>
      <c r="D61" s="11" t="s">
        <v>63</v>
      </c>
      <c r="E61" s="19">
        <v>217</v>
      </c>
      <c r="F61" s="19"/>
      <c r="G61" s="19">
        <f>E61+F61</f>
        <v>217</v>
      </c>
      <c r="H61" s="19">
        <f>H57/H53</f>
        <v>253.50793650793651</v>
      </c>
      <c r="I61" s="19"/>
      <c r="J61" s="19">
        <f>H61+I61</f>
        <v>253.50793650793651</v>
      </c>
      <c r="K61" s="19">
        <f>E61-H61</f>
        <v>-36.507936507936506</v>
      </c>
      <c r="L61" s="19">
        <f t="shared" ref="L61:M62" si="4">F61-I61</f>
        <v>0</v>
      </c>
      <c r="M61" s="19">
        <f t="shared" si="4"/>
        <v>-36.507936507936506</v>
      </c>
    </row>
    <row r="62" spans="1:13" ht="126">
      <c r="A62" s="11"/>
      <c r="B62" s="11" t="s">
        <v>62</v>
      </c>
      <c r="C62" s="11" t="s">
        <v>55</v>
      </c>
      <c r="D62" s="11" t="s">
        <v>63</v>
      </c>
      <c r="E62" s="19">
        <f>E58/E53</f>
        <v>4.5522388059701493</v>
      </c>
      <c r="F62" s="19"/>
      <c r="G62" s="19">
        <f>E62+F62</f>
        <v>4.5522388059701493</v>
      </c>
      <c r="H62" s="19">
        <f>H58/H53</f>
        <v>5.2328042328042326</v>
      </c>
      <c r="I62" s="19"/>
      <c r="J62" s="19">
        <f>H62+I62</f>
        <v>5.2328042328042326</v>
      </c>
      <c r="K62" s="19">
        <f>E62-H62</f>
        <v>-0.68056542683408328</v>
      </c>
      <c r="L62" s="19">
        <f t="shared" si="4"/>
        <v>0</v>
      </c>
      <c r="M62" s="19">
        <f t="shared" si="4"/>
        <v>-0.68056542683408328</v>
      </c>
    </row>
    <row r="63" spans="1:13" ht="34.5" customHeight="1">
      <c r="A63" s="45" t="s">
        <v>70</v>
      </c>
      <c r="B63" s="46"/>
      <c r="C63" s="46"/>
      <c r="D63" s="46"/>
      <c r="E63" s="46"/>
      <c r="F63" s="46"/>
      <c r="G63" s="46"/>
      <c r="H63" s="46"/>
      <c r="I63" s="46"/>
      <c r="J63" s="46"/>
      <c r="K63" s="46"/>
      <c r="L63" s="46"/>
      <c r="M63" s="47"/>
    </row>
    <row r="64" spans="1:13">
      <c r="A64" s="11">
        <v>4</v>
      </c>
      <c r="B64" s="11" t="s">
        <v>12</v>
      </c>
      <c r="C64" s="11"/>
      <c r="D64" s="11"/>
      <c r="E64" s="11"/>
      <c r="F64" s="11"/>
      <c r="G64" s="11"/>
      <c r="H64" s="11"/>
      <c r="I64" s="11"/>
      <c r="J64" s="11"/>
      <c r="K64" s="11"/>
      <c r="L64" s="11"/>
      <c r="M64" s="11"/>
    </row>
    <row r="65" spans="1:13">
      <c r="A65" s="11"/>
      <c r="B65" s="11"/>
      <c r="C65" s="11"/>
      <c r="D65" s="11"/>
      <c r="E65" s="11"/>
      <c r="F65" s="11"/>
      <c r="G65" s="11"/>
      <c r="H65" s="11"/>
      <c r="I65" s="11"/>
      <c r="J65" s="11"/>
      <c r="K65" s="11"/>
      <c r="L65" s="11"/>
      <c r="M65" s="11"/>
    </row>
    <row r="66" spans="1:13">
      <c r="A66" s="11"/>
      <c r="B66" s="11"/>
      <c r="C66" s="11"/>
      <c r="D66" s="11"/>
      <c r="E66" s="11"/>
      <c r="F66" s="11"/>
      <c r="G66" s="11"/>
      <c r="H66" s="11"/>
      <c r="I66" s="11"/>
      <c r="J66" s="11"/>
      <c r="K66" s="11"/>
      <c r="L66" s="11"/>
      <c r="M66" s="11"/>
    </row>
    <row r="67" spans="1:13">
      <c r="A67" s="43" t="s">
        <v>38</v>
      </c>
      <c r="B67" s="43"/>
      <c r="C67" s="43"/>
      <c r="D67" s="43"/>
      <c r="E67" s="43"/>
      <c r="F67" s="43"/>
      <c r="G67" s="43"/>
      <c r="H67" s="43"/>
      <c r="I67" s="43"/>
      <c r="J67" s="43"/>
      <c r="K67" s="43"/>
      <c r="L67" s="43"/>
      <c r="M67" s="43"/>
    </row>
    <row r="68" spans="1:13">
      <c r="A68" s="43" t="s">
        <v>64</v>
      </c>
      <c r="B68" s="43"/>
      <c r="C68" s="43"/>
      <c r="D68" s="43"/>
      <c r="E68" s="43"/>
      <c r="F68" s="43"/>
      <c r="G68" s="43"/>
      <c r="H68" s="43"/>
      <c r="I68" s="43"/>
      <c r="J68" s="43"/>
      <c r="K68" s="43"/>
      <c r="L68" s="43"/>
      <c r="M68" s="43"/>
    </row>
    <row r="69" spans="1:13" ht="225" customHeight="1">
      <c r="A69" s="48" t="s">
        <v>65</v>
      </c>
      <c r="B69" s="49"/>
      <c r="C69" s="49"/>
      <c r="D69" s="49"/>
      <c r="E69" s="49"/>
      <c r="F69" s="49"/>
      <c r="G69" s="49"/>
      <c r="H69" s="49"/>
      <c r="I69" s="49"/>
      <c r="J69" s="49"/>
      <c r="K69" s="49"/>
      <c r="L69" s="49"/>
      <c r="M69" s="49"/>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12"/>
      <c r="B76" s="12"/>
      <c r="C76" s="12"/>
      <c r="D76" s="12"/>
      <c r="E76" s="12"/>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4:E75"/>
    <mergeCell ref="G75:H75"/>
    <mergeCell ref="J75:M75"/>
    <mergeCell ref="E49:G49"/>
    <mergeCell ref="H49:J49"/>
    <mergeCell ref="K49:M49"/>
    <mergeCell ref="A55:M55"/>
    <mergeCell ref="A59:M59"/>
    <mergeCell ref="A63:M63"/>
    <mergeCell ref="A67:M67"/>
    <mergeCell ref="A68:M68"/>
    <mergeCell ref="A69:M69"/>
    <mergeCell ref="A71:M71"/>
    <mergeCell ref="A72:D72"/>
    <mergeCell ref="J76:M76"/>
    <mergeCell ref="A77:E78"/>
    <mergeCell ref="G77:H77"/>
    <mergeCell ref="J77:M77"/>
    <mergeCell ref="J78:M78"/>
  </mergeCells>
  <pageMargins left="0.16" right="0.16" top="0.35" bottom="0.3" header="0.31496062992125984" footer="0.31496062992125984"/>
  <pageSetup paperSize="9" scale="89" orientation="landscape" r:id="rId1"/>
</worksheet>
</file>

<file path=xl/worksheets/sheet10.xml><?xml version="1.0" encoding="utf-8"?>
<worksheet xmlns="http://schemas.openxmlformats.org/spreadsheetml/2006/main" xmlns:r="http://schemas.openxmlformats.org/officeDocument/2006/relationships">
  <dimension ref="A1:Z78"/>
  <sheetViews>
    <sheetView topLeftCell="A67" workbookViewId="0">
      <selection activeCell="F78" sqref="F78"/>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195</v>
      </c>
      <c r="C11" s="18" t="s">
        <v>196</v>
      </c>
      <c r="E11" s="72" t="s">
        <v>197</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ht="46.5" customHeight="1">
      <c r="A16" s="22"/>
      <c r="B16" s="52" t="s">
        <v>198</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199</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200</v>
      </c>
      <c r="C25" s="53"/>
      <c r="D25" s="53"/>
      <c r="E25" s="53"/>
      <c r="F25" s="53"/>
      <c r="G25" s="53"/>
      <c r="H25" s="53"/>
      <c r="I25" s="53"/>
      <c r="J25" s="53"/>
      <c r="K25" s="53"/>
      <c r="L25" s="53"/>
      <c r="M25" s="54"/>
    </row>
    <row r="26" spans="1:26">
      <c r="A26" s="22"/>
      <c r="B26" s="52"/>
      <c r="C26" s="53"/>
      <c r="D26" s="53"/>
      <c r="E26" s="53"/>
      <c r="F26" s="53"/>
      <c r="G26" s="53"/>
      <c r="H26" s="53"/>
      <c r="I26" s="53"/>
      <c r="J26" s="53"/>
      <c r="K26" s="53"/>
      <c r="L26" s="53"/>
      <c r="M26" s="54"/>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200</v>
      </c>
      <c r="C34" s="58"/>
      <c r="D34" s="59"/>
      <c r="E34" s="22">
        <v>374100</v>
      </c>
      <c r="F34" s="22"/>
      <c r="G34" s="22">
        <f>E34+F34</f>
        <v>374100</v>
      </c>
      <c r="H34" s="22">
        <v>372930</v>
      </c>
      <c r="I34" s="22"/>
      <c r="J34" s="22">
        <f>H34+I34</f>
        <v>372930</v>
      </c>
      <c r="K34" s="22">
        <f>E34-H34</f>
        <v>1170</v>
      </c>
      <c r="L34" s="22">
        <f>F34-I34</f>
        <v>0</v>
      </c>
      <c r="M34" s="22">
        <f>K34+L34</f>
        <v>1170</v>
      </c>
      <c r="R34" s="24"/>
      <c r="S34" s="24"/>
      <c r="T34" s="24"/>
      <c r="U34" s="24"/>
      <c r="V34" s="24"/>
      <c r="W34" s="24"/>
      <c r="X34" s="24"/>
      <c r="Y34" s="24"/>
      <c r="Z34" s="24"/>
    </row>
    <row r="35" spans="1:26" ht="15.7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374100</v>
      </c>
      <c r="F36" s="22">
        <f t="shared" si="0"/>
        <v>0</v>
      </c>
      <c r="G36" s="22">
        <f t="shared" si="0"/>
        <v>374100</v>
      </c>
      <c r="H36" s="22">
        <f t="shared" si="0"/>
        <v>372930</v>
      </c>
      <c r="I36" s="22">
        <f t="shared" si="0"/>
        <v>0</v>
      </c>
      <c r="J36" s="22">
        <f t="shared" si="0"/>
        <v>372930</v>
      </c>
      <c r="K36" s="22">
        <f t="shared" si="0"/>
        <v>1170</v>
      </c>
      <c r="L36" s="22">
        <f t="shared" si="0"/>
        <v>0</v>
      </c>
      <c r="M36" s="22">
        <f t="shared" si="0"/>
        <v>1170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62.25" customHeight="1">
      <c r="A38" s="52" t="s">
        <v>201</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202</v>
      </c>
      <c r="C45" s="43"/>
      <c r="D45" s="43"/>
      <c r="E45" s="22">
        <v>374100</v>
      </c>
      <c r="F45" s="22"/>
      <c r="G45" s="22">
        <f>E45+F45</f>
        <v>374100</v>
      </c>
      <c r="H45" s="22">
        <v>372930</v>
      </c>
      <c r="I45" s="22"/>
      <c r="J45" s="22">
        <f>H45+I45</f>
        <v>372930</v>
      </c>
      <c r="K45" s="22">
        <f>E45-H45</f>
        <v>1170</v>
      </c>
      <c r="L45" s="22">
        <f t="shared" ref="L45:M45" si="1">F45-I45</f>
        <v>0</v>
      </c>
      <c r="M45" s="22">
        <f t="shared" si="1"/>
        <v>1170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ht="63">
      <c r="A53" s="22"/>
      <c r="B53" s="22" t="s">
        <v>203</v>
      </c>
      <c r="C53" s="22" t="s">
        <v>80</v>
      </c>
      <c r="D53" s="22" t="s">
        <v>204</v>
      </c>
      <c r="E53" s="22">
        <v>374100</v>
      </c>
      <c r="F53" s="22"/>
      <c r="G53" s="22">
        <f>E53+F53</f>
        <v>374100</v>
      </c>
      <c r="H53" s="20">
        <v>372930</v>
      </c>
      <c r="I53" s="22"/>
      <c r="J53" s="22">
        <f>H53+I53</f>
        <v>372930</v>
      </c>
      <c r="K53" s="22">
        <f>E53-H53</f>
        <v>1170</v>
      </c>
      <c r="L53" s="22"/>
      <c r="M53" s="22"/>
    </row>
    <row r="54" spans="1:13">
      <c r="A54" s="22"/>
      <c r="B54" s="22"/>
      <c r="C54" s="22"/>
      <c r="D54" s="22"/>
      <c r="E54" s="22"/>
      <c r="F54" s="22"/>
      <c r="G54" s="22"/>
      <c r="H54" s="22"/>
      <c r="I54" s="22"/>
      <c r="J54" s="22"/>
      <c r="K54" s="22"/>
      <c r="L54" s="22"/>
      <c r="M54" s="22"/>
    </row>
    <row r="55" spans="1:13" ht="41.25" customHeight="1">
      <c r="A55" s="67" t="s">
        <v>205</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c r="A57" s="22"/>
      <c r="B57" s="22" t="s">
        <v>206</v>
      </c>
      <c r="C57" s="22" t="s">
        <v>55</v>
      </c>
      <c r="D57" s="22" t="s">
        <v>207</v>
      </c>
      <c r="E57" s="22">
        <v>29</v>
      </c>
      <c r="F57" s="22"/>
      <c r="G57" s="22">
        <f>E57+F57</f>
        <v>29</v>
      </c>
      <c r="H57" s="20">
        <v>29</v>
      </c>
      <c r="I57" s="22"/>
      <c r="J57" s="22">
        <f>H57+I57</f>
        <v>29</v>
      </c>
      <c r="K57" s="22">
        <f>E57-H57</f>
        <v>0</v>
      </c>
      <c r="L57" s="22"/>
      <c r="M57" s="22">
        <f>K57+L57</f>
        <v>0</v>
      </c>
    </row>
    <row r="58" spans="1:13" ht="31.5">
      <c r="A58" s="22"/>
      <c r="B58" s="22" t="s">
        <v>208</v>
      </c>
      <c r="C58" s="22" t="s">
        <v>84</v>
      </c>
      <c r="D58" s="22" t="s">
        <v>103</v>
      </c>
      <c r="E58" s="22">
        <v>46759</v>
      </c>
      <c r="F58" s="22"/>
      <c r="G58" s="22">
        <f>E58+F58</f>
        <v>46759</v>
      </c>
      <c r="H58" s="20">
        <v>50484</v>
      </c>
      <c r="I58" s="22"/>
      <c r="J58" s="22">
        <f>H58+I58</f>
        <v>50484</v>
      </c>
      <c r="K58" s="22">
        <f>E58-H58</f>
        <v>-3725</v>
      </c>
      <c r="L58" s="22"/>
      <c r="M58" s="22">
        <f>K58+L58</f>
        <v>-3725</v>
      </c>
    </row>
    <row r="59" spans="1:13" ht="36" customHeight="1">
      <c r="A59" s="45" t="s">
        <v>209</v>
      </c>
      <c r="B59" s="46"/>
      <c r="C59" s="46"/>
      <c r="D59" s="46"/>
      <c r="E59" s="46"/>
      <c r="F59" s="46"/>
      <c r="G59" s="46"/>
      <c r="H59" s="46"/>
      <c r="I59" s="46"/>
      <c r="J59" s="46"/>
      <c r="K59" s="46"/>
      <c r="L59" s="46"/>
      <c r="M59" s="47"/>
    </row>
    <row r="60" spans="1:13">
      <c r="A60" s="22">
        <v>3</v>
      </c>
      <c r="B60" s="22" t="s">
        <v>11</v>
      </c>
      <c r="C60" s="22"/>
      <c r="D60" s="22"/>
      <c r="E60" s="22"/>
      <c r="F60" s="22"/>
      <c r="G60" s="22"/>
      <c r="H60" s="22"/>
      <c r="I60" s="22"/>
      <c r="J60" s="22"/>
      <c r="K60" s="22"/>
      <c r="L60" s="22"/>
      <c r="M60" s="22"/>
    </row>
    <row r="61" spans="1:13" ht="63">
      <c r="A61" s="22"/>
      <c r="B61" s="22" t="s">
        <v>210</v>
      </c>
      <c r="C61" s="22" t="s">
        <v>80</v>
      </c>
      <c r="D61" s="22" t="s">
        <v>63</v>
      </c>
      <c r="E61" s="19">
        <f>E36/E57</f>
        <v>12900</v>
      </c>
      <c r="F61" s="19"/>
      <c r="G61" s="19">
        <f>E61+F61</f>
        <v>12900</v>
      </c>
      <c r="H61" s="33">
        <f>H36/H57</f>
        <v>12859.655172413793</v>
      </c>
      <c r="I61" s="19">
        <f>I36/H57</f>
        <v>0</v>
      </c>
      <c r="J61" s="19">
        <f>H61+I61</f>
        <v>12859.655172413793</v>
      </c>
      <c r="K61" s="19">
        <f>E61-H61</f>
        <v>40.34482758620652</v>
      </c>
      <c r="L61" s="19">
        <f t="shared" ref="L61:M61" si="2">F61-I61</f>
        <v>0</v>
      </c>
      <c r="M61" s="19">
        <f t="shared" si="2"/>
        <v>40.34482758620652</v>
      </c>
    </row>
    <row r="62" spans="1:13" ht="47.25">
      <c r="A62" s="22"/>
      <c r="B62" s="22" t="s">
        <v>211</v>
      </c>
      <c r="C62" s="22" t="s">
        <v>80</v>
      </c>
      <c r="D62" s="22" t="s">
        <v>63</v>
      </c>
      <c r="E62" s="19">
        <f>E36/E58</f>
        <v>8.0005988152013519</v>
      </c>
      <c r="F62" s="19"/>
      <c r="G62" s="19">
        <f>E62+F62</f>
        <v>8.0005988152013519</v>
      </c>
      <c r="H62" s="33">
        <f>H36/H58</f>
        <v>7.3870929403375323</v>
      </c>
      <c r="I62" s="19"/>
      <c r="J62" s="19">
        <f>H62+I62</f>
        <v>7.3870929403375323</v>
      </c>
      <c r="K62" s="19">
        <f>E62-H62</f>
        <v>0.61350587486381958</v>
      </c>
      <c r="L62" s="19">
        <f t="shared" ref="L62" si="3">F62-I62</f>
        <v>0</v>
      </c>
      <c r="M62" s="19">
        <f t="shared" ref="M62" si="4">G62-J62</f>
        <v>0.61350587486381958</v>
      </c>
    </row>
    <row r="63" spans="1:13" ht="34.5" customHeight="1">
      <c r="A63" s="45" t="s">
        <v>174</v>
      </c>
      <c r="B63" s="46"/>
      <c r="C63" s="46"/>
      <c r="D63" s="46"/>
      <c r="E63" s="46"/>
      <c r="F63" s="46"/>
      <c r="G63" s="46"/>
      <c r="H63" s="46"/>
      <c r="I63" s="46"/>
      <c r="J63" s="46"/>
      <c r="K63" s="46"/>
      <c r="L63" s="46"/>
      <c r="M63" s="47"/>
    </row>
    <row r="64" spans="1:13">
      <c r="A64" s="22">
        <v>4</v>
      </c>
      <c r="B64" s="22" t="s">
        <v>12</v>
      </c>
      <c r="C64" s="22"/>
      <c r="D64" s="22"/>
      <c r="E64" s="22"/>
      <c r="F64" s="22"/>
      <c r="G64" s="22"/>
      <c r="H64" s="22"/>
      <c r="I64" s="22"/>
      <c r="J64" s="22"/>
      <c r="K64" s="22"/>
      <c r="L64" s="22"/>
      <c r="M64" s="22"/>
    </row>
    <row r="65" spans="1:13" ht="161.25" customHeight="1">
      <c r="A65" s="22"/>
      <c r="B65" s="22" t="s">
        <v>212</v>
      </c>
      <c r="C65" s="22" t="s">
        <v>88</v>
      </c>
      <c r="D65" s="22" t="s">
        <v>63</v>
      </c>
      <c r="E65" s="22">
        <v>132</v>
      </c>
      <c r="F65" s="22"/>
      <c r="G65" s="22">
        <f>E65+F65</f>
        <v>132</v>
      </c>
      <c r="H65" s="38">
        <v>138</v>
      </c>
      <c r="I65" s="37"/>
      <c r="J65" s="37">
        <f>H65+I65</f>
        <v>138</v>
      </c>
      <c r="K65" s="37">
        <f>E65-H65</f>
        <v>-6</v>
      </c>
      <c r="L65" s="37"/>
      <c r="M65" s="37">
        <f>K65+L65</f>
        <v>-6</v>
      </c>
    </row>
    <row r="66" spans="1:13" ht="157.5">
      <c r="A66" s="20"/>
      <c r="B66" s="20" t="s">
        <v>213</v>
      </c>
      <c r="C66" s="20" t="s">
        <v>88</v>
      </c>
      <c r="D66" s="20" t="s">
        <v>63</v>
      </c>
      <c r="E66" s="20">
        <v>123</v>
      </c>
      <c r="F66" s="20"/>
      <c r="G66" s="22">
        <f>E66+F66</f>
        <v>123</v>
      </c>
      <c r="H66" s="20">
        <v>133</v>
      </c>
      <c r="I66" s="20"/>
      <c r="J66" s="37">
        <f>H66+I66</f>
        <v>133</v>
      </c>
      <c r="K66" s="37">
        <f>E66-H66</f>
        <v>-10</v>
      </c>
      <c r="L66" s="22"/>
      <c r="M66" s="37">
        <f>K66+L66</f>
        <v>-10</v>
      </c>
    </row>
    <row r="67" spans="1:13" ht="31.5" customHeight="1">
      <c r="A67" s="45" t="s">
        <v>214</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49.5" customHeight="1">
      <c r="A69" s="70" t="s">
        <v>215</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21"/>
      <c r="B76" s="21"/>
      <c r="C76" s="21"/>
      <c r="D76" s="21"/>
      <c r="E76" s="21"/>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67:M67"/>
    <mergeCell ref="A68:M68"/>
    <mergeCell ref="A69:M69"/>
    <mergeCell ref="E49:G49"/>
    <mergeCell ref="H49:J49"/>
    <mergeCell ref="K49:M49"/>
    <mergeCell ref="A55:M55"/>
    <mergeCell ref="A59:M59"/>
    <mergeCell ref="A63:M63"/>
    <mergeCell ref="A77:E78"/>
    <mergeCell ref="G77:H77"/>
    <mergeCell ref="J77:M77"/>
    <mergeCell ref="J78:M78"/>
    <mergeCell ref="A71:M71"/>
    <mergeCell ref="A72:D72"/>
    <mergeCell ref="A74:E75"/>
    <mergeCell ref="G75:H75"/>
    <mergeCell ref="J75:M75"/>
    <mergeCell ref="J76:M76"/>
  </mergeCells>
  <pageMargins left="0.16" right="0.16" top="0.35" bottom="0.3" header="0.31496062992125984" footer="0.31496062992125984"/>
  <pageSetup paperSize="9" scale="89" orientation="landscape" r:id="rId1"/>
</worksheet>
</file>

<file path=xl/worksheets/sheet11.xml><?xml version="1.0" encoding="utf-8"?>
<worksheet xmlns="http://schemas.openxmlformats.org/spreadsheetml/2006/main" xmlns:r="http://schemas.openxmlformats.org/officeDocument/2006/relationships">
  <dimension ref="A1:Z78"/>
  <sheetViews>
    <sheetView topLeftCell="A9" workbookViewId="0">
      <selection activeCell="A70" sqref="A70"/>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216</v>
      </c>
      <c r="C11" s="18" t="s">
        <v>217</v>
      </c>
      <c r="E11" s="72" t="s">
        <v>218</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ht="26.25" customHeight="1">
      <c r="A16" s="22"/>
      <c r="B16" s="52" t="s">
        <v>219</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220</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221</v>
      </c>
      <c r="C25" s="53"/>
      <c r="D25" s="53"/>
      <c r="E25" s="53"/>
      <c r="F25" s="53"/>
      <c r="G25" s="53"/>
      <c r="H25" s="53"/>
      <c r="I25" s="53"/>
      <c r="J25" s="53"/>
      <c r="K25" s="53"/>
      <c r="L25" s="53"/>
      <c r="M25" s="54"/>
    </row>
    <row r="26" spans="1:26">
      <c r="A26" s="22"/>
      <c r="B26" s="52"/>
      <c r="C26" s="53"/>
      <c r="D26" s="53"/>
      <c r="E26" s="53"/>
      <c r="F26" s="53"/>
      <c r="G26" s="53"/>
      <c r="H26" s="53"/>
      <c r="I26" s="53"/>
      <c r="J26" s="53"/>
      <c r="K26" s="53"/>
      <c r="L26" s="53"/>
      <c r="M26" s="54"/>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221</v>
      </c>
      <c r="C34" s="58"/>
      <c r="D34" s="59"/>
      <c r="E34" s="22">
        <v>80100</v>
      </c>
      <c r="F34" s="22"/>
      <c r="G34" s="22">
        <f>E34+F34</f>
        <v>80100</v>
      </c>
      <c r="H34" s="22">
        <v>80100</v>
      </c>
      <c r="I34" s="22"/>
      <c r="J34" s="22">
        <f>H34+I34</f>
        <v>80100</v>
      </c>
      <c r="K34" s="22">
        <f>E34-H34</f>
        <v>0</v>
      </c>
      <c r="L34" s="22">
        <f>F34-I34</f>
        <v>0</v>
      </c>
      <c r="M34" s="22">
        <f>K34+L34</f>
        <v>0</v>
      </c>
      <c r="R34" s="24"/>
      <c r="S34" s="24"/>
      <c r="T34" s="24"/>
      <c r="U34" s="24"/>
      <c r="V34" s="24"/>
      <c r="W34" s="24"/>
      <c r="X34" s="24"/>
      <c r="Y34" s="24"/>
      <c r="Z34" s="24"/>
    </row>
    <row r="35" spans="1:26" ht="15.7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80100</v>
      </c>
      <c r="F36" s="22">
        <f t="shared" si="0"/>
        <v>0</v>
      </c>
      <c r="G36" s="22">
        <f t="shared" si="0"/>
        <v>80100</v>
      </c>
      <c r="H36" s="22">
        <f t="shared" si="0"/>
        <v>80100</v>
      </c>
      <c r="I36" s="22">
        <f t="shared" si="0"/>
        <v>0</v>
      </c>
      <c r="J36" s="22">
        <f t="shared" si="0"/>
        <v>80100</v>
      </c>
      <c r="K36" s="22">
        <f t="shared" si="0"/>
        <v>0</v>
      </c>
      <c r="L36" s="22">
        <f t="shared" si="0"/>
        <v>0</v>
      </c>
      <c r="M36" s="22">
        <f t="shared" si="0"/>
        <v>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62.25" customHeight="1">
      <c r="A38" s="52" t="s">
        <v>184</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222</v>
      </c>
      <c r="C45" s="43"/>
      <c r="D45" s="43"/>
      <c r="E45" s="22">
        <v>80100</v>
      </c>
      <c r="F45" s="22"/>
      <c r="G45" s="22">
        <f>E45+F45</f>
        <v>80100</v>
      </c>
      <c r="H45" s="22">
        <v>80100</v>
      </c>
      <c r="I45" s="22"/>
      <c r="J45" s="22">
        <f>H45+I45</f>
        <v>80100</v>
      </c>
      <c r="K45" s="22">
        <f>E45-H45</f>
        <v>0</v>
      </c>
      <c r="L45" s="22">
        <f t="shared" ref="L45:M45" si="1">F45-I45</f>
        <v>0</v>
      </c>
      <c r="M45" s="22">
        <f t="shared" si="1"/>
        <v>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ht="47.25">
      <c r="A53" s="22"/>
      <c r="B53" s="22" t="s">
        <v>223</v>
      </c>
      <c r="C53" s="22" t="s">
        <v>55</v>
      </c>
      <c r="D53" s="22" t="s">
        <v>207</v>
      </c>
      <c r="E53" s="22">
        <v>26</v>
      </c>
      <c r="F53" s="22"/>
      <c r="G53" s="22">
        <f>E53+F53</f>
        <v>26</v>
      </c>
      <c r="H53" s="20">
        <v>26</v>
      </c>
      <c r="I53" s="22"/>
      <c r="J53" s="22">
        <f>H53+I53</f>
        <v>26</v>
      </c>
      <c r="K53" s="22">
        <f>E53-H53</f>
        <v>0</v>
      </c>
      <c r="L53" s="22"/>
      <c r="M53" s="22"/>
    </row>
    <row r="54" spans="1:13">
      <c r="A54" s="22"/>
      <c r="B54" s="22"/>
      <c r="C54" s="22"/>
      <c r="D54" s="22"/>
      <c r="E54" s="22"/>
      <c r="F54" s="22"/>
      <c r="G54" s="22"/>
      <c r="H54" s="22"/>
      <c r="I54" s="22"/>
      <c r="J54" s="22"/>
      <c r="K54" s="22"/>
      <c r="L54" s="22"/>
      <c r="M54" s="22"/>
    </row>
    <row r="55" spans="1:13" ht="41.25" customHeight="1">
      <c r="A55" s="67" t="s">
        <v>224</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63">
      <c r="A57" s="22"/>
      <c r="B57" s="22" t="s">
        <v>225</v>
      </c>
      <c r="C57" s="22" t="s">
        <v>226</v>
      </c>
      <c r="D57" s="22" t="s">
        <v>207</v>
      </c>
      <c r="E57" s="22">
        <v>4500</v>
      </c>
      <c r="F57" s="22"/>
      <c r="G57" s="22">
        <f>E57+F57</f>
        <v>4500</v>
      </c>
      <c r="H57" s="20">
        <v>4500</v>
      </c>
      <c r="I57" s="22"/>
      <c r="J57" s="22">
        <f>H57+I57</f>
        <v>4500</v>
      </c>
      <c r="K57" s="22">
        <f>E57-H57</f>
        <v>0</v>
      </c>
      <c r="L57" s="22"/>
      <c r="M57" s="22">
        <f>K57+L57</f>
        <v>0</v>
      </c>
    </row>
    <row r="58" spans="1:13">
      <c r="A58" s="22"/>
      <c r="B58" s="22"/>
      <c r="C58" s="22"/>
      <c r="D58" s="22"/>
      <c r="E58" s="22"/>
      <c r="F58" s="22"/>
      <c r="G58" s="22"/>
      <c r="H58" s="20"/>
      <c r="I58" s="22"/>
      <c r="J58" s="22"/>
      <c r="K58" s="22"/>
      <c r="L58" s="22"/>
      <c r="M58" s="22"/>
    </row>
    <row r="59" spans="1:13" ht="36" customHeight="1">
      <c r="A59" s="45" t="s">
        <v>122</v>
      </c>
      <c r="B59" s="46"/>
      <c r="C59" s="46"/>
      <c r="D59" s="46"/>
      <c r="E59" s="46"/>
      <c r="F59" s="46"/>
      <c r="G59" s="46"/>
      <c r="H59" s="46"/>
      <c r="I59" s="46"/>
      <c r="J59" s="46"/>
      <c r="K59" s="46"/>
      <c r="L59" s="46"/>
      <c r="M59" s="47"/>
    </row>
    <row r="60" spans="1:13">
      <c r="A60" s="22">
        <v>3</v>
      </c>
      <c r="B60" s="22" t="s">
        <v>11</v>
      </c>
      <c r="C60" s="22"/>
      <c r="D60" s="22"/>
      <c r="E60" s="22"/>
      <c r="F60" s="22"/>
      <c r="G60" s="22"/>
      <c r="H60" s="22"/>
      <c r="I60" s="22"/>
      <c r="J60" s="22"/>
      <c r="K60" s="22"/>
      <c r="L60" s="22"/>
      <c r="M60" s="22"/>
    </row>
    <row r="61" spans="1:13" ht="63">
      <c r="A61" s="22"/>
      <c r="B61" s="22" t="s">
        <v>210</v>
      </c>
      <c r="C61" s="22" t="s">
        <v>80</v>
      </c>
      <c r="D61" s="22" t="s">
        <v>63</v>
      </c>
      <c r="E61" s="19">
        <f>E36/E53</f>
        <v>3080.7692307692309</v>
      </c>
      <c r="F61" s="19"/>
      <c r="G61" s="19">
        <f>E61+F61</f>
        <v>3080.7692307692309</v>
      </c>
      <c r="H61" s="33">
        <f>H36/H53</f>
        <v>3080.7692307692309</v>
      </c>
      <c r="I61" s="19">
        <f>I36/H57</f>
        <v>0</v>
      </c>
      <c r="J61" s="19">
        <f>H61+I61</f>
        <v>3080.7692307692309</v>
      </c>
      <c r="K61" s="19">
        <f>E61-H61</f>
        <v>0</v>
      </c>
      <c r="L61" s="19">
        <f t="shared" ref="L61:M62" si="2">F61-I61</f>
        <v>0</v>
      </c>
      <c r="M61" s="19">
        <f t="shared" si="2"/>
        <v>0</v>
      </c>
    </row>
    <row r="62" spans="1:13" ht="47.25">
      <c r="A62" s="22"/>
      <c r="B62" s="22" t="s">
        <v>211</v>
      </c>
      <c r="C62" s="22" t="s">
        <v>80</v>
      </c>
      <c r="D62" s="22" t="s">
        <v>63</v>
      </c>
      <c r="E62" s="19">
        <f>E36/E57</f>
        <v>17.8</v>
      </c>
      <c r="F62" s="19"/>
      <c r="G62" s="19">
        <f>E62+F62</f>
        <v>17.8</v>
      </c>
      <c r="H62" s="33">
        <f>H36/H57</f>
        <v>17.8</v>
      </c>
      <c r="I62" s="19"/>
      <c r="J62" s="19">
        <f>H62+I62</f>
        <v>17.8</v>
      </c>
      <c r="K62" s="19">
        <f>E62-H62</f>
        <v>0</v>
      </c>
      <c r="L62" s="19">
        <f t="shared" si="2"/>
        <v>0</v>
      </c>
      <c r="M62" s="19">
        <f t="shared" si="2"/>
        <v>0</v>
      </c>
    </row>
    <row r="63" spans="1:13" ht="34.5" customHeight="1">
      <c r="A63" s="45" t="s">
        <v>121</v>
      </c>
      <c r="B63" s="46"/>
      <c r="C63" s="46"/>
      <c r="D63" s="46"/>
      <c r="E63" s="46"/>
      <c r="F63" s="46"/>
      <c r="G63" s="46"/>
      <c r="H63" s="46"/>
      <c r="I63" s="46"/>
      <c r="J63" s="46"/>
      <c r="K63" s="46"/>
      <c r="L63" s="46"/>
      <c r="M63" s="47"/>
    </row>
    <row r="64" spans="1:13">
      <c r="A64" s="22">
        <v>4</v>
      </c>
      <c r="B64" s="22" t="s">
        <v>12</v>
      </c>
      <c r="C64" s="22"/>
      <c r="D64" s="22"/>
      <c r="E64" s="22"/>
      <c r="F64" s="22"/>
      <c r="G64" s="22"/>
      <c r="H64" s="22"/>
      <c r="I64" s="22"/>
      <c r="J64" s="22"/>
      <c r="K64" s="22"/>
      <c r="L64" s="22"/>
      <c r="M64" s="22"/>
    </row>
    <row r="65" spans="1:13" ht="161.25" customHeight="1">
      <c r="A65" s="22"/>
      <c r="B65" s="22" t="s">
        <v>227</v>
      </c>
      <c r="C65" s="22" t="s">
        <v>88</v>
      </c>
      <c r="D65" s="22" t="s">
        <v>63</v>
      </c>
      <c r="E65" s="22">
        <v>104</v>
      </c>
      <c r="F65" s="22"/>
      <c r="G65" s="22">
        <f>E65+F65</f>
        <v>104</v>
      </c>
      <c r="H65" s="38">
        <v>156</v>
      </c>
      <c r="I65" s="37"/>
      <c r="J65" s="37">
        <f>H65+I65</f>
        <v>156</v>
      </c>
      <c r="K65" s="37">
        <f>E65-H65</f>
        <v>-52</v>
      </c>
      <c r="L65" s="37"/>
      <c r="M65" s="37">
        <f>K65+L65</f>
        <v>-52</v>
      </c>
    </row>
    <row r="66" spans="1:13" ht="126">
      <c r="A66" s="20"/>
      <c r="B66" s="20" t="s">
        <v>228</v>
      </c>
      <c r="C66" s="20" t="s">
        <v>88</v>
      </c>
      <c r="D66" s="20" t="s">
        <v>63</v>
      </c>
      <c r="E66" s="20">
        <v>114</v>
      </c>
      <c r="F66" s="20"/>
      <c r="G66" s="22">
        <f>E66+F66</f>
        <v>114</v>
      </c>
      <c r="H66" s="20">
        <v>118</v>
      </c>
      <c r="I66" s="20"/>
      <c r="J66" s="37">
        <f>H66+I66</f>
        <v>118</v>
      </c>
      <c r="K66" s="37">
        <f>E66-H66</f>
        <v>-4</v>
      </c>
      <c r="L66" s="22"/>
      <c r="M66" s="37">
        <f>K66+L66</f>
        <v>-4</v>
      </c>
    </row>
    <row r="67" spans="1:13" ht="31.5" customHeight="1">
      <c r="A67" s="45" t="s">
        <v>229</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49.5" customHeight="1">
      <c r="A69" s="70" t="s">
        <v>230</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21"/>
      <c r="B76" s="21"/>
      <c r="C76" s="21"/>
      <c r="D76" s="21"/>
      <c r="E76" s="21"/>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4:E75"/>
    <mergeCell ref="G75:H75"/>
    <mergeCell ref="J75:M75"/>
    <mergeCell ref="E49:G49"/>
    <mergeCell ref="H49:J49"/>
    <mergeCell ref="K49:M49"/>
    <mergeCell ref="A55:M55"/>
    <mergeCell ref="A59:M59"/>
    <mergeCell ref="A63:M63"/>
    <mergeCell ref="A67:M67"/>
    <mergeCell ref="A68:M68"/>
    <mergeCell ref="A69:M69"/>
    <mergeCell ref="A71:M71"/>
    <mergeCell ref="A72:D72"/>
    <mergeCell ref="J76:M76"/>
    <mergeCell ref="A77:E78"/>
    <mergeCell ref="G77:H77"/>
    <mergeCell ref="J77:M77"/>
    <mergeCell ref="J78:M78"/>
  </mergeCells>
  <pageMargins left="0.16" right="0.16" top="0.35" bottom="0.3" header="0.31496062992125984" footer="0.31496062992125984"/>
  <pageSetup paperSize="9" scale="89" orientation="landscape" r:id="rId1"/>
</worksheet>
</file>

<file path=xl/worksheets/sheet12.xml><?xml version="1.0" encoding="utf-8"?>
<worksheet xmlns="http://schemas.openxmlformats.org/spreadsheetml/2006/main" xmlns:r="http://schemas.openxmlformats.org/officeDocument/2006/relationships">
  <dimension ref="A1:Z174"/>
  <sheetViews>
    <sheetView topLeftCell="A166" workbookViewId="0">
      <selection activeCell="A165" sqref="A165:M165"/>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231</v>
      </c>
      <c r="C11" s="18" t="s">
        <v>232</v>
      </c>
      <c r="E11" s="72" t="s">
        <v>233</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ht="26.25" customHeight="1">
      <c r="A16" s="22"/>
      <c r="B16" s="52" t="s">
        <v>234</v>
      </c>
      <c r="C16" s="53"/>
      <c r="D16" s="53"/>
      <c r="E16" s="53"/>
      <c r="F16" s="53"/>
      <c r="G16" s="53"/>
      <c r="H16" s="53"/>
      <c r="I16" s="53"/>
      <c r="J16" s="53"/>
      <c r="K16" s="53"/>
      <c r="L16" s="53"/>
      <c r="M16" s="54"/>
    </row>
    <row r="17" spans="1:13">
      <c r="A17" s="22"/>
      <c r="B17" s="43"/>
      <c r="C17" s="43"/>
      <c r="D17" s="43"/>
      <c r="E17" s="43"/>
      <c r="F17" s="43"/>
      <c r="G17" s="43"/>
      <c r="H17" s="43"/>
      <c r="I17" s="43"/>
      <c r="J17" s="43"/>
      <c r="K17" s="43"/>
      <c r="L17" s="43"/>
      <c r="M17" s="43"/>
    </row>
    <row r="18" spans="1:13">
      <c r="A18" s="1"/>
    </row>
    <row r="19" spans="1:13">
      <c r="A19" s="7" t="s">
        <v>29</v>
      </c>
    </row>
    <row r="20" spans="1:13" ht="15.75" customHeight="1">
      <c r="A20" s="7"/>
      <c r="B20" s="52" t="s">
        <v>235</v>
      </c>
      <c r="C20" s="53"/>
      <c r="D20" s="53"/>
      <c r="E20" s="53"/>
      <c r="F20" s="53"/>
      <c r="G20" s="53"/>
      <c r="H20" s="53"/>
      <c r="I20" s="53"/>
      <c r="J20" s="53"/>
      <c r="K20" s="53"/>
      <c r="L20" s="53"/>
      <c r="M20" s="54"/>
    </row>
    <row r="21" spans="1:13">
      <c r="A21" s="23"/>
    </row>
    <row r="22" spans="1:13">
      <c r="A22" s="7" t="s">
        <v>30</v>
      </c>
    </row>
    <row r="23" spans="1:13">
      <c r="A23" s="1"/>
    </row>
    <row r="24" spans="1:13" ht="32.25" customHeight="1">
      <c r="A24" s="22" t="s">
        <v>23</v>
      </c>
      <c r="B24" s="43" t="s">
        <v>5</v>
      </c>
      <c r="C24" s="43"/>
      <c r="D24" s="43"/>
      <c r="E24" s="43"/>
      <c r="F24" s="43"/>
      <c r="G24" s="43"/>
      <c r="H24" s="43"/>
      <c r="I24" s="43"/>
      <c r="J24" s="43"/>
      <c r="K24" s="43"/>
      <c r="L24" s="43"/>
      <c r="M24" s="43"/>
    </row>
    <row r="25" spans="1:13">
      <c r="A25" s="22"/>
      <c r="B25" s="52" t="s">
        <v>236</v>
      </c>
      <c r="C25" s="53"/>
      <c r="D25" s="53"/>
      <c r="E25" s="53"/>
      <c r="F25" s="53"/>
      <c r="G25" s="53"/>
      <c r="H25" s="53"/>
      <c r="I25" s="53"/>
      <c r="J25" s="53"/>
      <c r="K25" s="53"/>
      <c r="L25" s="53"/>
      <c r="M25" s="54"/>
    </row>
    <row r="26" spans="1:13">
      <c r="A26" s="22"/>
      <c r="B26" s="52" t="s">
        <v>237</v>
      </c>
      <c r="C26" s="53"/>
      <c r="D26" s="53"/>
      <c r="E26" s="53"/>
      <c r="F26" s="53"/>
      <c r="G26" s="53"/>
      <c r="H26" s="53"/>
      <c r="I26" s="53"/>
      <c r="J26" s="53"/>
      <c r="K26" s="53"/>
      <c r="L26" s="53"/>
      <c r="M26" s="54"/>
    </row>
    <row r="27" spans="1:13">
      <c r="A27" s="22"/>
      <c r="B27" s="52" t="s">
        <v>238</v>
      </c>
      <c r="C27" s="53"/>
      <c r="D27" s="53"/>
      <c r="E27" s="53"/>
      <c r="F27" s="53"/>
      <c r="G27" s="53"/>
      <c r="H27" s="53"/>
      <c r="I27" s="53"/>
      <c r="J27" s="53"/>
      <c r="K27" s="53"/>
      <c r="L27" s="53"/>
      <c r="M27" s="54"/>
    </row>
    <row r="28" spans="1:13">
      <c r="A28" s="22"/>
      <c r="B28" s="52" t="s">
        <v>239</v>
      </c>
      <c r="C28" s="53"/>
      <c r="D28" s="53"/>
      <c r="E28" s="53"/>
      <c r="F28" s="53"/>
      <c r="G28" s="53"/>
      <c r="H28" s="53"/>
      <c r="I28" s="53"/>
      <c r="J28" s="53"/>
      <c r="K28" s="53"/>
      <c r="L28" s="53"/>
      <c r="M28" s="54"/>
    </row>
    <row r="29" spans="1:13">
      <c r="A29" s="22"/>
      <c r="B29" s="52" t="s">
        <v>240</v>
      </c>
      <c r="C29" s="53"/>
      <c r="D29" s="53"/>
      <c r="E29" s="53"/>
      <c r="F29" s="53"/>
      <c r="G29" s="53"/>
      <c r="H29" s="53"/>
      <c r="I29" s="53"/>
      <c r="J29" s="53"/>
      <c r="K29" s="53"/>
      <c r="L29" s="53"/>
      <c r="M29" s="54"/>
    </row>
    <row r="30" spans="1:13">
      <c r="A30" s="22"/>
      <c r="B30" s="52" t="s">
        <v>241</v>
      </c>
      <c r="C30" s="53"/>
      <c r="D30" s="53"/>
      <c r="E30" s="53"/>
      <c r="F30" s="53"/>
      <c r="G30" s="53"/>
      <c r="H30" s="53"/>
      <c r="I30" s="53"/>
      <c r="J30" s="53"/>
      <c r="K30" s="53"/>
      <c r="L30" s="53"/>
      <c r="M30" s="54"/>
    </row>
    <row r="31" spans="1:13">
      <c r="A31" s="22"/>
      <c r="B31" s="52"/>
      <c r="C31" s="53"/>
      <c r="D31" s="53"/>
      <c r="E31" s="53"/>
      <c r="F31" s="53"/>
      <c r="G31" s="53"/>
      <c r="H31" s="53"/>
      <c r="I31" s="53"/>
      <c r="J31" s="53"/>
      <c r="K31" s="53"/>
      <c r="L31" s="53"/>
      <c r="M31" s="54"/>
    </row>
    <row r="32" spans="1:13">
      <c r="A32" s="1"/>
    </row>
    <row r="33" spans="1:26">
      <c r="A33" s="7" t="s">
        <v>31</v>
      </c>
    </row>
    <row r="35" spans="1:26">
      <c r="A35" s="1"/>
      <c r="M35" s="23" t="s">
        <v>26</v>
      </c>
    </row>
    <row r="36" spans="1:26" ht="30" customHeight="1">
      <c r="A36" s="43" t="s">
        <v>23</v>
      </c>
      <c r="B36" s="43" t="s">
        <v>32</v>
      </c>
      <c r="C36" s="43"/>
      <c r="D36" s="43"/>
      <c r="E36" s="43" t="s">
        <v>17</v>
      </c>
      <c r="F36" s="43"/>
      <c r="G36" s="43"/>
      <c r="H36" s="43" t="s">
        <v>33</v>
      </c>
      <c r="I36" s="43"/>
      <c r="J36" s="43"/>
      <c r="K36" s="43" t="s">
        <v>18</v>
      </c>
      <c r="L36" s="43"/>
      <c r="M36" s="43"/>
      <c r="R36" s="56"/>
      <c r="S36" s="56"/>
      <c r="T36" s="56"/>
      <c r="U36" s="56"/>
      <c r="V36" s="56"/>
      <c r="W36" s="56"/>
      <c r="X36" s="56"/>
      <c r="Y36" s="56"/>
      <c r="Z36" s="56"/>
    </row>
    <row r="37" spans="1:26" ht="33" customHeight="1">
      <c r="A37" s="43"/>
      <c r="B37" s="43"/>
      <c r="C37" s="43"/>
      <c r="D37" s="43"/>
      <c r="E37" s="22" t="s">
        <v>19</v>
      </c>
      <c r="F37" s="22" t="s">
        <v>20</v>
      </c>
      <c r="G37" s="22" t="s">
        <v>21</v>
      </c>
      <c r="H37" s="22" t="s">
        <v>19</v>
      </c>
      <c r="I37" s="22" t="s">
        <v>20</v>
      </c>
      <c r="J37" s="22" t="s">
        <v>21</v>
      </c>
      <c r="K37" s="22" t="s">
        <v>19</v>
      </c>
      <c r="L37" s="22" t="s">
        <v>20</v>
      </c>
      <c r="M37" s="22" t="s">
        <v>21</v>
      </c>
      <c r="R37" s="24"/>
      <c r="S37" s="24"/>
      <c r="T37" s="24"/>
      <c r="U37" s="24"/>
      <c r="V37" s="24"/>
      <c r="W37" s="24"/>
      <c r="X37" s="24"/>
      <c r="Y37" s="24"/>
      <c r="Z37" s="24"/>
    </row>
    <row r="38" spans="1:26">
      <c r="A38" s="22">
        <v>1</v>
      </c>
      <c r="B38" s="43">
        <v>2</v>
      </c>
      <c r="C38" s="43"/>
      <c r="D38" s="43"/>
      <c r="E38" s="22">
        <v>3</v>
      </c>
      <c r="F38" s="22">
        <v>4</v>
      </c>
      <c r="G38" s="22">
        <v>5</v>
      </c>
      <c r="H38" s="22">
        <v>6</v>
      </c>
      <c r="I38" s="22">
        <v>7</v>
      </c>
      <c r="J38" s="22">
        <v>8</v>
      </c>
      <c r="K38" s="22">
        <v>9</v>
      </c>
      <c r="L38" s="22">
        <v>10</v>
      </c>
      <c r="M38" s="22">
        <v>11</v>
      </c>
      <c r="R38" s="24"/>
      <c r="S38" s="24"/>
      <c r="T38" s="24"/>
      <c r="U38" s="24"/>
      <c r="V38" s="24"/>
      <c r="W38" s="24"/>
      <c r="X38" s="24"/>
      <c r="Y38" s="24"/>
      <c r="Z38" s="24"/>
    </row>
    <row r="39" spans="1:26" ht="27" customHeight="1">
      <c r="A39" s="22" t="s">
        <v>0</v>
      </c>
      <c r="B39" s="57" t="s">
        <v>236</v>
      </c>
      <c r="C39" s="58"/>
      <c r="D39" s="59"/>
      <c r="E39" s="22">
        <v>2358052</v>
      </c>
      <c r="F39" s="22">
        <v>2692</v>
      </c>
      <c r="G39" s="22">
        <f>E39+F39</f>
        <v>2360744</v>
      </c>
      <c r="H39" s="22">
        <v>2351929</v>
      </c>
      <c r="I39" s="22"/>
      <c r="J39" s="22">
        <f>H39+I39</f>
        <v>2351929</v>
      </c>
      <c r="K39" s="22">
        <f>E39-H39</f>
        <v>6123</v>
      </c>
      <c r="L39" s="22">
        <f>F39-I39</f>
        <v>2692</v>
      </c>
      <c r="M39" s="22">
        <f>K39+L39</f>
        <v>8815</v>
      </c>
      <c r="R39" s="24"/>
      <c r="S39" s="24"/>
      <c r="T39" s="24"/>
      <c r="U39" s="24"/>
      <c r="V39" s="24"/>
      <c r="W39" s="24"/>
      <c r="X39" s="24"/>
      <c r="Y39" s="24"/>
      <c r="Z39" s="24"/>
    </row>
    <row r="40" spans="1:26" ht="31.5" customHeight="1">
      <c r="A40" s="22" t="s">
        <v>1</v>
      </c>
      <c r="B40" s="57" t="s">
        <v>246</v>
      </c>
      <c r="C40" s="58"/>
      <c r="D40" s="59"/>
      <c r="E40" s="22">
        <v>271651</v>
      </c>
      <c r="F40" s="22"/>
      <c r="G40" s="22">
        <f t="shared" ref="G40:G45" si="0">E40+F40</f>
        <v>271651</v>
      </c>
      <c r="H40" s="22">
        <v>271651</v>
      </c>
      <c r="I40" s="22"/>
      <c r="J40" s="22">
        <f t="shared" ref="J40:J45" si="1">H40+I40</f>
        <v>271651</v>
      </c>
      <c r="K40" s="22">
        <f t="shared" ref="K40:K45" si="2">E40-H40</f>
        <v>0</v>
      </c>
      <c r="L40" s="22">
        <f t="shared" ref="L40:L45" si="3">F40-I40</f>
        <v>0</v>
      </c>
      <c r="M40" s="22">
        <f t="shared" ref="M40:M45" si="4">K40+L40</f>
        <v>0</v>
      </c>
      <c r="R40" s="24"/>
      <c r="S40" s="24"/>
      <c r="T40" s="24"/>
      <c r="U40" s="24"/>
      <c r="V40" s="24"/>
      <c r="W40" s="24"/>
      <c r="X40" s="24"/>
      <c r="Y40" s="24"/>
      <c r="Z40" s="24"/>
    </row>
    <row r="41" spans="1:26" ht="37.5" customHeight="1">
      <c r="A41" s="22" t="s">
        <v>2</v>
      </c>
      <c r="B41" s="57" t="s">
        <v>247</v>
      </c>
      <c r="C41" s="58"/>
      <c r="D41" s="59"/>
      <c r="E41" s="22">
        <v>150062</v>
      </c>
      <c r="F41" s="22"/>
      <c r="G41" s="22">
        <f t="shared" si="0"/>
        <v>150062</v>
      </c>
      <c r="H41" s="22">
        <v>150062</v>
      </c>
      <c r="I41" s="22"/>
      <c r="J41" s="22">
        <f t="shared" si="1"/>
        <v>150062</v>
      </c>
      <c r="K41" s="22">
        <f t="shared" si="2"/>
        <v>0</v>
      </c>
      <c r="L41" s="22">
        <f t="shared" si="3"/>
        <v>0</v>
      </c>
      <c r="M41" s="22">
        <f t="shared" si="4"/>
        <v>0</v>
      </c>
      <c r="R41" s="24"/>
      <c r="S41" s="24"/>
      <c r="T41" s="24"/>
      <c r="U41" s="24"/>
      <c r="V41" s="24"/>
      <c r="W41" s="24"/>
      <c r="X41" s="24"/>
      <c r="Y41" s="24"/>
      <c r="Z41" s="24"/>
    </row>
    <row r="42" spans="1:26" ht="15.75" customHeight="1">
      <c r="A42" s="22" t="s">
        <v>242</v>
      </c>
      <c r="B42" s="57" t="s">
        <v>248</v>
      </c>
      <c r="C42" s="58"/>
      <c r="D42" s="59"/>
      <c r="E42" s="22">
        <v>116226</v>
      </c>
      <c r="F42" s="22"/>
      <c r="G42" s="22">
        <f t="shared" si="0"/>
        <v>116226</v>
      </c>
      <c r="H42" s="22">
        <v>116226</v>
      </c>
      <c r="I42" s="22"/>
      <c r="J42" s="22">
        <f t="shared" si="1"/>
        <v>116226</v>
      </c>
      <c r="K42" s="22">
        <f t="shared" si="2"/>
        <v>0</v>
      </c>
      <c r="L42" s="22">
        <f t="shared" si="3"/>
        <v>0</v>
      </c>
      <c r="M42" s="22">
        <f t="shared" si="4"/>
        <v>0</v>
      </c>
      <c r="R42" s="24"/>
      <c r="S42" s="24"/>
      <c r="T42" s="24"/>
      <c r="U42" s="24"/>
      <c r="V42" s="24"/>
      <c r="W42" s="24"/>
      <c r="X42" s="24"/>
      <c r="Y42" s="24"/>
      <c r="Z42" s="24"/>
    </row>
    <row r="43" spans="1:26" ht="15.75" customHeight="1">
      <c r="A43" s="22" t="s">
        <v>243</v>
      </c>
      <c r="B43" s="57" t="s">
        <v>249</v>
      </c>
      <c r="C43" s="58"/>
      <c r="D43" s="59"/>
      <c r="E43" s="22">
        <v>719686</v>
      </c>
      <c r="F43" s="22"/>
      <c r="G43" s="22">
        <f t="shared" si="0"/>
        <v>719686</v>
      </c>
      <c r="H43" s="22">
        <v>719686</v>
      </c>
      <c r="I43" s="22"/>
      <c r="J43" s="22">
        <f t="shared" si="1"/>
        <v>719686</v>
      </c>
      <c r="K43" s="22">
        <f t="shared" si="2"/>
        <v>0</v>
      </c>
      <c r="L43" s="22">
        <f t="shared" si="3"/>
        <v>0</v>
      </c>
      <c r="M43" s="22">
        <f t="shared" si="4"/>
        <v>0</v>
      </c>
      <c r="R43" s="24"/>
      <c r="S43" s="24"/>
      <c r="T43" s="24"/>
      <c r="U43" s="24"/>
      <c r="V43" s="24"/>
      <c r="W43" s="24"/>
      <c r="X43" s="24"/>
      <c r="Y43" s="24"/>
      <c r="Z43" s="24"/>
    </row>
    <row r="44" spans="1:26" ht="37.5" customHeight="1">
      <c r="A44" s="22" t="s">
        <v>244</v>
      </c>
      <c r="B44" s="57" t="s">
        <v>250</v>
      </c>
      <c r="C44" s="58"/>
      <c r="D44" s="59"/>
      <c r="E44" s="22">
        <v>234419</v>
      </c>
      <c r="F44" s="22">
        <v>136995</v>
      </c>
      <c r="G44" s="22">
        <f t="shared" si="0"/>
        <v>371414</v>
      </c>
      <c r="H44" s="22">
        <v>234419</v>
      </c>
      <c r="I44" s="22">
        <v>136995</v>
      </c>
      <c r="J44" s="22">
        <f t="shared" si="1"/>
        <v>371414</v>
      </c>
      <c r="K44" s="22">
        <f t="shared" si="2"/>
        <v>0</v>
      </c>
      <c r="L44" s="22">
        <f t="shared" si="3"/>
        <v>0</v>
      </c>
      <c r="M44" s="22">
        <f t="shared" si="4"/>
        <v>0</v>
      </c>
      <c r="R44" s="24"/>
      <c r="S44" s="24"/>
      <c r="T44" s="24"/>
      <c r="U44" s="24"/>
      <c r="V44" s="24"/>
      <c r="W44" s="24"/>
      <c r="X44" s="24"/>
      <c r="Y44" s="24"/>
      <c r="Z44" s="24"/>
    </row>
    <row r="45" spans="1:26" ht="34.5" customHeight="1">
      <c r="A45" s="22" t="s">
        <v>245</v>
      </c>
      <c r="B45" s="57" t="s">
        <v>241</v>
      </c>
      <c r="C45" s="58"/>
      <c r="D45" s="59"/>
      <c r="E45" s="22"/>
      <c r="F45" s="22">
        <v>198948</v>
      </c>
      <c r="G45" s="22">
        <f t="shared" si="0"/>
        <v>198948</v>
      </c>
      <c r="H45" s="22"/>
      <c r="I45" s="22">
        <v>198948</v>
      </c>
      <c r="J45" s="22">
        <f t="shared" si="1"/>
        <v>198948</v>
      </c>
      <c r="K45" s="22">
        <f t="shared" si="2"/>
        <v>0</v>
      </c>
      <c r="L45" s="22">
        <f t="shared" si="3"/>
        <v>0</v>
      </c>
      <c r="M45" s="22">
        <f t="shared" si="4"/>
        <v>0</v>
      </c>
      <c r="R45" s="24"/>
      <c r="S45" s="24"/>
      <c r="T45" s="24"/>
      <c r="U45" s="24"/>
      <c r="V45" s="24"/>
      <c r="W45" s="24"/>
      <c r="X45" s="24"/>
      <c r="Y45" s="24"/>
      <c r="Z45" s="24"/>
    </row>
    <row r="46" spans="1:26">
      <c r="A46" s="22"/>
      <c r="B46" s="43" t="s">
        <v>6</v>
      </c>
      <c r="C46" s="43"/>
      <c r="D46" s="43"/>
      <c r="E46" s="22">
        <f>SUM(E39:E45)</f>
        <v>3850096</v>
      </c>
      <c r="F46" s="22">
        <f t="shared" ref="F46:M46" si="5">SUM(F39:F45)</f>
        <v>338635</v>
      </c>
      <c r="G46" s="22">
        <f t="shared" si="5"/>
        <v>4188731</v>
      </c>
      <c r="H46" s="22">
        <f t="shared" si="5"/>
        <v>3843973</v>
      </c>
      <c r="I46" s="22">
        <f t="shared" si="5"/>
        <v>335943</v>
      </c>
      <c r="J46" s="22">
        <f t="shared" si="5"/>
        <v>4179916</v>
      </c>
      <c r="K46" s="22">
        <f t="shared" si="5"/>
        <v>6123</v>
      </c>
      <c r="L46" s="22">
        <f t="shared" si="5"/>
        <v>2692</v>
      </c>
      <c r="M46" s="22">
        <f t="shared" si="5"/>
        <v>8815</v>
      </c>
      <c r="R46" s="24"/>
      <c r="S46" s="24"/>
      <c r="T46" s="24"/>
      <c r="U46" s="24"/>
      <c r="V46" s="24"/>
      <c r="W46" s="24"/>
      <c r="X46" s="24"/>
      <c r="Y46" s="24"/>
      <c r="Z46" s="24"/>
    </row>
    <row r="47" spans="1:26">
      <c r="A47" s="22"/>
      <c r="B47" s="43"/>
      <c r="C47" s="43"/>
      <c r="D47" s="43"/>
      <c r="E47" s="22"/>
      <c r="F47" s="22"/>
      <c r="G47" s="22"/>
      <c r="H47" s="22"/>
      <c r="I47" s="22"/>
      <c r="J47" s="22"/>
      <c r="K47" s="22"/>
      <c r="L47" s="22"/>
      <c r="M47" s="22"/>
      <c r="R47" s="24"/>
      <c r="S47" s="24"/>
      <c r="T47" s="24"/>
      <c r="U47" s="24"/>
      <c r="V47" s="24"/>
      <c r="W47" s="24"/>
      <c r="X47" s="24"/>
      <c r="Y47" s="24"/>
      <c r="Z47" s="24"/>
    </row>
    <row r="48" spans="1:26" ht="62.25" customHeight="1">
      <c r="A48" s="52" t="s">
        <v>251</v>
      </c>
      <c r="B48" s="53"/>
      <c r="C48" s="53"/>
      <c r="D48" s="53"/>
      <c r="E48" s="53"/>
      <c r="F48" s="53"/>
      <c r="G48" s="53"/>
      <c r="H48" s="53"/>
      <c r="I48" s="53"/>
      <c r="J48" s="53"/>
      <c r="K48" s="53"/>
      <c r="L48" s="53"/>
      <c r="M48" s="54"/>
      <c r="R48" s="24"/>
      <c r="S48" s="24"/>
      <c r="T48" s="24"/>
      <c r="U48" s="24"/>
      <c r="V48" s="24"/>
      <c r="W48" s="24"/>
      <c r="X48" s="24"/>
      <c r="Y48" s="24"/>
      <c r="Z48" s="24"/>
    </row>
    <row r="49" spans="1:13">
      <c r="A49" s="1"/>
    </row>
    <row r="50" spans="1:13" ht="33" customHeight="1">
      <c r="A50" s="55" t="s">
        <v>34</v>
      </c>
      <c r="B50" s="55"/>
      <c r="C50" s="55"/>
      <c r="D50" s="55"/>
      <c r="E50" s="55"/>
      <c r="F50" s="55"/>
      <c r="G50" s="55"/>
      <c r="H50" s="55"/>
      <c r="I50" s="55"/>
      <c r="J50" s="55"/>
      <c r="K50" s="55"/>
      <c r="L50" s="55"/>
      <c r="M50" s="55"/>
    </row>
    <row r="51" spans="1:13">
      <c r="A51" s="1"/>
      <c r="M51" s="23" t="s">
        <v>26</v>
      </c>
    </row>
    <row r="52" spans="1:13" ht="31.5" customHeight="1">
      <c r="A52" s="43" t="s">
        <v>4</v>
      </c>
      <c r="B52" s="43" t="s">
        <v>35</v>
      </c>
      <c r="C52" s="43"/>
      <c r="D52" s="43"/>
      <c r="E52" s="43" t="s">
        <v>17</v>
      </c>
      <c r="F52" s="43"/>
      <c r="G52" s="43"/>
      <c r="H52" s="43" t="s">
        <v>33</v>
      </c>
      <c r="I52" s="43"/>
      <c r="J52" s="43"/>
      <c r="K52" s="43" t="s">
        <v>18</v>
      </c>
      <c r="L52" s="43"/>
      <c r="M52" s="43"/>
    </row>
    <row r="53" spans="1:13" ht="33.75" customHeight="1">
      <c r="A53" s="43"/>
      <c r="B53" s="43"/>
      <c r="C53" s="43"/>
      <c r="D53" s="43"/>
      <c r="E53" s="22" t="s">
        <v>19</v>
      </c>
      <c r="F53" s="22" t="s">
        <v>20</v>
      </c>
      <c r="G53" s="22" t="s">
        <v>21</v>
      </c>
      <c r="H53" s="22" t="s">
        <v>19</v>
      </c>
      <c r="I53" s="22" t="s">
        <v>20</v>
      </c>
      <c r="J53" s="22" t="s">
        <v>21</v>
      </c>
      <c r="K53" s="22" t="s">
        <v>19</v>
      </c>
      <c r="L53" s="22" t="s">
        <v>20</v>
      </c>
      <c r="M53" s="22" t="s">
        <v>21</v>
      </c>
    </row>
    <row r="54" spans="1:13">
      <c r="A54" s="22">
        <v>1</v>
      </c>
      <c r="B54" s="43">
        <v>2</v>
      </c>
      <c r="C54" s="43"/>
      <c r="D54" s="43"/>
      <c r="E54" s="22">
        <v>3</v>
      </c>
      <c r="F54" s="22">
        <v>4</v>
      </c>
      <c r="G54" s="22">
        <v>5</v>
      </c>
      <c r="H54" s="22">
        <v>6</v>
      </c>
      <c r="I54" s="22">
        <v>7</v>
      </c>
      <c r="J54" s="22">
        <v>8</v>
      </c>
      <c r="K54" s="22">
        <v>9</v>
      </c>
      <c r="L54" s="22">
        <v>10</v>
      </c>
      <c r="M54" s="22">
        <v>11</v>
      </c>
    </row>
    <row r="55" spans="1:13" ht="63" customHeight="1">
      <c r="A55" s="22"/>
      <c r="B55" s="43" t="s">
        <v>252</v>
      </c>
      <c r="C55" s="43"/>
      <c r="D55" s="43"/>
      <c r="E55" s="22">
        <v>3850096</v>
      </c>
      <c r="F55" s="22">
        <v>338635</v>
      </c>
      <c r="G55" s="22">
        <f>E55+F55</f>
        <v>4188731</v>
      </c>
      <c r="H55" s="22">
        <v>3843973</v>
      </c>
      <c r="I55" s="22">
        <v>335943</v>
      </c>
      <c r="J55" s="22">
        <f>H55+I55</f>
        <v>4179916</v>
      </c>
      <c r="K55" s="22">
        <f>E55-H55</f>
        <v>6123</v>
      </c>
      <c r="L55" s="22">
        <f t="shared" ref="L55:M55" si="6">F55-I55</f>
        <v>2692</v>
      </c>
      <c r="M55" s="22">
        <f t="shared" si="6"/>
        <v>8815</v>
      </c>
    </row>
    <row r="56" spans="1:13">
      <c r="A56" s="1"/>
    </row>
    <row r="57" spans="1:13">
      <c r="A57" s="7" t="s">
        <v>36</v>
      </c>
    </row>
    <row r="58" spans="1:13">
      <c r="A58" s="1"/>
    </row>
    <row r="59" spans="1:13" ht="29.25" customHeight="1">
      <c r="A59" s="43" t="s">
        <v>4</v>
      </c>
      <c r="B59" s="43" t="s">
        <v>22</v>
      </c>
      <c r="C59" s="43" t="s">
        <v>7</v>
      </c>
      <c r="D59" s="43" t="s">
        <v>8</v>
      </c>
      <c r="E59" s="43" t="s">
        <v>17</v>
      </c>
      <c r="F59" s="43"/>
      <c r="G59" s="43"/>
      <c r="H59" s="43" t="s">
        <v>37</v>
      </c>
      <c r="I59" s="43"/>
      <c r="J59" s="43"/>
      <c r="K59" s="43" t="s">
        <v>18</v>
      </c>
      <c r="L59" s="43"/>
      <c r="M59" s="43"/>
    </row>
    <row r="60" spans="1:13" ht="30.75" customHeight="1">
      <c r="A60" s="43"/>
      <c r="B60" s="43"/>
      <c r="C60" s="43"/>
      <c r="D60" s="43"/>
      <c r="E60" s="22" t="s">
        <v>19</v>
      </c>
      <c r="F60" s="22" t="s">
        <v>20</v>
      </c>
      <c r="G60" s="22" t="s">
        <v>21</v>
      </c>
      <c r="H60" s="22" t="s">
        <v>19</v>
      </c>
      <c r="I60" s="22" t="s">
        <v>20</v>
      </c>
      <c r="J60" s="22" t="s">
        <v>21</v>
      </c>
      <c r="K60" s="22" t="s">
        <v>19</v>
      </c>
      <c r="L60" s="22" t="s">
        <v>20</v>
      </c>
      <c r="M60" s="22" t="s">
        <v>21</v>
      </c>
    </row>
    <row r="61" spans="1:13">
      <c r="A61" s="22">
        <v>1</v>
      </c>
      <c r="B61" s="22">
        <v>2</v>
      </c>
      <c r="C61" s="22">
        <v>3</v>
      </c>
      <c r="D61" s="22">
        <v>4</v>
      </c>
      <c r="E61" s="22">
        <v>5</v>
      </c>
      <c r="F61" s="22">
        <v>6</v>
      </c>
      <c r="G61" s="22">
        <v>7</v>
      </c>
      <c r="H61" s="22">
        <v>8</v>
      </c>
      <c r="I61" s="22">
        <v>9</v>
      </c>
      <c r="J61" s="22">
        <v>10</v>
      </c>
      <c r="K61" s="22">
        <v>11</v>
      </c>
      <c r="L61" s="22">
        <v>12</v>
      </c>
      <c r="M61" s="22">
        <v>13</v>
      </c>
    </row>
    <row r="62" spans="1:13" ht="47.25">
      <c r="A62" s="22"/>
      <c r="B62" s="39" t="s">
        <v>236</v>
      </c>
      <c r="C62" s="22"/>
      <c r="D62" s="22"/>
      <c r="E62" s="22"/>
      <c r="F62" s="22"/>
      <c r="G62" s="22"/>
      <c r="H62" s="22"/>
      <c r="I62" s="22"/>
      <c r="J62" s="22"/>
      <c r="K62" s="22"/>
      <c r="L62" s="22"/>
      <c r="M62" s="22"/>
    </row>
    <row r="63" spans="1:13">
      <c r="A63" s="22">
        <v>1</v>
      </c>
      <c r="B63" s="22" t="s">
        <v>9</v>
      </c>
      <c r="C63" s="22"/>
      <c r="D63" s="22"/>
      <c r="E63" s="22"/>
      <c r="F63" s="22"/>
      <c r="G63" s="22"/>
      <c r="H63" s="22"/>
      <c r="I63" s="22"/>
      <c r="J63" s="22"/>
      <c r="K63" s="22"/>
      <c r="L63" s="22"/>
      <c r="M63" s="22"/>
    </row>
    <row r="64" spans="1:13" ht="47.25">
      <c r="A64" s="22"/>
      <c r="B64" s="22" t="s">
        <v>253</v>
      </c>
      <c r="C64" s="22" t="s">
        <v>55</v>
      </c>
      <c r="D64" s="22" t="s">
        <v>254</v>
      </c>
      <c r="E64" s="22">
        <v>126</v>
      </c>
      <c r="F64" s="22"/>
      <c r="G64" s="22">
        <f>E64+F64</f>
        <v>126</v>
      </c>
      <c r="H64" s="20">
        <v>144</v>
      </c>
      <c r="I64" s="22"/>
      <c r="J64" s="22">
        <f>H64+I64</f>
        <v>144</v>
      </c>
      <c r="K64" s="22">
        <f>E64-H64</f>
        <v>-18</v>
      </c>
      <c r="L64" s="22"/>
      <c r="M64" s="22">
        <f>K64+L64</f>
        <v>-18</v>
      </c>
    </row>
    <row r="65" spans="1:13">
      <c r="A65" s="22"/>
      <c r="B65" s="22"/>
      <c r="C65" s="22"/>
      <c r="D65" s="22"/>
      <c r="E65" s="22"/>
      <c r="F65" s="22"/>
      <c r="G65" s="22"/>
      <c r="H65" s="22"/>
      <c r="I65" s="22"/>
      <c r="J65" s="22"/>
      <c r="K65" s="22"/>
      <c r="L65" s="22"/>
      <c r="M65" s="22"/>
    </row>
    <row r="66" spans="1:13" ht="41.25" customHeight="1">
      <c r="A66" s="67" t="s">
        <v>255</v>
      </c>
      <c r="B66" s="68"/>
      <c r="C66" s="68"/>
      <c r="D66" s="68"/>
      <c r="E66" s="68"/>
      <c r="F66" s="68"/>
      <c r="G66" s="68"/>
      <c r="H66" s="68"/>
      <c r="I66" s="68"/>
      <c r="J66" s="68"/>
      <c r="K66" s="68"/>
      <c r="L66" s="68"/>
      <c r="M66" s="69"/>
    </row>
    <row r="67" spans="1:13">
      <c r="A67" s="22">
        <v>2</v>
      </c>
      <c r="B67" s="22" t="s">
        <v>10</v>
      </c>
      <c r="C67" s="22"/>
      <c r="D67" s="22"/>
      <c r="E67" s="22"/>
      <c r="F67" s="22"/>
      <c r="G67" s="22"/>
      <c r="H67" s="22"/>
      <c r="I67" s="22"/>
      <c r="J67" s="22"/>
      <c r="K67" s="22"/>
      <c r="L67" s="22"/>
      <c r="M67" s="22"/>
    </row>
    <row r="68" spans="1:13" ht="63">
      <c r="A68" s="22"/>
      <c r="B68" s="22" t="s">
        <v>256</v>
      </c>
      <c r="C68" s="22" t="s">
        <v>55</v>
      </c>
      <c r="D68" s="22" t="s">
        <v>257</v>
      </c>
      <c r="E68" s="22">
        <v>79</v>
      </c>
      <c r="F68" s="22"/>
      <c r="G68" s="22">
        <f>E68+F68</f>
        <v>79</v>
      </c>
      <c r="H68" s="20">
        <v>79</v>
      </c>
      <c r="I68" s="22"/>
      <c r="J68" s="22">
        <f>H68+I68</f>
        <v>79</v>
      </c>
      <c r="K68" s="22">
        <f>E68-H68</f>
        <v>0</v>
      </c>
      <c r="L68" s="22"/>
      <c r="M68" s="22">
        <f>K68+L68</f>
        <v>0</v>
      </c>
    </row>
    <row r="69" spans="1:13">
      <c r="A69" s="22"/>
      <c r="B69" s="22"/>
      <c r="C69" s="22"/>
      <c r="D69" s="22"/>
      <c r="E69" s="22"/>
      <c r="F69" s="22"/>
      <c r="G69" s="22"/>
      <c r="H69" s="20"/>
      <c r="I69" s="22"/>
      <c r="J69" s="22"/>
      <c r="K69" s="22"/>
      <c r="L69" s="22"/>
      <c r="M69" s="22"/>
    </row>
    <row r="70" spans="1:13" ht="36" customHeight="1">
      <c r="A70" s="45" t="s">
        <v>122</v>
      </c>
      <c r="B70" s="46"/>
      <c r="C70" s="46"/>
      <c r="D70" s="46"/>
      <c r="E70" s="46"/>
      <c r="F70" s="46"/>
      <c r="G70" s="46"/>
      <c r="H70" s="46"/>
      <c r="I70" s="46"/>
      <c r="J70" s="46"/>
      <c r="K70" s="46"/>
      <c r="L70" s="46"/>
      <c r="M70" s="47"/>
    </row>
    <row r="71" spans="1:13">
      <c r="A71" s="22">
        <v>3</v>
      </c>
      <c r="B71" s="22" t="s">
        <v>11</v>
      </c>
      <c r="C71" s="22"/>
      <c r="D71" s="22"/>
      <c r="E71" s="22"/>
      <c r="F71" s="22"/>
      <c r="G71" s="22"/>
      <c r="H71" s="22"/>
      <c r="I71" s="22"/>
      <c r="J71" s="22"/>
      <c r="K71" s="22"/>
      <c r="L71" s="22"/>
      <c r="M71" s="22"/>
    </row>
    <row r="72" spans="1:13" ht="47.25">
      <c r="A72" s="22"/>
      <c r="B72" s="22" t="s">
        <v>258</v>
      </c>
      <c r="C72" s="22" t="s">
        <v>80</v>
      </c>
      <c r="D72" s="22" t="s">
        <v>63</v>
      </c>
      <c r="E72" s="19">
        <v>26208</v>
      </c>
      <c r="F72" s="19">
        <v>34</v>
      </c>
      <c r="G72" s="19">
        <f>E72+F72</f>
        <v>26242</v>
      </c>
      <c r="H72" s="33">
        <v>26130</v>
      </c>
      <c r="I72" s="19">
        <v>0</v>
      </c>
      <c r="J72" s="19">
        <f>H72+I72</f>
        <v>26130</v>
      </c>
      <c r="K72" s="19">
        <f>E72-H72</f>
        <v>78</v>
      </c>
      <c r="L72" s="19">
        <f t="shared" ref="L72:M72" si="7">F72-I72</f>
        <v>34</v>
      </c>
      <c r="M72" s="19">
        <f t="shared" si="7"/>
        <v>112</v>
      </c>
    </row>
    <row r="73" spans="1:13">
      <c r="A73" s="22"/>
      <c r="B73" s="22"/>
      <c r="C73" s="22"/>
      <c r="D73" s="22"/>
      <c r="E73" s="19"/>
      <c r="F73" s="19"/>
      <c r="G73" s="19"/>
      <c r="H73" s="33"/>
      <c r="I73" s="19"/>
      <c r="J73" s="19"/>
      <c r="K73" s="19"/>
      <c r="L73" s="19"/>
      <c r="M73" s="19"/>
    </row>
    <row r="74" spans="1:13" ht="34.5" customHeight="1">
      <c r="A74" s="45" t="s">
        <v>174</v>
      </c>
      <c r="B74" s="46"/>
      <c r="C74" s="46"/>
      <c r="D74" s="46"/>
      <c r="E74" s="46"/>
      <c r="F74" s="46"/>
      <c r="G74" s="46"/>
      <c r="H74" s="46"/>
      <c r="I74" s="46"/>
      <c r="J74" s="46"/>
      <c r="K74" s="46"/>
      <c r="L74" s="46"/>
      <c r="M74" s="47"/>
    </row>
    <row r="75" spans="1:13">
      <c r="A75" s="22">
        <v>4</v>
      </c>
      <c r="B75" s="22" t="s">
        <v>12</v>
      </c>
      <c r="C75" s="22"/>
      <c r="D75" s="22"/>
      <c r="E75" s="22"/>
      <c r="F75" s="22"/>
      <c r="G75" s="22"/>
      <c r="H75" s="22"/>
      <c r="I75" s="22"/>
      <c r="J75" s="22"/>
      <c r="K75" s="22"/>
      <c r="L75" s="22"/>
      <c r="M75" s="22"/>
    </row>
    <row r="76" spans="1:13" ht="161.25" customHeight="1">
      <c r="A76" s="22"/>
      <c r="B76" s="22" t="s">
        <v>259</v>
      </c>
      <c r="C76" s="22" t="s">
        <v>88</v>
      </c>
      <c r="D76" s="22" t="s">
        <v>63</v>
      </c>
      <c r="E76" s="22">
        <v>67</v>
      </c>
      <c r="F76" s="22"/>
      <c r="G76" s="22">
        <f>E76+F76</f>
        <v>67</v>
      </c>
      <c r="H76" s="38">
        <v>55</v>
      </c>
      <c r="I76" s="37"/>
      <c r="J76" s="37">
        <f>H76+I76</f>
        <v>55</v>
      </c>
      <c r="K76" s="37">
        <f>E76-H76</f>
        <v>12</v>
      </c>
      <c r="L76" s="37"/>
      <c r="M76" s="37">
        <f>K76+L76</f>
        <v>12</v>
      </c>
    </row>
    <row r="77" spans="1:13">
      <c r="A77" s="20"/>
      <c r="B77" s="20"/>
      <c r="C77" s="20"/>
      <c r="D77" s="20"/>
      <c r="E77" s="20"/>
      <c r="F77" s="20"/>
      <c r="G77" s="22"/>
      <c r="H77" s="20"/>
      <c r="I77" s="20"/>
      <c r="J77" s="37"/>
      <c r="K77" s="37"/>
      <c r="L77" s="22"/>
      <c r="M77" s="37"/>
    </row>
    <row r="78" spans="1:13" ht="31.5" customHeight="1">
      <c r="A78" s="45" t="s">
        <v>260</v>
      </c>
      <c r="B78" s="46"/>
      <c r="C78" s="46"/>
      <c r="D78" s="46"/>
      <c r="E78" s="46"/>
      <c r="F78" s="46"/>
      <c r="G78" s="46"/>
      <c r="H78" s="46"/>
      <c r="I78" s="46"/>
      <c r="J78" s="46"/>
      <c r="K78" s="46"/>
      <c r="L78" s="46"/>
      <c r="M78" s="47"/>
    </row>
    <row r="79" spans="1:13" ht="47.25">
      <c r="A79" s="29"/>
      <c r="B79" s="39" t="s">
        <v>237</v>
      </c>
      <c r="C79" s="29"/>
      <c r="D79" s="29"/>
      <c r="E79" s="29"/>
      <c r="F79" s="29"/>
      <c r="G79" s="29"/>
      <c r="H79" s="29"/>
      <c r="I79" s="29"/>
      <c r="J79" s="29"/>
      <c r="K79" s="29"/>
      <c r="L79" s="29"/>
      <c r="M79" s="29"/>
    </row>
    <row r="80" spans="1:13">
      <c r="A80" s="29">
        <v>1</v>
      </c>
      <c r="B80" s="29" t="s">
        <v>9</v>
      </c>
      <c r="C80" s="29"/>
      <c r="D80" s="29"/>
      <c r="E80" s="29"/>
      <c r="F80" s="29"/>
      <c r="G80" s="29"/>
      <c r="H80" s="29"/>
      <c r="I80" s="29"/>
      <c r="J80" s="29"/>
      <c r="K80" s="29"/>
      <c r="L80" s="29"/>
      <c r="M80" s="29"/>
    </row>
    <row r="81" spans="1:13" ht="63">
      <c r="A81" s="29"/>
      <c r="B81" s="29" t="s">
        <v>261</v>
      </c>
      <c r="C81" s="29" t="s">
        <v>55</v>
      </c>
      <c r="D81" s="29" t="s">
        <v>254</v>
      </c>
      <c r="E81" s="29">
        <v>97</v>
      </c>
      <c r="F81" s="29"/>
      <c r="G81" s="29">
        <f>E81+F81</f>
        <v>97</v>
      </c>
      <c r="H81" s="34">
        <v>115</v>
      </c>
      <c r="I81" s="29"/>
      <c r="J81" s="29">
        <f>H81+I81</f>
        <v>115</v>
      </c>
      <c r="K81" s="29">
        <f>E81-H81</f>
        <v>-18</v>
      </c>
      <c r="L81" s="29"/>
      <c r="M81" s="29">
        <f>K81+L81</f>
        <v>-18</v>
      </c>
    </row>
    <row r="82" spans="1:13">
      <c r="A82" s="29"/>
      <c r="B82" s="29"/>
      <c r="C82" s="29"/>
      <c r="D82" s="29"/>
      <c r="E82" s="29"/>
      <c r="F82" s="29"/>
      <c r="G82" s="29"/>
      <c r="H82" s="29"/>
      <c r="I82" s="29"/>
      <c r="J82" s="29"/>
      <c r="K82" s="29"/>
      <c r="L82" s="29"/>
      <c r="M82" s="29"/>
    </row>
    <row r="83" spans="1:13" ht="41.25" customHeight="1">
      <c r="A83" s="67" t="s">
        <v>255</v>
      </c>
      <c r="B83" s="68"/>
      <c r="C83" s="68"/>
      <c r="D83" s="68"/>
      <c r="E83" s="68"/>
      <c r="F83" s="68"/>
      <c r="G83" s="68"/>
      <c r="H83" s="68"/>
      <c r="I83" s="68"/>
      <c r="J83" s="68"/>
      <c r="K83" s="68"/>
      <c r="L83" s="68"/>
      <c r="M83" s="69"/>
    </row>
    <row r="84" spans="1:13">
      <c r="A84" s="29">
        <v>2</v>
      </c>
      <c r="B84" s="29" t="s">
        <v>10</v>
      </c>
      <c r="C84" s="29"/>
      <c r="D84" s="29"/>
      <c r="E84" s="29"/>
      <c r="F84" s="29"/>
      <c r="G84" s="29"/>
      <c r="H84" s="29"/>
      <c r="I84" s="29"/>
      <c r="J84" s="29"/>
      <c r="K84" s="29"/>
      <c r="L84" s="29"/>
      <c r="M84" s="29"/>
    </row>
    <row r="85" spans="1:13" ht="63">
      <c r="A85" s="29"/>
      <c r="B85" s="29" t="s">
        <v>262</v>
      </c>
      <c r="C85" s="29" t="s">
        <v>55</v>
      </c>
      <c r="D85" s="29" t="s">
        <v>257</v>
      </c>
      <c r="E85" s="29">
        <v>35</v>
      </c>
      <c r="F85" s="29"/>
      <c r="G85" s="29">
        <f>E85+F85</f>
        <v>35</v>
      </c>
      <c r="H85" s="34">
        <v>35</v>
      </c>
      <c r="I85" s="29"/>
      <c r="J85" s="29">
        <f>H85+I85</f>
        <v>35</v>
      </c>
      <c r="K85" s="29">
        <f>E85-H85</f>
        <v>0</v>
      </c>
      <c r="L85" s="29"/>
      <c r="M85" s="29">
        <f>K85+L85</f>
        <v>0</v>
      </c>
    </row>
    <row r="86" spans="1:13">
      <c r="A86" s="29"/>
      <c r="B86" s="29"/>
      <c r="C86" s="29"/>
      <c r="D86" s="29"/>
      <c r="E86" s="29"/>
      <c r="F86" s="29"/>
      <c r="G86" s="29"/>
      <c r="H86" s="34"/>
      <c r="I86" s="29"/>
      <c r="J86" s="29"/>
      <c r="K86" s="29"/>
      <c r="L86" s="29"/>
      <c r="M86" s="29"/>
    </row>
    <row r="87" spans="1:13" ht="36" customHeight="1">
      <c r="A87" s="45" t="s">
        <v>122</v>
      </c>
      <c r="B87" s="46"/>
      <c r="C87" s="46"/>
      <c r="D87" s="46"/>
      <c r="E87" s="46"/>
      <c r="F87" s="46"/>
      <c r="G87" s="46"/>
      <c r="H87" s="46"/>
      <c r="I87" s="46"/>
      <c r="J87" s="46"/>
      <c r="K87" s="46"/>
      <c r="L87" s="46"/>
      <c r="M87" s="47"/>
    </row>
    <row r="88" spans="1:13">
      <c r="A88" s="29">
        <v>3</v>
      </c>
      <c r="B88" s="29" t="s">
        <v>11</v>
      </c>
      <c r="C88" s="29"/>
      <c r="D88" s="29"/>
      <c r="E88" s="29"/>
      <c r="F88" s="29"/>
      <c r="G88" s="29"/>
      <c r="H88" s="29"/>
      <c r="I88" s="29"/>
      <c r="J88" s="29"/>
      <c r="K88" s="29"/>
      <c r="L88" s="29"/>
      <c r="M88" s="29"/>
    </row>
    <row r="89" spans="1:13" ht="63">
      <c r="A89" s="29"/>
      <c r="B89" s="29" t="s">
        <v>263</v>
      </c>
      <c r="C89" s="29" t="s">
        <v>80</v>
      </c>
      <c r="D89" s="29" t="s">
        <v>63</v>
      </c>
      <c r="E89" s="19">
        <f>E41/E85</f>
        <v>4287.4857142857145</v>
      </c>
      <c r="F89" s="19"/>
      <c r="G89" s="19">
        <f>E89+F89</f>
        <v>4287.4857142857145</v>
      </c>
      <c r="H89" s="33">
        <f>H41/H85</f>
        <v>4287.4857142857145</v>
      </c>
      <c r="I89" s="19">
        <v>0</v>
      </c>
      <c r="J89" s="19">
        <f>H89+I89</f>
        <v>4287.4857142857145</v>
      </c>
      <c r="K89" s="19">
        <f>E89-H89</f>
        <v>0</v>
      </c>
      <c r="L89" s="19">
        <f t="shared" ref="L89" si="8">F89-I89</f>
        <v>0</v>
      </c>
      <c r="M89" s="19">
        <f t="shared" ref="M89" si="9">G89-J89</f>
        <v>0</v>
      </c>
    </row>
    <row r="90" spans="1:13">
      <c r="A90" s="29"/>
      <c r="B90" s="29"/>
      <c r="C90" s="29"/>
      <c r="D90" s="29"/>
      <c r="E90" s="19"/>
      <c r="F90" s="19"/>
      <c r="G90" s="19"/>
      <c r="H90" s="33"/>
      <c r="I90" s="19"/>
      <c r="J90" s="19"/>
      <c r="K90" s="19"/>
      <c r="L90" s="19"/>
      <c r="M90" s="19"/>
    </row>
    <row r="91" spans="1:13" ht="34.5" customHeight="1">
      <c r="A91" s="45" t="s">
        <v>264</v>
      </c>
      <c r="B91" s="46"/>
      <c r="C91" s="46"/>
      <c r="D91" s="46"/>
      <c r="E91" s="46"/>
      <c r="F91" s="46"/>
      <c r="G91" s="46"/>
      <c r="H91" s="46"/>
      <c r="I91" s="46"/>
      <c r="J91" s="46"/>
      <c r="K91" s="46"/>
      <c r="L91" s="46"/>
      <c r="M91" s="47"/>
    </row>
    <row r="92" spans="1:13">
      <c r="A92" s="29">
        <v>4</v>
      </c>
      <c r="B92" s="29" t="s">
        <v>12</v>
      </c>
      <c r="C92" s="29"/>
      <c r="D92" s="29"/>
      <c r="E92" s="29"/>
      <c r="F92" s="29"/>
      <c r="G92" s="29"/>
      <c r="H92" s="29"/>
      <c r="I92" s="29"/>
      <c r="J92" s="29"/>
      <c r="K92" s="29"/>
      <c r="L92" s="29"/>
      <c r="M92" s="29"/>
    </row>
    <row r="93" spans="1:13" ht="161.25" customHeight="1">
      <c r="A93" s="29"/>
      <c r="B93" s="29" t="s">
        <v>265</v>
      </c>
      <c r="C93" s="29" t="s">
        <v>88</v>
      </c>
      <c r="D93" s="29" t="s">
        <v>63</v>
      </c>
      <c r="E93" s="19">
        <f>E85/E81*100</f>
        <v>36.082474226804123</v>
      </c>
      <c r="F93" s="19"/>
      <c r="G93" s="19">
        <f>E93+F93</f>
        <v>36.082474226804123</v>
      </c>
      <c r="H93" s="33">
        <f>H85/H81*100</f>
        <v>30.434782608695656</v>
      </c>
      <c r="I93" s="19"/>
      <c r="J93" s="19">
        <f>H93+I93</f>
        <v>30.434782608695656</v>
      </c>
      <c r="K93" s="19">
        <f>E93-H93</f>
        <v>5.6476916181084675</v>
      </c>
      <c r="L93" s="19"/>
      <c r="M93" s="19">
        <f>K93+L93</f>
        <v>5.6476916181084675</v>
      </c>
    </row>
    <row r="94" spans="1:13">
      <c r="A94" s="34"/>
      <c r="B94" s="34"/>
      <c r="C94" s="34"/>
      <c r="D94" s="34"/>
      <c r="E94" s="34"/>
      <c r="F94" s="34"/>
      <c r="G94" s="29"/>
      <c r="H94" s="34"/>
      <c r="I94" s="34"/>
      <c r="J94" s="37"/>
      <c r="K94" s="37"/>
      <c r="L94" s="29"/>
      <c r="M94" s="37"/>
    </row>
    <row r="95" spans="1:13" ht="31.5" customHeight="1">
      <c r="A95" s="45" t="s">
        <v>260</v>
      </c>
      <c r="B95" s="46"/>
      <c r="C95" s="46"/>
      <c r="D95" s="46"/>
      <c r="E95" s="46"/>
      <c r="F95" s="46"/>
      <c r="G95" s="46"/>
      <c r="H95" s="46"/>
      <c r="I95" s="46"/>
      <c r="J95" s="46"/>
      <c r="K95" s="46"/>
      <c r="L95" s="46"/>
      <c r="M95" s="47"/>
    </row>
    <row r="96" spans="1:13" ht="47.25">
      <c r="A96" s="29"/>
      <c r="B96" s="39" t="s">
        <v>238</v>
      </c>
      <c r="C96" s="29"/>
      <c r="D96" s="29"/>
      <c r="E96" s="29"/>
      <c r="F96" s="29"/>
      <c r="G96" s="29"/>
      <c r="H96" s="29"/>
      <c r="I96" s="29"/>
      <c r="J96" s="29"/>
      <c r="K96" s="29"/>
      <c r="L96" s="29"/>
      <c r="M96" s="29"/>
    </row>
    <row r="97" spans="1:13">
      <c r="A97" s="29">
        <v>1</v>
      </c>
      <c r="B97" s="29" t="s">
        <v>9</v>
      </c>
      <c r="C97" s="29"/>
      <c r="D97" s="29"/>
      <c r="E97" s="29"/>
      <c r="F97" s="29"/>
      <c r="G97" s="29"/>
      <c r="H97" s="29"/>
      <c r="I97" s="29"/>
      <c r="J97" s="29"/>
      <c r="K97" s="29"/>
      <c r="L97" s="29"/>
      <c r="M97" s="29"/>
    </row>
    <row r="98" spans="1:13" ht="47.25">
      <c r="A98" s="29"/>
      <c r="B98" s="29" t="s">
        <v>79</v>
      </c>
      <c r="C98" s="29" t="s">
        <v>80</v>
      </c>
      <c r="D98" s="29" t="s">
        <v>257</v>
      </c>
      <c r="E98" s="29">
        <v>158819</v>
      </c>
      <c r="F98" s="29"/>
      <c r="G98" s="29">
        <f>E98+F98</f>
        <v>158819</v>
      </c>
      <c r="H98" s="34">
        <v>158819</v>
      </c>
      <c r="I98" s="29"/>
      <c r="J98" s="29">
        <f>H98+I98</f>
        <v>158819</v>
      </c>
      <c r="K98" s="29">
        <f>E98-H98</f>
        <v>0</v>
      </c>
      <c r="L98" s="29"/>
      <c r="M98" s="29">
        <f>K98+L98</f>
        <v>0</v>
      </c>
    </row>
    <row r="99" spans="1:13">
      <c r="A99" s="29"/>
      <c r="B99" s="29"/>
      <c r="C99" s="29"/>
      <c r="D99" s="29"/>
      <c r="E99" s="29"/>
      <c r="F99" s="29"/>
      <c r="G99" s="29"/>
      <c r="H99" s="29"/>
      <c r="I99" s="29"/>
      <c r="J99" s="29"/>
      <c r="K99" s="29"/>
      <c r="L99" s="29"/>
      <c r="M99" s="29"/>
    </row>
    <row r="100" spans="1:13" ht="41.25" customHeight="1">
      <c r="A100" s="67" t="s">
        <v>224</v>
      </c>
      <c r="B100" s="68"/>
      <c r="C100" s="68"/>
      <c r="D100" s="68"/>
      <c r="E100" s="68"/>
      <c r="F100" s="68"/>
      <c r="G100" s="68"/>
      <c r="H100" s="68"/>
      <c r="I100" s="68"/>
      <c r="J100" s="68"/>
      <c r="K100" s="68"/>
      <c r="L100" s="68"/>
      <c r="M100" s="69"/>
    </row>
    <row r="101" spans="1:13">
      <c r="A101" s="29">
        <v>2</v>
      </c>
      <c r="B101" s="29" t="s">
        <v>10</v>
      </c>
      <c r="C101" s="29"/>
      <c r="D101" s="29"/>
      <c r="E101" s="29"/>
      <c r="F101" s="29"/>
      <c r="G101" s="29"/>
      <c r="H101" s="29"/>
      <c r="I101" s="29"/>
      <c r="J101" s="29"/>
      <c r="K101" s="29"/>
      <c r="L101" s="29"/>
      <c r="M101" s="29"/>
    </row>
    <row r="102" spans="1:13" ht="47.25">
      <c r="A102" s="29"/>
      <c r="B102" s="29" t="s">
        <v>266</v>
      </c>
      <c r="C102" s="29" t="s">
        <v>55</v>
      </c>
      <c r="D102" s="29" t="s">
        <v>257</v>
      </c>
      <c r="E102" s="29">
        <v>90</v>
      </c>
      <c r="F102" s="29"/>
      <c r="G102" s="29">
        <f>E102+F102</f>
        <v>90</v>
      </c>
      <c r="H102" s="34">
        <v>90</v>
      </c>
      <c r="I102" s="29"/>
      <c r="J102" s="29">
        <f>H102+I102</f>
        <v>90</v>
      </c>
      <c r="K102" s="29">
        <f>E102-H102</f>
        <v>0</v>
      </c>
      <c r="L102" s="29"/>
      <c r="M102" s="29">
        <f>K102+L102</f>
        <v>0</v>
      </c>
    </row>
    <row r="103" spans="1:13">
      <c r="A103" s="29"/>
      <c r="B103" s="29"/>
      <c r="C103" s="29"/>
      <c r="D103" s="29"/>
      <c r="E103" s="29"/>
      <c r="F103" s="29"/>
      <c r="G103" s="29"/>
      <c r="H103" s="34"/>
      <c r="I103" s="29"/>
      <c r="J103" s="29"/>
      <c r="K103" s="29"/>
      <c r="L103" s="29"/>
      <c r="M103" s="29"/>
    </row>
    <row r="104" spans="1:13" ht="36" customHeight="1">
      <c r="A104" s="45" t="s">
        <v>122</v>
      </c>
      <c r="B104" s="46"/>
      <c r="C104" s="46"/>
      <c r="D104" s="46"/>
      <c r="E104" s="46"/>
      <c r="F104" s="46"/>
      <c r="G104" s="46"/>
      <c r="H104" s="46"/>
      <c r="I104" s="46"/>
      <c r="J104" s="46"/>
      <c r="K104" s="46"/>
      <c r="L104" s="46"/>
      <c r="M104" s="47"/>
    </row>
    <row r="105" spans="1:13">
      <c r="A105" s="29">
        <v>3</v>
      </c>
      <c r="B105" s="29" t="s">
        <v>11</v>
      </c>
      <c r="C105" s="29"/>
      <c r="D105" s="29"/>
      <c r="E105" s="29"/>
      <c r="F105" s="29"/>
      <c r="G105" s="29"/>
      <c r="H105" s="29"/>
      <c r="I105" s="29"/>
      <c r="J105" s="29"/>
      <c r="K105" s="29"/>
      <c r="L105" s="29"/>
      <c r="M105" s="29"/>
    </row>
    <row r="106" spans="1:13" ht="63">
      <c r="A106" s="29"/>
      <c r="B106" s="29" t="s">
        <v>267</v>
      </c>
      <c r="C106" s="29" t="s">
        <v>80</v>
      </c>
      <c r="D106" s="29" t="s">
        <v>63</v>
      </c>
      <c r="E106" s="19">
        <f>E98/E102</f>
        <v>1764.6555555555556</v>
      </c>
      <c r="F106" s="19"/>
      <c r="G106" s="19">
        <f>E106+F106</f>
        <v>1764.6555555555556</v>
      </c>
      <c r="H106" s="33">
        <f>H98/H102</f>
        <v>1764.6555555555556</v>
      </c>
      <c r="I106" s="19">
        <v>0</v>
      </c>
      <c r="J106" s="19">
        <f>H106+I106</f>
        <v>1764.6555555555556</v>
      </c>
      <c r="K106" s="19">
        <f>E106-H106</f>
        <v>0</v>
      </c>
      <c r="L106" s="19">
        <f t="shared" ref="L106" si="10">F106-I106</f>
        <v>0</v>
      </c>
      <c r="M106" s="19">
        <f t="shared" ref="M106" si="11">G106-J106</f>
        <v>0</v>
      </c>
    </row>
    <row r="107" spans="1:13">
      <c r="A107" s="29"/>
      <c r="B107" s="29"/>
      <c r="C107" s="29"/>
      <c r="D107" s="29"/>
      <c r="E107" s="19"/>
      <c r="F107" s="19"/>
      <c r="G107" s="19"/>
      <c r="H107" s="33"/>
      <c r="I107" s="19"/>
      <c r="J107" s="19"/>
      <c r="K107" s="19"/>
      <c r="L107" s="19"/>
      <c r="M107" s="19"/>
    </row>
    <row r="108" spans="1:13" ht="34.5" customHeight="1">
      <c r="A108" s="45" t="s">
        <v>264</v>
      </c>
      <c r="B108" s="46"/>
      <c r="C108" s="46"/>
      <c r="D108" s="46"/>
      <c r="E108" s="46"/>
      <c r="F108" s="46"/>
      <c r="G108" s="46"/>
      <c r="H108" s="46"/>
      <c r="I108" s="46"/>
      <c r="J108" s="46"/>
      <c r="K108" s="46"/>
      <c r="L108" s="46"/>
      <c r="M108" s="47"/>
    </row>
    <row r="109" spans="1:13">
      <c r="A109" s="29">
        <v>4</v>
      </c>
      <c r="B109" s="29" t="s">
        <v>12</v>
      </c>
      <c r="C109" s="29"/>
      <c r="D109" s="29"/>
      <c r="E109" s="29"/>
      <c r="F109" s="29"/>
      <c r="G109" s="29"/>
      <c r="H109" s="29"/>
      <c r="I109" s="29"/>
      <c r="J109" s="29"/>
      <c r="K109" s="29"/>
      <c r="L109" s="29"/>
      <c r="M109" s="29"/>
    </row>
    <row r="110" spans="1:13" ht="161.25" customHeight="1">
      <c r="A110" s="29"/>
      <c r="B110" s="29" t="s">
        <v>268</v>
      </c>
      <c r="C110" s="29" t="s">
        <v>88</v>
      </c>
      <c r="D110" s="29" t="s">
        <v>63</v>
      </c>
      <c r="E110" s="19">
        <v>13.9</v>
      </c>
      <c r="F110" s="19"/>
      <c r="G110" s="19">
        <f>E110+F110</f>
        <v>13.9</v>
      </c>
      <c r="H110" s="33">
        <v>13.9</v>
      </c>
      <c r="I110" s="19"/>
      <c r="J110" s="19">
        <f>H110+I110</f>
        <v>13.9</v>
      </c>
      <c r="K110" s="19">
        <f>E110-H110</f>
        <v>0</v>
      </c>
      <c r="L110" s="19"/>
      <c r="M110" s="19">
        <f>K110+L110</f>
        <v>0</v>
      </c>
    </row>
    <row r="111" spans="1:13">
      <c r="A111" s="34"/>
      <c r="B111" s="34"/>
      <c r="C111" s="34"/>
      <c r="D111" s="34"/>
      <c r="E111" s="34"/>
      <c r="F111" s="34"/>
      <c r="G111" s="29"/>
      <c r="H111" s="34"/>
      <c r="I111" s="34"/>
      <c r="J111" s="37"/>
      <c r="K111" s="37"/>
      <c r="L111" s="29"/>
      <c r="M111" s="37"/>
    </row>
    <row r="112" spans="1:13" ht="31.5" customHeight="1">
      <c r="A112" s="45" t="s">
        <v>122</v>
      </c>
      <c r="B112" s="46"/>
      <c r="C112" s="46"/>
      <c r="D112" s="46"/>
      <c r="E112" s="46"/>
      <c r="F112" s="46"/>
      <c r="G112" s="46"/>
      <c r="H112" s="46"/>
      <c r="I112" s="46"/>
      <c r="J112" s="46"/>
      <c r="K112" s="46"/>
      <c r="L112" s="46"/>
      <c r="M112" s="47"/>
    </row>
    <row r="113" spans="1:13" ht="63">
      <c r="A113" s="29"/>
      <c r="B113" s="39" t="s">
        <v>239</v>
      </c>
      <c r="C113" s="29"/>
      <c r="D113" s="29"/>
      <c r="E113" s="29"/>
      <c r="F113" s="29"/>
      <c r="G113" s="29"/>
      <c r="H113" s="29"/>
      <c r="I113" s="29"/>
      <c r="J113" s="29"/>
      <c r="K113" s="29"/>
      <c r="L113" s="29"/>
      <c r="M113" s="29"/>
    </row>
    <row r="114" spans="1:13">
      <c r="A114" s="29">
        <v>1</v>
      </c>
      <c r="B114" s="29" t="s">
        <v>9</v>
      </c>
      <c r="C114" s="29"/>
      <c r="D114" s="29"/>
      <c r="E114" s="29"/>
      <c r="F114" s="29"/>
      <c r="G114" s="29"/>
      <c r="H114" s="29"/>
      <c r="I114" s="29"/>
      <c r="J114" s="29"/>
      <c r="K114" s="29"/>
      <c r="L114" s="29"/>
      <c r="M114" s="29"/>
    </row>
    <row r="115" spans="1:13" ht="47.25">
      <c r="A115" s="29"/>
      <c r="B115" s="29" t="s">
        <v>269</v>
      </c>
      <c r="C115" s="29" t="s">
        <v>270</v>
      </c>
      <c r="D115" s="29" t="s">
        <v>271</v>
      </c>
      <c r="E115" s="29">
        <v>496</v>
      </c>
      <c r="F115" s="29"/>
      <c r="G115" s="29">
        <f>E115+F115</f>
        <v>496</v>
      </c>
      <c r="H115" s="34">
        <v>496</v>
      </c>
      <c r="I115" s="29"/>
      <c r="J115" s="29">
        <f>H115+I115</f>
        <v>496</v>
      </c>
      <c r="K115" s="29">
        <f>E115-H115</f>
        <v>0</v>
      </c>
      <c r="L115" s="29"/>
      <c r="M115" s="29">
        <f>K115+L115</f>
        <v>0</v>
      </c>
    </row>
    <row r="116" spans="1:13">
      <c r="A116" s="29"/>
      <c r="B116" s="29"/>
      <c r="C116" s="29"/>
      <c r="D116" s="29"/>
      <c r="E116" s="29"/>
      <c r="F116" s="29"/>
      <c r="G116" s="29"/>
      <c r="H116" s="29"/>
      <c r="I116" s="29"/>
      <c r="J116" s="29"/>
      <c r="K116" s="29"/>
      <c r="L116" s="29"/>
      <c r="M116" s="29"/>
    </row>
    <row r="117" spans="1:13" ht="41.25" customHeight="1">
      <c r="A117" s="67" t="s">
        <v>224</v>
      </c>
      <c r="B117" s="68"/>
      <c r="C117" s="68"/>
      <c r="D117" s="68"/>
      <c r="E117" s="68"/>
      <c r="F117" s="68"/>
      <c r="G117" s="68"/>
      <c r="H117" s="68"/>
      <c r="I117" s="68"/>
      <c r="J117" s="68"/>
      <c r="K117" s="68"/>
      <c r="L117" s="68"/>
      <c r="M117" s="69"/>
    </row>
    <row r="118" spans="1:13">
      <c r="A118" s="29">
        <v>2</v>
      </c>
      <c r="B118" s="29" t="s">
        <v>10</v>
      </c>
      <c r="C118" s="29"/>
      <c r="D118" s="29"/>
      <c r="E118" s="29"/>
      <c r="F118" s="29"/>
      <c r="G118" s="29"/>
      <c r="H118" s="29"/>
      <c r="I118" s="29"/>
      <c r="J118" s="29"/>
      <c r="K118" s="29"/>
      <c r="L118" s="29"/>
      <c r="M118" s="29"/>
    </row>
    <row r="119" spans="1:13" ht="47.25">
      <c r="A119" s="29"/>
      <c r="B119" s="29" t="s">
        <v>272</v>
      </c>
      <c r="C119" s="29" t="s">
        <v>270</v>
      </c>
      <c r="D119" s="29" t="s">
        <v>257</v>
      </c>
      <c r="E119" s="29">
        <v>131.77000000000001</v>
      </c>
      <c r="F119" s="29"/>
      <c r="G119" s="29">
        <f>E119+F119</f>
        <v>131.77000000000001</v>
      </c>
      <c r="H119" s="34">
        <v>131.77000000000001</v>
      </c>
      <c r="I119" s="29"/>
      <c r="J119" s="29">
        <f>H119+I119</f>
        <v>131.77000000000001</v>
      </c>
      <c r="K119" s="29">
        <f>E119-H119</f>
        <v>0</v>
      </c>
      <c r="L119" s="29"/>
      <c r="M119" s="29">
        <f>K119+L119</f>
        <v>0</v>
      </c>
    </row>
    <row r="120" spans="1:13">
      <c r="A120" s="29"/>
      <c r="B120" s="29"/>
      <c r="C120" s="29"/>
      <c r="D120" s="29"/>
      <c r="E120" s="29"/>
      <c r="F120" s="29"/>
      <c r="G120" s="29"/>
      <c r="H120" s="34"/>
      <c r="I120" s="29"/>
      <c r="J120" s="29"/>
      <c r="K120" s="29"/>
      <c r="L120" s="29"/>
      <c r="M120" s="29"/>
    </row>
    <row r="121" spans="1:13" ht="36" customHeight="1">
      <c r="A121" s="45" t="s">
        <v>122</v>
      </c>
      <c r="B121" s="46"/>
      <c r="C121" s="46"/>
      <c r="D121" s="46"/>
      <c r="E121" s="46"/>
      <c r="F121" s="46"/>
      <c r="G121" s="46"/>
      <c r="H121" s="46"/>
      <c r="I121" s="46"/>
      <c r="J121" s="46"/>
      <c r="K121" s="46"/>
      <c r="L121" s="46"/>
      <c r="M121" s="47"/>
    </row>
    <row r="122" spans="1:13">
      <c r="A122" s="29">
        <v>3</v>
      </c>
      <c r="B122" s="29" t="s">
        <v>11</v>
      </c>
      <c r="C122" s="29"/>
      <c r="D122" s="29"/>
      <c r="E122" s="29"/>
      <c r="F122" s="29"/>
      <c r="G122" s="29"/>
      <c r="H122" s="29"/>
      <c r="I122" s="29"/>
      <c r="J122" s="29"/>
      <c r="K122" s="29"/>
      <c r="L122" s="29"/>
      <c r="M122" s="29"/>
    </row>
    <row r="123" spans="1:13" ht="47.25">
      <c r="A123" s="29"/>
      <c r="B123" s="29" t="s">
        <v>273</v>
      </c>
      <c r="C123" s="29" t="s">
        <v>80</v>
      </c>
      <c r="D123" s="29" t="s">
        <v>63</v>
      </c>
      <c r="E123" s="19">
        <v>10588</v>
      </c>
      <c r="F123" s="19"/>
      <c r="G123" s="19">
        <f>E123+F123</f>
        <v>10588</v>
      </c>
      <c r="H123" s="33">
        <v>10588</v>
      </c>
      <c r="I123" s="19">
        <v>0</v>
      </c>
      <c r="J123" s="19">
        <f>H123+I123</f>
        <v>10588</v>
      </c>
      <c r="K123" s="19">
        <f>E123-H123</f>
        <v>0</v>
      </c>
      <c r="L123" s="19">
        <f t="shared" ref="L123" si="12">F123-I123</f>
        <v>0</v>
      </c>
      <c r="M123" s="19">
        <f t="shared" ref="M123" si="13">G123-J123</f>
        <v>0</v>
      </c>
    </row>
    <row r="124" spans="1:13">
      <c r="A124" s="29"/>
      <c r="B124" s="29"/>
      <c r="C124" s="29"/>
      <c r="D124" s="29"/>
      <c r="E124" s="19"/>
      <c r="F124" s="19"/>
      <c r="G124" s="19"/>
      <c r="H124" s="33"/>
      <c r="I124" s="19"/>
      <c r="J124" s="19"/>
      <c r="K124" s="19"/>
      <c r="L124" s="19"/>
      <c r="M124" s="19"/>
    </row>
    <row r="125" spans="1:13" ht="34.5" customHeight="1">
      <c r="A125" s="45" t="s">
        <v>264</v>
      </c>
      <c r="B125" s="46"/>
      <c r="C125" s="46"/>
      <c r="D125" s="46"/>
      <c r="E125" s="46"/>
      <c r="F125" s="46"/>
      <c r="G125" s="46"/>
      <c r="H125" s="46"/>
      <c r="I125" s="46"/>
      <c r="J125" s="46"/>
      <c r="K125" s="46"/>
      <c r="L125" s="46"/>
      <c r="M125" s="47"/>
    </row>
    <row r="126" spans="1:13">
      <c r="A126" s="29">
        <v>4</v>
      </c>
      <c r="B126" s="29" t="s">
        <v>12</v>
      </c>
      <c r="C126" s="29"/>
      <c r="D126" s="29"/>
      <c r="E126" s="29"/>
      <c r="F126" s="29"/>
      <c r="G126" s="29"/>
      <c r="H126" s="29"/>
      <c r="I126" s="29"/>
      <c r="J126" s="29"/>
      <c r="K126" s="29"/>
      <c r="L126" s="29"/>
      <c r="M126" s="29"/>
    </row>
    <row r="127" spans="1:13" ht="161.25" customHeight="1">
      <c r="A127" s="29"/>
      <c r="B127" s="29" t="s">
        <v>274</v>
      </c>
      <c r="C127" s="29" t="s">
        <v>88</v>
      </c>
      <c r="D127" s="29" t="s">
        <v>63</v>
      </c>
      <c r="E127" s="19">
        <v>26.57</v>
      </c>
      <c r="F127" s="19"/>
      <c r="G127" s="19">
        <f>E127+F127</f>
        <v>26.57</v>
      </c>
      <c r="H127" s="33">
        <v>26.57</v>
      </c>
      <c r="I127" s="19"/>
      <c r="J127" s="19">
        <f>H127+I127</f>
        <v>26.57</v>
      </c>
      <c r="K127" s="19">
        <f>E127-H127</f>
        <v>0</v>
      </c>
      <c r="L127" s="19"/>
      <c r="M127" s="19">
        <f>K127+L127</f>
        <v>0</v>
      </c>
    </row>
    <row r="128" spans="1:13">
      <c r="A128" s="34"/>
      <c r="B128" s="34"/>
      <c r="C128" s="34"/>
      <c r="D128" s="34"/>
      <c r="E128" s="34"/>
      <c r="F128" s="34"/>
      <c r="G128" s="29"/>
      <c r="H128" s="34"/>
      <c r="I128" s="34"/>
      <c r="J128" s="37"/>
      <c r="K128" s="37"/>
      <c r="L128" s="29"/>
      <c r="M128" s="37"/>
    </row>
    <row r="129" spans="1:13" ht="31.5" customHeight="1">
      <c r="A129" s="45" t="s">
        <v>122</v>
      </c>
      <c r="B129" s="46"/>
      <c r="C129" s="46"/>
      <c r="D129" s="46"/>
      <c r="E129" s="46"/>
      <c r="F129" s="46"/>
      <c r="G129" s="46"/>
      <c r="H129" s="46"/>
      <c r="I129" s="46"/>
      <c r="J129" s="46"/>
      <c r="K129" s="46"/>
      <c r="L129" s="46"/>
      <c r="M129" s="47"/>
    </row>
    <row r="130" spans="1:13" ht="47.25">
      <c r="A130" s="29"/>
      <c r="B130" s="39" t="s">
        <v>240</v>
      </c>
      <c r="C130" s="29"/>
      <c r="D130" s="29"/>
      <c r="E130" s="29"/>
      <c r="F130" s="29"/>
      <c r="G130" s="29"/>
      <c r="H130" s="29"/>
      <c r="I130" s="29"/>
      <c r="J130" s="29"/>
      <c r="K130" s="29"/>
      <c r="L130" s="29"/>
      <c r="M130" s="29"/>
    </row>
    <row r="131" spans="1:13">
      <c r="A131" s="29">
        <v>1</v>
      </c>
      <c r="B131" s="29" t="s">
        <v>9</v>
      </c>
      <c r="C131" s="29"/>
      <c r="D131" s="29"/>
      <c r="E131" s="29"/>
      <c r="F131" s="29"/>
      <c r="G131" s="29"/>
      <c r="H131" s="29"/>
      <c r="I131" s="29"/>
      <c r="J131" s="29"/>
      <c r="K131" s="29"/>
      <c r="L131" s="29"/>
      <c r="M131" s="29"/>
    </row>
    <row r="132" spans="1:13" ht="47.25">
      <c r="A132" s="29"/>
      <c r="B132" s="29" t="s">
        <v>79</v>
      </c>
      <c r="C132" s="29" t="s">
        <v>275</v>
      </c>
      <c r="D132" s="29" t="s">
        <v>257</v>
      </c>
      <c r="E132" s="29">
        <v>75600</v>
      </c>
      <c r="F132" s="29">
        <v>136995</v>
      </c>
      <c r="G132" s="29">
        <f>E132+F132</f>
        <v>212595</v>
      </c>
      <c r="H132" s="34">
        <v>75600</v>
      </c>
      <c r="I132" s="29">
        <v>136995</v>
      </c>
      <c r="J132" s="29">
        <f>H132+I132</f>
        <v>212595</v>
      </c>
      <c r="K132" s="29">
        <f>E132-H132</f>
        <v>0</v>
      </c>
      <c r="L132" s="29"/>
      <c r="M132" s="29">
        <f>K132+L132</f>
        <v>0</v>
      </c>
    </row>
    <row r="133" spans="1:13">
      <c r="A133" s="29"/>
      <c r="B133" s="29"/>
      <c r="C133" s="29"/>
      <c r="D133" s="29"/>
      <c r="E133" s="29"/>
      <c r="F133" s="29"/>
      <c r="G133" s="29"/>
      <c r="H133" s="29"/>
      <c r="I133" s="29"/>
      <c r="J133" s="29"/>
      <c r="K133" s="29"/>
      <c r="L133" s="29"/>
      <c r="M133" s="29"/>
    </row>
    <row r="134" spans="1:13" ht="41.25" customHeight="1">
      <c r="A134" s="67" t="s">
        <v>224</v>
      </c>
      <c r="B134" s="68"/>
      <c r="C134" s="68"/>
      <c r="D134" s="68"/>
      <c r="E134" s="68"/>
      <c r="F134" s="68"/>
      <c r="G134" s="68"/>
      <c r="H134" s="68"/>
      <c r="I134" s="68"/>
      <c r="J134" s="68"/>
      <c r="K134" s="68"/>
      <c r="L134" s="68"/>
      <c r="M134" s="69"/>
    </row>
    <row r="135" spans="1:13">
      <c r="A135" s="29">
        <v>2</v>
      </c>
      <c r="B135" s="29" t="s">
        <v>10</v>
      </c>
      <c r="C135" s="29"/>
      <c r="D135" s="29"/>
      <c r="E135" s="29"/>
      <c r="F135" s="29"/>
      <c r="G135" s="29"/>
      <c r="H135" s="29"/>
      <c r="I135" s="29"/>
      <c r="J135" s="29"/>
      <c r="K135" s="29"/>
      <c r="L135" s="29"/>
      <c r="M135" s="29"/>
    </row>
    <row r="136" spans="1:13" ht="47.25">
      <c r="A136" s="29"/>
      <c r="B136" s="29" t="s">
        <v>276</v>
      </c>
      <c r="C136" s="29" t="s">
        <v>55</v>
      </c>
      <c r="D136" s="29" t="s">
        <v>257</v>
      </c>
      <c r="E136" s="29">
        <v>36</v>
      </c>
      <c r="F136" s="29">
        <v>3</v>
      </c>
      <c r="G136" s="29">
        <f>E136+F136</f>
        <v>39</v>
      </c>
      <c r="H136" s="34">
        <v>36</v>
      </c>
      <c r="I136" s="29">
        <v>3</v>
      </c>
      <c r="J136" s="29">
        <f>H136+I136</f>
        <v>39</v>
      </c>
      <c r="K136" s="29">
        <f>E136-H136</f>
        <v>0</v>
      </c>
      <c r="L136" s="29"/>
      <c r="M136" s="29">
        <f>K136+L136</f>
        <v>0</v>
      </c>
    </row>
    <row r="137" spans="1:13">
      <c r="A137" s="29"/>
      <c r="B137" s="29"/>
      <c r="C137" s="29"/>
      <c r="D137" s="29"/>
      <c r="E137" s="29"/>
      <c r="F137" s="29"/>
      <c r="G137" s="29"/>
      <c r="H137" s="34"/>
      <c r="I137" s="29"/>
      <c r="J137" s="29"/>
      <c r="K137" s="29"/>
      <c r="L137" s="29"/>
      <c r="M137" s="29"/>
    </row>
    <row r="138" spans="1:13" ht="36" customHeight="1">
      <c r="A138" s="45" t="s">
        <v>122</v>
      </c>
      <c r="B138" s="46"/>
      <c r="C138" s="46"/>
      <c r="D138" s="46"/>
      <c r="E138" s="46"/>
      <c r="F138" s="46"/>
      <c r="G138" s="46"/>
      <c r="H138" s="46"/>
      <c r="I138" s="46"/>
      <c r="J138" s="46"/>
      <c r="K138" s="46"/>
      <c r="L138" s="46"/>
      <c r="M138" s="47"/>
    </row>
    <row r="139" spans="1:13">
      <c r="A139" s="29">
        <v>3</v>
      </c>
      <c r="B139" s="29" t="s">
        <v>11</v>
      </c>
      <c r="C139" s="29"/>
      <c r="D139" s="29"/>
      <c r="E139" s="29"/>
      <c r="F139" s="29"/>
      <c r="G139" s="29"/>
      <c r="H139" s="29"/>
      <c r="I139" s="29"/>
      <c r="J139" s="29"/>
      <c r="K139" s="29"/>
      <c r="L139" s="29"/>
      <c r="M139" s="29"/>
    </row>
    <row r="140" spans="1:13" ht="47.25">
      <c r="A140" s="29"/>
      <c r="B140" s="29" t="s">
        <v>277</v>
      </c>
      <c r="C140" s="29" t="s">
        <v>80</v>
      </c>
      <c r="D140" s="29" t="s">
        <v>63</v>
      </c>
      <c r="E140" s="19">
        <f>E132/E136</f>
        <v>2100</v>
      </c>
      <c r="F140" s="19">
        <f>F132/F136</f>
        <v>45665</v>
      </c>
      <c r="G140" s="19">
        <f>E140+F140</f>
        <v>47765</v>
      </c>
      <c r="H140" s="33">
        <f>H132/H136</f>
        <v>2100</v>
      </c>
      <c r="I140" s="33">
        <f>I132/I136</f>
        <v>45665</v>
      </c>
      <c r="J140" s="19">
        <f>H140+I140</f>
        <v>47765</v>
      </c>
      <c r="K140" s="19">
        <f>E140-H140</f>
        <v>0</v>
      </c>
      <c r="L140" s="19">
        <f t="shared" ref="L140" si="14">F140-I140</f>
        <v>0</v>
      </c>
      <c r="M140" s="19">
        <f t="shared" ref="M140" si="15">G140-J140</f>
        <v>0</v>
      </c>
    </row>
    <row r="141" spans="1:13">
      <c r="A141" s="29"/>
      <c r="B141" s="29"/>
      <c r="C141" s="29"/>
      <c r="D141" s="29"/>
      <c r="E141" s="19"/>
      <c r="F141" s="19"/>
      <c r="G141" s="19"/>
      <c r="H141" s="33"/>
      <c r="I141" s="19"/>
      <c r="J141" s="19"/>
      <c r="K141" s="19"/>
      <c r="L141" s="19"/>
      <c r="M141" s="19"/>
    </row>
    <row r="142" spans="1:13" ht="34.5" customHeight="1">
      <c r="A142" s="45" t="s">
        <v>264</v>
      </c>
      <c r="B142" s="46"/>
      <c r="C142" s="46"/>
      <c r="D142" s="46"/>
      <c r="E142" s="46"/>
      <c r="F142" s="46"/>
      <c r="G142" s="46"/>
      <c r="H142" s="46"/>
      <c r="I142" s="46"/>
      <c r="J142" s="46"/>
      <c r="K142" s="46"/>
      <c r="L142" s="46"/>
      <c r="M142" s="47"/>
    </row>
    <row r="143" spans="1:13">
      <c r="A143" s="29">
        <v>4</v>
      </c>
      <c r="B143" s="29" t="s">
        <v>12</v>
      </c>
      <c r="C143" s="29"/>
      <c r="D143" s="29"/>
      <c r="E143" s="29"/>
      <c r="F143" s="29"/>
      <c r="G143" s="29"/>
      <c r="H143" s="29"/>
      <c r="I143" s="29"/>
      <c r="J143" s="29"/>
      <c r="K143" s="29"/>
      <c r="L143" s="29"/>
      <c r="M143" s="29"/>
    </row>
    <row r="144" spans="1:13" ht="161.25" customHeight="1">
      <c r="A144" s="29"/>
      <c r="B144" s="29" t="s">
        <v>278</v>
      </c>
      <c r="C144" s="29" t="s">
        <v>88</v>
      </c>
      <c r="D144" s="29" t="s">
        <v>63</v>
      </c>
      <c r="E144" s="19"/>
      <c r="F144" s="19">
        <v>300</v>
      </c>
      <c r="G144" s="19">
        <f>E144+F144</f>
        <v>300</v>
      </c>
      <c r="H144" s="33"/>
      <c r="I144" s="19">
        <v>300</v>
      </c>
      <c r="J144" s="19">
        <f>H144+I144</f>
        <v>300</v>
      </c>
      <c r="K144" s="19">
        <f>E144-H144</f>
        <v>0</v>
      </c>
      <c r="L144" s="19"/>
      <c r="M144" s="19">
        <f>K144+L144</f>
        <v>0</v>
      </c>
    </row>
    <row r="145" spans="1:13">
      <c r="A145" s="34"/>
      <c r="B145" s="34"/>
      <c r="C145" s="34"/>
      <c r="D145" s="34"/>
      <c r="E145" s="34"/>
      <c r="F145" s="34"/>
      <c r="G145" s="29"/>
      <c r="H145" s="34"/>
      <c r="I145" s="34"/>
      <c r="J145" s="37"/>
      <c r="K145" s="37"/>
      <c r="L145" s="29"/>
      <c r="M145" s="37"/>
    </row>
    <row r="146" spans="1:13" ht="31.5" customHeight="1">
      <c r="A146" s="45" t="s">
        <v>122</v>
      </c>
      <c r="B146" s="46"/>
      <c r="C146" s="46"/>
      <c r="D146" s="46"/>
      <c r="E146" s="46"/>
      <c r="F146" s="46"/>
      <c r="G146" s="46"/>
      <c r="H146" s="46"/>
      <c r="I146" s="46"/>
      <c r="J146" s="46"/>
      <c r="K146" s="46"/>
      <c r="L146" s="46"/>
      <c r="M146" s="47"/>
    </row>
    <row r="147" spans="1:13" ht="63">
      <c r="A147" s="29"/>
      <c r="B147" s="39" t="s">
        <v>241</v>
      </c>
      <c r="C147" s="29"/>
      <c r="D147" s="29"/>
      <c r="E147" s="29"/>
      <c r="F147" s="29"/>
      <c r="G147" s="29"/>
      <c r="H147" s="29"/>
      <c r="I147" s="29"/>
      <c r="J147" s="29"/>
      <c r="K147" s="29"/>
      <c r="L147" s="29"/>
      <c r="M147" s="29"/>
    </row>
    <row r="148" spans="1:13">
      <c r="A148" s="29">
        <v>1</v>
      </c>
      <c r="B148" s="29" t="s">
        <v>9</v>
      </c>
      <c r="C148" s="29"/>
      <c r="D148" s="29"/>
      <c r="E148" s="29"/>
      <c r="F148" s="29"/>
      <c r="G148" s="29"/>
      <c r="H148" s="29"/>
      <c r="I148" s="29"/>
      <c r="J148" s="29"/>
      <c r="K148" s="29"/>
      <c r="L148" s="29"/>
      <c r="M148" s="29"/>
    </row>
    <row r="149" spans="1:13">
      <c r="A149" s="29"/>
      <c r="B149" s="29"/>
      <c r="C149" s="29"/>
      <c r="D149" s="29"/>
      <c r="E149" s="29"/>
      <c r="F149" s="29"/>
      <c r="G149" s="29"/>
      <c r="H149" s="34"/>
      <c r="I149" s="29"/>
      <c r="J149" s="29"/>
      <c r="K149" s="29"/>
      <c r="L149" s="29"/>
      <c r="M149" s="29"/>
    </row>
    <row r="150" spans="1:13">
      <c r="A150" s="29"/>
      <c r="B150" s="29"/>
      <c r="C150" s="29"/>
      <c r="D150" s="29"/>
      <c r="E150" s="29"/>
      <c r="F150" s="29"/>
      <c r="G150" s="29"/>
      <c r="H150" s="29"/>
      <c r="I150" s="29"/>
      <c r="J150" s="29"/>
      <c r="K150" s="29"/>
      <c r="L150" s="29"/>
      <c r="M150" s="29"/>
    </row>
    <row r="151" spans="1:13" ht="41.25" customHeight="1">
      <c r="A151" s="67" t="s">
        <v>279</v>
      </c>
      <c r="B151" s="68"/>
      <c r="C151" s="68"/>
      <c r="D151" s="68"/>
      <c r="E151" s="68"/>
      <c r="F151" s="68"/>
      <c r="G151" s="68"/>
      <c r="H151" s="68"/>
      <c r="I151" s="68"/>
      <c r="J151" s="68"/>
      <c r="K151" s="68"/>
      <c r="L151" s="68"/>
      <c r="M151" s="69"/>
    </row>
    <row r="152" spans="1:13">
      <c r="A152" s="29">
        <v>2</v>
      </c>
      <c r="B152" s="29" t="s">
        <v>10</v>
      </c>
      <c r="C152" s="29"/>
      <c r="D152" s="29"/>
      <c r="E152" s="29"/>
      <c r="F152" s="29"/>
      <c r="G152" s="29"/>
      <c r="H152" s="29"/>
      <c r="I152" s="29"/>
      <c r="J152" s="29"/>
      <c r="K152" s="29"/>
      <c r="L152" s="29"/>
      <c r="M152" s="29"/>
    </row>
    <row r="153" spans="1:13" ht="63">
      <c r="A153" s="29"/>
      <c r="B153" s="29" t="s">
        <v>280</v>
      </c>
      <c r="C153" s="29" t="s">
        <v>55</v>
      </c>
      <c r="D153" s="29" t="s">
        <v>257</v>
      </c>
      <c r="E153" s="29"/>
      <c r="F153" s="29">
        <v>3</v>
      </c>
      <c r="G153" s="29">
        <f>E153+F153</f>
        <v>3</v>
      </c>
      <c r="H153" s="34"/>
      <c r="I153" s="29">
        <v>3</v>
      </c>
      <c r="J153" s="29">
        <f>H153+I153</f>
        <v>3</v>
      </c>
      <c r="K153" s="29">
        <f>E153-H153</f>
        <v>0</v>
      </c>
      <c r="L153" s="29"/>
      <c r="M153" s="29">
        <f>K153+L153</f>
        <v>0</v>
      </c>
    </row>
    <row r="154" spans="1:13">
      <c r="A154" s="29"/>
      <c r="B154" s="29"/>
      <c r="C154" s="29"/>
      <c r="D154" s="29"/>
      <c r="E154" s="29"/>
      <c r="F154" s="29"/>
      <c r="G154" s="29"/>
      <c r="H154" s="34"/>
      <c r="I154" s="29"/>
      <c r="J154" s="29"/>
      <c r="K154" s="29"/>
      <c r="L154" s="29"/>
      <c r="M154" s="29"/>
    </row>
    <row r="155" spans="1:13" ht="36" customHeight="1">
      <c r="A155" s="45" t="s">
        <v>122</v>
      </c>
      <c r="B155" s="46"/>
      <c r="C155" s="46"/>
      <c r="D155" s="46"/>
      <c r="E155" s="46"/>
      <c r="F155" s="46"/>
      <c r="G155" s="46"/>
      <c r="H155" s="46"/>
      <c r="I155" s="46"/>
      <c r="J155" s="46"/>
      <c r="K155" s="46"/>
      <c r="L155" s="46"/>
      <c r="M155" s="47"/>
    </row>
    <row r="156" spans="1:13">
      <c r="A156" s="29">
        <v>3</v>
      </c>
      <c r="B156" s="29" t="s">
        <v>11</v>
      </c>
      <c r="C156" s="29"/>
      <c r="D156" s="29"/>
      <c r="E156" s="29"/>
      <c r="F156" s="29"/>
      <c r="G156" s="29"/>
      <c r="H156" s="29"/>
      <c r="I156" s="29"/>
      <c r="J156" s="29"/>
      <c r="K156" s="29"/>
      <c r="L156" s="29"/>
      <c r="M156" s="29"/>
    </row>
    <row r="157" spans="1:13" ht="47.25">
      <c r="A157" s="29"/>
      <c r="B157" s="29" t="s">
        <v>281</v>
      </c>
      <c r="C157" s="29" t="s">
        <v>282</v>
      </c>
      <c r="D157" s="29" t="s">
        <v>63</v>
      </c>
      <c r="E157" s="19"/>
      <c r="F157" s="19">
        <v>66</v>
      </c>
      <c r="G157" s="19">
        <f>E157+F157</f>
        <v>66</v>
      </c>
      <c r="H157" s="33"/>
      <c r="I157" s="33">
        <v>66</v>
      </c>
      <c r="J157" s="19">
        <f>H157+I157</f>
        <v>66</v>
      </c>
      <c r="K157" s="19">
        <f>E157-H157</f>
        <v>0</v>
      </c>
      <c r="L157" s="19">
        <f t="shared" ref="L157" si="16">F157-I157</f>
        <v>0</v>
      </c>
      <c r="M157" s="19">
        <f t="shared" ref="M157" si="17">G157-J157</f>
        <v>0</v>
      </c>
    </row>
    <row r="158" spans="1:13">
      <c r="A158" s="29"/>
      <c r="B158" s="29"/>
      <c r="C158" s="29"/>
      <c r="D158" s="29"/>
      <c r="E158" s="19"/>
      <c r="F158" s="19"/>
      <c r="G158" s="19"/>
      <c r="H158" s="33"/>
      <c r="I158" s="19"/>
      <c r="J158" s="19"/>
      <c r="K158" s="19"/>
      <c r="L158" s="19"/>
      <c r="M158" s="19"/>
    </row>
    <row r="159" spans="1:13" ht="34.5" customHeight="1">
      <c r="A159" s="45" t="s">
        <v>264</v>
      </c>
      <c r="B159" s="46"/>
      <c r="C159" s="46"/>
      <c r="D159" s="46"/>
      <c r="E159" s="46"/>
      <c r="F159" s="46"/>
      <c r="G159" s="46"/>
      <c r="H159" s="46"/>
      <c r="I159" s="46"/>
      <c r="J159" s="46"/>
      <c r="K159" s="46"/>
      <c r="L159" s="46"/>
      <c r="M159" s="47"/>
    </row>
    <row r="160" spans="1:13">
      <c r="A160" s="29">
        <v>4</v>
      </c>
      <c r="B160" s="29" t="s">
        <v>12</v>
      </c>
      <c r="C160" s="29"/>
      <c r="D160" s="29"/>
      <c r="E160" s="29"/>
      <c r="F160" s="29"/>
      <c r="G160" s="29"/>
      <c r="H160" s="29"/>
      <c r="I160" s="29"/>
      <c r="J160" s="29"/>
      <c r="K160" s="29"/>
      <c r="L160" s="29"/>
      <c r="M160" s="29"/>
    </row>
    <row r="161" spans="1:13" ht="161.25" customHeight="1">
      <c r="A161" s="29"/>
      <c r="B161" s="29" t="s">
        <v>283</v>
      </c>
      <c r="C161" s="29" t="s">
        <v>88</v>
      </c>
      <c r="D161" s="29" t="s">
        <v>63</v>
      </c>
      <c r="E161" s="19"/>
      <c r="F161" s="19">
        <v>100</v>
      </c>
      <c r="G161" s="19">
        <f>E161+F161</f>
        <v>100</v>
      </c>
      <c r="H161" s="33"/>
      <c r="I161" s="19">
        <v>100</v>
      </c>
      <c r="J161" s="19">
        <f>H161+I161</f>
        <v>100</v>
      </c>
      <c r="K161" s="19">
        <f>E161-H161</f>
        <v>0</v>
      </c>
      <c r="L161" s="19"/>
      <c r="M161" s="19">
        <f>K161+L161</f>
        <v>0</v>
      </c>
    </row>
    <row r="162" spans="1:13">
      <c r="A162" s="34"/>
      <c r="B162" s="34"/>
      <c r="C162" s="34"/>
      <c r="D162" s="34"/>
      <c r="E162" s="34"/>
      <c r="F162" s="34"/>
      <c r="G162" s="29"/>
      <c r="H162" s="34"/>
      <c r="I162" s="34"/>
      <c r="J162" s="37"/>
      <c r="K162" s="37"/>
      <c r="L162" s="29"/>
      <c r="M162" s="37"/>
    </row>
    <row r="163" spans="1:13" ht="31.5" customHeight="1">
      <c r="A163" s="45" t="s">
        <v>122</v>
      </c>
      <c r="B163" s="46"/>
      <c r="C163" s="46"/>
      <c r="D163" s="46"/>
      <c r="E163" s="46"/>
      <c r="F163" s="46"/>
      <c r="G163" s="46"/>
      <c r="H163" s="46"/>
      <c r="I163" s="46"/>
      <c r="J163" s="46"/>
      <c r="K163" s="46"/>
      <c r="L163" s="46"/>
      <c r="M163" s="47"/>
    </row>
    <row r="164" spans="1:13">
      <c r="A164" s="43" t="s">
        <v>64</v>
      </c>
      <c r="B164" s="43"/>
      <c r="C164" s="43"/>
      <c r="D164" s="43"/>
      <c r="E164" s="43"/>
      <c r="F164" s="43"/>
      <c r="G164" s="43"/>
      <c r="H164" s="43"/>
      <c r="I164" s="43"/>
      <c r="J164" s="43"/>
      <c r="K164" s="43"/>
      <c r="L164" s="43"/>
      <c r="M164" s="43"/>
    </row>
    <row r="165" spans="1:13" ht="84" customHeight="1">
      <c r="A165" s="70" t="s">
        <v>284</v>
      </c>
      <c r="B165" s="71"/>
      <c r="C165" s="71"/>
      <c r="D165" s="71"/>
      <c r="E165" s="71"/>
      <c r="F165" s="71"/>
      <c r="G165" s="71"/>
      <c r="H165" s="71"/>
      <c r="I165" s="71"/>
      <c r="J165" s="71"/>
      <c r="K165" s="71"/>
      <c r="L165" s="71"/>
      <c r="M165" s="71"/>
    </row>
    <row r="166" spans="1:13" ht="19.5" customHeight="1">
      <c r="A166" s="7" t="s">
        <v>39</v>
      </c>
      <c r="B166" s="7"/>
      <c r="C166" s="7"/>
      <c r="D166" s="7"/>
    </row>
    <row r="167" spans="1:13" ht="19.5" customHeight="1">
      <c r="A167" s="50" t="s">
        <v>66</v>
      </c>
      <c r="B167" s="50"/>
      <c r="C167" s="50"/>
      <c r="D167" s="50"/>
      <c r="E167" s="50"/>
      <c r="F167" s="50"/>
      <c r="G167" s="50"/>
      <c r="H167" s="50"/>
      <c r="I167" s="50"/>
      <c r="J167" s="50"/>
      <c r="K167" s="50"/>
      <c r="L167" s="50"/>
      <c r="M167" s="50"/>
    </row>
    <row r="168" spans="1:13" ht="25.5" customHeight="1">
      <c r="A168" s="51" t="s">
        <v>40</v>
      </c>
      <c r="B168" s="51"/>
      <c r="C168" s="51"/>
      <c r="D168" s="51"/>
    </row>
    <row r="169" spans="1:13" ht="19.5" customHeight="1">
      <c r="A169" s="9" t="s">
        <v>41</v>
      </c>
      <c r="B169" s="9"/>
      <c r="C169" s="9"/>
      <c r="D169" s="9"/>
    </row>
    <row r="170" spans="1:13">
      <c r="A170" s="41" t="s">
        <v>67</v>
      </c>
      <c r="B170" s="41"/>
      <c r="C170" s="41"/>
      <c r="D170" s="41"/>
      <c r="E170" s="41"/>
    </row>
    <row r="171" spans="1:13">
      <c r="A171" s="41"/>
      <c r="B171" s="41"/>
      <c r="C171" s="41"/>
      <c r="D171" s="41"/>
      <c r="E171" s="41"/>
      <c r="G171" s="42"/>
      <c r="H171" s="42"/>
      <c r="J171" s="42" t="s">
        <v>68</v>
      </c>
      <c r="K171" s="42"/>
      <c r="L171" s="42"/>
      <c r="M171" s="42"/>
    </row>
    <row r="172" spans="1:13" ht="15.75" customHeight="1">
      <c r="A172" s="21"/>
      <c r="B172" s="21"/>
      <c r="C172" s="21"/>
      <c r="D172" s="21"/>
      <c r="E172" s="21"/>
      <c r="J172" s="40" t="s">
        <v>27</v>
      </c>
      <c r="K172" s="40"/>
      <c r="L172" s="40"/>
      <c r="M172" s="40"/>
    </row>
    <row r="173" spans="1:13" ht="27" customHeight="1">
      <c r="A173" s="41" t="s">
        <v>71</v>
      </c>
      <c r="B173" s="41"/>
      <c r="C173" s="41"/>
      <c r="D173" s="41"/>
      <c r="E173" s="41"/>
      <c r="G173" s="42"/>
      <c r="H173" s="42"/>
      <c r="J173" s="42" t="s">
        <v>72</v>
      </c>
      <c r="K173" s="42"/>
      <c r="L173" s="42"/>
      <c r="M173" s="42"/>
    </row>
    <row r="174" spans="1:13" ht="15.75" customHeight="1">
      <c r="A174" s="41"/>
      <c r="B174" s="41"/>
      <c r="C174" s="41"/>
      <c r="D174" s="41"/>
      <c r="E174" s="41"/>
      <c r="J174" s="40" t="s">
        <v>27</v>
      </c>
      <c r="K174" s="40"/>
      <c r="L174" s="40"/>
      <c r="M174" s="40"/>
    </row>
  </sheetData>
  <mergeCells count="95">
    <mergeCell ref="A159:M159"/>
    <mergeCell ref="A163:M163"/>
    <mergeCell ref="A138:M138"/>
    <mergeCell ref="A142:M142"/>
    <mergeCell ref="A146:M146"/>
    <mergeCell ref="A151:M151"/>
    <mergeCell ref="A155:M15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45:D45"/>
    <mergeCell ref="B25:M25"/>
    <mergeCell ref="B31:M31"/>
    <mergeCell ref="A36:A37"/>
    <mergeCell ref="B36:D37"/>
    <mergeCell ref="E36:G36"/>
    <mergeCell ref="H36:J36"/>
    <mergeCell ref="K36:M36"/>
    <mergeCell ref="B29:M29"/>
    <mergeCell ref="B28:M28"/>
    <mergeCell ref="B27:M27"/>
    <mergeCell ref="R36:T36"/>
    <mergeCell ref="U36:W36"/>
    <mergeCell ref="X36:Z36"/>
    <mergeCell ref="B38:D38"/>
    <mergeCell ref="B39:D39"/>
    <mergeCell ref="B46:D46"/>
    <mergeCell ref="B47:D47"/>
    <mergeCell ref="A48:M48"/>
    <mergeCell ref="A50:M50"/>
    <mergeCell ref="A52:A53"/>
    <mergeCell ref="B52:D53"/>
    <mergeCell ref="E52:G52"/>
    <mergeCell ref="H52:J52"/>
    <mergeCell ref="K52:M52"/>
    <mergeCell ref="B54:D54"/>
    <mergeCell ref="B55:D55"/>
    <mergeCell ref="A59:A60"/>
    <mergeCell ref="B59:B60"/>
    <mergeCell ref="C59:C60"/>
    <mergeCell ref="D59:D60"/>
    <mergeCell ref="A170:E171"/>
    <mergeCell ref="G171:H171"/>
    <mergeCell ref="J171:M171"/>
    <mergeCell ref="E59:G59"/>
    <mergeCell ref="H59:J59"/>
    <mergeCell ref="K59:M59"/>
    <mergeCell ref="A66:M66"/>
    <mergeCell ref="A70:M70"/>
    <mergeCell ref="A74:M74"/>
    <mergeCell ref="A83:M83"/>
    <mergeCell ref="A87:M87"/>
    <mergeCell ref="A78:M78"/>
    <mergeCell ref="A164:M164"/>
    <mergeCell ref="A165:M165"/>
    <mergeCell ref="A167:M167"/>
    <mergeCell ref="A168:D168"/>
    <mergeCell ref="A91:M91"/>
    <mergeCell ref="A95:M95"/>
    <mergeCell ref="A100:M100"/>
    <mergeCell ref="A104:M104"/>
    <mergeCell ref="A108:M108"/>
    <mergeCell ref="A112:M112"/>
    <mergeCell ref="A117:M117"/>
    <mergeCell ref="A121:M121"/>
    <mergeCell ref="A125:M125"/>
    <mergeCell ref="A129:M129"/>
    <mergeCell ref="A134:M134"/>
    <mergeCell ref="J172:M172"/>
    <mergeCell ref="A173:E174"/>
    <mergeCell ref="G173:H173"/>
    <mergeCell ref="J173:M173"/>
    <mergeCell ref="J174:M174"/>
    <mergeCell ref="B26:M26"/>
    <mergeCell ref="B44:D44"/>
    <mergeCell ref="B42:D42"/>
    <mergeCell ref="B43:D43"/>
    <mergeCell ref="B40:D40"/>
    <mergeCell ref="B41:D41"/>
    <mergeCell ref="B30:M30"/>
  </mergeCells>
  <pageMargins left="0.16" right="0.16" top="0.35" bottom="0.3" header="0.31496062992125984" footer="0.31496062992125984"/>
  <pageSetup paperSize="9" scale="89" orientation="landscape" r:id="rId1"/>
</worksheet>
</file>

<file path=xl/worksheets/sheet13.xml><?xml version="1.0" encoding="utf-8"?>
<worksheet xmlns="http://schemas.openxmlformats.org/spreadsheetml/2006/main" xmlns:r="http://schemas.openxmlformats.org/officeDocument/2006/relationships">
  <dimension ref="A1:Z78"/>
  <sheetViews>
    <sheetView workbookViewId="0">
      <selection activeCell="A70" sqref="A70"/>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30"/>
      <c r="E7" s="61" t="s">
        <v>45</v>
      </c>
      <c r="F7" s="61"/>
      <c r="G7" s="61"/>
      <c r="H7" s="61"/>
      <c r="I7" s="61"/>
      <c r="J7" s="61"/>
      <c r="K7" s="61"/>
      <c r="L7" s="61"/>
      <c r="M7" s="61"/>
    </row>
    <row r="8" spans="1:13" ht="15" customHeight="1">
      <c r="A8" s="60"/>
      <c r="B8" s="28" t="s">
        <v>24</v>
      </c>
      <c r="C8" s="30"/>
      <c r="E8" s="63" t="s">
        <v>14</v>
      </c>
      <c r="F8" s="63"/>
      <c r="G8" s="63"/>
      <c r="H8" s="63"/>
      <c r="I8" s="63"/>
      <c r="J8" s="63"/>
      <c r="K8" s="63"/>
      <c r="L8" s="63"/>
      <c r="M8" s="63"/>
    </row>
    <row r="9" spans="1:13">
      <c r="A9" s="60" t="s">
        <v>1</v>
      </c>
      <c r="B9" s="18" t="s">
        <v>47</v>
      </c>
      <c r="C9" s="30"/>
      <c r="E9" s="61" t="s">
        <v>45</v>
      </c>
      <c r="F9" s="61"/>
      <c r="G9" s="61"/>
      <c r="H9" s="61"/>
      <c r="I9" s="61"/>
      <c r="J9" s="61"/>
      <c r="K9" s="61"/>
      <c r="L9" s="61"/>
      <c r="M9" s="61"/>
    </row>
    <row r="10" spans="1:13" ht="15" customHeight="1">
      <c r="A10" s="60"/>
      <c r="B10" s="28" t="s">
        <v>24</v>
      </c>
      <c r="C10" s="30"/>
      <c r="E10" s="62" t="s">
        <v>13</v>
      </c>
      <c r="F10" s="62"/>
      <c r="G10" s="62"/>
      <c r="H10" s="62"/>
      <c r="I10" s="62"/>
      <c r="J10" s="62"/>
      <c r="K10" s="62"/>
      <c r="L10" s="62"/>
      <c r="M10" s="62"/>
    </row>
    <row r="11" spans="1:13" ht="33.75" customHeight="1">
      <c r="A11" s="60" t="s">
        <v>2</v>
      </c>
      <c r="B11" s="18" t="s">
        <v>285</v>
      </c>
      <c r="C11" s="18" t="s">
        <v>286</v>
      </c>
      <c r="E11" s="72" t="s">
        <v>287</v>
      </c>
      <c r="F11" s="72"/>
      <c r="G11" s="72"/>
      <c r="H11" s="72"/>
      <c r="I11" s="72"/>
      <c r="J11" s="72"/>
      <c r="K11" s="72"/>
      <c r="L11" s="72"/>
      <c r="M11" s="72"/>
    </row>
    <row r="12" spans="1:13" ht="15" customHeight="1">
      <c r="A12" s="60"/>
      <c r="B12" s="27" t="s">
        <v>42</v>
      </c>
      <c r="C12" s="27"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9" t="s">
        <v>23</v>
      </c>
      <c r="B15" s="43" t="s">
        <v>25</v>
      </c>
      <c r="C15" s="43"/>
      <c r="D15" s="43"/>
      <c r="E15" s="43"/>
      <c r="F15" s="43"/>
      <c r="G15" s="43"/>
      <c r="H15" s="43"/>
      <c r="I15" s="43"/>
      <c r="J15" s="43"/>
      <c r="K15" s="43"/>
      <c r="L15" s="43"/>
      <c r="M15" s="43"/>
    </row>
    <row r="16" spans="1:13" ht="26.25" customHeight="1">
      <c r="A16" s="29"/>
      <c r="B16" s="52" t="s">
        <v>288</v>
      </c>
      <c r="C16" s="53"/>
      <c r="D16" s="53"/>
      <c r="E16" s="53"/>
      <c r="F16" s="53"/>
      <c r="G16" s="53"/>
      <c r="H16" s="53"/>
      <c r="I16" s="53"/>
      <c r="J16" s="53"/>
      <c r="K16" s="53"/>
      <c r="L16" s="53"/>
      <c r="M16" s="54"/>
    </row>
    <row r="17" spans="1:26">
      <c r="A17" s="29"/>
      <c r="B17" s="43"/>
      <c r="C17" s="43"/>
      <c r="D17" s="43"/>
      <c r="E17" s="43"/>
      <c r="F17" s="43"/>
      <c r="G17" s="43"/>
      <c r="H17" s="43"/>
      <c r="I17" s="43"/>
      <c r="J17" s="43"/>
      <c r="K17" s="43"/>
      <c r="L17" s="43"/>
      <c r="M17" s="43"/>
    </row>
    <row r="18" spans="1:26">
      <c r="A18" s="1"/>
    </row>
    <row r="19" spans="1:26">
      <c r="A19" s="7" t="s">
        <v>29</v>
      </c>
    </row>
    <row r="20" spans="1:26" ht="15.75" customHeight="1">
      <c r="A20" s="7"/>
      <c r="B20" s="52" t="s">
        <v>289</v>
      </c>
      <c r="C20" s="53"/>
      <c r="D20" s="53"/>
      <c r="E20" s="53"/>
      <c r="F20" s="53"/>
      <c r="G20" s="53"/>
      <c r="H20" s="53"/>
      <c r="I20" s="53"/>
      <c r="J20" s="53"/>
      <c r="K20" s="53"/>
      <c r="L20" s="53"/>
      <c r="M20" s="54"/>
    </row>
    <row r="21" spans="1:26">
      <c r="A21" s="30"/>
    </row>
    <row r="22" spans="1:26">
      <c r="A22" s="7" t="s">
        <v>30</v>
      </c>
    </row>
    <row r="23" spans="1:26">
      <c r="A23" s="1"/>
    </row>
    <row r="24" spans="1:26" ht="32.25" customHeight="1">
      <c r="A24" s="29" t="s">
        <v>23</v>
      </c>
      <c r="B24" s="43" t="s">
        <v>5</v>
      </c>
      <c r="C24" s="43"/>
      <c r="D24" s="43"/>
      <c r="E24" s="43"/>
      <c r="F24" s="43"/>
      <c r="G24" s="43"/>
      <c r="H24" s="43"/>
      <c r="I24" s="43"/>
      <c r="J24" s="43"/>
      <c r="K24" s="43"/>
      <c r="L24" s="43"/>
      <c r="M24" s="43"/>
    </row>
    <row r="25" spans="1:26">
      <c r="A25" s="29"/>
      <c r="B25" s="52" t="s">
        <v>290</v>
      </c>
      <c r="C25" s="53"/>
      <c r="D25" s="53"/>
      <c r="E25" s="53"/>
      <c r="F25" s="53"/>
      <c r="G25" s="53"/>
      <c r="H25" s="53"/>
      <c r="I25" s="53"/>
      <c r="J25" s="53"/>
      <c r="K25" s="53"/>
      <c r="L25" s="53"/>
      <c r="M25" s="54"/>
    </row>
    <row r="26" spans="1:26">
      <c r="A26" s="29"/>
      <c r="B26" s="52"/>
      <c r="C26" s="53"/>
      <c r="D26" s="53"/>
      <c r="E26" s="53"/>
      <c r="F26" s="53"/>
      <c r="G26" s="53"/>
      <c r="H26" s="53"/>
      <c r="I26" s="53"/>
      <c r="J26" s="53"/>
      <c r="K26" s="53"/>
      <c r="L26" s="53"/>
      <c r="M26" s="54"/>
    </row>
    <row r="27" spans="1:26">
      <c r="A27" s="1"/>
    </row>
    <row r="28" spans="1:26">
      <c r="A28" s="7" t="s">
        <v>31</v>
      </c>
    </row>
    <row r="30" spans="1:26">
      <c r="A30" s="1"/>
      <c r="M30" s="30"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9" t="s">
        <v>19</v>
      </c>
      <c r="F32" s="29" t="s">
        <v>20</v>
      </c>
      <c r="G32" s="29" t="s">
        <v>21</v>
      </c>
      <c r="H32" s="29" t="s">
        <v>19</v>
      </c>
      <c r="I32" s="29" t="s">
        <v>20</v>
      </c>
      <c r="J32" s="29" t="s">
        <v>21</v>
      </c>
      <c r="K32" s="29" t="s">
        <v>19</v>
      </c>
      <c r="L32" s="29" t="s">
        <v>20</v>
      </c>
      <c r="M32" s="29" t="s">
        <v>21</v>
      </c>
      <c r="R32" s="31"/>
      <c r="S32" s="31"/>
      <c r="T32" s="31"/>
      <c r="U32" s="31"/>
      <c r="V32" s="31"/>
      <c r="W32" s="31"/>
      <c r="X32" s="31"/>
      <c r="Y32" s="31"/>
      <c r="Z32" s="31"/>
    </row>
    <row r="33" spans="1:26">
      <c r="A33" s="29">
        <v>1</v>
      </c>
      <c r="B33" s="43">
        <v>2</v>
      </c>
      <c r="C33" s="43"/>
      <c r="D33" s="43"/>
      <c r="E33" s="29">
        <v>3</v>
      </c>
      <c r="F33" s="29">
        <v>4</v>
      </c>
      <c r="G33" s="29">
        <v>5</v>
      </c>
      <c r="H33" s="29">
        <v>6</v>
      </c>
      <c r="I33" s="29">
        <v>7</v>
      </c>
      <c r="J33" s="29">
        <v>8</v>
      </c>
      <c r="K33" s="29">
        <v>9</v>
      </c>
      <c r="L33" s="29">
        <v>10</v>
      </c>
      <c r="M33" s="29">
        <v>11</v>
      </c>
      <c r="R33" s="31"/>
      <c r="S33" s="31"/>
      <c r="T33" s="31"/>
      <c r="U33" s="31"/>
      <c r="V33" s="31"/>
      <c r="W33" s="31"/>
      <c r="X33" s="31"/>
      <c r="Y33" s="31"/>
      <c r="Z33" s="31"/>
    </row>
    <row r="34" spans="1:26" ht="39.75" customHeight="1">
      <c r="A34" s="29" t="s">
        <v>0</v>
      </c>
      <c r="B34" s="57" t="s">
        <v>290</v>
      </c>
      <c r="C34" s="58"/>
      <c r="D34" s="59"/>
      <c r="E34" s="29">
        <v>22917</v>
      </c>
      <c r="F34" s="29">
        <v>4714</v>
      </c>
      <c r="G34" s="29">
        <f>E34+F34</f>
        <v>27631</v>
      </c>
      <c r="H34" s="29">
        <v>21759</v>
      </c>
      <c r="I34" s="29">
        <v>590</v>
      </c>
      <c r="J34" s="29">
        <f>H34+I34</f>
        <v>22349</v>
      </c>
      <c r="K34" s="29">
        <f>E34-H34</f>
        <v>1158</v>
      </c>
      <c r="L34" s="29">
        <f>F34-I34</f>
        <v>4124</v>
      </c>
      <c r="M34" s="29">
        <f>K34+L34</f>
        <v>5282</v>
      </c>
      <c r="R34" s="31"/>
      <c r="S34" s="31"/>
      <c r="T34" s="31"/>
      <c r="U34" s="31"/>
      <c r="V34" s="31"/>
      <c r="W34" s="31"/>
      <c r="X34" s="31"/>
      <c r="Y34" s="31"/>
      <c r="Z34" s="31"/>
    </row>
    <row r="35" spans="1:26">
      <c r="A35" s="29"/>
      <c r="B35" s="43" t="s">
        <v>6</v>
      </c>
      <c r="C35" s="43"/>
      <c r="D35" s="43"/>
      <c r="E35" s="29">
        <f>SUM(E34:E34)</f>
        <v>22917</v>
      </c>
      <c r="F35" s="29">
        <f>SUM(F34:F34)</f>
        <v>4714</v>
      </c>
      <c r="G35" s="29">
        <f>SUM(G34:G34)</f>
        <v>27631</v>
      </c>
      <c r="H35" s="29">
        <f>SUM(H34:H34)</f>
        <v>21759</v>
      </c>
      <c r="I35" s="29">
        <f>SUM(I34:I34)</f>
        <v>590</v>
      </c>
      <c r="J35" s="29">
        <f>SUM(J34:J34)</f>
        <v>22349</v>
      </c>
      <c r="K35" s="29">
        <f>SUM(K34:K34)</f>
        <v>1158</v>
      </c>
      <c r="L35" s="29">
        <f>SUM(L34:L34)</f>
        <v>4124</v>
      </c>
      <c r="M35" s="29">
        <f>SUM(M34:M34)</f>
        <v>5282</v>
      </c>
      <c r="R35" s="31"/>
      <c r="S35" s="31"/>
      <c r="T35" s="31"/>
      <c r="U35" s="31"/>
      <c r="V35" s="31"/>
      <c r="W35" s="31"/>
      <c r="X35" s="31"/>
      <c r="Y35" s="31"/>
      <c r="Z35" s="31"/>
    </row>
    <row r="36" spans="1:26">
      <c r="A36" s="29"/>
      <c r="B36" s="43"/>
      <c r="C36" s="43"/>
      <c r="D36" s="43"/>
      <c r="E36" s="29"/>
      <c r="F36" s="29"/>
      <c r="G36" s="29"/>
      <c r="H36" s="29"/>
      <c r="I36" s="29"/>
      <c r="J36" s="29"/>
      <c r="K36" s="29"/>
      <c r="L36" s="29"/>
      <c r="M36" s="29"/>
      <c r="R36" s="31"/>
      <c r="S36" s="31"/>
      <c r="T36" s="31"/>
      <c r="U36" s="31"/>
      <c r="V36" s="31"/>
      <c r="W36" s="31"/>
      <c r="X36" s="31"/>
      <c r="Y36" s="31"/>
      <c r="Z36" s="31"/>
    </row>
    <row r="37" spans="1:26" ht="62.25" customHeight="1">
      <c r="A37" s="52" t="s">
        <v>291</v>
      </c>
      <c r="B37" s="53"/>
      <c r="C37" s="53"/>
      <c r="D37" s="53"/>
      <c r="E37" s="53"/>
      <c r="F37" s="53"/>
      <c r="G37" s="53"/>
      <c r="H37" s="53"/>
      <c r="I37" s="53"/>
      <c r="J37" s="53"/>
      <c r="K37" s="53"/>
      <c r="L37" s="53"/>
      <c r="M37" s="54"/>
      <c r="R37" s="31"/>
      <c r="S37" s="31"/>
      <c r="T37" s="31"/>
      <c r="U37" s="31"/>
      <c r="V37" s="31"/>
      <c r="W37" s="31"/>
      <c r="X37" s="31"/>
      <c r="Y37" s="31"/>
      <c r="Z37" s="31"/>
    </row>
    <row r="38" spans="1:26">
      <c r="A38" s="1"/>
    </row>
    <row r="39" spans="1:26" ht="33" customHeight="1">
      <c r="A39" s="55" t="s">
        <v>34</v>
      </c>
      <c r="B39" s="55"/>
      <c r="C39" s="55"/>
      <c r="D39" s="55"/>
      <c r="E39" s="55"/>
      <c r="F39" s="55"/>
      <c r="G39" s="55"/>
      <c r="H39" s="55"/>
      <c r="I39" s="55"/>
      <c r="J39" s="55"/>
      <c r="K39" s="55"/>
      <c r="L39" s="55"/>
      <c r="M39" s="55"/>
    </row>
    <row r="40" spans="1:26">
      <c r="A40" s="1"/>
      <c r="M40" s="30" t="s">
        <v>26</v>
      </c>
    </row>
    <row r="41" spans="1:26" ht="31.5" customHeight="1">
      <c r="A41" s="43" t="s">
        <v>4</v>
      </c>
      <c r="B41" s="43" t="s">
        <v>35</v>
      </c>
      <c r="C41" s="43"/>
      <c r="D41" s="43"/>
      <c r="E41" s="43" t="s">
        <v>17</v>
      </c>
      <c r="F41" s="43"/>
      <c r="G41" s="43"/>
      <c r="H41" s="43" t="s">
        <v>33</v>
      </c>
      <c r="I41" s="43"/>
      <c r="J41" s="43"/>
      <c r="K41" s="43" t="s">
        <v>18</v>
      </c>
      <c r="L41" s="43"/>
      <c r="M41" s="43"/>
    </row>
    <row r="42" spans="1:26" ht="33.75" customHeight="1">
      <c r="A42" s="43"/>
      <c r="B42" s="43"/>
      <c r="C42" s="43"/>
      <c r="D42" s="43"/>
      <c r="E42" s="29" t="s">
        <v>19</v>
      </c>
      <c r="F42" s="29" t="s">
        <v>20</v>
      </c>
      <c r="G42" s="29" t="s">
        <v>21</v>
      </c>
      <c r="H42" s="29" t="s">
        <v>19</v>
      </c>
      <c r="I42" s="29" t="s">
        <v>20</v>
      </c>
      <c r="J42" s="29" t="s">
        <v>21</v>
      </c>
      <c r="K42" s="29" t="s">
        <v>19</v>
      </c>
      <c r="L42" s="29" t="s">
        <v>20</v>
      </c>
      <c r="M42" s="29" t="s">
        <v>21</v>
      </c>
    </row>
    <row r="43" spans="1:26">
      <c r="A43" s="29">
        <v>1</v>
      </c>
      <c r="B43" s="43">
        <v>2</v>
      </c>
      <c r="C43" s="43"/>
      <c r="D43" s="43"/>
      <c r="E43" s="29">
        <v>3</v>
      </c>
      <c r="F43" s="29">
        <v>4</v>
      </c>
      <c r="G43" s="29">
        <v>5</v>
      </c>
      <c r="H43" s="29">
        <v>6</v>
      </c>
      <c r="I43" s="29">
        <v>7</v>
      </c>
      <c r="J43" s="29">
        <v>8</v>
      </c>
      <c r="K43" s="29">
        <v>9</v>
      </c>
      <c r="L43" s="29">
        <v>10</v>
      </c>
      <c r="M43" s="29">
        <v>11</v>
      </c>
    </row>
    <row r="44" spans="1:26" ht="63" customHeight="1">
      <c r="A44" s="29"/>
      <c r="B44" s="43" t="s">
        <v>252</v>
      </c>
      <c r="C44" s="43"/>
      <c r="D44" s="43"/>
      <c r="E44" s="29">
        <v>22917</v>
      </c>
      <c r="F44" s="29">
        <v>4714</v>
      </c>
      <c r="G44" s="29">
        <f>E44+F44</f>
        <v>27631</v>
      </c>
      <c r="H44" s="29">
        <v>21759</v>
      </c>
      <c r="I44" s="29">
        <v>590</v>
      </c>
      <c r="J44" s="29">
        <f>H44+I44</f>
        <v>22349</v>
      </c>
      <c r="K44" s="29">
        <f>E44-H44</f>
        <v>1158</v>
      </c>
      <c r="L44" s="29">
        <f t="shared" ref="L44:M44" si="0">F44-I44</f>
        <v>4124</v>
      </c>
      <c r="M44" s="29">
        <f t="shared" si="0"/>
        <v>5282</v>
      </c>
    </row>
    <row r="45" spans="1:26">
      <c r="A45" s="1"/>
    </row>
    <row r="46" spans="1:26">
      <c r="A46" s="7" t="s">
        <v>36</v>
      </c>
    </row>
    <row r="47" spans="1:26">
      <c r="A47" s="1"/>
    </row>
    <row r="48" spans="1:26" ht="29.25" customHeight="1">
      <c r="A48" s="43" t="s">
        <v>4</v>
      </c>
      <c r="B48" s="43" t="s">
        <v>22</v>
      </c>
      <c r="C48" s="43" t="s">
        <v>7</v>
      </c>
      <c r="D48" s="43" t="s">
        <v>8</v>
      </c>
      <c r="E48" s="43" t="s">
        <v>17</v>
      </c>
      <c r="F48" s="43"/>
      <c r="G48" s="43"/>
      <c r="H48" s="43" t="s">
        <v>37</v>
      </c>
      <c r="I48" s="43"/>
      <c r="J48" s="43"/>
      <c r="K48" s="43" t="s">
        <v>18</v>
      </c>
      <c r="L48" s="43"/>
      <c r="M48" s="43"/>
    </row>
    <row r="49" spans="1:13" ht="30.75" customHeight="1">
      <c r="A49" s="43"/>
      <c r="B49" s="43"/>
      <c r="C49" s="43"/>
      <c r="D49" s="43"/>
      <c r="E49" s="29" t="s">
        <v>19</v>
      </c>
      <c r="F49" s="29" t="s">
        <v>20</v>
      </c>
      <c r="G49" s="29" t="s">
        <v>21</v>
      </c>
      <c r="H49" s="29" t="s">
        <v>19</v>
      </c>
      <c r="I49" s="29" t="s">
        <v>20</v>
      </c>
      <c r="J49" s="29" t="s">
        <v>21</v>
      </c>
      <c r="K49" s="29" t="s">
        <v>19</v>
      </c>
      <c r="L49" s="29" t="s">
        <v>20</v>
      </c>
      <c r="M49" s="29" t="s">
        <v>21</v>
      </c>
    </row>
    <row r="50" spans="1:13">
      <c r="A50" s="29">
        <v>1</v>
      </c>
      <c r="B50" s="29">
        <v>2</v>
      </c>
      <c r="C50" s="29">
        <v>3</v>
      </c>
      <c r="D50" s="29">
        <v>4</v>
      </c>
      <c r="E50" s="29">
        <v>5</v>
      </c>
      <c r="F50" s="29">
        <v>6</v>
      </c>
      <c r="G50" s="29">
        <v>7</v>
      </c>
      <c r="H50" s="29">
        <v>8</v>
      </c>
      <c r="I50" s="29">
        <v>9</v>
      </c>
      <c r="J50" s="29">
        <v>10</v>
      </c>
      <c r="K50" s="29">
        <v>11</v>
      </c>
      <c r="L50" s="29">
        <v>12</v>
      </c>
      <c r="M50" s="29">
        <v>13</v>
      </c>
    </row>
    <row r="51" spans="1:13">
      <c r="A51" s="29"/>
      <c r="B51" s="39"/>
      <c r="C51" s="29"/>
      <c r="D51" s="29"/>
      <c r="E51" s="29"/>
      <c r="F51" s="29"/>
      <c r="G51" s="29"/>
      <c r="H51" s="29"/>
      <c r="I51" s="29"/>
      <c r="J51" s="29"/>
      <c r="K51" s="29"/>
      <c r="L51" s="29"/>
      <c r="M51" s="29"/>
    </row>
    <row r="52" spans="1:13">
      <c r="A52" s="29">
        <v>1</v>
      </c>
      <c r="B52" s="29" t="s">
        <v>9</v>
      </c>
      <c r="C52" s="29"/>
      <c r="D52" s="29"/>
      <c r="E52" s="29"/>
      <c r="F52" s="29"/>
      <c r="G52" s="29"/>
      <c r="H52" s="29"/>
      <c r="I52" s="29"/>
      <c r="J52" s="29"/>
      <c r="K52" s="29"/>
      <c r="L52" s="29"/>
      <c r="M52" s="29"/>
    </row>
    <row r="53" spans="1:13" ht="78.75">
      <c r="A53" s="29"/>
      <c r="B53" s="29" t="s">
        <v>292</v>
      </c>
      <c r="C53" s="29" t="s">
        <v>80</v>
      </c>
      <c r="D53" s="29" t="s">
        <v>204</v>
      </c>
      <c r="E53" s="29">
        <v>22917</v>
      </c>
      <c r="F53" s="29">
        <v>4714</v>
      </c>
      <c r="G53" s="29">
        <f>E53+F53</f>
        <v>27631</v>
      </c>
      <c r="H53" s="34">
        <f>H34</f>
        <v>21759</v>
      </c>
      <c r="I53" s="29">
        <f>I34</f>
        <v>590</v>
      </c>
      <c r="J53" s="29">
        <f>H53+I53</f>
        <v>22349</v>
      </c>
      <c r="K53" s="29">
        <f>E53-H53</f>
        <v>1158</v>
      </c>
      <c r="L53" s="29">
        <f>F53-I53</f>
        <v>4124</v>
      </c>
      <c r="M53" s="29">
        <f>K53+L53</f>
        <v>5282</v>
      </c>
    </row>
    <row r="54" spans="1:13">
      <c r="A54" s="29"/>
      <c r="B54" s="29"/>
      <c r="C54" s="29"/>
      <c r="D54" s="29"/>
      <c r="E54" s="29"/>
      <c r="F54" s="29"/>
      <c r="G54" s="29"/>
      <c r="H54" s="29"/>
      <c r="I54" s="29"/>
      <c r="J54" s="29"/>
      <c r="K54" s="29"/>
      <c r="L54" s="29"/>
      <c r="M54" s="29"/>
    </row>
    <row r="55" spans="1:13" ht="54" customHeight="1">
      <c r="A55" s="67" t="s">
        <v>293</v>
      </c>
      <c r="B55" s="68"/>
      <c r="C55" s="68"/>
      <c r="D55" s="68"/>
      <c r="E55" s="68"/>
      <c r="F55" s="68"/>
      <c r="G55" s="68"/>
      <c r="H55" s="68"/>
      <c r="I55" s="68"/>
      <c r="J55" s="68"/>
      <c r="K55" s="68"/>
      <c r="L55" s="68"/>
      <c r="M55" s="69"/>
    </row>
    <row r="56" spans="1:13">
      <c r="A56" s="29">
        <v>2</v>
      </c>
      <c r="B56" s="29" t="s">
        <v>10</v>
      </c>
      <c r="C56" s="29"/>
      <c r="D56" s="29"/>
      <c r="E56" s="29"/>
      <c r="F56" s="29"/>
      <c r="G56" s="29"/>
      <c r="H56" s="29"/>
      <c r="I56" s="29"/>
      <c r="J56" s="29"/>
      <c r="K56" s="29"/>
      <c r="L56" s="29"/>
      <c r="M56" s="29"/>
    </row>
    <row r="57" spans="1:13" ht="78.75">
      <c r="A57" s="29"/>
      <c r="B57" s="29" t="s">
        <v>294</v>
      </c>
      <c r="C57" s="29" t="s">
        <v>55</v>
      </c>
      <c r="D57" s="29" t="s">
        <v>254</v>
      </c>
      <c r="E57" s="29">
        <v>6</v>
      </c>
      <c r="F57" s="29">
        <v>6</v>
      </c>
      <c r="G57" s="29">
        <v>6</v>
      </c>
      <c r="H57" s="34">
        <v>6</v>
      </c>
      <c r="I57" s="29">
        <v>6</v>
      </c>
      <c r="J57" s="29">
        <v>6</v>
      </c>
      <c r="K57" s="29">
        <f>E57-H57</f>
        <v>0</v>
      </c>
      <c r="L57" s="29">
        <f>F57-I57</f>
        <v>0</v>
      </c>
      <c r="M57" s="29">
        <f>K57+L57</f>
        <v>0</v>
      </c>
    </row>
    <row r="58" spans="1:13">
      <c r="A58" s="29"/>
      <c r="B58" s="29"/>
      <c r="C58" s="29"/>
      <c r="D58" s="29"/>
      <c r="E58" s="29"/>
      <c r="F58" s="29"/>
      <c r="G58" s="29"/>
      <c r="H58" s="34"/>
      <c r="I58" s="29"/>
      <c r="J58" s="29"/>
      <c r="K58" s="29"/>
      <c r="L58" s="29"/>
      <c r="M58" s="29"/>
    </row>
    <row r="59" spans="1:13" ht="36" customHeight="1">
      <c r="A59" s="45" t="s">
        <v>122</v>
      </c>
      <c r="B59" s="46"/>
      <c r="C59" s="46"/>
      <c r="D59" s="46"/>
      <c r="E59" s="46"/>
      <c r="F59" s="46"/>
      <c r="G59" s="46"/>
      <c r="H59" s="46"/>
      <c r="I59" s="46"/>
      <c r="J59" s="46"/>
      <c r="K59" s="46"/>
      <c r="L59" s="46"/>
      <c r="M59" s="47"/>
    </row>
    <row r="60" spans="1:13">
      <c r="A60" s="29">
        <v>3</v>
      </c>
      <c r="B60" s="29" t="s">
        <v>11</v>
      </c>
      <c r="C60" s="29"/>
      <c r="D60" s="29"/>
      <c r="E60" s="29"/>
      <c r="F60" s="29"/>
      <c r="G60" s="29"/>
      <c r="H60" s="29"/>
      <c r="I60" s="29"/>
      <c r="J60" s="29"/>
      <c r="K60" s="29"/>
      <c r="L60" s="29"/>
      <c r="M60" s="29"/>
    </row>
    <row r="61" spans="1:13" ht="47.25">
      <c r="A61" s="29"/>
      <c r="B61" s="29" t="s">
        <v>258</v>
      </c>
      <c r="C61" s="29" t="s">
        <v>80</v>
      </c>
      <c r="D61" s="29" t="s">
        <v>63</v>
      </c>
      <c r="E61" s="19">
        <f>E53/E57</f>
        <v>3819.5</v>
      </c>
      <c r="F61" s="19">
        <f>F53/F57</f>
        <v>785.66666666666663</v>
      </c>
      <c r="G61" s="19">
        <f>E61+F61</f>
        <v>4605.166666666667</v>
      </c>
      <c r="H61" s="33">
        <f>H53/H57</f>
        <v>3626.5</v>
      </c>
      <c r="I61" s="19">
        <f>I53/I57</f>
        <v>98.333333333333329</v>
      </c>
      <c r="J61" s="19">
        <f>H61+I61</f>
        <v>3724.8333333333335</v>
      </c>
      <c r="K61" s="19">
        <f>E61-H61</f>
        <v>193</v>
      </c>
      <c r="L61" s="19">
        <f t="shared" ref="L61:M61" si="1">F61-I61</f>
        <v>687.33333333333326</v>
      </c>
      <c r="M61" s="19">
        <f t="shared" si="1"/>
        <v>880.33333333333348</v>
      </c>
    </row>
    <row r="62" spans="1:13">
      <c r="A62" s="29"/>
      <c r="B62" s="29"/>
      <c r="C62" s="29"/>
      <c r="D62" s="29"/>
      <c r="E62" s="19"/>
      <c r="F62" s="19"/>
      <c r="G62" s="19"/>
      <c r="H62" s="33"/>
      <c r="I62" s="19"/>
      <c r="J62" s="19"/>
      <c r="K62" s="19"/>
      <c r="L62" s="19"/>
      <c r="M62" s="19"/>
    </row>
    <row r="63" spans="1:13" ht="34.5" customHeight="1">
      <c r="A63" s="45" t="s">
        <v>295</v>
      </c>
      <c r="B63" s="46"/>
      <c r="C63" s="46"/>
      <c r="D63" s="46"/>
      <c r="E63" s="46"/>
      <c r="F63" s="46"/>
      <c r="G63" s="46"/>
      <c r="H63" s="46"/>
      <c r="I63" s="46"/>
      <c r="J63" s="46"/>
      <c r="K63" s="46"/>
      <c r="L63" s="46"/>
      <c r="M63" s="47"/>
    </row>
    <row r="64" spans="1:13">
      <c r="A64" s="29">
        <v>4</v>
      </c>
      <c r="B64" s="29" t="s">
        <v>12</v>
      </c>
      <c r="C64" s="29"/>
      <c r="D64" s="29"/>
      <c r="E64" s="29"/>
      <c r="F64" s="29"/>
      <c r="G64" s="29"/>
      <c r="H64" s="29"/>
      <c r="I64" s="29"/>
      <c r="J64" s="29"/>
      <c r="K64" s="29"/>
      <c r="L64" s="29"/>
      <c r="M64" s="29"/>
    </row>
    <row r="65" spans="1:13" ht="161.25" customHeight="1">
      <c r="A65" s="29"/>
      <c r="B65" s="29" t="s">
        <v>296</v>
      </c>
      <c r="C65" s="29" t="s">
        <v>88</v>
      </c>
      <c r="D65" s="29" t="s">
        <v>63</v>
      </c>
      <c r="E65" s="29">
        <v>100</v>
      </c>
      <c r="F65" s="29"/>
      <c r="G65" s="29">
        <f>E65+F65</f>
        <v>100</v>
      </c>
      <c r="H65" s="38">
        <v>100</v>
      </c>
      <c r="I65" s="37"/>
      <c r="J65" s="37">
        <f>H65+I65</f>
        <v>100</v>
      </c>
      <c r="K65" s="37">
        <f>E65-H65</f>
        <v>0</v>
      </c>
      <c r="L65" s="37"/>
      <c r="M65" s="37">
        <f>K65+L65</f>
        <v>0</v>
      </c>
    </row>
    <row r="66" spans="1:13">
      <c r="A66" s="34"/>
      <c r="B66" s="34"/>
      <c r="C66" s="34"/>
      <c r="D66" s="34"/>
      <c r="E66" s="34"/>
      <c r="F66" s="34"/>
      <c r="G66" s="29"/>
      <c r="H66" s="34"/>
      <c r="I66" s="34"/>
      <c r="J66" s="37"/>
      <c r="K66" s="37"/>
      <c r="L66" s="29"/>
      <c r="M66" s="37"/>
    </row>
    <row r="67" spans="1:13" ht="31.5" customHeight="1">
      <c r="A67" s="45" t="s">
        <v>122</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84" customHeight="1">
      <c r="A69" s="70" t="s">
        <v>297</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32"/>
      <c r="B76" s="32"/>
      <c r="C76" s="32"/>
      <c r="D76" s="32"/>
      <c r="E76" s="32"/>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4">
    <mergeCell ref="A72:D72"/>
    <mergeCell ref="A74:E75"/>
    <mergeCell ref="G75:H75"/>
    <mergeCell ref="J75:M75"/>
    <mergeCell ref="J76:M76"/>
    <mergeCell ref="A77:E78"/>
    <mergeCell ref="G77:H77"/>
    <mergeCell ref="J77:M77"/>
    <mergeCell ref="J78:M78"/>
    <mergeCell ref="A68:M68"/>
    <mergeCell ref="A69:M69"/>
    <mergeCell ref="A71:M71"/>
    <mergeCell ref="A67:M67"/>
    <mergeCell ref="E48:G48"/>
    <mergeCell ref="H48:J48"/>
    <mergeCell ref="K48:M48"/>
    <mergeCell ref="A55:M55"/>
    <mergeCell ref="A59:M59"/>
    <mergeCell ref="A63:M63"/>
    <mergeCell ref="B43:D43"/>
    <mergeCell ref="B44:D44"/>
    <mergeCell ref="A48:A49"/>
    <mergeCell ref="B48:B49"/>
    <mergeCell ref="C48:C49"/>
    <mergeCell ref="D48:D49"/>
    <mergeCell ref="B36:D36"/>
    <mergeCell ref="A37:M37"/>
    <mergeCell ref="A39:M39"/>
    <mergeCell ref="A41:A42"/>
    <mergeCell ref="B41:D42"/>
    <mergeCell ref="E41:G41"/>
    <mergeCell ref="H41:J41"/>
    <mergeCell ref="K41:M41"/>
    <mergeCell ref="B35:D35"/>
    <mergeCell ref="R31:T31"/>
    <mergeCell ref="U31:W31"/>
    <mergeCell ref="X31:Z31"/>
    <mergeCell ref="B33:D33"/>
    <mergeCell ref="B34:D34"/>
    <mergeCell ref="B26:M26"/>
    <mergeCell ref="A31:A32"/>
    <mergeCell ref="B31:D32"/>
    <mergeCell ref="E31:G31"/>
    <mergeCell ref="H31:J31"/>
    <mergeCell ref="K31:M31"/>
    <mergeCell ref="B25:M25"/>
    <mergeCell ref="A13:M13"/>
    <mergeCell ref="B15:M15"/>
    <mergeCell ref="B16:M16"/>
    <mergeCell ref="B17:M17"/>
    <mergeCell ref="B20:M20"/>
    <mergeCell ref="B24:M24"/>
    <mergeCell ref="A9:A10"/>
    <mergeCell ref="E9:M9"/>
    <mergeCell ref="E10:M10"/>
    <mergeCell ref="A11:A12"/>
    <mergeCell ref="E11:M11"/>
    <mergeCell ref="E12:M12"/>
    <mergeCell ref="J1:M4"/>
    <mergeCell ref="A5:M5"/>
    <mergeCell ref="A6:M6"/>
    <mergeCell ref="A7:A8"/>
    <mergeCell ref="E7:M7"/>
    <mergeCell ref="E8:M8"/>
  </mergeCells>
  <pageMargins left="0.16" right="0.16" top="0.35" bottom="0.3" header="0.31496062992125984" footer="0.31496062992125984"/>
  <pageSetup paperSize="9" scale="89" orientation="landscape" r:id="rId1"/>
</worksheet>
</file>

<file path=xl/worksheets/sheet14.xml><?xml version="1.0" encoding="utf-8"?>
<worksheet xmlns="http://schemas.openxmlformats.org/spreadsheetml/2006/main" xmlns:r="http://schemas.openxmlformats.org/officeDocument/2006/relationships">
  <dimension ref="A1:Z78"/>
  <sheetViews>
    <sheetView tabSelected="1" topLeftCell="A66" workbookViewId="0">
      <selection activeCell="F72" sqref="F72"/>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30"/>
      <c r="E7" s="61" t="s">
        <v>45</v>
      </c>
      <c r="F7" s="61"/>
      <c r="G7" s="61"/>
      <c r="H7" s="61"/>
      <c r="I7" s="61"/>
      <c r="J7" s="61"/>
      <c r="K7" s="61"/>
      <c r="L7" s="61"/>
      <c r="M7" s="61"/>
    </row>
    <row r="8" spans="1:13" ht="15" customHeight="1">
      <c r="A8" s="60"/>
      <c r="B8" s="28" t="s">
        <v>24</v>
      </c>
      <c r="C8" s="30"/>
      <c r="E8" s="63" t="s">
        <v>14</v>
      </c>
      <c r="F8" s="63"/>
      <c r="G8" s="63"/>
      <c r="H8" s="63"/>
      <c r="I8" s="63"/>
      <c r="J8" s="63"/>
      <c r="K8" s="63"/>
      <c r="L8" s="63"/>
      <c r="M8" s="63"/>
    </row>
    <row r="9" spans="1:13">
      <c r="A9" s="60" t="s">
        <v>1</v>
      </c>
      <c r="B9" s="18" t="s">
        <v>47</v>
      </c>
      <c r="C9" s="30"/>
      <c r="E9" s="61" t="s">
        <v>45</v>
      </c>
      <c r="F9" s="61"/>
      <c r="G9" s="61"/>
      <c r="H9" s="61"/>
      <c r="I9" s="61"/>
      <c r="J9" s="61"/>
      <c r="K9" s="61"/>
      <c r="L9" s="61"/>
      <c r="M9" s="61"/>
    </row>
    <row r="10" spans="1:13" ht="15" customHeight="1">
      <c r="A10" s="60"/>
      <c r="B10" s="28" t="s">
        <v>24</v>
      </c>
      <c r="C10" s="30"/>
      <c r="E10" s="62" t="s">
        <v>13</v>
      </c>
      <c r="F10" s="62"/>
      <c r="G10" s="62"/>
      <c r="H10" s="62"/>
      <c r="I10" s="62"/>
      <c r="J10" s="62"/>
      <c r="K10" s="62"/>
      <c r="L10" s="62"/>
      <c r="M10" s="62"/>
    </row>
    <row r="11" spans="1:13" ht="33.75" customHeight="1">
      <c r="A11" s="60" t="s">
        <v>2</v>
      </c>
      <c r="B11" s="18" t="s">
        <v>298</v>
      </c>
      <c r="C11" s="18" t="s">
        <v>299</v>
      </c>
      <c r="E11" s="72" t="s">
        <v>300</v>
      </c>
      <c r="F11" s="72"/>
      <c r="G11" s="72"/>
      <c r="H11" s="72"/>
      <c r="I11" s="72"/>
      <c r="J11" s="72"/>
      <c r="K11" s="72"/>
      <c r="L11" s="72"/>
      <c r="M11" s="72"/>
    </row>
    <row r="12" spans="1:13" ht="15" customHeight="1">
      <c r="A12" s="60"/>
      <c r="B12" s="27" t="s">
        <v>42</v>
      </c>
      <c r="C12" s="27"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9" t="s">
        <v>23</v>
      </c>
      <c r="B15" s="43" t="s">
        <v>25</v>
      </c>
      <c r="C15" s="43"/>
      <c r="D15" s="43"/>
      <c r="E15" s="43"/>
      <c r="F15" s="43"/>
      <c r="G15" s="43"/>
      <c r="H15" s="43"/>
      <c r="I15" s="43"/>
      <c r="J15" s="43"/>
      <c r="K15" s="43"/>
      <c r="L15" s="43"/>
      <c r="M15" s="43"/>
    </row>
    <row r="16" spans="1:13" ht="26.25" customHeight="1">
      <c r="A16" s="29"/>
      <c r="B16" s="52" t="s">
        <v>288</v>
      </c>
      <c r="C16" s="53"/>
      <c r="D16" s="53"/>
      <c r="E16" s="53"/>
      <c r="F16" s="53"/>
      <c r="G16" s="53"/>
      <c r="H16" s="53"/>
      <c r="I16" s="53"/>
      <c r="J16" s="53"/>
      <c r="K16" s="53"/>
      <c r="L16" s="53"/>
      <c r="M16" s="54"/>
    </row>
    <row r="17" spans="1:26">
      <c r="A17" s="29"/>
      <c r="B17" s="43"/>
      <c r="C17" s="43"/>
      <c r="D17" s="43"/>
      <c r="E17" s="43"/>
      <c r="F17" s="43"/>
      <c r="G17" s="43"/>
      <c r="H17" s="43"/>
      <c r="I17" s="43"/>
      <c r="J17" s="43"/>
      <c r="K17" s="43"/>
      <c r="L17" s="43"/>
      <c r="M17" s="43"/>
    </row>
    <row r="18" spans="1:26">
      <c r="A18" s="1"/>
    </row>
    <row r="19" spans="1:26">
      <c r="A19" s="7" t="s">
        <v>29</v>
      </c>
    </row>
    <row r="20" spans="1:26" ht="15.75" customHeight="1">
      <c r="A20" s="7"/>
      <c r="B20" s="52" t="s">
        <v>289</v>
      </c>
      <c r="C20" s="53"/>
      <c r="D20" s="53"/>
      <c r="E20" s="53"/>
      <c r="F20" s="53"/>
      <c r="G20" s="53"/>
      <c r="H20" s="53"/>
      <c r="I20" s="53"/>
      <c r="J20" s="53"/>
      <c r="K20" s="53"/>
      <c r="L20" s="53"/>
      <c r="M20" s="54"/>
    </row>
    <row r="21" spans="1:26">
      <c r="A21" s="30"/>
    </row>
    <row r="22" spans="1:26">
      <c r="A22" s="7" t="s">
        <v>30</v>
      </c>
    </row>
    <row r="23" spans="1:26">
      <c r="A23" s="1"/>
    </row>
    <row r="24" spans="1:26" ht="32.25" customHeight="1">
      <c r="A24" s="29" t="s">
        <v>23</v>
      </c>
      <c r="B24" s="43" t="s">
        <v>5</v>
      </c>
      <c r="C24" s="43"/>
      <c r="D24" s="43"/>
      <c r="E24" s="43"/>
      <c r="F24" s="43"/>
      <c r="G24" s="43"/>
      <c r="H24" s="43"/>
      <c r="I24" s="43"/>
      <c r="J24" s="43"/>
      <c r="K24" s="43"/>
      <c r="L24" s="43"/>
      <c r="M24" s="43"/>
    </row>
    <row r="25" spans="1:26">
      <c r="A25" s="29"/>
      <c r="B25" s="52" t="s">
        <v>301</v>
      </c>
      <c r="C25" s="53"/>
      <c r="D25" s="53"/>
      <c r="E25" s="53"/>
      <c r="F25" s="53"/>
      <c r="G25" s="53"/>
      <c r="H25" s="53"/>
      <c r="I25" s="53"/>
      <c r="J25" s="53"/>
      <c r="K25" s="53"/>
      <c r="L25" s="53"/>
      <c r="M25" s="54"/>
    </row>
    <row r="26" spans="1:26">
      <c r="A26" s="29"/>
      <c r="B26" s="52"/>
      <c r="C26" s="53"/>
      <c r="D26" s="53"/>
      <c r="E26" s="53"/>
      <c r="F26" s="53"/>
      <c r="G26" s="53"/>
      <c r="H26" s="53"/>
      <c r="I26" s="53"/>
      <c r="J26" s="53"/>
      <c r="K26" s="53"/>
      <c r="L26" s="53"/>
      <c r="M26" s="54"/>
    </row>
    <row r="27" spans="1:26">
      <c r="A27" s="1"/>
    </row>
    <row r="28" spans="1:26">
      <c r="A28" s="7" t="s">
        <v>31</v>
      </c>
    </row>
    <row r="30" spans="1:26">
      <c r="A30" s="1"/>
      <c r="M30" s="30"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9" t="s">
        <v>19</v>
      </c>
      <c r="F32" s="29" t="s">
        <v>20</v>
      </c>
      <c r="G32" s="29" t="s">
        <v>21</v>
      </c>
      <c r="H32" s="29" t="s">
        <v>19</v>
      </c>
      <c r="I32" s="29" t="s">
        <v>20</v>
      </c>
      <c r="J32" s="29" t="s">
        <v>21</v>
      </c>
      <c r="K32" s="29" t="s">
        <v>19</v>
      </c>
      <c r="L32" s="29" t="s">
        <v>20</v>
      </c>
      <c r="M32" s="29" t="s">
        <v>21</v>
      </c>
      <c r="R32" s="31"/>
      <c r="S32" s="31"/>
      <c r="T32" s="31"/>
      <c r="U32" s="31"/>
      <c r="V32" s="31"/>
      <c r="W32" s="31"/>
      <c r="X32" s="31"/>
      <c r="Y32" s="31"/>
      <c r="Z32" s="31"/>
    </row>
    <row r="33" spans="1:26">
      <c r="A33" s="29">
        <v>1</v>
      </c>
      <c r="B33" s="43">
        <v>2</v>
      </c>
      <c r="C33" s="43"/>
      <c r="D33" s="43"/>
      <c r="E33" s="29">
        <v>3</v>
      </c>
      <c r="F33" s="29">
        <v>4</v>
      </c>
      <c r="G33" s="29">
        <v>5</v>
      </c>
      <c r="H33" s="29">
        <v>6</v>
      </c>
      <c r="I33" s="29">
        <v>7</v>
      </c>
      <c r="J33" s="29">
        <v>8</v>
      </c>
      <c r="K33" s="29">
        <v>9</v>
      </c>
      <c r="L33" s="29">
        <v>10</v>
      </c>
      <c r="M33" s="29">
        <v>11</v>
      </c>
      <c r="R33" s="31"/>
      <c r="S33" s="31"/>
      <c r="T33" s="31"/>
      <c r="U33" s="31"/>
      <c r="V33" s="31"/>
      <c r="W33" s="31"/>
      <c r="X33" s="31"/>
      <c r="Y33" s="31"/>
      <c r="Z33" s="31"/>
    </row>
    <row r="34" spans="1:26" ht="39.75" customHeight="1">
      <c r="A34" s="29" t="s">
        <v>0</v>
      </c>
      <c r="B34" s="57" t="s">
        <v>302</v>
      </c>
      <c r="C34" s="58"/>
      <c r="D34" s="59"/>
      <c r="E34" s="29">
        <v>21300</v>
      </c>
      <c r="F34" s="29"/>
      <c r="G34" s="29">
        <f>E34+F34</f>
        <v>21300</v>
      </c>
      <c r="H34" s="29">
        <v>21131</v>
      </c>
      <c r="I34" s="29"/>
      <c r="J34" s="29">
        <f>H34+I34</f>
        <v>21131</v>
      </c>
      <c r="K34" s="29">
        <f>E34-H34</f>
        <v>169</v>
      </c>
      <c r="L34" s="29">
        <f>F34-I34</f>
        <v>0</v>
      </c>
      <c r="M34" s="29">
        <f>K34+L34</f>
        <v>169</v>
      </c>
      <c r="R34" s="31"/>
      <c r="S34" s="31"/>
      <c r="T34" s="31"/>
      <c r="U34" s="31"/>
      <c r="V34" s="31"/>
      <c r="W34" s="31"/>
      <c r="X34" s="31"/>
      <c r="Y34" s="31"/>
      <c r="Z34" s="31"/>
    </row>
    <row r="35" spans="1:26">
      <c r="A35" s="29"/>
      <c r="B35" s="43" t="s">
        <v>6</v>
      </c>
      <c r="C35" s="43"/>
      <c r="D35" s="43"/>
      <c r="E35" s="29">
        <f>SUM(E34:E34)</f>
        <v>21300</v>
      </c>
      <c r="F35" s="29">
        <f>SUM(F34:F34)</f>
        <v>0</v>
      </c>
      <c r="G35" s="29">
        <f>SUM(G34:G34)</f>
        <v>21300</v>
      </c>
      <c r="H35" s="29">
        <f>SUM(H34:H34)</f>
        <v>21131</v>
      </c>
      <c r="I35" s="29">
        <f>SUM(I34:I34)</f>
        <v>0</v>
      </c>
      <c r="J35" s="29">
        <f>SUM(J34:J34)</f>
        <v>21131</v>
      </c>
      <c r="K35" s="29">
        <f>SUM(K34:K34)</f>
        <v>169</v>
      </c>
      <c r="L35" s="29">
        <f>SUM(L34:L34)</f>
        <v>0</v>
      </c>
      <c r="M35" s="29">
        <f>SUM(M34:M34)</f>
        <v>169</v>
      </c>
      <c r="R35" s="31"/>
      <c r="S35" s="31"/>
      <c r="T35" s="31"/>
      <c r="U35" s="31"/>
      <c r="V35" s="31"/>
      <c r="W35" s="31"/>
      <c r="X35" s="31"/>
      <c r="Y35" s="31"/>
      <c r="Z35" s="31"/>
    </row>
    <row r="36" spans="1:26">
      <c r="A36" s="29"/>
      <c r="B36" s="43"/>
      <c r="C36" s="43"/>
      <c r="D36" s="43"/>
      <c r="E36" s="29"/>
      <c r="F36" s="29"/>
      <c r="G36" s="29"/>
      <c r="H36" s="29"/>
      <c r="I36" s="29"/>
      <c r="J36" s="29"/>
      <c r="K36" s="29"/>
      <c r="L36" s="29"/>
      <c r="M36" s="29"/>
      <c r="R36" s="31"/>
      <c r="S36" s="31"/>
      <c r="T36" s="31"/>
      <c r="U36" s="31"/>
      <c r="V36" s="31"/>
      <c r="W36" s="31"/>
      <c r="X36" s="31"/>
      <c r="Y36" s="31"/>
      <c r="Z36" s="31"/>
    </row>
    <row r="37" spans="1:26" ht="62.25" customHeight="1">
      <c r="A37" s="52" t="s">
        <v>303</v>
      </c>
      <c r="B37" s="53"/>
      <c r="C37" s="53"/>
      <c r="D37" s="53"/>
      <c r="E37" s="53"/>
      <c r="F37" s="53"/>
      <c r="G37" s="53"/>
      <c r="H37" s="53"/>
      <c r="I37" s="53"/>
      <c r="J37" s="53"/>
      <c r="K37" s="53"/>
      <c r="L37" s="53"/>
      <c r="M37" s="54"/>
      <c r="R37" s="31"/>
      <c r="S37" s="31"/>
      <c r="T37" s="31"/>
      <c r="U37" s="31"/>
      <c r="V37" s="31"/>
      <c r="W37" s="31"/>
      <c r="X37" s="31"/>
      <c r="Y37" s="31"/>
      <c r="Z37" s="31"/>
    </row>
    <row r="38" spans="1:26">
      <c r="A38" s="1"/>
    </row>
    <row r="39" spans="1:26" ht="33" customHeight="1">
      <c r="A39" s="55" t="s">
        <v>34</v>
      </c>
      <c r="B39" s="55"/>
      <c r="C39" s="55"/>
      <c r="D39" s="55"/>
      <c r="E39" s="55"/>
      <c r="F39" s="55"/>
      <c r="G39" s="55"/>
      <c r="H39" s="55"/>
      <c r="I39" s="55"/>
      <c r="J39" s="55"/>
      <c r="K39" s="55"/>
      <c r="L39" s="55"/>
      <c r="M39" s="55"/>
    </row>
    <row r="40" spans="1:26">
      <c r="A40" s="1"/>
      <c r="M40" s="30" t="s">
        <v>26</v>
      </c>
    </row>
    <row r="41" spans="1:26" ht="31.5" customHeight="1">
      <c r="A41" s="43" t="s">
        <v>4</v>
      </c>
      <c r="B41" s="43" t="s">
        <v>35</v>
      </c>
      <c r="C41" s="43"/>
      <c r="D41" s="43"/>
      <c r="E41" s="43" t="s">
        <v>17</v>
      </c>
      <c r="F41" s="43"/>
      <c r="G41" s="43"/>
      <c r="H41" s="43" t="s">
        <v>33</v>
      </c>
      <c r="I41" s="43"/>
      <c r="J41" s="43"/>
      <c r="K41" s="43" t="s">
        <v>18</v>
      </c>
      <c r="L41" s="43"/>
      <c r="M41" s="43"/>
    </row>
    <row r="42" spans="1:26" ht="33.75" customHeight="1">
      <c r="A42" s="43"/>
      <c r="B42" s="43"/>
      <c r="C42" s="43"/>
      <c r="D42" s="43"/>
      <c r="E42" s="29" t="s">
        <v>19</v>
      </c>
      <c r="F42" s="29" t="s">
        <v>20</v>
      </c>
      <c r="G42" s="29" t="s">
        <v>21</v>
      </c>
      <c r="H42" s="29" t="s">
        <v>19</v>
      </c>
      <c r="I42" s="29" t="s">
        <v>20</v>
      </c>
      <c r="J42" s="29" t="s">
        <v>21</v>
      </c>
      <c r="K42" s="29" t="s">
        <v>19</v>
      </c>
      <c r="L42" s="29" t="s">
        <v>20</v>
      </c>
      <c r="M42" s="29" t="s">
        <v>21</v>
      </c>
    </row>
    <row r="43" spans="1:26">
      <c r="A43" s="29">
        <v>1</v>
      </c>
      <c r="B43" s="43">
        <v>2</v>
      </c>
      <c r="C43" s="43"/>
      <c r="D43" s="43"/>
      <c r="E43" s="29">
        <v>3</v>
      </c>
      <c r="F43" s="29">
        <v>4</v>
      </c>
      <c r="G43" s="29">
        <v>5</v>
      </c>
      <c r="H43" s="29">
        <v>6</v>
      </c>
      <c r="I43" s="29">
        <v>7</v>
      </c>
      <c r="J43" s="29">
        <v>8</v>
      </c>
      <c r="K43" s="29">
        <v>9</v>
      </c>
      <c r="L43" s="29">
        <v>10</v>
      </c>
      <c r="M43" s="29">
        <v>11</v>
      </c>
    </row>
    <row r="44" spans="1:26" ht="63" customHeight="1">
      <c r="A44" s="29"/>
      <c r="B44" s="43" t="s">
        <v>252</v>
      </c>
      <c r="C44" s="43"/>
      <c r="D44" s="43"/>
      <c r="E44" s="29">
        <v>21300</v>
      </c>
      <c r="F44" s="29"/>
      <c r="G44" s="29">
        <f>E44+F44</f>
        <v>21300</v>
      </c>
      <c r="H44" s="29">
        <v>21131</v>
      </c>
      <c r="I44" s="29"/>
      <c r="J44" s="29">
        <f>H44+I44</f>
        <v>21131</v>
      </c>
      <c r="K44" s="29">
        <f>E44-H44</f>
        <v>169</v>
      </c>
      <c r="L44" s="29">
        <f t="shared" ref="L44:M44" si="0">F44-I44</f>
        <v>0</v>
      </c>
      <c r="M44" s="29">
        <f t="shared" si="0"/>
        <v>169</v>
      </c>
    </row>
    <row r="45" spans="1:26">
      <c r="A45" s="1"/>
    </row>
    <row r="46" spans="1:26">
      <c r="A46" s="7" t="s">
        <v>36</v>
      </c>
    </row>
    <row r="47" spans="1:26">
      <c r="A47" s="1"/>
    </row>
    <row r="48" spans="1:26" ht="29.25" customHeight="1">
      <c r="A48" s="43" t="s">
        <v>4</v>
      </c>
      <c r="B48" s="43" t="s">
        <v>22</v>
      </c>
      <c r="C48" s="43" t="s">
        <v>7</v>
      </c>
      <c r="D48" s="43" t="s">
        <v>8</v>
      </c>
      <c r="E48" s="43" t="s">
        <v>17</v>
      </c>
      <c r="F48" s="43"/>
      <c r="G48" s="43"/>
      <c r="H48" s="43" t="s">
        <v>37</v>
      </c>
      <c r="I48" s="43"/>
      <c r="J48" s="43"/>
      <c r="K48" s="43" t="s">
        <v>18</v>
      </c>
      <c r="L48" s="43"/>
      <c r="M48" s="43"/>
    </row>
    <row r="49" spans="1:13" ht="30.75" customHeight="1">
      <c r="A49" s="43"/>
      <c r="B49" s="43"/>
      <c r="C49" s="43"/>
      <c r="D49" s="43"/>
      <c r="E49" s="29" t="s">
        <v>19</v>
      </c>
      <c r="F49" s="29" t="s">
        <v>20</v>
      </c>
      <c r="G49" s="29" t="s">
        <v>21</v>
      </c>
      <c r="H49" s="29" t="s">
        <v>19</v>
      </c>
      <c r="I49" s="29" t="s">
        <v>20</v>
      </c>
      <c r="J49" s="29" t="s">
        <v>21</v>
      </c>
      <c r="K49" s="29" t="s">
        <v>19</v>
      </c>
      <c r="L49" s="29" t="s">
        <v>20</v>
      </c>
      <c r="M49" s="29" t="s">
        <v>21</v>
      </c>
    </row>
    <row r="50" spans="1:13">
      <c r="A50" s="29">
        <v>1</v>
      </c>
      <c r="B50" s="29">
        <v>2</v>
      </c>
      <c r="C50" s="29">
        <v>3</v>
      </c>
      <c r="D50" s="29">
        <v>4</v>
      </c>
      <c r="E50" s="29">
        <v>5</v>
      </c>
      <c r="F50" s="29">
        <v>6</v>
      </c>
      <c r="G50" s="29">
        <v>7</v>
      </c>
      <c r="H50" s="29">
        <v>8</v>
      </c>
      <c r="I50" s="29">
        <v>9</v>
      </c>
      <c r="J50" s="29">
        <v>10</v>
      </c>
      <c r="K50" s="29">
        <v>11</v>
      </c>
      <c r="L50" s="29">
        <v>12</v>
      </c>
      <c r="M50" s="29">
        <v>13</v>
      </c>
    </row>
    <row r="51" spans="1:13">
      <c r="A51" s="29"/>
      <c r="B51" s="39"/>
      <c r="C51" s="29"/>
      <c r="D51" s="29"/>
      <c r="E51" s="29"/>
      <c r="F51" s="29"/>
      <c r="G51" s="29"/>
      <c r="H51" s="29"/>
      <c r="I51" s="29"/>
      <c r="J51" s="29"/>
      <c r="K51" s="29"/>
      <c r="L51" s="29"/>
      <c r="M51" s="29"/>
    </row>
    <row r="52" spans="1:13">
      <c r="A52" s="29">
        <v>1</v>
      </c>
      <c r="B52" s="29" t="s">
        <v>9</v>
      </c>
      <c r="C52" s="29"/>
      <c r="D52" s="29"/>
      <c r="E52" s="29"/>
      <c r="F52" s="29"/>
      <c r="G52" s="29"/>
      <c r="H52" s="29"/>
      <c r="I52" s="29"/>
      <c r="J52" s="29"/>
      <c r="K52" s="29"/>
      <c r="L52" s="29"/>
      <c r="M52" s="29"/>
    </row>
    <row r="53" spans="1:13" ht="126">
      <c r="A53" s="29"/>
      <c r="B53" s="29" t="s">
        <v>304</v>
      </c>
      <c r="C53" s="29" t="s">
        <v>80</v>
      </c>
      <c r="D53" s="29" t="s">
        <v>204</v>
      </c>
      <c r="E53" s="29">
        <v>21300</v>
      </c>
      <c r="F53" s="29"/>
      <c r="G53" s="29">
        <f>E53+F53</f>
        <v>21300</v>
      </c>
      <c r="H53" s="34">
        <f>H34</f>
        <v>21131</v>
      </c>
      <c r="I53" s="29">
        <f>I34</f>
        <v>0</v>
      </c>
      <c r="J53" s="29">
        <f>H53+I53</f>
        <v>21131</v>
      </c>
      <c r="K53" s="29">
        <f>E53-H53</f>
        <v>169</v>
      </c>
      <c r="L53" s="29">
        <f>F53-I53</f>
        <v>0</v>
      </c>
      <c r="M53" s="29">
        <f>K53+L53</f>
        <v>169</v>
      </c>
    </row>
    <row r="54" spans="1:13">
      <c r="A54" s="29"/>
      <c r="B54" s="29"/>
      <c r="C54" s="29"/>
      <c r="D54" s="29"/>
      <c r="E54" s="29"/>
      <c r="F54" s="29"/>
      <c r="G54" s="29"/>
      <c r="H54" s="29"/>
      <c r="I54" s="29"/>
      <c r="J54" s="29"/>
      <c r="K54" s="29"/>
      <c r="L54" s="29"/>
      <c r="M54" s="29"/>
    </row>
    <row r="55" spans="1:13" ht="54" customHeight="1">
      <c r="A55" s="67" t="s">
        <v>305</v>
      </c>
      <c r="B55" s="68"/>
      <c r="C55" s="68"/>
      <c r="D55" s="68"/>
      <c r="E55" s="68"/>
      <c r="F55" s="68"/>
      <c r="G55" s="68"/>
      <c r="H55" s="68"/>
      <c r="I55" s="68"/>
      <c r="J55" s="68"/>
      <c r="K55" s="68"/>
      <c r="L55" s="68"/>
      <c r="M55" s="69"/>
    </row>
    <row r="56" spans="1:13">
      <c r="A56" s="29">
        <v>2</v>
      </c>
      <c r="B56" s="29" t="s">
        <v>10</v>
      </c>
      <c r="C56" s="29"/>
      <c r="D56" s="29"/>
      <c r="E56" s="29"/>
      <c r="F56" s="29"/>
      <c r="G56" s="29"/>
      <c r="H56" s="29"/>
      <c r="I56" s="29"/>
      <c r="J56" s="29"/>
      <c r="K56" s="29"/>
      <c r="L56" s="29"/>
      <c r="M56" s="29"/>
    </row>
    <row r="57" spans="1:13" ht="126">
      <c r="A57" s="29"/>
      <c r="B57" s="29" t="s">
        <v>306</v>
      </c>
      <c r="C57" s="29" t="s">
        <v>55</v>
      </c>
      <c r="D57" s="29" t="s">
        <v>307</v>
      </c>
      <c r="E57" s="29">
        <v>11</v>
      </c>
      <c r="F57" s="29"/>
      <c r="G57" s="29">
        <f>E57+F57</f>
        <v>11</v>
      </c>
      <c r="H57" s="34">
        <v>11</v>
      </c>
      <c r="I57" s="29"/>
      <c r="J57" s="29">
        <f>H57+I57</f>
        <v>11</v>
      </c>
      <c r="K57" s="29">
        <f>E57-H57</f>
        <v>0</v>
      </c>
      <c r="L57" s="29">
        <f>F57-I57</f>
        <v>0</v>
      </c>
      <c r="M57" s="29">
        <f>K57+L57</f>
        <v>0</v>
      </c>
    </row>
    <row r="58" spans="1:13">
      <c r="A58" s="29"/>
      <c r="B58" s="29"/>
      <c r="C58" s="29"/>
      <c r="D58" s="29"/>
      <c r="E58" s="29"/>
      <c r="F58" s="29"/>
      <c r="G58" s="29"/>
      <c r="H58" s="34"/>
      <c r="I58" s="29"/>
      <c r="J58" s="29"/>
      <c r="K58" s="29"/>
      <c r="L58" s="29"/>
      <c r="M58" s="29"/>
    </row>
    <row r="59" spans="1:13" ht="36" customHeight="1">
      <c r="A59" s="45" t="s">
        <v>122</v>
      </c>
      <c r="B59" s="46"/>
      <c r="C59" s="46"/>
      <c r="D59" s="46"/>
      <c r="E59" s="46"/>
      <c r="F59" s="46"/>
      <c r="G59" s="46"/>
      <c r="H59" s="46"/>
      <c r="I59" s="46"/>
      <c r="J59" s="46"/>
      <c r="K59" s="46"/>
      <c r="L59" s="46"/>
      <c r="M59" s="47"/>
    </row>
    <row r="60" spans="1:13">
      <c r="A60" s="29">
        <v>3</v>
      </c>
      <c r="B60" s="29" t="s">
        <v>11</v>
      </c>
      <c r="C60" s="29"/>
      <c r="D60" s="29"/>
      <c r="E60" s="29"/>
      <c r="F60" s="29"/>
      <c r="G60" s="29"/>
      <c r="H60" s="29"/>
      <c r="I60" s="29"/>
      <c r="J60" s="29"/>
      <c r="K60" s="29"/>
      <c r="L60" s="29"/>
      <c r="M60" s="29"/>
    </row>
    <row r="61" spans="1:13" ht="110.25">
      <c r="A61" s="29"/>
      <c r="B61" s="29" t="s">
        <v>308</v>
      </c>
      <c r="C61" s="29" t="s">
        <v>80</v>
      </c>
      <c r="D61" s="29" t="s">
        <v>63</v>
      </c>
      <c r="E61" s="19">
        <f>E53/E57</f>
        <v>1936.3636363636363</v>
      </c>
      <c r="F61" s="19"/>
      <c r="G61" s="19">
        <f>E61+F61</f>
        <v>1936.3636363636363</v>
      </c>
      <c r="H61" s="33">
        <f>H53/H57</f>
        <v>1921</v>
      </c>
      <c r="I61" s="19"/>
      <c r="J61" s="19">
        <f>H61+I61</f>
        <v>1921</v>
      </c>
      <c r="K61" s="19">
        <f>E61-H61</f>
        <v>15.36363636363626</v>
      </c>
      <c r="L61" s="19">
        <f t="shared" ref="L61:M61" si="1">F61-I61</f>
        <v>0</v>
      </c>
      <c r="M61" s="19">
        <f t="shared" si="1"/>
        <v>15.36363636363626</v>
      </c>
    </row>
    <row r="62" spans="1:13">
      <c r="A62" s="29"/>
      <c r="B62" s="29"/>
      <c r="C62" s="29"/>
      <c r="D62" s="29"/>
      <c r="E62" s="19"/>
      <c r="F62" s="19"/>
      <c r="G62" s="19"/>
      <c r="H62" s="33"/>
      <c r="I62" s="19"/>
      <c r="J62" s="19"/>
      <c r="K62" s="19"/>
      <c r="L62" s="19"/>
      <c r="M62" s="19"/>
    </row>
    <row r="63" spans="1:13" ht="34.5" customHeight="1">
      <c r="A63" s="45" t="s">
        <v>305</v>
      </c>
      <c r="B63" s="46"/>
      <c r="C63" s="46"/>
      <c r="D63" s="46"/>
      <c r="E63" s="46"/>
      <c r="F63" s="46"/>
      <c r="G63" s="46"/>
      <c r="H63" s="46"/>
      <c r="I63" s="46"/>
      <c r="J63" s="46"/>
      <c r="K63" s="46"/>
      <c r="L63" s="46"/>
      <c r="M63" s="47"/>
    </row>
    <row r="64" spans="1:13">
      <c r="A64" s="29">
        <v>4</v>
      </c>
      <c r="B64" s="29" t="s">
        <v>12</v>
      </c>
      <c r="C64" s="29"/>
      <c r="D64" s="29"/>
      <c r="E64" s="29"/>
      <c r="F64" s="29"/>
      <c r="G64" s="29"/>
      <c r="H64" s="29"/>
      <c r="I64" s="29"/>
      <c r="J64" s="29"/>
      <c r="K64" s="29"/>
      <c r="L64" s="29"/>
      <c r="M64" s="29"/>
    </row>
    <row r="65" spans="1:13" ht="161.25" customHeight="1">
      <c r="A65" s="29"/>
      <c r="B65" s="29" t="s">
        <v>309</v>
      </c>
      <c r="C65" s="29" t="s">
        <v>88</v>
      </c>
      <c r="D65" s="29" t="s">
        <v>63</v>
      </c>
      <c r="E65" s="29">
        <v>100</v>
      </c>
      <c r="F65" s="29"/>
      <c r="G65" s="29">
        <f>E65+F65</f>
        <v>100</v>
      </c>
      <c r="H65" s="38">
        <v>100</v>
      </c>
      <c r="I65" s="37"/>
      <c r="J65" s="37">
        <f>H65+I65</f>
        <v>100</v>
      </c>
      <c r="K65" s="37">
        <f>E65-H65</f>
        <v>0</v>
      </c>
      <c r="L65" s="37"/>
      <c r="M65" s="37">
        <f>K65+L65</f>
        <v>0</v>
      </c>
    </row>
    <row r="66" spans="1:13">
      <c r="A66" s="34"/>
      <c r="B66" s="34"/>
      <c r="C66" s="34"/>
      <c r="D66" s="34"/>
      <c r="E66" s="34"/>
      <c r="F66" s="34"/>
      <c r="G66" s="29"/>
      <c r="H66" s="34"/>
      <c r="I66" s="34"/>
      <c r="J66" s="37"/>
      <c r="K66" s="37"/>
      <c r="L66" s="29"/>
      <c r="M66" s="37"/>
    </row>
    <row r="67" spans="1:13" ht="31.5" customHeight="1">
      <c r="A67" s="45" t="s">
        <v>122</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54.75" customHeight="1">
      <c r="A69" s="70" t="s">
        <v>310</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32"/>
      <c r="B76" s="32"/>
      <c r="C76" s="32"/>
      <c r="D76" s="32"/>
      <c r="E76" s="32"/>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4">
    <mergeCell ref="J76:M76"/>
    <mergeCell ref="A77:E78"/>
    <mergeCell ref="G77:H77"/>
    <mergeCell ref="J77:M77"/>
    <mergeCell ref="J78:M78"/>
    <mergeCell ref="A67:M67"/>
    <mergeCell ref="A68:M68"/>
    <mergeCell ref="A69:M69"/>
    <mergeCell ref="A71:M71"/>
    <mergeCell ref="A72:D72"/>
    <mergeCell ref="A74:E75"/>
    <mergeCell ref="G75:H75"/>
    <mergeCell ref="J75:M75"/>
    <mergeCell ref="E48:G48"/>
    <mergeCell ref="H48:J48"/>
    <mergeCell ref="K48:M48"/>
    <mergeCell ref="A55:M55"/>
    <mergeCell ref="A59:M59"/>
    <mergeCell ref="A63:M63"/>
    <mergeCell ref="B43:D43"/>
    <mergeCell ref="B44:D44"/>
    <mergeCell ref="A48:A49"/>
    <mergeCell ref="B48:B49"/>
    <mergeCell ref="C48:C49"/>
    <mergeCell ref="D48:D49"/>
    <mergeCell ref="B36:D36"/>
    <mergeCell ref="A37:M37"/>
    <mergeCell ref="A39:M39"/>
    <mergeCell ref="A41:A42"/>
    <mergeCell ref="B41:D42"/>
    <mergeCell ref="E41:G41"/>
    <mergeCell ref="H41:J41"/>
    <mergeCell ref="K41:M41"/>
    <mergeCell ref="R31:T31"/>
    <mergeCell ref="U31:W31"/>
    <mergeCell ref="X31:Z31"/>
    <mergeCell ref="B33:D33"/>
    <mergeCell ref="B34:D34"/>
    <mergeCell ref="B35:D35"/>
    <mergeCell ref="B25:M25"/>
    <mergeCell ref="B26:M26"/>
    <mergeCell ref="A31:A32"/>
    <mergeCell ref="B31:D32"/>
    <mergeCell ref="E31:G31"/>
    <mergeCell ref="H31:J31"/>
    <mergeCell ref="K31:M31"/>
    <mergeCell ref="A13:M13"/>
    <mergeCell ref="B15:M15"/>
    <mergeCell ref="B16:M16"/>
    <mergeCell ref="B17:M17"/>
    <mergeCell ref="B20:M20"/>
    <mergeCell ref="B24:M24"/>
    <mergeCell ref="A9:A10"/>
    <mergeCell ref="E9:M9"/>
    <mergeCell ref="E10:M10"/>
    <mergeCell ref="A11:A12"/>
    <mergeCell ref="E11:M11"/>
    <mergeCell ref="E12:M12"/>
    <mergeCell ref="J1:M4"/>
    <mergeCell ref="A5:M5"/>
    <mergeCell ref="A6:M6"/>
    <mergeCell ref="A7:A8"/>
    <mergeCell ref="E7:M7"/>
    <mergeCell ref="E8:M8"/>
  </mergeCells>
  <pageMargins left="0.16" right="0.16" top="0.35" bottom="0.3"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Z78"/>
  <sheetViews>
    <sheetView workbookViewId="0">
      <selection activeCell="A71" sqref="A71:M71"/>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
      <c r="E7" s="61" t="s">
        <v>45</v>
      </c>
      <c r="F7" s="61"/>
      <c r="G7" s="61"/>
      <c r="H7" s="61"/>
      <c r="I7" s="61"/>
      <c r="J7" s="61"/>
      <c r="K7" s="61"/>
      <c r="L7" s="61"/>
      <c r="M7" s="61"/>
    </row>
    <row r="8" spans="1:13" ht="15" customHeight="1">
      <c r="A8" s="60"/>
      <c r="B8" s="6" t="s">
        <v>24</v>
      </c>
      <c r="C8" s="2"/>
      <c r="E8" s="63" t="s">
        <v>14</v>
      </c>
      <c r="F8" s="63"/>
      <c r="G8" s="63"/>
      <c r="H8" s="63"/>
      <c r="I8" s="63"/>
      <c r="J8" s="63"/>
      <c r="K8" s="63"/>
      <c r="L8" s="63"/>
      <c r="M8" s="63"/>
    </row>
    <row r="9" spans="1:13">
      <c r="A9" s="60" t="s">
        <v>1</v>
      </c>
      <c r="B9" s="18" t="s">
        <v>47</v>
      </c>
      <c r="C9" s="2"/>
      <c r="E9" s="61" t="s">
        <v>45</v>
      </c>
      <c r="F9" s="61"/>
      <c r="G9" s="61"/>
      <c r="H9" s="61"/>
      <c r="I9" s="61"/>
      <c r="J9" s="61"/>
      <c r="K9" s="61"/>
      <c r="L9" s="61"/>
      <c r="M9" s="61"/>
    </row>
    <row r="10" spans="1:13" ht="15" customHeight="1">
      <c r="A10" s="60"/>
      <c r="B10" s="6" t="s">
        <v>24</v>
      </c>
      <c r="C10" s="2"/>
      <c r="E10" s="62" t="s">
        <v>13</v>
      </c>
      <c r="F10" s="62"/>
      <c r="G10" s="62"/>
      <c r="H10" s="62"/>
      <c r="I10" s="62"/>
      <c r="J10" s="62"/>
      <c r="K10" s="62"/>
      <c r="L10" s="62"/>
      <c r="M10" s="62"/>
    </row>
    <row r="11" spans="1:13">
      <c r="A11" s="60" t="s">
        <v>2</v>
      </c>
      <c r="B11" s="18" t="s">
        <v>73</v>
      </c>
      <c r="C11" s="18" t="s">
        <v>74</v>
      </c>
      <c r="E11" s="61" t="s">
        <v>75</v>
      </c>
      <c r="F11" s="61"/>
      <c r="G11" s="61"/>
      <c r="H11" s="61"/>
      <c r="I11" s="61"/>
      <c r="J11" s="61"/>
      <c r="K11" s="61"/>
      <c r="L11" s="61"/>
      <c r="M11" s="61"/>
    </row>
    <row r="12" spans="1:13" ht="15" customHeight="1">
      <c r="A12" s="60"/>
      <c r="B12" s="4" t="s">
        <v>42</v>
      </c>
      <c r="C12" s="4"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3" t="s">
        <v>23</v>
      </c>
      <c r="B15" s="43" t="s">
        <v>25</v>
      </c>
      <c r="C15" s="43"/>
      <c r="D15" s="43"/>
      <c r="E15" s="43"/>
      <c r="F15" s="43"/>
      <c r="G15" s="43"/>
      <c r="H15" s="43"/>
      <c r="I15" s="43"/>
      <c r="J15" s="43"/>
      <c r="K15" s="43"/>
      <c r="L15" s="43"/>
      <c r="M15" s="43"/>
    </row>
    <row r="16" spans="1:13">
      <c r="A16" s="3"/>
      <c r="B16" s="52" t="s">
        <v>76</v>
      </c>
      <c r="C16" s="53"/>
      <c r="D16" s="53"/>
      <c r="E16" s="53"/>
      <c r="F16" s="53"/>
      <c r="G16" s="53"/>
      <c r="H16" s="53"/>
      <c r="I16" s="53"/>
      <c r="J16" s="53"/>
      <c r="K16" s="53"/>
      <c r="L16" s="53"/>
      <c r="M16" s="54"/>
    </row>
    <row r="17" spans="1:26">
      <c r="A17" s="3"/>
      <c r="B17" s="43"/>
      <c r="C17" s="43"/>
      <c r="D17" s="43"/>
      <c r="E17" s="43"/>
      <c r="F17" s="43"/>
      <c r="G17" s="43"/>
      <c r="H17" s="43"/>
      <c r="I17" s="43"/>
      <c r="J17" s="43"/>
      <c r="K17" s="43"/>
      <c r="L17" s="43"/>
      <c r="M17" s="43"/>
    </row>
    <row r="18" spans="1:26">
      <c r="A18" s="1"/>
    </row>
    <row r="19" spans="1:26">
      <c r="A19" s="7" t="s">
        <v>29</v>
      </c>
    </row>
    <row r="20" spans="1:26">
      <c r="A20" s="7"/>
      <c r="B20" s="64" t="s">
        <v>77</v>
      </c>
      <c r="C20" s="64"/>
      <c r="D20" s="64"/>
      <c r="E20" s="64"/>
      <c r="F20" s="64"/>
      <c r="G20" s="64"/>
      <c r="H20" s="64"/>
      <c r="I20" s="64"/>
      <c r="J20" s="64"/>
      <c r="K20" s="64"/>
      <c r="L20" s="64"/>
      <c r="M20" s="64"/>
    </row>
    <row r="21" spans="1:26">
      <c r="A21" s="2"/>
    </row>
    <row r="22" spans="1:26">
      <c r="A22" s="7" t="s">
        <v>30</v>
      </c>
    </row>
    <row r="23" spans="1:26">
      <c r="A23" s="1"/>
    </row>
    <row r="24" spans="1:26" ht="32.25" customHeight="1">
      <c r="A24" s="3" t="s">
        <v>23</v>
      </c>
      <c r="B24" s="43" t="s">
        <v>5</v>
      </c>
      <c r="C24" s="43"/>
      <c r="D24" s="43"/>
      <c r="E24" s="43"/>
      <c r="F24" s="43"/>
      <c r="G24" s="43"/>
      <c r="H24" s="43"/>
      <c r="I24" s="43"/>
      <c r="J24" s="43"/>
      <c r="K24" s="43"/>
      <c r="L24" s="43"/>
      <c r="M24" s="43"/>
    </row>
    <row r="25" spans="1:26">
      <c r="A25" s="3"/>
      <c r="B25" s="52" t="s">
        <v>76</v>
      </c>
      <c r="C25" s="53"/>
      <c r="D25" s="53"/>
      <c r="E25" s="53"/>
      <c r="F25" s="53"/>
      <c r="G25" s="53"/>
      <c r="H25" s="53"/>
      <c r="I25" s="53"/>
      <c r="J25" s="53"/>
      <c r="K25" s="53"/>
      <c r="L25" s="53"/>
      <c r="M25" s="54"/>
    </row>
    <row r="26" spans="1:26">
      <c r="A26" s="3"/>
      <c r="B26" s="43"/>
      <c r="C26" s="43"/>
      <c r="D26" s="43"/>
      <c r="E26" s="43"/>
      <c r="F26" s="43"/>
      <c r="G26" s="43"/>
      <c r="H26" s="43"/>
      <c r="I26" s="43"/>
      <c r="J26" s="43"/>
      <c r="K26" s="43"/>
      <c r="L26" s="43"/>
      <c r="M26" s="43"/>
    </row>
    <row r="27" spans="1:26">
      <c r="A27" s="1"/>
    </row>
    <row r="28" spans="1:26">
      <c r="A28" s="7" t="s">
        <v>31</v>
      </c>
    </row>
    <row r="30" spans="1:26">
      <c r="A30" s="1"/>
      <c r="M30" s="2"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3" t="s">
        <v>19</v>
      </c>
      <c r="F32" s="3" t="s">
        <v>20</v>
      </c>
      <c r="G32" s="3" t="s">
        <v>21</v>
      </c>
      <c r="H32" s="3" t="s">
        <v>19</v>
      </c>
      <c r="I32" s="3" t="s">
        <v>20</v>
      </c>
      <c r="J32" s="3" t="s">
        <v>21</v>
      </c>
      <c r="K32" s="3" t="s">
        <v>19</v>
      </c>
      <c r="L32" s="3" t="s">
        <v>20</v>
      </c>
      <c r="M32" s="3" t="s">
        <v>21</v>
      </c>
      <c r="R32" s="8"/>
      <c r="S32" s="8"/>
      <c r="T32" s="8"/>
      <c r="U32" s="8"/>
      <c r="V32" s="8"/>
      <c r="W32" s="8"/>
      <c r="X32" s="8"/>
      <c r="Y32" s="8"/>
      <c r="Z32" s="8"/>
    </row>
    <row r="33" spans="1:26">
      <c r="A33" s="3">
        <v>1</v>
      </c>
      <c r="B33" s="43">
        <v>2</v>
      </c>
      <c r="C33" s="43"/>
      <c r="D33" s="43"/>
      <c r="E33" s="3">
        <v>3</v>
      </c>
      <c r="F33" s="3">
        <v>4</v>
      </c>
      <c r="G33" s="3">
        <v>5</v>
      </c>
      <c r="H33" s="3">
        <v>6</v>
      </c>
      <c r="I33" s="3">
        <v>7</v>
      </c>
      <c r="J33" s="3">
        <v>8</v>
      </c>
      <c r="K33" s="3">
        <v>9</v>
      </c>
      <c r="L33" s="3">
        <v>10</v>
      </c>
      <c r="M33" s="3">
        <v>11</v>
      </c>
      <c r="R33" s="8"/>
      <c r="S33" s="8"/>
      <c r="T33" s="8"/>
      <c r="U33" s="8"/>
      <c r="V33" s="8"/>
      <c r="W33" s="8"/>
      <c r="X33" s="8"/>
      <c r="Y33" s="8"/>
      <c r="Z33" s="8"/>
    </row>
    <row r="34" spans="1:26" ht="53.25" customHeight="1">
      <c r="A34" s="11" t="s">
        <v>0</v>
      </c>
      <c r="B34" s="57" t="s">
        <v>52</v>
      </c>
      <c r="C34" s="58"/>
      <c r="D34" s="59"/>
      <c r="E34" s="11">
        <v>13400</v>
      </c>
      <c r="F34" s="11">
        <v>0</v>
      </c>
      <c r="G34" s="11">
        <f>E34+F34</f>
        <v>13400</v>
      </c>
      <c r="H34" s="11">
        <v>11695</v>
      </c>
      <c r="I34" s="11"/>
      <c r="J34" s="11">
        <f>H34+I34</f>
        <v>11695</v>
      </c>
      <c r="K34" s="11">
        <f>E34-H34</f>
        <v>1705</v>
      </c>
      <c r="L34" s="11">
        <f>F34-I34</f>
        <v>0</v>
      </c>
      <c r="M34" s="11">
        <f>K34+L34</f>
        <v>1705</v>
      </c>
      <c r="R34" s="16"/>
      <c r="S34" s="16"/>
      <c r="T34" s="16"/>
      <c r="U34" s="16"/>
      <c r="V34" s="16"/>
      <c r="W34" s="16"/>
      <c r="X34" s="16"/>
      <c r="Y34" s="16"/>
      <c r="Z34" s="16"/>
    </row>
    <row r="35" spans="1:26" ht="17.25" customHeight="1">
      <c r="A35" s="11"/>
      <c r="B35" s="57"/>
      <c r="C35" s="58"/>
      <c r="D35" s="59"/>
      <c r="E35" s="11"/>
      <c r="F35" s="11"/>
      <c r="G35" s="11"/>
      <c r="H35" s="11"/>
      <c r="I35" s="11"/>
      <c r="J35" s="11"/>
      <c r="K35" s="11"/>
      <c r="L35" s="11"/>
      <c r="M35" s="11"/>
      <c r="R35" s="16"/>
      <c r="S35" s="16"/>
      <c r="T35" s="16"/>
      <c r="U35" s="16"/>
      <c r="V35" s="16"/>
      <c r="W35" s="16"/>
      <c r="X35" s="16"/>
      <c r="Y35" s="16"/>
      <c r="Z35" s="16"/>
    </row>
    <row r="36" spans="1:26">
      <c r="A36" s="3"/>
      <c r="B36" s="43" t="s">
        <v>6</v>
      </c>
      <c r="C36" s="43"/>
      <c r="D36" s="43"/>
      <c r="E36" s="3">
        <f t="shared" ref="E36:M36" si="0">E34+E35</f>
        <v>13400</v>
      </c>
      <c r="F36" s="11">
        <f t="shared" si="0"/>
        <v>0</v>
      </c>
      <c r="G36" s="11">
        <f t="shared" si="0"/>
        <v>13400</v>
      </c>
      <c r="H36" s="11">
        <f t="shared" si="0"/>
        <v>11695</v>
      </c>
      <c r="I36" s="11">
        <f t="shared" si="0"/>
        <v>0</v>
      </c>
      <c r="J36" s="11">
        <f t="shared" si="0"/>
        <v>11695</v>
      </c>
      <c r="K36" s="11">
        <f t="shared" si="0"/>
        <v>1705</v>
      </c>
      <c r="L36" s="11">
        <f t="shared" si="0"/>
        <v>0</v>
      </c>
      <c r="M36" s="11">
        <f t="shared" si="0"/>
        <v>1705</v>
      </c>
      <c r="R36" s="8"/>
      <c r="S36" s="8"/>
      <c r="T36" s="8"/>
      <c r="U36" s="8"/>
      <c r="V36" s="8"/>
      <c r="W36" s="8"/>
      <c r="X36" s="8"/>
      <c r="Y36" s="8"/>
      <c r="Z36" s="8"/>
    </row>
    <row r="37" spans="1:26">
      <c r="A37" s="3"/>
      <c r="B37" s="43"/>
      <c r="C37" s="43"/>
      <c r="D37" s="43"/>
      <c r="E37" s="3"/>
      <c r="F37" s="3"/>
      <c r="G37" s="3"/>
      <c r="H37" s="3"/>
      <c r="I37" s="3"/>
      <c r="J37" s="3"/>
      <c r="K37" s="3"/>
      <c r="L37" s="3"/>
      <c r="M37" s="3"/>
      <c r="R37" s="8"/>
      <c r="S37" s="8"/>
      <c r="T37" s="8"/>
      <c r="U37" s="8"/>
      <c r="V37" s="8"/>
      <c r="W37" s="8"/>
      <c r="X37" s="8"/>
      <c r="Y37" s="8"/>
      <c r="Z37" s="8"/>
    </row>
    <row r="38" spans="1:26" ht="54.75" customHeight="1">
      <c r="A38" s="52" t="s">
        <v>78</v>
      </c>
      <c r="B38" s="53"/>
      <c r="C38" s="53"/>
      <c r="D38" s="53"/>
      <c r="E38" s="53"/>
      <c r="F38" s="53"/>
      <c r="G38" s="53"/>
      <c r="H38" s="53"/>
      <c r="I38" s="53"/>
      <c r="J38" s="53"/>
      <c r="K38" s="53"/>
      <c r="L38" s="53"/>
      <c r="M38" s="54"/>
      <c r="R38" s="16"/>
      <c r="S38" s="16"/>
      <c r="T38" s="16"/>
      <c r="U38" s="16"/>
      <c r="V38" s="16"/>
      <c r="W38" s="16"/>
      <c r="X38" s="16"/>
      <c r="Y38" s="16"/>
      <c r="Z38" s="16"/>
    </row>
    <row r="39" spans="1:26">
      <c r="A39" s="1"/>
    </row>
    <row r="40" spans="1:26" ht="33" customHeight="1">
      <c r="A40" s="55" t="s">
        <v>34</v>
      </c>
      <c r="B40" s="55"/>
      <c r="C40" s="55"/>
      <c r="D40" s="55"/>
      <c r="E40" s="55"/>
      <c r="F40" s="55"/>
      <c r="G40" s="55"/>
      <c r="H40" s="55"/>
      <c r="I40" s="55"/>
      <c r="J40" s="55"/>
      <c r="K40" s="55"/>
      <c r="L40" s="55"/>
      <c r="M40" s="55"/>
    </row>
    <row r="41" spans="1:26">
      <c r="A41" s="1"/>
      <c r="M41" s="2"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3" t="s">
        <v>19</v>
      </c>
      <c r="F43" s="3" t="s">
        <v>20</v>
      </c>
      <c r="G43" s="3" t="s">
        <v>21</v>
      </c>
      <c r="H43" s="3" t="s">
        <v>19</v>
      </c>
      <c r="I43" s="3" t="s">
        <v>20</v>
      </c>
      <c r="J43" s="3" t="s">
        <v>21</v>
      </c>
      <c r="K43" s="3" t="s">
        <v>19</v>
      </c>
      <c r="L43" s="3" t="s">
        <v>20</v>
      </c>
      <c r="M43" s="3" t="s">
        <v>21</v>
      </c>
    </row>
    <row r="44" spans="1:26">
      <c r="A44" s="3">
        <v>1</v>
      </c>
      <c r="B44" s="43">
        <v>2</v>
      </c>
      <c r="C44" s="43"/>
      <c r="D44" s="43"/>
      <c r="E44" s="3">
        <v>3</v>
      </c>
      <c r="F44" s="3">
        <v>4</v>
      </c>
      <c r="G44" s="3">
        <v>5</v>
      </c>
      <c r="H44" s="3">
        <v>6</v>
      </c>
      <c r="I44" s="3">
        <v>7</v>
      </c>
      <c r="J44" s="3">
        <v>8</v>
      </c>
      <c r="K44" s="3">
        <v>9</v>
      </c>
      <c r="L44" s="3">
        <v>10</v>
      </c>
      <c r="M44" s="3">
        <v>11</v>
      </c>
    </row>
    <row r="45" spans="1:26">
      <c r="A45" s="3"/>
      <c r="B45" s="43"/>
      <c r="C45" s="43"/>
      <c r="D45" s="43"/>
      <c r="E45" s="3"/>
      <c r="F45" s="3"/>
      <c r="G45" s="3"/>
      <c r="H45" s="3"/>
      <c r="I45" s="3"/>
      <c r="J45" s="3"/>
      <c r="K45" s="3"/>
      <c r="L45" s="3"/>
      <c r="M45" s="3"/>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3" t="s">
        <v>19</v>
      </c>
      <c r="F50" s="3" t="s">
        <v>20</v>
      </c>
      <c r="G50" s="3" t="s">
        <v>21</v>
      </c>
      <c r="H50" s="3" t="s">
        <v>19</v>
      </c>
      <c r="I50" s="3" t="s">
        <v>20</v>
      </c>
      <c r="J50" s="3" t="s">
        <v>21</v>
      </c>
      <c r="K50" s="3" t="s">
        <v>19</v>
      </c>
      <c r="L50" s="3" t="s">
        <v>20</v>
      </c>
      <c r="M50" s="3" t="s">
        <v>21</v>
      </c>
    </row>
    <row r="51" spans="1:13">
      <c r="A51" s="3">
        <v>1</v>
      </c>
      <c r="B51" s="3">
        <v>2</v>
      </c>
      <c r="C51" s="3">
        <v>3</v>
      </c>
      <c r="D51" s="3">
        <v>4</v>
      </c>
      <c r="E51" s="3">
        <v>5</v>
      </c>
      <c r="F51" s="3">
        <v>6</v>
      </c>
      <c r="G51" s="3">
        <v>7</v>
      </c>
      <c r="H51" s="3">
        <v>8</v>
      </c>
      <c r="I51" s="3">
        <v>9</v>
      </c>
      <c r="J51" s="3">
        <v>10</v>
      </c>
      <c r="K51" s="3">
        <v>11</v>
      </c>
      <c r="L51" s="3">
        <v>12</v>
      </c>
      <c r="M51" s="3">
        <v>13</v>
      </c>
    </row>
    <row r="52" spans="1:13">
      <c r="A52" s="3">
        <v>1</v>
      </c>
      <c r="B52" s="3" t="s">
        <v>9</v>
      </c>
      <c r="C52" s="3"/>
      <c r="D52" s="3"/>
      <c r="E52" s="3"/>
      <c r="F52" s="3"/>
      <c r="G52" s="3"/>
      <c r="H52" s="3"/>
      <c r="I52" s="3"/>
      <c r="J52" s="3"/>
      <c r="K52" s="3"/>
      <c r="L52" s="3"/>
      <c r="M52" s="3"/>
    </row>
    <row r="53" spans="1:13" ht="94.5">
      <c r="A53" s="3"/>
      <c r="B53" s="11" t="s">
        <v>79</v>
      </c>
      <c r="C53" s="11" t="s">
        <v>80</v>
      </c>
      <c r="D53" s="11" t="s">
        <v>81</v>
      </c>
      <c r="E53" s="3">
        <v>13400</v>
      </c>
      <c r="F53" s="3"/>
      <c r="G53" s="3">
        <f>E53+F53</f>
        <v>13400</v>
      </c>
      <c r="H53" s="20">
        <v>11695</v>
      </c>
      <c r="I53" s="3"/>
      <c r="J53" s="3">
        <f>H53+I53</f>
        <v>11695</v>
      </c>
      <c r="K53" s="3">
        <f>E53-H53</f>
        <v>1705</v>
      </c>
      <c r="L53" s="11">
        <f>F53-I53</f>
        <v>0</v>
      </c>
      <c r="M53" s="11">
        <f>G53-J53</f>
        <v>1705</v>
      </c>
    </row>
    <row r="54" spans="1:13">
      <c r="A54" s="3"/>
      <c r="B54" s="3"/>
      <c r="C54" s="3"/>
      <c r="D54" s="3"/>
      <c r="E54" s="3"/>
      <c r="F54" s="3"/>
      <c r="G54" s="3"/>
      <c r="H54" s="3"/>
      <c r="I54" s="3"/>
      <c r="J54" s="3"/>
      <c r="K54" s="3"/>
      <c r="L54" s="3"/>
      <c r="M54" s="3"/>
    </row>
    <row r="55" spans="1:13" ht="33" customHeight="1">
      <c r="A55" s="45" t="s">
        <v>82</v>
      </c>
      <c r="B55" s="46"/>
      <c r="C55" s="46"/>
      <c r="D55" s="46"/>
      <c r="E55" s="46"/>
      <c r="F55" s="46"/>
      <c r="G55" s="46"/>
      <c r="H55" s="46"/>
      <c r="I55" s="46"/>
      <c r="J55" s="46"/>
      <c r="K55" s="46"/>
      <c r="L55" s="46"/>
      <c r="M55" s="47"/>
    </row>
    <row r="56" spans="1:13">
      <c r="A56" s="3">
        <v>2</v>
      </c>
      <c r="B56" s="3" t="s">
        <v>10</v>
      </c>
      <c r="C56" s="3"/>
      <c r="D56" s="3"/>
      <c r="E56" s="3"/>
      <c r="F56" s="3"/>
      <c r="G56" s="3"/>
      <c r="H56" s="3"/>
      <c r="I56" s="3"/>
      <c r="J56" s="3"/>
      <c r="K56" s="3"/>
      <c r="L56" s="3"/>
      <c r="M56" s="3"/>
    </row>
    <row r="57" spans="1:13" ht="94.5">
      <c r="A57" s="3"/>
      <c r="B57" s="11" t="s">
        <v>83</v>
      </c>
      <c r="C57" s="11" t="s">
        <v>84</v>
      </c>
      <c r="D57" s="11" t="s">
        <v>85</v>
      </c>
      <c r="E57" s="3">
        <v>7</v>
      </c>
      <c r="F57" s="3"/>
      <c r="G57" s="3">
        <f>E57+F57</f>
        <v>7</v>
      </c>
      <c r="H57" s="20">
        <v>8</v>
      </c>
      <c r="I57" s="3"/>
      <c r="J57" s="3">
        <f>H57+I57</f>
        <v>8</v>
      </c>
      <c r="K57" s="3">
        <f>E57-H57</f>
        <v>-1</v>
      </c>
      <c r="L57" s="11">
        <f t="shared" ref="L57:M57" si="1">F57-I57</f>
        <v>0</v>
      </c>
      <c r="M57" s="11">
        <f t="shared" si="1"/>
        <v>-1</v>
      </c>
    </row>
    <row r="58" spans="1:13">
      <c r="A58" s="3"/>
      <c r="B58" s="11"/>
      <c r="C58" s="11"/>
      <c r="D58" s="11"/>
      <c r="E58" s="3"/>
      <c r="F58" s="3"/>
      <c r="G58" s="11"/>
      <c r="H58" s="20"/>
      <c r="I58" s="3"/>
      <c r="J58" s="11"/>
      <c r="K58" s="11"/>
      <c r="L58" s="3"/>
      <c r="M58" s="11"/>
    </row>
    <row r="59" spans="1:13" ht="36" customHeight="1">
      <c r="A59" s="45" t="s">
        <v>89</v>
      </c>
      <c r="B59" s="46"/>
      <c r="C59" s="46"/>
      <c r="D59" s="46"/>
      <c r="E59" s="46"/>
      <c r="F59" s="46"/>
      <c r="G59" s="46"/>
      <c r="H59" s="46"/>
      <c r="I59" s="46"/>
      <c r="J59" s="46"/>
      <c r="K59" s="46"/>
      <c r="L59" s="46"/>
      <c r="M59" s="47"/>
    </row>
    <row r="60" spans="1:13">
      <c r="A60" s="3">
        <v>3</v>
      </c>
      <c r="B60" s="3" t="s">
        <v>11</v>
      </c>
      <c r="C60" s="3"/>
      <c r="D60" s="3"/>
      <c r="E60" s="3"/>
      <c r="F60" s="3"/>
      <c r="G60" s="3"/>
      <c r="H60" s="3"/>
      <c r="I60" s="3"/>
      <c r="J60" s="3"/>
      <c r="K60" s="3"/>
      <c r="L60" s="3"/>
      <c r="M60" s="3"/>
    </row>
    <row r="61" spans="1:13" ht="63">
      <c r="A61" s="3"/>
      <c r="B61" s="11" t="s">
        <v>86</v>
      </c>
      <c r="C61" s="11" t="s">
        <v>80</v>
      </c>
      <c r="D61" s="11" t="s">
        <v>63</v>
      </c>
      <c r="E61" s="19">
        <f>E53/E57</f>
        <v>1914.2857142857142</v>
      </c>
      <c r="F61" s="19"/>
      <c r="G61" s="19">
        <f>E61+F61</f>
        <v>1914.2857142857142</v>
      </c>
      <c r="H61" s="19">
        <f>H53/H57</f>
        <v>1461.875</v>
      </c>
      <c r="I61" s="19"/>
      <c r="J61" s="19">
        <f>H61+I61</f>
        <v>1461.875</v>
      </c>
      <c r="K61" s="19">
        <f>E61-H61</f>
        <v>452.41071428571422</v>
      </c>
      <c r="L61" s="19">
        <f t="shared" ref="L61:M61" si="2">F61-I61</f>
        <v>0</v>
      </c>
      <c r="M61" s="19">
        <f t="shared" si="2"/>
        <v>452.41071428571422</v>
      </c>
    </row>
    <row r="62" spans="1:13">
      <c r="A62" s="3"/>
      <c r="B62" s="11"/>
      <c r="C62" s="11"/>
      <c r="D62" s="11"/>
      <c r="E62" s="19"/>
      <c r="F62" s="19"/>
      <c r="G62" s="19"/>
      <c r="H62" s="19"/>
      <c r="I62" s="19"/>
      <c r="J62" s="19"/>
      <c r="K62" s="19"/>
      <c r="L62" s="19"/>
      <c r="M62" s="19"/>
    </row>
    <row r="63" spans="1:13" ht="34.5" customHeight="1">
      <c r="A63" s="45" t="s">
        <v>90</v>
      </c>
      <c r="B63" s="46"/>
      <c r="C63" s="46"/>
      <c r="D63" s="46"/>
      <c r="E63" s="46"/>
      <c r="F63" s="46"/>
      <c r="G63" s="46"/>
      <c r="H63" s="46"/>
      <c r="I63" s="46"/>
      <c r="J63" s="46"/>
      <c r="K63" s="46"/>
      <c r="L63" s="46"/>
      <c r="M63" s="47"/>
    </row>
    <row r="64" spans="1:13">
      <c r="A64" s="3">
        <v>4</v>
      </c>
      <c r="B64" s="3" t="s">
        <v>12</v>
      </c>
      <c r="C64" s="3"/>
      <c r="D64" s="3"/>
      <c r="E64" s="3"/>
      <c r="F64" s="3"/>
      <c r="G64" s="3"/>
      <c r="H64" s="3"/>
      <c r="I64" s="3"/>
      <c r="J64" s="3"/>
      <c r="K64" s="3"/>
      <c r="L64" s="3"/>
      <c r="M64" s="3"/>
    </row>
    <row r="65" spans="1:13" ht="97.5" customHeight="1">
      <c r="A65" s="3"/>
      <c r="B65" s="11" t="s">
        <v>87</v>
      </c>
      <c r="C65" s="11" t="s">
        <v>88</v>
      </c>
      <c r="D65" s="11" t="s">
        <v>63</v>
      </c>
      <c r="E65" s="3">
        <v>4.1399999999999997</v>
      </c>
      <c r="F65" s="3"/>
      <c r="G65" s="3">
        <f>E65+F65</f>
        <v>4.1399999999999997</v>
      </c>
      <c r="H65" s="3">
        <v>3.98</v>
      </c>
      <c r="I65" s="3"/>
      <c r="J65" s="3">
        <f>H65+I65</f>
        <v>3.98</v>
      </c>
      <c r="K65" s="3">
        <f>E65-H65</f>
        <v>0.1599999999999997</v>
      </c>
      <c r="L65" s="3"/>
      <c r="M65" s="3">
        <f>K65+L65</f>
        <v>0.1599999999999997</v>
      </c>
    </row>
    <row r="66" spans="1:13">
      <c r="A66" s="3"/>
      <c r="B66" s="3"/>
      <c r="C66" s="3"/>
      <c r="D66" s="3"/>
      <c r="E66" s="3"/>
      <c r="F66" s="3"/>
      <c r="G66" s="3"/>
      <c r="H66" s="3"/>
      <c r="I66" s="3"/>
      <c r="J66" s="3"/>
      <c r="K66" s="3"/>
      <c r="L66" s="3"/>
      <c r="M66" s="3"/>
    </row>
    <row r="67" spans="1:13" ht="31.5" customHeight="1">
      <c r="A67" s="52" t="s">
        <v>91</v>
      </c>
      <c r="B67" s="53"/>
      <c r="C67" s="53"/>
      <c r="D67" s="53"/>
      <c r="E67" s="53"/>
      <c r="F67" s="53"/>
      <c r="G67" s="53"/>
      <c r="H67" s="53"/>
      <c r="I67" s="53"/>
      <c r="J67" s="53"/>
      <c r="K67" s="53"/>
      <c r="L67" s="53"/>
      <c r="M67" s="54"/>
    </row>
    <row r="68" spans="1:13">
      <c r="A68" s="43" t="s">
        <v>64</v>
      </c>
      <c r="B68" s="43"/>
      <c r="C68" s="43"/>
      <c r="D68" s="43"/>
      <c r="E68" s="43"/>
      <c r="F68" s="43"/>
      <c r="G68" s="43"/>
      <c r="H68" s="43"/>
      <c r="I68" s="43"/>
      <c r="J68" s="43"/>
      <c r="K68" s="43"/>
      <c r="L68" s="43"/>
      <c r="M68" s="43"/>
    </row>
    <row r="69" spans="1:13" ht="49.5" customHeight="1">
      <c r="A69" s="48" t="s">
        <v>92</v>
      </c>
      <c r="B69" s="49"/>
      <c r="C69" s="49"/>
      <c r="D69" s="49"/>
      <c r="E69" s="49"/>
      <c r="F69" s="49"/>
      <c r="G69" s="49"/>
      <c r="H69" s="49"/>
      <c r="I69" s="49"/>
      <c r="J69" s="49"/>
      <c r="K69" s="49"/>
      <c r="L69" s="49"/>
      <c r="M69" s="49"/>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10"/>
      <c r="B76" s="10"/>
      <c r="C76" s="10"/>
      <c r="D76" s="10"/>
      <c r="E76" s="10"/>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R31:T31"/>
    <mergeCell ref="U31:W31"/>
    <mergeCell ref="X31:Z31"/>
    <mergeCell ref="E11:M11"/>
    <mergeCell ref="E12:M12"/>
    <mergeCell ref="B15:M15"/>
    <mergeCell ref="B16:M16"/>
    <mergeCell ref="A13:M13"/>
    <mergeCell ref="B24:M24"/>
    <mergeCell ref="B25:M25"/>
    <mergeCell ref="B26:M26"/>
    <mergeCell ref="B20:M20"/>
    <mergeCell ref="A31:A32"/>
    <mergeCell ref="E31:G31"/>
    <mergeCell ref="H31:J31"/>
    <mergeCell ref="J1:M4"/>
    <mergeCell ref="A11:A12"/>
    <mergeCell ref="A5:M5"/>
    <mergeCell ref="K31:M31"/>
    <mergeCell ref="B31:D32"/>
    <mergeCell ref="A6:M6"/>
    <mergeCell ref="E7:M7"/>
    <mergeCell ref="E8:M8"/>
    <mergeCell ref="E9:M9"/>
    <mergeCell ref="E10:M10"/>
    <mergeCell ref="A7:A8"/>
    <mergeCell ref="A9:A10"/>
    <mergeCell ref="B17:M17"/>
    <mergeCell ref="A59:M59"/>
    <mergeCell ref="A63:M63"/>
    <mergeCell ref="A67:M67"/>
    <mergeCell ref="A42:A43"/>
    <mergeCell ref="E42:G42"/>
    <mergeCell ref="H42:J42"/>
    <mergeCell ref="J77:M77"/>
    <mergeCell ref="J78:M78"/>
    <mergeCell ref="A74:E75"/>
    <mergeCell ref="A77:E78"/>
    <mergeCell ref="G75:H75"/>
    <mergeCell ref="G77:H77"/>
    <mergeCell ref="A69:M69"/>
    <mergeCell ref="B44:D44"/>
    <mergeCell ref="B45:D45"/>
    <mergeCell ref="A71:M71"/>
    <mergeCell ref="J76:M76"/>
    <mergeCell ref="J75:M75"/>
    <mergeCell ref="A72:D72"/>
    <mergeCell ref="A68:M68"/>
    <mergeCell ref="A49:A50"/>
    <mergeCell ref="B49:B50"/>
    <mergeCell ref="C49:C50"/>
    <mergeCell ref="D49:D50"/>
    <mergeCell ref="E49:G49"/>
    <mergeCell ref="H49:J49"/>
    <mergeCell ref="K49:M49"/>
    <mergeCell ref="A55:M55"/>
    <mergeCell ref="B33:D33"/>
    <mergeCell ref="B36:D36"/>
    <mergeCell ref="B37:D37"/>
    <mergeCell ref="A40:M40"/>
    <mergeCell ref="B42:D43"/>
    <mergeCell ref="K42:M42"/>
    <mergeCell ref="B34:D34"/>
    <mergeCell ref="B35:D35"/>
    <mergeCell ref="A38:M38"/>
  </mergeCells>
  <pageMargins left="0.16" right="0.16" top="0.35" bottom="0.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dimension ref="A1:Z80"/>
  <sheetViews>
    <sheetView topLeftCell="A69" workbookViewId="0">
      <selection activeCell="A74" sqref="A74:D74"/>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14"/>
      <c r="E7" s="61" t="s">
        <v>45</v>
      </c>
      <c r="F7" s="61"/>
      <c r="G7" s="61"/>
      <c r="H7" s="61"/>
      <c r="I7" s="61"/>
      <c r="J7" s="61"/>
      <c r="K7" s="61"/>
      <c r="L7" s="61"/>
      <c r="M7" s="61"/>
    </row>
    <row r="8" spans="1:13" ht="15" customHeight="1">
      <c r="A8" s="60"/>
      <c r="B8" s="15" t="s">
        <v>24</v>
      </c>
      <c r="C8" s="14"/>
      <c r="E8" s="63" t="s">
        <v>14</v>
      </c>
      <c r="F8" s="63"/>
      <c r="G8" s="63"/>
      <c r="H8" s="63"/>
      <c r="I8" s="63"/>
      <c r="J8" s="63"/>
      <c r="K8" s="63"/>
      <c r="L8" s="63"/>
      <c r="M8" s="63"/>
    </row>
    <row r="9" spans="1:13">
      <c r="A9" s="60" t="s">
        <v>1</v>
      </c>
      <c r="B9" s="18" t="s">
        <v>47</v>
      </c>
      <c r="C9" s="14"/>
      <c r="E9" s="61" t="s">
        <v>45</v>
      </c>
      <c r="F9" s="61"/>
      <c r="G9" s="61"/>
      <c r="H9" s="61"/>
      <c r="I9" s="61"/>
      <c r="J9" s="61"/>
      <c r="K9" s="61"/>
      <c r="L9" s="61"/>
      <c r="M9" s="61"/>
    </row>
    <row r="10" spans="1:13" ht="15" customHeight="1">
      <c r="A10" s="60"/>
      <c r="B10" s="15" t="s">
        <v>24</v>
      </c>
      <c r="C10" s="14"/>
      <c r="E10" s="62" t="s">
        <v>13</v>
      </c>
      <c r="F10" s="62"/>
      <c r="G10" s="62"/>
      <c r="H10" s="62"/>
      <c r="I10" s="62"/>
      <c r="J10" s="62"/>
      <c r="K10" s="62"/>
      <c r="L10" s="62"/>
      <c r="M10" s="62"/>
    </row>
    <row r="11" spans="1:13">
      <c r="A11" s="60" t="s">
        <v>2</v>
      </c>
      <c r="B11" s="18" t="s">
        <v>93</v>
      </c>
      <c r="C11" s="18" t="s">
        <v>94</v>
      </c>
      <c r="E11" s="61" t="s">
        <v>95</v>
      </c>
      <c r="F11" s="61"/>
      <c r="G11" s="61"/>
      <c r="H11" s="61"/>
      <c r="I11" s="61"/>
      <c r="J11" s="61"/>
      <c r="K11" s="61"/>
      <c r="L11" s="61"/>
      <c r="M11" s="61"/>
    </row>
    <row r="12" spans="1:13" ht="15" customHeight="1">
      <c r="A12" s="60"/>
      <c r="B12" s="13" t="s">
        <v>42</v>
      </c>
      <c r="C12" s="13"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11" t="s">
        <v>23</v>
      </c>
      <c r="B15" s="43" t="s">
        <v>25</v>
      </c>
      <c r="C15" s="43"/>
      <c r="D15" s="43"/>
      <c r="E15" s="43"/>
      <c r="F15" s="43"/>
      <c r="G15" s="43"/>
      <c r="H15" s="43"/>
      <c r="I15" s="43"/>
      <c r="J15" s="43"/>
      <c r="K15" s="43"/>
      <c r="L15" s="43"/>
      <c r="M15" s="43"/>
    </row>
    <row r="16" spans="1:13">
      <c r="A16" s="11"/>
      <c r="B16" s="52" t="s">
        <v>96</v>
      </c>
      <c r="C16" s="53"/>
      <c r="D16" s="53"/>
      <c r="E16" s="53"/>
      <c r="F16" s="53"/>
      <c r="G16" s="53"/>
      <c r="H16" s="53"/>
      <c r="I16" s="53"/>
      <c r="J16" s="53"/>
      <c r="K16" s="53"/>
      <c r="L16" s="53"/>
      <c r="M16" s="54"/>
    </row>
    <row r="17" spans="1:26">
      <c r="A17" s="11"/>
      <c r="B17" s="43"/>
      <c r="C17" s="43"/>
      <c r="D17" s="43"/>
      <c r="E17" s="43"/>
      <c r="F17" s="43"/>
      <c r="G17" s="43"/>
      <c r="H17" s="43"/>
      <c r="I17" s="43"/>
      <c r="J17" s="43"/>
      <c r="K17" s="43"/>
      <c r="L17" s="43"/>
      <c r="M17" s="43"/>
    </row>
    <row r="18" spans="1:26">
      <c r="A18" s="1"/>
    </row>
    <row r="19" spans="1:26">
      <c r="A19" s="7" t="s">
        <v>29</v>
      </c>
    </row>
    <row r="20" spans="1:26" ht="15.75" customHeight="1">
      <c r="A20" s="7"/>
      <c r="B20" s="52" t="s">
        <v>96</v>
      </c>
      <c r="C20" s="53"/>
      <c r="D20" s="53"/>
      <c r="E20" s="53"/>
      <c r="F20" s="53"/>
      <c r="G20" s="53"/>
      <c r="H20" s="53"/>
      <c r="I20" s="53"/>
      <c r="J20" s="53"/>
      <c r="K20" s="53"/>
      <c r="L20" s="53"/>
      <c r="M20" s="54"/>
    </row>
    <row r="21" spans="1:26">
      <c r="A21" s="14"/>
    </row>
    <row r="22" spans="1:26">
      <c r="A22" s="7" t="s">
        <v>30</v>
      </c>
    </row>
    <row r="23" spans="1:26">
      <c r="A23" s="1"/>
    </row>
    <row r="24" spans="1:26" ht="32.25" customHeight="1">
      <c r="A24" s="11" t="s">
        <v>23</v>
      </c>
      <c r="B24" s="43" t="s">
        <v>5</v>
      </c>
      <c r="C24" s="43"/>
      <c r="D24" s="43"/>
      <c r="E24" s="43"/>
      <c r="F24" s="43"/>
      <c r="G24" s="43"/>
      <c r="H24" s="43"/>
      <c r="I24" s="43"/>
      <c r="J24" s="43"/>
      <c r="K24" s="43"/>
      <c r="L24" s="43"/>
      <c r="M24" s="43"/>
    </row>
    <row r="25" spans="1:26">
      <c r="A25" s="11"/>
      <c r="B25" s="52" t="s">
        <v>97</v>
      </c>
      <c r="C25" s="53"/>
      <c r="D25" s="53"/>
      <c r="E25" s="53"/>
      <c r="F25" s="53"/>
      <c r="G25" s="53"/>
      <c r="H25" s="53"/>
      <c r="I25" s="53"/>
      <c r="J25" s="53"/>
      <c r="K25" s="53"/>
      <c r="L25" s="53"/>
      <c r="M25" s="54"/>
    </row>
    <row r="26" spans="1:26">
      <c r="A26" s="11"/>
      <c r="B26" s="43"/>
      <c r="C26" s="43"/>
      <c r="D26" s="43"/>
      <c r="E26" s="43"/>
      <c r="F26" s="43"/>
      <c r="G26" s="43"/>
      <c r="H26" s="43"/>
      <c r="I26" s="43"/>
      <c r="J26" s="43"/>
      <c r="K26" s="43"/>
      <c r="L26" s="43"/>
      <c r="M26" s="43"/>
    </row>
    <row r="27" spans="1:26">
      <c r="A27" s="1"/>
    </row>
    <row r="28" spans="1:26">
      <c r="A28" s="7" t="s">
        <v>31</v>
      </c>
    </row>
    <row r="30" spans="1:26">
      <c r="A30" s="1"/>
      <c r="M30" s="14"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11" t="s">
        <v>19</v>
      </c>
      <c r="F32" s="11" t="s">
        <v>20</v>
      </c>
      <c r="G32" s="11" t="s">
        <v>21</v>
      </c>
      <c r="H32" s="11" t="s">
        <v>19</v>
      </c>
      <c r="I32" s="11" t="s">
        <v>20</v>
      </c>
      <c r="J32" s="11" t="s">
        <v>21</v>
      </c>
      <c r="K32" s="11" t="s">
        <v>19</v>
      </c>
      <c r="L32" s="11" t="s">
        <v>20</v>
      </c>
      <c r="M32" s="11" t="s">
        <v>21</v>
      </c>
      <c r="R32" s="16"/>
      <c r="S32" s="16"/>
      <c r="T32" s="16"/>
      <c r="U32" s="16"/>
      <c r="V32" s="16"/>
      <c r="W32" s="16"/>
      <c r="X32" s="16"/>
      <c r="Y32" s="16"/>
      <c r="Z32" s="16"/>
    </row>
    <row r="33" spans="1:26">
      <c r="A33" s="11">
        <v>1</v>
      </c>
      <c r="B33" s="43">
        <v>2</v>
      </c>
      <c r="C33" s="43"/>
      <c r="D33" s="43"/>
      <c r="E33" s="11">
        <v>3</v>
      </c>
      <c r="F33" s="11">
        <v>4</v>
      </c>
      <c r="G33" s="11">
        <v>5</v>
      </c>
      <c r="H33" s="11">
        <v>6</v>
      </c>
      <c r="I33" s="11">
        <v>7</v>
      </c>
      <c r="J33" s="11">
        <v>8</v>
      </c>
      <c r="K33" s="11">
        <v>9</v>
      </c>
      <c r="L33" s="11">
        <v>10</v>
      </c>
      <c r="M33" s="11">
        <v>11</v>
      </c>
      <c r="R33" s="16"/>
      <c r="S33" s="16"/>
      <c r="T33" s="16"/>
      <c r="U33" s="16"/>
      <c r="V33" s="16"/>
      <c r="W33" s="16"/>
      <c r="X33" s="16"/>
      <c r="Y33" s="16"/>
      <c r="Z33" s="16"/>
    </row>
    <row r="34" spans="1:26" ht="87" customHeight="1">
      <c r="A34" s="11" t="s">
        <v>0</v>
      </c>
      <c r="B34" s="57" t="s">
        <v>97</v>
      </c>
      <c r="C34" s="58"/>
      <c r="D34" s="59"/>
      <c r="E34" s="11">
        <v>71640</v>
      </c>
      <c r="F34" s="11">
        <v>0</v>
      </c>
      <c r="G34" s="11">
        <f>E34+F34</f>
        <v>71640</v>
      </c>
      <c r="H34" s="11">
        <v>70162</v>
      </c>
      <c r="I34" s="11"/>
      <c r="J34" s="11">
        <f>H34+I34</f>
        <v>70162</v>
      </c>
      <c r="K34" s="11">
        <f>E34-H34</f>
        <v>1478</v>
      </c>
      <c r="L34" s="11">
        <f>F34-I34</f>
        <v>0</v>
      </c>
      <c r="M34" s="11">
        <f>K34+L34</f>
        <v>1478</v>
      </c>
      <c r="R34" s="16"/>
      <c r="S34" s="16"/>
      <c r="T34" s="16"/>
      <c r="U34" s="16"/>
      <c r="V34" s="16"/>
      <c r="W34" s="16"/>
      <c r="X34" s="16"/>
      <c r="Y34" s="16"/>
      <c r="Z34" s="16"/>
    </row>
    <row r="35" spans="1:26" ht="17.25" customHeight="1">
      <c r="A35" s="11"/>
      <c r="B35" s="57"/>
      <c r="C35" s="58"/>
      <c r="D35" s="59"/>
      <c r="E35" s="11"/>
      <c r="F35" s="11"/>
      <c r="G35" s="11"/>
      <c r="H35" s="11"/>
      <c r="I35" s="11"/>
      <c r="J35" s="11"/>
      <c r="K35" s="11"/>
      <c r="L35" s="11"/>
      <c r="M35" s="11"/>
      <c r="R35" s="16"/>
      <c r="S35" s="16"/>
      <c r="T35" s="16"/>
      <c r="U35" s="16"/>
      <c r="V35" s="16"/>
      <c r="W35" s="16"/>
      <c r="X35" s="16"/>
      <c r="Y35" s="16"/>
      <c r="Z35" s="16"/>
    </row>
    <row r="36" spans="1:26">
      <c r="A36" s="11"/>
      <c r="B36" s="43" t="s">
        <v>6</v>
      </c>
      <c r="C36" s="43"/>
      <c r="D36" s="43"/>
      <c r="E36" s="11">
        <f t="shared" ref="E36:M36" si="0">E34+E35</f>
        <v>71640</v>
      </c>
      <c r="F36" s="11">
        <f t="shared" si="0"/>
        <v>0</v>
      </c>
      <c r="G36" s="11">
        <f t="shared" si="0"/>
        <v>71640</v>
      </c>
      <c r="H36" s="11">
        <f t="shared" si="0"/>
        <v>70162</v>
      </c>
      <c r="I36" s="11">
        <f t="shared" si="0"/>
        <v>0</v>
      </c>
      <c r="J36" s="11">
        <f t="shared" si="0"/>
        <v>70162</v>
      </c>
      <c r="K36" s="11">
        <f t="shared" si="0"/>
        <v>1478</v>
      </c>
      <c r="L36" s="11">
        <f t="shared" si="0"/>
        <v>0</v>
      </c>
      <c r="M36" s="11">
        <f t="shared" si="0"/>
        <v>1478</v>
      </c>
      <c r="R36" s="16"/>
      <c r="S36" s="16"/>
      <c r="T36" s="16"/>
      <c r="U36" s="16"/>
      <c r="V36" s="16"/>
      <c r="W36" s="16"/>
      <c r="X36" s="16"/>
      <c r="Y36" s="16"/>
      <c r="Z36" s="16"/>
    </row>
    <row r="37" spans="1:26">
      <c r="A37" s="11"/>
      <c r="B37" s="43"/>
      <c r="C37" s="43"/>
      <c r="D37" s="43"/>
      <c r="E37" s="11"/>
      <c r="F37" s="11"/>
      <c r="G37" s="11"/>
      <c r="H37" s="11"/>
      <c r="I37" s="11"/>
      <c r="J37" s="11"/>
      <c r="K37" s="11"/>
      <c r="L37" s="11"/>
      <c r="M37" s="11"/>
      <c r="R37" s="16"/>
      <c r="S37" s="16"/>
      <c r="T37" s="16"/>
      <c r="U37" s="16"/>
      <c r="V37" s="16"/>
      <c r="W37" s="16"/>
      <c r="X37" s="16"/>
      <c r="Y37" s="16"/>
      <c r="Z37" s="16"/>
    </row>
    <row r="38" spans="1:26" ht="54.75" customHeight="1">
      <c r="A38" s="52" t="s">
        <v>98</v>
      </c>
      <c r="B38" s="53"/>
      <c r="C38" s="53"/>
      <c r="D38" s="53"/>
      <c r="E38" s="53"/>
      <c r="F38" s="53"/>
      <c r="G38" s="53"/>
      <c r="H38" s="53"/>
      <c r="I38" s="53"/>
      <c r="J38" s="53"/>
      <c r="K38" s="53"/>
      <c r="L38" s="53"/>
      <c r="M38" s="54"/>
      <c r="R38" s="16"/>
      <c r="S38" s="16"/>
      <c r="T38" s="16"/>
      <c r="U38" s="16"/>
      <c r="V38" s="16"/>
      <c r="W38" s="16"/>
      <c r="X38" s="16"/>
      <c r="Y38" s="16"/>
      <c r="Z38" s="16"/>
    </row>
    <row r="39" spans="1:26">
      <c r="A39" s="1"/>
    </row>
    <row r="40" spans="1:26" ht="33" customHeight="1">
      <c r="A40" s="55" t="s">
        <v>34</v>
      </c>
      <c r="B40" s="55"/>
      <c r="C40" s="55"/>
      <c r="D40" s="55"/>
      <c r="E40" s="55"/>
      <c r="F40" s="55"/>
      <c r="G40" s="55"/>
      <c r="H40" s="55"/>
      <c r="I40" s="55"/>
      <c r="J40" s="55"/>
      <c r="K40" s="55"/>
      <c r="L40" s="55"/>
      <c r="M40" s="55"/>
    </row>
    <row r="41" spans="1:26">
      <c r="A41" s="1"/>
      <c r="M41" s="14"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11" t="s">
        <v>19</v>
      </c>
      <c r="F43" s="11" t="s">
        <v>20</v>
      </c>
      <c r="G43" s="11" t="s">
        <v>21</v>
      </c>
      <c r="H43" s="11" t="s">
        <v>19</v>
      </c>
      <c r="I43" s="11" t="s">
        <v>20</v>
      </c>
      <c r="J43" s="11" t="s">
        <v>21</v>
      </c>
      <c r="K43" s="11" t="s">
        <v>19</v>
      </c>
      <c r="L43" s="11" t="s">
        <v>20</v>
      </c>
      <c r="M43" s="11" t="s">
        <v>21</v>
      </c>
    </row>
    <row r="44" spans="1:26">
      <c r="A44" s="11">
        <v>1</v>
      </c>
      <c r="B44" s="43">
        <v>2</v>
      </c>
      <c r="C44" s="43"/>
      <c r="D44" s="43"/>
      <c r="E44" s="11">
        <v>3</v>
      </c>
      <c r="F44" s="11">
        <v>4</v>
      </c>
      <c r="G44" s="11">
        <v>5</v>
      </c>
      <c r="H44" s="11">
        <v>6</v>
      </c>
      <c r="I44" s="11">
        <v>7</v>
      </c>
      <c r="J44" s="11">
        <v>8</v>
      </c>
      <c r="K44" s="11">
        <v>9</v>
      </c>
      <c r="L44" s="11">
        <v>10</v>
      </c>
      <c r="M44" s="11">
        <v>11</v>
      </c>
    </row>
    <row r="45" spans="1:26" ht="63" customHeight="1">
      <c r="A45" s="11"/>
      <c r="B45" s="43" t="s">
        <v>99</v>
      </c>
      <c r="C45" s="43"/>
      <c r="D45" s="43"/>
      <c r="E45" s="11">
        <v>71640</v>
      </c>
      <c r="F45" s="11"/>
      <c r="G45" s="11">
        <f>E45+F45</f>
        <v>71640</v>
      </c>
      <c r="H45" s="11">
        <v>70162</v>
      </c>
      <c r="I45" s="11"/>
      <c r="J45" s="11">
        <f>H45+I45</f>
        <v>70162</v>
      </c>
      <c r="K45" s="11">
        <f>E45-H45</f>
        <v>1478</v>
      </c>
      <c r="L45" s="17">
        <f t="shared" ref="L45:M45" si="1">F45-I45</f>
        <v>0</v>
      </c>
      <c r="M45" s="17">
        <f t="shared" si="1"/>
        <v>1478</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11" t="s">
        <v>19</v>
      </c>
      <c r="F50" s="11" t="s">
        <v>20</v>
      </c>
      <c r="G50" s="11" t="s">
        <v>21</v>
      </c>
      <c r="H50" s="11" t="s">
        <v>19</v>
      </c>
      <c r="I50" s="11" t="s">
        <v>20</v>
      </c>
      <c r="J50" s="11" t="s">
        <v>21</v>
      </c>
      <c r="K50" s="11" t="s">
        <v>19</v>
      </c>
      <c r="L50" s="11" t="s">
        <v>20</v>
      </c>
      <c r="M50" s="11" t="s">
        <v>21</v>
      </c>
    </row>
    <row r="51" spans="1:13">
      <c r="A51" s="11">
        <v>1</v>
      </c>
      <c r="B51" s="11">
        <v>2</v>
      </c>
      <c r="C51" s="11">
        <v>3</v>
      </c>
      <c r="D51" s="11">
        <v>4</v>
      </c>
      <c r="E51" s="11">
        <v>5</v>
      </c>
      <c r="F51" s="11">
        <v>6</v>
      </c>
      <c r="G51" s="11">
        <v>7</v>
      </c>
      <c r="H51" s="11">
        <v>8</v>
      </c>
      <c r="I51" s="11">
        <v>9</v>
      </c>
      <c r="J51" s="11">
        <v>10</v>
      </c>
      <c r="K51" s="11">
        <v>11</v>
      </c>
      <c r="L51" s="11">
        <v>12</v>
      </c>
      <c r="M51" s="11">
        <v>13</v>
      </c>
    </row>
    <row r="52" spans="1:13">
      <c r="A52" s="11">
        <v>1</v>
      </c>
      <c r="B52" s="11" t="s">
        <v>9</v>
      </c>
      <c r="C52" s="11"/>
      <c r="D52" s="11"/>
      <c r="E52" s="11"/>
      <c r="F52" s="11"/>
      <c r="G52" s="11"/>
      <c r="H52" s="11"/>
      <c r="I52" s="11"/>
      <c r="J52" s="11"/>
      <c r="K52" s="11"/>
      <c r="L52" s="11"/>
      <c r="M52" s="11"/>
    </row>
    <row r="53" spans="1:13">
      <c r="A53" s="11"/>
      <c r="B53" s="11"/>
      <c r="C53" s="11"/>
      <c r="D53" s="11"/>
      <c r="E53" s="11"/>
      <c r="F53" s="11"/>
      <c r="G53" s="11"/>
      <c r="H53" s="20"/>
      <c r="I53" s="11"/>
      <c r="J53" s="11"/>
      <c r="K53" s="11"/>
      <c r="L53" s="11"/>
      <c r="M53" s="11"/>
    </row>
    <row r="54" spans="1:13">
      <c r="A54" s="11"/>
      <c r="B54" s="11"/>
      <c r="C54" s="11"/>
      <c r="D54" s="11"/>
      <c r="E54" s="11"/>
      <c r="F54" s="11"/>
      <c r="G54" s="11"/>
      <c r="H54" s="11"/>
      <c r="I54" s="11"/>
      <c r="J54" s="11"/>
      <c r="K54" s="11"/>
      <c r="L54" s="11"/>
      <c r="M54" s="11"/>
    </row>
    <row r="55" spans="1:13" ht="26.25" customHeight="1">
      <c r="A55" s="67" t="s">
        <v>38</v>
      </c>
      <c r="B55" s="68"/>
      <c r="C55" s="68"/>
      <c r="D55" s="68"/>
      <c r="E55" s="68"/>
      <c r="F55" s="68"/>
      <c r="G55" s="68"/>
      <c r="H55" s="68"/>
      <c r="I55" s="68"/>
      <c r="J55" s="68"/>
      <c r="K55" s="68"/>
      <c r="L55" s="68"/>
      <c r="M55" s="69"/>
    </row>
    <row r="56" spans="1:13">
      <c r="A56" s="11">
        <v>2</v>
      </c>
      <c r="B56" s="11" t="s">
        <v>10</v>
      </c>
      <c r="C56" s="11"/>
      <c r="D56" s="11"/>
      <c r="E56" s="11"/>
      <c r="F56" s="11"/>
      <c r="G56" s="11"/>
      <c r="H56" s="11"/>
      <c r="I56" s="11"/>
      <c r="J56" s="11"/>
      <c r="K56" s="11"/>
      <c r="L56" s="11"/>
      <c r="M56" s="11"/>
    </row>
    <row r="57" spans="1:13" ht="78.75">
      <c r="A57" s="17"/>
      <c r="B57" s="17" t="s">
        <v>100</v>
      </c>
      <c r="C57" s="17" t="s">
        <v>55</v>
      </c>
      <c r="D57" s="17" t="s">
        <v>101</v>
      </c>
      <c r="E57" s="17">
        <v>3</v>
      </c>
      <c r="F57" s="17"/>
      <c r="G57" s="17">
        <f>E57+F57</f>
        <v>3</v>
      </c>
      <c r="H57" s="20">
        <v>3</v>
      </c>
      <c r="I57" s="17"/>
      <c r="J57" s="17">
        <f>H57+I57</f>
        <v>3</v>
      </c>
      <c r="K57" s="17">
        <f>E57-H57</f>
        <v>0</v>
      </c>
      <c r="L57" s="17"/>
      <c r="M57" s="17">
        <f>K57+L57</f>
        <v>0</v>
      </c>
    </row>
    <row r="58" spans="1:13" ht="94.5">
      <c r="A58" s="17"/>
      <c r="B58" s="17" t="s">
        <v>102</v>
      </c>
      <c r="C58" s="17" t="s">
        <v>84</v>
      </c>
      <c r="D58" s="17" t="s">
        <v>103</v>
      </c>
      <c r="E58" s="17">
        <v>420</v>
      </c>
      <c r="F58" s="17"/>
      <c r="G58" s="17">
        <f>E58+F58</f>
        <v>420</v>
      </c>
      <c r="H58" s="20">
        <v>525</v>
      </c>
      <c r="I58" s="17"/>
      <c r="J58" s="22">
        <f>H58+I58</f>
        <v>525</v>
      </c>
      <c r="K58" s="22">
        <f>E58-H58</f>
        <v>-105</v>
      </c>
      <c r="L58" s="17"/>
      <c r="M58" s="22">
        <f>K58+L58</f>
        <v>-105</v>
      </c>
    </row>
    <row r="59" spans="1:13" ht="141.75">
      <c r="A59" s="11"/>
      <c r="B59" s="17" t="s">
        <v>104</v>
      </c>
      <c r="C59" s="17" t="s">
        <v>84</v>
      </c>
      <c r="D59" s="17" t="s">
        <v>105</v>
      </c>
      <c r="E59" s="11">
        <v>8</v>
      </c>
      <c r="F59" s="11"/>
      <c r="G59" s="17">
        <f>E59+F59</f>
        <v>8</v>
      </c>
      <c r="H59" s="20">
        <v>8</v>
      </c>
      <c r="I59" s="11"/>
      <c r="J59" s="22">
        <f>H59+I59</f>
        <v>8</v>
      </c>
      <c r="K59" s="22">
        <f>E59-H59</f>
        <v>0</v>
      </c>
      <c r="L59" s="11"/>
      <c r="M59" s="22">
        <f>K59+L59</f>
        <v>0</v>
      </c>
    </row>
    <row r="60" spans="1:13">
      <c r="A60" s="11"/>
      <c r="B60" s="11"/>
      <c r="C60" s="11"/>
      <c r="D60" s="11"/>
      <c r="E60" s="11"/>
      <c r="F60" s="11"/>
      <c r="G60" s="11"/>
      <c r="H60" s="20"/>
      <c r="I60" s="11"/>
      <c r="J60" s="11"/>
      <c r="K60" s="11"/>
      <c r="L60" s="11"/>
      <c r="M60" s="11"/>
    </row>
    <row r="61" spans="1:13" ht="36" customHeight="1">
      <c r="A61" s="45" t="s">
        <v>110</v>
      </c>
      <c r="B61" s="46"/>
      <c r="C61" s="46"/>
      <c r="D61" s="46"/>
      <c r="E61" s="46"/>
      <c r="F61" s="46"/>
      <c r="G61" s="46"/>
      <c r="H61" s="46"/>
      <c r="I61" s="46"/>
      <c r="J61" s="46"/>
      <c r="K61" s="46"/>
      <c r="L61" s="46"/>
      <c r="M61" s="47"/>
    </row>
    <row r="62" spans="1:13">
      <c r="A62" s="11">
        <v>3</v>
      </c>
      <c r="B62" s="11" t="s">
        <v>11</v>
      </c>
      <c r="C62" s="11"/>
      <c r="D62" s="11"/>
      <c r="E62" s="11"/>
      <c r="F62" s="11"/>
      <c r="G62" s="11"/>
      <c r="H62" s="11"/>
      <c r="I62" s="11"/>
      <c r="J62" s="11"/>
      <c r="K62" s="11"/>
      <c r="L62" s="11"/>
      <c r="M62" s="11"/>
    </row>
    <row r="63" spans="1:13" ht="110.25">
      <c r="A63" s="11"/>
      <c r="B63" s="17" t="s">
        <v>106</v>
      </c>
      <c r="C63" s="11" t="s">
        <v>80</v>
      </c>
      <c r="D63" s="11" t="s">
        <v>63</v>
      </c>
      <c r="E63" s="19">
        <f>E34/E57</f>
        <v>23880</v>
      </c>
      <c r="F63" s="19"/>
      <c r="G63" s="19">
        <f>E63+F63</f>
        <v>23880</v>
      </c>
      <c r="H63" s="33">
        <f>H36/H57</f>
        <v>23387.333333333332</v>
      </c>
      <c r="I63" s="19"/>
      <c r="J63" s="19">
        <f>H63+I63</f>
        <v>23387.333333333332</v>
      </c>
      <c r="K63" s="19">
        <f>E63-H63</f>
        <v>492.66666666666788</v>
      </c>
      <c r="L63" s="19">
        <f t="shared" ref="L63:M64" si="2">F63-I63</f>
        <v>0</v>
      </c>
      <c r="M63" s="19">
        <f t="shared" si="2"/>
        <v>492.66666666666788</v>
      </c>
    </row>
    <row r="64" spans="1:13" ht="141.75">
      <c r="A64" s="11"/>
      <c r="B64" s="17" t="s">
        <v>107</v>
      </c>
      <c r="C64" s="17" t="s">
        <v>80</v>
      </c>
      <c r="D64" s="17" t="s">
        <v>63</v>
      </c>
      <c r="E64" s="19">
        <f>E36/E58</f>
        <v>170.57142857142858</v>
      </c>
      <c r="F64" s="19"/>
      <c r="G64" s="19">
        <f>E64+F64</f>
        <v>170.57142857142858</v>
      </c>
      <c r="H64" s="33">
        <f>H36/H58</f>
        <v>133.64190476190475</v>
      </c>
      <c r="I64" s="19"/>
      <c r="J64" s="19">
        <f>H64+I64</f>
        <v>133.64190476190475</v>
      </c>
      <c r="K64" s="19">
        <f>E64-H64</f>
        <v>36.929523809523829</v>
      </c>
      <c r="L64" s="19"/>
      <c r="M64" s="19">
        <f t="shared" si="2"/>
        <v>36.929523809523829</v>
      </c>
    </row>
    <row r="65" spans="1:13" ht="34.5" customHeight="1">
      <c r="A65" s="45" t="s">
        <v>111</v>
      </c>
      <c r="B65" s="46"/>
      <c r="C65" s="46"/>
      <c r="D65" s="46"/>
      <c r="E65" s="46"/>
      <c r="F65" s="46"/>
      <c r="G65" s="46"/>
      <c r="H65" s="46"/>
      <c r="I65" s="46"/>
      <c r="J65" s="46"/>
      <c r="K65" s="46"/>
      <c r="L65" s="46"/>
      <c r="M65" s="47"/>
    </row>
    <row r="66" spans="1:13">
      <c r="A66" s="11">
        <v>4</v>
      </c>
      <c r="B66" s="11" t="s">
        <v>12</v>
      </c>
      <c r="C66" s="11"/>
      <c r="D66" s="11"/>
      <c r="E66" s="11"/>
      <c r="F66" s="11"/>
      <c r="G66" s="11"/>
      <c r="H66" s="11"/>
      <c r="I66" s="11"/>
      <c r="J66" s="11"/>
      <c r="K66" s="11"/>
      <c r="L66" s="11"/>
      <c r="M66" s="11"/>
    </row>
    <row r="67" spans="1:13" ht="156.75" customHeight="1">
      <c r="A67" s="11"/>
      <c r="B67" s="17" t="s">
        <v>108</v>
      </c>
      <c r="C67" s="11" t="s">
        <v>88</v>
      </c>
      <c r="D67" s="11" t="s">
        <v>63</v>
      </c>
      <c r="E67" s="11">
        <v>112.6</v>
      </c>
      <c r="F67" s="11"/>
      <c r="G67" s="11">
        <f>E67+F67</f>
        <v>112.6</v>
      </c>
      <c r="H67" s="20">
        <v>125</v>
      </c>
      <c r="I67" s="11"/>
      <c r="J67" s="11">
        <f>H67+I67</f>
        <v>125</v>
      </c>
      <c r="K67" s="11">
        <f>E67-H67</f>
        <v>-12.400000000000006</v>
      </c>
      <c r="L67" s="11"/>
      <c r="M67" s="11">
        <f>K67+L67</f>
        <v>-12.400000000000006</v>
      </c>
    </row>
    <row r="68" spans="1:13" ht="110.25">
      <c r="A68" s="11"/>
      <c r="B68" s="17" t="s">
        <v>109</v>
      </c>
      <c r="C68" s="17" t="s">
        <v>88</v>
      </c>
      <c r="D68" s="17" t="s">
        <v>63</v>
      </c>
      <c r="E68" s="11">
        <v>89.5</v>
      </c>
      <c r="F68" s="11"/>
      <c r="G68" s="17">
        <f>E68+F68</f>
        <v>89.5</v>
      </c>
      <c r="H68" s="35">
        <f>525/584*100</f>
        <v>89.897260273972606</v>
      </c>
      <c r="I68" s="36"/>
      <c r="J68" s="36">
        <f>H68+I68</f>
        <v>89.897260273972606</v>
      </c>
      <c r="K68" s="36">
        <f>E68-H68</f>
        <v>-0.39726027397260566</v>
      </c>
      <c r="L68" s="36"/>
      <c r="M68" s="36">
        <f>K68+L68</f>
        <v>-0.39726027397260566</v>
      </c>
    </row>
    <row r="69" spans="1:13" ht="31.5" customHeight="1">
      <c r="A69" s="45" t="s">
        <v>139</v>
      </c>
      <c r="B69" s="46"/>
      <c r="C69" s="46"/>
      <c r="D69" s="46"/>
      <c r="E69" s="46"/>
      <c r="F69" s="46"/>
      <c r="G69" s="46"/>
      <c r="H69" s="46"/>
      <c r="I69" s="46"/>
      <c r="J69" s="46"/>
      <c r="K69" s="46"/>
      <c r="L69" s="46"/>
      <c r="M69" s="47"/>
    </row>
    <row r="70" spans="1:13">
      <c r="A70" s="43" t="s">
        <v>64</v>
      </c>
      <c r="B70" s="43"/>
      <c r="C70" s="43"/>
      <c r="D70" s="43"/>
      <c r="E70" s="43"/>
      <c r="F70" s="43"/>
      <c r="G70" s="43"/>
      <c r="H70" s="43"/>
      <c r="I70" s="43"/>
      <c r="J70" s="43"/>
      <c r="K70" s="43"/>
      <c r="L70" s="43"/>
      <c r="M70" s="43"/>
    </row>
    <row r="71" spans="1:13" ht="78.75" customHeight="1">
      <c r="A71" s="70" t="s">
        <v>140</v>
      </c>
      <c r="B71" s="71"/>
      <c r="C71" s="71"/>
      <c r="D71" s="71"/>
      <c r="E71" s="71"/>
      <c r="F71" s="71"/>
      <c r="G71" s="71"/>
      <c r="H71" s="71"/>
      <c r="I71" s="71"/>
      <c r="J71" s="71"/>
      <c r="K71" s="71"/>
      <c r="L71" s="71"/>
      <c r="M71" s="71"/>
    </row>
    <row r="72" spans="1:13" ht="19.5" customHeight="1">
      <c r="A72" s="7" t="s">
        <v>39</v>
      </c>
      <c r="B72" s="7"/>
      <c r="C72" s="7"/>
      <c r="D72" s="7"/>
    </row>
    <row r="73" spans="1:13" ht="19.5" customHeight="1">
      <c r="A73" s="50" t="s">
        <v>66</v>
      </c>
      <c r="B73" s="50"/>
      <c r="C73" s="50"/>
      <c r="D73" s="50"/>
      <c r="E73" s="50"/>
      <c r="F73" s="50"/>
      <c r="G73" s="50"/>
      <c r="H73" s="50"/>
      <c r="I73" s="50"/>
      <c r="J73" s="50"/>
      <c r="K73" s="50"/>
      <c r="L73" s="50"/>
      <c r="M73" s="50"/>
    </row>
    <row r="74" spans="1:13" ht="25.5" customHeight="1">
      <c r="A74" s="51" t="s">
        <v>40</v>
      </c>
      <c r="B74" s="51"/>
      <c r="C74" s="51"/>
      <c r="D74" s="51"/>
    </row>
    <row r="75" spans="1:13" ht="19.5" customHeight="1">
      <c r="A75" s="9" t="s">
        <v>41</v>
      </c>
      <c r="B75" s="9"/>
      <c r="C75" s="9"/>
      <c r="D75" s="9"/>
    </row>
    <row r="76" spans="1:13">
      <c r="A76" s="41" t="s">
        <v>67</v>
      </c>
      <c r="B76" s="41"/>
      <c r="C76" s="41"/>
      <c r="D76" s="41"/>
      <c r="E76" s="41"/>
    </row>
    <row r="77" spans="1:13">
      <c r="A77" s="41"/>
      <c r="B77" s="41"/>
      <c r="C77" s="41"/>
      <c r="D77" s="41"/>
      <c r="E77" s="41"/>
      <c r="G77" s="42"/>
      <c r="H77" s="42"/>
      <c r="J77" s="42" t="s">
        <v>68</v>
      </c>
      <c r="K77" s="42"/>
      <c r="L77" s="42"/>
      <c r="M77" s="42"/>
    </row>
    <row r="78" spans="1:13" ht="15.75" customHeight="1">
      <c r="A78" s="12"/>
      <c r="B78" s="12"/>
      <c r="C78" s="12"/>
      <c r="D78" s="12"/>
      <c r="E78" s="12"/>
      <c r="J78" s="40" t="s">
        <v>27</v>
      </c>
      <c r="K78" s="40"/>
      <c r="L78" s="40"/>
      <c r="M78" s="40"/>
    </row>
    <row r="79" spans="1:13" ht="27" customHeight="1">
      <c r="A79" s="41" t="s">
        <v>71</v>
      </c>
      <c r="B79" s="41"/>
      <c r="C79" s="41"/>
      <c r="D79" s="41"/>
      <c r="E79" s="41"/>
      <c r="G79" s="42"/>
      <c r="H79" s="42"/>
      <c r="J79" s="42" t="s">
        <v>72</v>
      </c>
      <c r="K79" s="42"/>
      <c r="L79" s="42"/>
      <c r="M79" s="42"/>
    </row>
    <row r="80" spans="1:13" ht="15.75" customHeight="1">
      <c r="A80" s="41"/>
      <c r="B80" s="41"/>
      <c r="C80" s="41"/>
      <c r="D80" s="41"/>
      <c r="E80" s="41"/>
      <c r="J80" s="40" t="s">
        <v>27</v>
      </c>
      <c r="K80" s="40"/>
      <c r="L80" s="40"/>
      <c r="M80"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6:E77"/>
    <mergeCell ref="G77:H77"/>
    <mergeCell ref="J77:M77"/>
    <mergeCell ref="E49:G49"/>
    <mergeCell ref="H49:J49"/>
    <mergeCell ref="K49:M49"/>
    <mergeCell ref="A55:M55"/>
    <mergeCell ref="A61:M61"/>
    <mergeCell ref="A65:M65"/>
    <mergeCell ref="A69:M69"/>
    <mergeCell ref="A70:M70"/>
    <mergeCell ref="A71:M71"/>
    <mergeCell ref="A73:M73"/>
    <mergeCell ref="A74:D74"/>
    <mergeCell ref="J78:M78"/>
    <mergeCell ref="A79:E80"/>
    <mergeCell ref="G79:H79"/>
    <mergeCell ref="J79:M79"/>
    <mergeCell ref="J80:M80"/>
  </mergeCells>
  <pageMargins left="0.16" right="0.16" top="0.35" bottom="0.3"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dimension ref="A1:Z80"/>
  <sheetViews>
    <sheetView workbookViewId="0">
      <selection activeCell="A71" sqref="A71:M71"/>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c r="A11" s="60" t="s">
        <v>2</v>
      </c>
      <c r="B11" s="18" t="s">
        <v>113</v>
      </c>
      <c r="C11" s="18" t="s">
        <v>94</v>
      </c>
      <c r="E11" s="61" t="s">
        <v>114</v>
      </c>
      <c r="F11" s="61"/>
      <c r="G11" s="61"/>
      <c r="H11" s="61"/>
      <c r="I11" s="61"/>
      <c r="J11" s="61"/>
      <c r="K11" s="61"/>
      <c r="L11" s="61"/>
      <c r="M11" s="61"/>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c r="A16" s="22"/>
      <c r="B16" s="52" t="s">
        <v>115</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116</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117</v>
      </c>
      <c r="C25" s="53"/>
      <c r="D25" s="53"/>
      <c r="E25" s="53"/>
      <c r="F25" s="53"/>
      <c r="G25" s="53"/>
      <c r="H25" s="53"/>
      <c r="I25" s="53"/>
      <c r="J25" s="53"/>
      <c r="K25" s="53"/>
      <c r="L25" s="53"/>
      <c r="M25" s="54"/>
    </row>
    <row r="26" spans="1:26">
      <c r="A26" s="22"/>
      <c r="B26" s="43"/>
      <c r="C26" s="43"/>
      <c r="D26" s="43"/>
      <c r="E26" s="43"/>
      <c r="F26" s="43"/>
      <c r="G26" s="43"/>
      <c r="H26" s="43"/>
      <c r="I26" s="43"/>
      <c r="J26" s="43"/>
      <c r="K26" s="43"/>
      <c r="L26" s="43"/>
      <c r="M26" s="43"/>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117</v>
      </c>
      <c r="C34" s="58"/>
      <c r="D34" s="59"/>
      <c r="E34" s="22">
        <v>1100</v>
      </c>
      <c r="F34" s="22">
        <v>0</v>
      </c>
      <c r="G34" s="22">
        <f>E34+F34</f>
        <v>1100</v>
      </c>
      <c r="H34" s="22">
        <v>1100</v>
      </c>
      <c r="I34" s="22"/>
      <c r="J34" s="22">
        <f>H34+I34</f>
        <v>1100</v>
      </c>
      <c r="K34" s="22">
        <f>E34-H34</f>
        <v>0</v>
      </c>
      <c r="L34" s="22">
        <f>F34-I34</f>
        <v>0</v>
      </c>
      <c r="M34" s="22">
        <f>K34+L34</f>
        <v>0</v>
      </c>
      <c r="R34" s="24"/>
      <c r="S34" s="24"/>
      <c r="T34" s="24"/>
      <c r="U34" s="24"/>
      <c r="V34" s="24"/>
      <c r="W34" s="24"/>
      <c r="X34" s="24"/>
      <c r="Y34" s="24"/>
      <c r="Z34" s="24"/>
    </row>
    <row r="35" spans="1:26" ht="17.2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1100</v>
      </c>
      <c r="F36" s="22">
        <f t="shared" si="0"/>
        <v>0</v>
      </c>
      <c r="G36" s="22">
        <f t="shared" si="0"/>
        <v>1100</v>
      </c>
      <c r="H36" s="22">
        <f t="shared" si="0"/>
        <v>1100</v>
      </c>
      <c r="I36" s="22">
        <f t="shared" si="0"/>
        <v>0</v>
      </c>
      <c r="J36" s="22">
        <f t="shared" si="0"/>
        <v>1100</v>
      </c>
      <c r="K36" s="22">
        <f t="shared" si="0"/>
        <v>0</v>
      </c>
      <c r="L36" s="22">
        <f t="shared" si="0"/>
        <v>0</v>
      </c>
      <c r="M36" s="22">
        <f t="shared" si="0"/>
        <v>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54.75" customHeight="1">
      <c r="A38" s="52" t="s">
        <v>118</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99</v>
      </c>
      <c r="C45" s="43"/>
      <c r="D45" s="43"/>
      <c r="E45" s="22">
        <v>1100</v>
      </c>
      <c r="F45" s="22"/>
      <c r="G45" s="22">
        <f>E45+F45</f>
        <v>1100</v>
      </c>
      <c r="H45" s="22">
        <v>1100</v>
      </c>
      <c r="I45" s="22"/>
      <c r="J45" s="22">
        <f>H45+I45</f>
        <v>1100</v>
      </c>
      <c r="K45" s="22">
        <f>E45-H45</f>
        <v>0</v>
      </c>
      <c r="L45" s="22">
        <f t="shared" ref="L45:M45" si="1">F45-I45</f>
        <v>0</v>
      </c>
      <c r="M45" s="22">
        <f t="shared" si="1"/>
        <v>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c r="A53" s="22"/>
      <c r="B53" s="22"/>
      <c r="C53" s="22"/>
      <c r="D53" s="22"/>
      <c r="E53" s="22"/>
      <c r="F53" s="22"/>
      <c r="G53" s="22"/>
      <c r="H53" s="20"/>
      <c r="I53" s="22"/>
      <c r="J53" s="22"/>
      <c r="K53" s="22"/>
      <c r="L53" s="22"/>
      <c r="M53" s="22"/>
    </row>
    <row r="54" spans="1:13">
      <c r="A54" s="22"/>
      <c r="B54" s="22"/>
      <c r="C54" s="22"/>
      <c r="D54" s="22"/>
      <c r="E54" s="22"/>
      <c r="F54" s="22"/>
      <c r="G54" s="22"/>
      <c r="H54" s="22"/>
      <c r="I54" s="22"/>
      <c r="J54" s="22"/>
      <c r="K54" s="22"/>
      <c r="L54" s="22"/>
      <c r="M54" s="22"/>
    </row>
    <row r="55" spans="1:13" ht="26.25" customHeight="1">
      <c r="A55" s="67" t="s">
        <v>38</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141.75">
      <c r="A57" s="22"/>
      <c r="B57" s="22" t="s">
        <v>119</v>
      </c>
      <c r="C57" s="22" t="s">
        <v>55</v>
      </c>
      <c r="D57" s="22" t="s">
        <v>101</v>
      </c>
      <c r="E57" s="22">
        <v>1</v>
      </c>
      <c r="F57" s="22"/>
      <c r="G57" s="22">
        <f>E57+F57</f>
        <v>1</v>
      </c>
      <c r="H57" s="20">
        <v>1</v>
      </c>
      <c r="I57" s="22"/>
      <c r="J57" s="22">
        <f>H57+I57</f>
        <v>1</v>
      </c>
      <c r="K57" s="22">
        <f>E57-H57</f>
        <v>0</v>
      </c>
      <c r="L57" s="22"/>
      <c r="M57" s="22">
        <f>K57+L57</f>
        <v>0</v>
      </c>
    </row>
    <row r="58" spans="1:13" ht="157.5">
      <c r="A58" s="22"/>
      <c r="B58" s="22" t="s">
        <v>120</v>
      </c>
      <c r="C58" s="22" t="s">
        <v>84</v>
      </c>
      <c r="D58" s="22" t="s">
        <v>103</v>
      </c>
      <c r="E58" s="22">
        <v>8</v>
      </c>
      <c r="F58" s="22"/>
      <c r="G58" s="22">
        <f>E58+F58</f>
        <v>8</v>
      </c>
      <c r="H58" s="20">
        <v>8</v>
      </c>
      <c r="I58" s="22"/>
      <c r="J58" s="22">
        <f>H58+I58</f>
        <v>8</v>
      </c>
      <c r="K58" s="22">
        <f>E58-H58</f>
        <v>0</v>
      </c>
      <c r="L58" s="22"/>
      <c r="M58" s="22">
        <f>K58+L58</f>
        <v>0</v>
      </c>
    </row>
    <row r="59" spans="1:13">
      <c r="A59" s="22"/>
      <c r="B59" s="22"/>
      <c r="C59" s="22"/>
      <c r="D59" s="22"/>
      <c r="E59" s="22"/>
      <c r="F59" s="22"/>
      <c r="G59" s="22"/>
      <c r="H59" s="20"/>
      <c r="I59" s="22"/>
      <c r="J59" s="22"/>
      <c r="K59" s="22"/>
      <c r="L59" s="22"/>
      <c r="M59" s="22"/>
    </row>
    <row r="60" spans="1:13">
      <c r="A60" s="22"/>
      <c r="B60" s="22"/>
      <c r="C60" s="22"/>
      <c r="D60" s="22"/>
      <c r="E60" s="22"/>
      <c r="F60" s="22"/>
      <c r="G60" s="22"/>
      <c r="H60" s="20"/>
      <c r="I60" s="22"/>
      <c r="J60" s="22"/>
      <c r="K60" s="22"/>
      <c r="L60" s="22"/>
      <c r="M60" s="22"/>
    </row>
    <row r="61" spans="1:13" ht="36" customHeight="1">
      <c r="A61" s="45" t="s">
        <v>122</v>
      </c>
      <c r="B61" s="46"/>
      <c r="C61" s="46"/>
      <c r="D61" s="46"/>
      <c r="E61" s="46"/>
      <c r="F61" s="46"/>
      <c r="G61" s="46"/>
      <c r="H61" s="46"/>
      <c r="I61" s="46"/>
      <c r="J61" s="46"/>
      <c r="K61" s="46"/>
      <c r="L61" s="46"/>
      <c r="M61" s="47"/>
    </row>
    <row r="62" spans="1:13">
      <c r="A62" s="22">
        <v>3</v>
      </c>
      <c r="B62" s="22" t="s">
        <v>11</v>
      </c>
      <c r="C62" s="22"/>
      <c r="D62" s="22"/>
      <c r="E62" s="22"/>
      <c r="F62" s="22"/>
      <c r="G62" s="22"/>
      <c r="H62" s="22"/>
      <c r="I62" s="22"/>
      <c r="J62" s="22"/>
      <c r="K62" s="22"/>
      <c r="L62" s="22"/>
      <c r="M62" s="22"/>
    </row>
    <row r="63" spans="1:13" ht="173.25">
      <c r="A63" s="22"/>
      <c r="B63" s="22" t="s">
        <v>124</v>
      </c>
      <c r="C63" s="22" t="s">
        <v>80</v>
      </c>
      <c r="D63" s="22" t="s">
        <v>63</v>
      </c>
      <c r="E63" s="19">
        <f>E34/E57</f>
        <v>1100</v>
      </c>
      <c r="F63" s="19"/>
      <c r="G63" s="19">
        <f>E63+F63</f>
        <v>1100</v>
      </c>
      <c r="H63" s="33">
        <f>H36/H57</f>
        <v>1100</v>
      </c>
      <c r="I63" s="19"/>
      <c r="J63" s="19">
        <f>H63+I63</f>
        <v>1100</v>
      </c>
      <c r="K63" s="19">
        <f>E63-H63</f>
        <v>0</v>
      </c>
      <c r="L63" s="19">
        <f t="shared" ref="L63:M64" si="2">F63-I63</f>
        <v>0</v>
      </c>
      <c r="M63" s="19">
        <f t="shared" si="2"/>
        <v>0</v>
      </c>
    </row>
    <row r="64" spans="1:13" ht="189">
      <c r="A64" s="22"/>
      <c r="B64" s="22" t="s">
        <v>125</v>
      </c>
      <c r="C64" s="22" t="s">
        <v>80</v>
      </c>
      <c r="D64" s="22" t="s">
        <v>63</v>
      </c>
      <c r="E64" s="19">
        <f>E36/E58</f>
        <v>137.5</v>
      </c>
      <c r="F64" s="19"/>
      <c r="G64" s="19">
        <f>E64+F64</f>
        <v>137.5</v>
      </c>
      <c r="H64" s="33">
        <f>H36/H58</f>
        <v>137.5</v>
      </c>
      <c r="I64" s="19"/>
      <c r="J64" s="19">
        <f>H64+I64</f>
        <v>137.5</v>
      </c>
      <c r="K64" s="19">
        <f>E64-H64</f>
        <v>0</v>
      </c>
      <c r="L64" s="19"/>
      <c r="M64" s="19">
        <f t="shared" si="2"/>
        <v>0</v>
      </c>
    </row>
    <row r="65" spans="1:13" ht="34.5" customHeight="1">
      <c r="A65" s="45" t="s">
        <v>122</v>
      </c>
      <c r="B65" s="46"/>
      <c r="C65" s="46"/>
      <c r="D65" s="46"/>
      <c r="E65" s="46"/>
      <c r="F65" s="46"/>
      <c r="G65" s="46"/>
      <c r="H65" s="46"/>
      <c r="I65" s="46"/>
      <c r="J65" s="46"/>
      <c r="K65" s="46"/>
      <c r="L65" s="46"/>
      <c r="M65" s="47"/>
    </row>
    <row r="66" spans="1:13">
      <c r="A66" s="22">
        <v>4</v>
      </c>
      <c r="B66" s="22" t="s">
        <v>12</v>
      </c>
      <c r="C66" s="22"/>
      <c r="D66" s="22"/>
      <c r="E66" s="22"/>
      <c r="F66" s="22"/>
      <c r="G66" s="22"/>
      <c r="H66" s="22"/>
      <c r="I66" s="22"/>
      <c r="J66" s="22"/>
      <c r="K66" s="22"/>
      <c r="L66" s="22"/>
      <c r="M66" s="22"/>
    </row>
    <row r="67" spans="1:13" ht="156.75" customHeight="1">
      <c r="A67" s="22"/>
      <c r="B67" s="22" t="s">
        <v>123</v>
      </c>
      <c r="C67" s="22" t="s">
        <v>88</v>
      </c>
      <c r="D67" s="22" t="s">
        <v>63</v>
      </c>
      <c r="E67" s="22">
        <v>72.73</v>
      </c>
      <c r="F67" s="22"/>
      <c r="G67" s="22">
        <f>E67+F67</f>
        <v>72.73</v>
      </c>
      <c r="H67" s="20">
        <v>100</v>
      </c>
      <c r="I67" s="22"/>
      <c r="J67" s="22">
        <f>H67+I67</f>
        <v>100</v>
      </c>
      <c r="K67" s="22">
        <f>E67-H67</f>
        <v>-27.269999999999996</v>
      </c>
      <c r="L67" s="22"/>
      <c r="M67" s="22">
        <f>K67+L67</f>
        <v>-27.269999999999996</v>
      </c>
    </row>
    <row r="68" spans="1:13">
      <c r="A68" s="20"/>
      <c r="B68" s="20"/>
      <c r="C68" s="20"/>
      <c r="D68" s="20"/>
      <c r="E68" s="20"/>
      <c r="F68" s="20"/>
      <c r="G68" s="20"/>
      <c r="H68" s="20"/>
      <c r="I68" s="20"/>
      <c r="J68" s="20"/>
      <c r="K68" s="20"/>
      <c r="L68" s="20"/>
      <c r="M68" s="20"/>
    </row>
    <row r="69" spans="1:13" ht="31.5" customHeight="1">
      <c r="A69" s="45" t="s">
        <v>126</v>
      </c>
      <c r="B69" s="46"/>
      <c r="C69" s="46"/>
      <c r="D69" s="46"/>
      <c r="E69" s="46"/>
      <c r="F69" s="46"/>
      <c r="G69" s="46"/>
      <c r="H69" s="46"/>
      <c r="I69" s="46"/>
      <c r="J69" s="46"/>
      <c r="K69" s="46"/>
      <c r="L69" s="46"/>
      <c r="M69" s="47"/>
    </row>
    <row r="70" spans="1:13">
      <c r="A70" s="43" t="s">
        <v>64</v>
      </c>
      <c r="B70" s="43"/>
      <c r="C70" s="43"/>
      <c r="D70" s="43"/>
      <c r="E70" s="43"/>
      <c r="F70" s="43"/>
      <c r="G70" s="43"/>
      <c r="H70" s="43"/>
      <c r="I70" s="43"/>
      <c r="J70" s="43"/>
      <c r="K70" s="43"/>
      <c r="L70" s="43"/>
      <c r="M70" s="43"/>
    </row>
    <row r="71" spans="1:13" ht="49.5" customHeight="1">
      <c r="A71" s="70" t="s">
        <v>127</v>
      </c>
      <c r="B71" s="71"/>
      <c r="C71" s="71"/>
      <c r="D71" s="71"/>
      <c r="E71" s="71"/>
      <c r="F71" s="71"/>
      <c r="G71" s="71"/>
      <c r="H71" s="71"/>
      <c r="I71" s="71"/>
      <c r="J71" s="71"/>
      <c r="K71" s="71"/>
      <c r="L71" s="71"/>
      <c r="M71" s="71"/>
    </row>
    <row r="72" spans="1:13" ht="19.5" customHeight="1">
      <c r="A72" s="7" t="s">
        <v>39</v>
      </c>
      <c r="B72" s="7"/>
      <c r="C72" s="7"/>
      <c r="D72" s="7"/>
    </row>
    <row r="73" spans="1:13" ht="19.5" customHeight="1">
      <c r="A73" s="50" t="s">
        <v>66</v>
      </c>
      <c r="B73" s="50"/>
      <c r="C73" s="50"/>
      <c r="D73" s="50"/>
      <c r="E73" s="50"/>
      <c r="F73" s="50"/>
      <c r="G73" s="50"/>
      <c r="H73" s="50"/>
      <c r="I73" s="50"/>
      <c r="J73" s="50"/>
      <c r="K73" s="50"/>
      <c r="L73" s="50"/>
      <c r="M73" s="50"/>
    </row>
    <row r="74" spans="1:13" ht="25.5" customHeight="1">
      <c r="A74" s="51" t="s">
        <v>40</v>
      </c>
      <c r="B74" s="51"/>
      <c r="C74" s="51"/>
      <c r="D74" s="51"/>
    </row>
    <row r="75" spans="1:13" ht="19.5" customHeight="1">
      <c r="A75" s="9" t="s">
        <v>41</v>
      </c>
      <c r="B75" s="9"/>
      <c r="C75" s="9"/>
      <c r="D75" s="9"/>
    </row>
    <row r="76" spans="1:13">
      <c r="A76" s="41" t="s">
        <v>67</v>
      </c>
      <c r="B76" s="41"/>
      <c r="C76" s="41"/>
      <c r="D76" s="41"/>
      <c r="E76" s="41"/>
    </row>
    <row r="77" spans="1:13">
      <c r="A77" s="41"/>
      <c r="B77" s="41"/>
      <c r="C77" s="41"/>
      <c r="D77" s="41"/>
      <c r="E77" s="41"/>
      <c r="G77" s="42"/>
      <c r="H77" s="42"/>
      <c r="J77" s="42" t="s">
        <v>68</v>
      </c>
      <c r="K77" s="42"/>
      <c r="L77" s="42"/>
      <c r="M77" s="42"/>
    </row>
    <row r="78" spans="1:13" ht="15.75" customHeight="1">
      <c r="A78" s="21"/>
      <c r="B78" s="21"/>
      <c r="C78" s="21"/>
      <c r="D78" s="21"/>
      <c r="E78" s="21"/>
      <c r="J78" s="40" t="s">
        <v>27</v>
      </c>
      <c r="K78" s="40"/>
      <c r="L78" s="40"/>
      <c r="M78" s="40"/>
    </row>
    <row r="79" spans="1:13" ht="27" customHeight="1">
      <c r="A79" s="41" t="s">
        <v>71</v>
      </c>
      <c r="B79" s="41"/>
      <c r="C79" s="41"/>
      <c r="D79" s="41"/>
      <c r="E79" s="41"/>
      <c r="G79" s="42"/>
      <c r="H79" s="42"/>
      <c r="J79" s="42" t="s">
        <v>72</v>
      </c>
      <c r="K79" s="42"/>
      <c r="L79" s="42"/>
      <c r="M79" s="42"/>
    </row>
    <row r="80" spans="1:13" ht="15.75" customHeight="1">
      <c r="A80" s="41"/>
      <c r="B80" s="41"/>
      <c r="C80" s="41"/>
      <c r="D80" s="41"/>
      <c r="E80" s="41"/>
      <c r="J80" s="40" t="s">
        <v>27</v>
      </c>
      <c r="K80" s="40"/>
      <c r="L80" s="40"/>
      <c r="M80"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6:E77"/>
    <mergeCell ref="G77:H77"/>
    <mergeCell ref="J77:M77"/>
    <mergeCell ref="E49:G49"/>
    <mergeCell ref="H49:J49"/>
    <mergeCell ref="K49:M49"/>
    <mergeCell ref="A55:M55"/>
    <mergeCell ref="A61:M61"/>
    <mergeCell ref="A65:M65"/>
    <mergeCell ref="A69:M69"/>
    <mergeCell ref="A70:M70"/>
    <mergeCell ref="A71:M71"/>
    <mergeCell ref="A73:M73"/>
    <mergeCell ref="A74:D74"/>
    <mergeCell ref="J78:M78"/>
    <mergeCell ref="A79:E80"/>
    <mergeCell ref="G79:H79"/>
    <mergeCell ref="J79:M79"/>
    <mergeCell ref="J80:M80"/>
  </mergeCells>
  <pageMargins left="0.16" right="0.16" top="0.35" bottom="0.3"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dimension ref="A1:Z80"/>
  <sheetViews>
    <sheetView workbookViewId="0">
      <selection activeCell="A72" sqref="A72"/>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c r="A11" s="60" t="s">
        <v>2</v>
      </c>
      <c r="B11" s="18" t="s">
        <v>128</v>
      </c>
      <c r="C11" s="18" t="s">
        <v>94</v>
      </c>
      <c r="E11" s="61" t="s">
        <v>129</v>
      </c>
      <c r="F11" s="61"/>
      <c r="G11" s="61"/>
      <c r="H11" s="61"/>
      <c r="I11" s="61"/>
      <c r="J11" s="61"/>
      <c r="K11" s="61"/>
      <c r="L11" s="61"/>
      <c r="M11" s="61"/>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c r="A16" s="22"/>
      <c r="B16" s="52" t="s">
        <v>116</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116</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130</v>
      </c>
      <c r="C25" s="53"/>
      <c r="D25" s="53"/>
      <c r="E25" s="53"/>
      <c r="F25" s="53"/>
      <c r="G25" s="53"/>
      <c r="H25" s="53"/>
      <c r="I25" s="53"/>
      <c r="J25" s="53"/>
      <c r="K25" s="53"/>
      <c r="L25" s="53"/>
      <c r="M25" s="54"/>
    </row>
    <row r="26" spans="1:26">
      <c r="A26" s="22"/>
      <c r="B26" s="43"/>
      <c r="C26" s="43"/>
      <c r="D26" s="43"/>
      <c r="E26" s="43"/>
      <c r="F26" s="43"/>
      <c r="G26" s="43"/>
      <c r="H26" s="43"/>
      <c r="I26" s="43"/>
      <c r="J26" s="43"/>
      <c r="K26" s="43"/>
      <c r="L26" s="43"/>
      <c r="M26" s="43"/>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130</v>
      </c>
      <c r="C34" s="58"/>
      <c r="D34" s="59"/>
      <c r="E34" s="22">
        <v>21500</v>
      </c>
      <c r="F34" s="22">
        <v>0</v>
      </c>
      <c r="G34" s="22">
        <f>E34+F34</f>
        <v>21500</v>
      </c>
      <c r="H34" s="22">
        <v>20711</v>
      </c>
      <c r="I34" s="22"/>
      <c r="J34" s="22">
        <f>H34+I34</f>
        <v>20711</v>
      </c>
      <c r="K34" s="22">
        <f>E34-H34</f>
        <v>789</v>
      </c>
      <c r="L34" s="22">
        <f>F34-I34</f>
        <v>0</v>
      </c>
      <c r="M34" s="22">
        <f>K34+L34</f>
        <v>789</v>
      </c>
      <c r="R34" s="24"/>
      <c r="S34" s="24"/>
      <c r="T34" s="24"/>
      <c r="U34" s="24"/>
      <c r="V34" s="24"/>
      <c r="W34" s="24"/>
      <c r="X34" s="24"/>
      <c r="Y34" s="24"/>
      <c r="Z34" s="24"/>
    </row>
    <row r="35" spans="1:26" ht="17.2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21500</v>
      </c>
      <c r="F36" s="22">
        <f t="shared" si="0"/>
        <v>0</v>
      </c>
      <c r="G36" s="22">
        <f t="shared" si="0"/>
        <v>21500</v>
      </c>
      <c r="H36" s="22">
        <f t="shared" si="0"/>
        <v>20711</v>
      </c>
      <c r="I36" s="22">
        <f t="shared" si="0"/>
        <v>0</v>
      </c>
      <c r="J36" s="22">
        <f t="shared" si="0"/>
        <v>20711</v>
      </c>
      <c r="K36" s="22">
        <f t="shared" si="0"/>
        <v>789</v>
      </c>
      <c r="L36" s="22">
        <f t="shared" si="0"/>
        <v>0</v>
      </c>
      <c r="M36" s="22">
        <f t="shared" si="0"/>
        <v>789</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54.75" customHeight="1">
      <c r="A38" s="52" t="s">
        <v>131</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99</v>
      </c>
      <c r="C45" s="43"/>
      <c r="D45" s="43"/>
      <c r="E45" s="22">
        <v>21500</v>
      </c>
      <c r="F45" s="22"/>
      <c r="G45" s="22">
        <f>E45+F45</f>
        <v>21500</v>
      </c>
      <c r="H45" s="22">
        <v>20711</v>
      </c>
      <c r="I45" s="22"/>
      <c r="J45" s="22">
        <f>H45+I45</f>
        <v>20711</v>
      </c>
      <c r="K45" s="22">
        <f>E45-H45</f>
        <v>789</v>
      </c>
      <c r="L45" s="22">
        <f t="shared" ref="L45:M45" si="1">F45-I45</f>
        <v>0</v>
      </c>
      <c r="M45" s="22">
        <f t="shared" si="1"/>
        <v>789</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c r="A53" s="22"/>
      <c r="B53" s="22"/>
      <c r="C53" s="22"/>
      <c r="D53" s="22"/>
      <c r="E53" s="22"/>
      <c r="F53" s="22"/>
      <c r="G53" s="22"/>
      <c r="H53" s="20"/>
      <c r="I53" s="22"/>
      <c r="J53" s="22"/>
      <c r="K53" s="22"/>
      <c r="L53" s="22"/>
      <c r="M53" s="22"/>
    </row>
    <row r="54" spans="1:13">
      <c r="A54" s="22"/>
      <c r="B54" s="22"/>
      <c r="C54" s="22"/>
      <c r="D54" s="22"/>
      <c r="E54" s="22"/>
      <c r="F54" s="22"/>
      <c r="G54" s="22"/>
      <c r="H54" s="22"/>
      <c r="I54" s="22"/>
      <c r="J54" s="22"/>
      <c r="K54" s="22"/>
      <c r="L54" s="22"/>
      <c r="M54" s="22"/>
    </row>
    <row r="55" spans="1:13" ht="26.25" customHeight="1">
      <c r="A55" s="67" t="s">
        <v>38</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78.75">
      <c r="A57" s="22"/>
      <c r="B57" s="22" t="s">
        <v>132</v>
      </c>
      <c r="C57" s="22" t="s">
        <v>55</v>
      </c>
      <c r="D57" s="22" t="s">
        <v>101</v>
      </c>
      <c r="E57" s="22">
        <v>4</v>
      </c>
      <c r="F57" s="22"/>
      <c r="G57" s="22">
        <f>E57+F57</f>
        <v>4</v>
      </c>
      <c r="H57" s="20">
        <v>4</v>
      </c>
      <c r="I57" s="22"/>
      <c r="J57" s="22">
        <f>H57+I57</f>
        <v>4</v>
      </c>
      <c r="K57" s="22">
        <f>E57-H57</f>
        <v>0</v>
      </c>
      <c r="L57" s="22"/>
      <c r="M57" s="22">
        <f>K57+L57</f>
        <v>0</v>
      </c>
    </row>
    <row r="58" spans="1:13" ht="94.5">
      <c r="A58" s="22"/>
      <c r="B58" s="22" t="s">
        <v>133</v>
      </c>
      <c r="C58" s="22" t="s">
        <v>84</v>
      </c>
      <c r="D58" s="22" t="s">
        <v>103</v>
      </c>
      <c r="E58" s="22">
        <v>171</v>
      </c>
      <c r="F58" s="22"/>
      <c r="G58" s="22">
        <f>E58+F58</f>
        <v>171</v>
      </c>
      <c r="H58" s="20">
        <v>171</v>
      </c>
      <c r="I58" s="22"/>
      <c r="J58" s="22">
        <f>H58+I58</f>
        <v>171</v>
      </c>
      <c r="K58" s="22">
        <f>E58-H58</f>
        <v>0</v>
      </c>
      <c r="L58" s="22"/>
      <c r="M58" s="22">
        <f>K58+L58</f>
        <v>0</v>
      </c>
    </row>
    <row r="59" spans="1:13">
      <c r="A59" s="22"/>
      <c r="B59" s="22"/>
      <c r="C59" s="22"/>
      <c r="D59" s="22"/>
      <c r="E59" s="22"/>
      <c r="F59" s="22"/>
      <c r="G59" s="22"/>
      <c r="H59" s="20"/>
      <c r="I59" s="22"/>
      <c r="J59" s="22"/>
      <c r="K59" s="22"/>
      <c r="L59" s="22"/>
      <c r="M59" s="22"/>
    </row>
    <row r="60" spans="1:13">
      <c r="A60" s="22"/>
      <c r="B60" s="22"/>
      <c r="C60" s="22"/>
      <c r="D60" s="22"/>
      <c r="E60" s="22"/>
      <c r="F60" s="22"/>
      <c r="G60" s="22"/>
      <c r="H60" s="20"/>
      <c r="I60" s="22"/>
      <c r="J60" s="22"/>
      <c r="K60" s="22"/>
      <c r="L60" s="22"/>
      <c r="M60" s="22"/>
    </row>
    <row r="61" spans="1:13" ht="36" customHeight="1">
      <c r="A61" s="45" t="s">
        <v>122</v>
      </c>
      <c r="B61" s="46"/>
      <c r="C61" s="46"/>
      <c r="D61" s="46"/>
      <c r="E61" s="46"/>
      <c r="F61" s="46"/>
      <c r="G61" s="46"/>
      <c r="H61" s="46"/>
      <c r="I61" s="46"/>
      <c r="J61" s="46"/>
      <c r="K61" s="46"/>
      <c r="L61" s="46"/>
      <c r="M61" s="47"/>
    </row>
    <row r="62" spans="1:13">
      <c r="A62" s="22">
        <v>3</v>
      </c>
      <c r="B62" s="22" t="s">
        <v>11</v>
      </c>
      <c r="C62" s="22"/>
      <c r="D62" s="22"/>
      <c r="E62" s="22"/>
      <c r="F62" s="22"/>
      <c r="G62" s="22"/>
      <c r="H62" s="22"/>
      <c r="I62" s="22"/>
      <c r="J62" s="22"/>
      <c r="K62" s="22"/>
      <c r="L62" s="22"/>
      <c r="M62" s="22"/>
    </row>
    <row r="63" spans="1:13" ht="110.25">
      <c r="A63" s="22"/>
      <c r="B63" s="22" t="s">
        <v>134</v>
      </c>
      <c r="C63" s="22" t="s">
        <v>80</v>
      </c>
      <c r="D63" s="22" t="s">
        <v>63</v>
      </c>
      <c r="E63" s="19">
        <f>E34/E57</f>
        <v>5375</v>
      </c>
      <c r="F63" s="19"/>
      <c r="G63" s="19">
        <f>E63+F63</f>
        <v>5375</v>
      </c>
      <c r="H63" s="33">
        <f>H36/H57</f>
        <v>5177.75</v>
      </c>
      <c r="I63" s="19"/>
      <c r="J63" s="19">
        <f>H63+I63</f>
        <v>5177.75</v>
      </c>
      <c r="K63" s="19">
        <f>E63-H63</f>
        <v>197.25</v>
      </c>
      <c r="L63" s="19">
        <f t="shared" ref="L63:M64" si="2">F63-I63</f>
        <v>0</v>
      </c>
      <c r="M63" s="19">
        <f t="shared" si="2"/>
        <v>197.25</v>
      </c>
    </row>
    <row r="64" spans="1:13" ht="141.75">
      <c r="A64" s="22"/>
      <c r="B64" s="22" t="s">
        <v>135</v>
      </c>
      <c r="C64" s="22" t="s">
        <v>80</v>
      </c>
      <c r="D64" s="22" t="s">
        <v>63</v>
      </c>
      <c r="E64" s="19">
        <f>E36/E58</f>
        <v>125.73099415204679</v>
      </c>
      <c r="F64" s="19"/>
      <c r="G64" s="19">
        <f>E64+F64</f>
        <v>125.73099415204679</v>
      </c>
      <c r="H64" s="33">
        <f>H36/H58</f>
        <v>121.11695906432749</v>
      </c>
      <c r="I64" s="19"/>
      <c r="J64" s="19">
        <f>H64+I64</f>
        <v>121.11695906432749</v>
      </c>
      <c r="K64" s="19">
        <f>E64-H64</f>
        <v>4.6140350877193015</v>
      </c>
      <c r="L64" s="19"/>
      <c r="M64" s="19">
        <f t="shared" si="2"/>
        <v>4.6140350877193015</v>
      </c>
    </row>
    <row r="65" spans="1:13" ht="34.5" customHeight="1">
      <c r="A65" s="45" t="s">
        <v>122</v>
      </c>
      <c r="B65" s="46"/>
      <c r="C65" s="46"/>
      <c r="D65" s="46"/>
      <c r="E65" s="46"/>
      <c r="F65" s="46"/>
      <c r="G65" s="46"/>
      <c r="H65" s="46"/>
      <c r="I65" s="46"/>
      <c r="J65" s="46"/>
      <c r="K65" s="46"/>
      <c r="L65" s="46"/>
      <c r="M65" s="47"/>
    </row>
    <row r="66" spans="1:13">
      <c r="A66" s="22">
        <v>4</v>
      </c>
      <c r="B66" s="22" t="s">
        <v>12</v>
      </c>
      <c r="C66" s="22"/>
      <c r="D66" s="22"/>
      <c r="E66" s="22"/>
      <c r="F66" s="22"/>
      <c r="G66" s="22"/>
      <c r="H66" s="22"/>
      <c r="I66" s="22"/>
      <c r="J66" s="22"/>
      <c r="K66" s="22"/>
      <c r="L66" s="22"/>
      <c r="M66" s="22"/>
    </row>
    <row r="67" spans="1:13" ht="156.75" customHeight="1">
      <c r="A67" s="22"/>
      <c r="B67" s="22" t="s">
        <v>136</v>
      </c>
      <c r="C67" s="22" t="s">
        <v>88</v>
      </c>
      <c r="D67" s="22" t="s">
        <v>63</v>
      </c>
      <c r="E67" s="22">
        <v>90</v>
      </c>
      <c r="F67" s="22"/>
      <c r="G67" s="22">
        <f>E67+F67</f>
        <v>90</v>
      </c>
      <c r="H67" s="20">
        <v>100</v>
      </c>
      <c r="I67" s="22"/>
      <c r="J67" s="22">
        <f>H67+I67</f>
        <v>100</v>
      </c>
      <c r="K67" s="22">
        <f>E67-H67</f>
        <v>-10</v>
      </c>
      <c r="L67" s="22"/>
      <c r="M67" s="22">
        <f>K67+L67</f>
        <v>-10</v>
      </c>
    </row>
    <row r="68" spans="1:13">
      <c r="A68" s="20"/>
      <c r="B68" s="20"/>
      <c r="C68" s="20"/>
      <c r="D68" s="20"/>
      <c r="E68" s="20"/>
      <c r="F68" s="20"/>
      <c r="G68" s="20"/>
      <c r="H68" s="20"/>
      <c r="I68" s="20"/>
      <c r="J68" s="20"/>
      <c r="K68" s="20"/>
      <c r="L68" s="20"/>
      <c r="M68" s="20"/>
    </row>
    <row r="69" spans="1:13" ht="31.5" customHeight="1">
      <c r="A69" s="45" t="s">
        <v>126</v>
      </c>
      <c r="B69" s="46"/>
      <c r="C69" s="46"/>
      <c r="D69" s="46"/>
      <c r="E69" s="46"/>
      <c r="F69" s="46"/>
      <c r="G69" s="46"/>
      <c r="H69" s="46"/>
      <c r="I69" s="46"/>
      <c r="J69" s="46"/>
      <c r="K69" s="46"/>
      <c r="L69" s="46"/>
      <c r="M69" s="47"/>
    </row>
    <row r="70" spans="1:13">
      <c r="A70" s="43" t="s">
        <v>64</v>
      </c>
      <c r="B70" s="43"/>
      <c r="C70" s="43"/>
      <c r="D70" s="43"/>
      <c r="E70" s="43"/>
      <c r="F70" s="43"/>
      <c r="G70" s="43"/>
      <c r="H70" s="43"/>
      <c r="I70" s="43"/>
      <c r="J70" s="43"/>
      <c r="K70" s="43"/>
      <c r="L70" s="43"/>
      <c r="M70" s="43"/>
    </row>
    <row r="71" spans="1:13" ht="67.5" customHeight="1">
      <c r="A71" s="70" t="s">
        <v>141</v>
      </c>
      <c r="B71" s="71"/>
      <c r="C71" s="71"/>
      <c r="D71" s="71"/>
      <c r="E71" s="71"/>
      <c r="F71" s="71"/>
      <c r="G71" s="71"/>
      <c r="H71" s="71"/>
      <c r="I71" s="71"/>
      <c r="J71" s="71"/>
      <c r="K71" s="71"/>
      <c r="L71" s="71"/>
      <c r="M71" s="71"/>
    </row>
    <row r="72" spans="1:13" ht="19.5" customHeight="1">
      <c r="A72" s="7" t="s">
        <v>39</v>
      </c>
      <c r="B72" s="7"/>
      <c r="C72" s="7"/>
      <c r="D72" s="7"/>
    </row>
    <row r="73" spans="1:13" ht="19.5" customHeight="1">
      <c r="A73" s="50" t="s">
        <v>66</v>
      </c>
      <c r="B73" s="50"/>
      <c r="C73" s="50"/>
      <c r="D73" s="50"/>
      <c r="E73" s="50"/>
      <c r="F73" s="50"/>
      <c r="G73" s="50"/>
      <c r="H73" s="50"/>
      <c r="I73" s="50"/>
      <c r="J73" s="50"/>
      <c r="K73" s="50"/>
      <c r="L73" s="50"/>
      <c r="M73" s="50"/>
    </row>
    <row r="74" spans="1:13" ht="25.5" customHeight="1">
      <c r="A74" s="51" t="s">
        <v>40</v>
      </c>
      <c r="B74" s="51"/>
      <c r="C74" s="51"/>
      <c r="D74" s="51"/>
    </row>
    <row r="75" spans="1:13" ht="19.5" customHeight="1">
      <c r="A75" s="9" t="s">
        <v>41</v>
      </c>
      <c r="B75" s="9"/>
      <c r="C75" s="9"/>
      <c r="D75" s="9"/>
    </row>
    <row r="76" spans="1:13">
      <c r="A76" s="41" t="s">
        <v>67</v>
      </c>
      <c r="B76" s="41"/>
      <c r="C76" s="41"/>
      <c r="D76" s="41"/>
      <c r="E76" s="41"/>
    </row>
    <row r="77" spans="1:13">
      <c r="A77" s="41"/>
      <c r="B77" s="41"/>
      <c r="C77" s="41"/>
      <c r="D77" s="41"/>
      <c r="E77" s="41"/>
      <c r="G77" s="42"/>
      <c r="H77" s="42"/>
      <c r="J77" s="42" t="s">
        <v>68</v>
      </c>
      <c r="K77" s="42"/>
      <c r="L77" s="42"/>
      <c r="M77" s="42"/>
    </row>
    <row r="78" spans="1:13" ht="15.75" customHeight="1">
      <c r="A78" s="21"/>
      <c r="B78" s="21"/>
      <c r="C78" s="21"/>
      <c r="D78" s="21"/>
      <c r="E78" s="21"/>
      <c r="J78" s="40" t="s">
        <v>27</v>
      </c>
      <c r="K78" s="40"/>
      <c r="L78" s="40"/>
      <c r="M78" s="40"/>
    </row>
    <row r="79" spans="1:13" ht="27" customHeight="1">
      <c r="A79" s="41" t="s">
        <v>71</v>
      </c>
      <c r="B79" s="41"/>
      <c r="C79" s="41"/>
      <c r="D79" s="41"/>
      <c r="E79" s="41"/>
      <c r="G79" s="42"/>
      <c r="H79" s="42"/>
      <c r="J79" s="42" t="s">
        <v>72</v>
      </c>
      <c r="K79" s="42"/>
      <c r="L79" s="42"/>
      <c r="M79" s="42"/>
    </row>
    <row r="80" spans="1:13" ht="15.75" customHeight="1">
      <c r="A80" s="41"/>
      <c r="B80" s="41"/>
      <c r="C80" s="41"/>
      <c r="D80" s="41"/>
      <c r="E80" s="41"/>
      <c r="J80" s="40" t="s">
        <v>27</v>
      </c>
      <c r="K80" s="40"/>
      <c r="L80" s="40"/>
      <c r="M80"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6:E77"/>
    <mergeCell ref="G77:H77"/>
    <mergeCell ref="J77:M77"/>
    <mergeCell ref="E49:G49"/>
    <mergeCell ref="H49:J49"/>
    <mergeCell ref="K49:M49"/>
    <mergeCell ref="A55:M55"/>
    <mergeCell ref="A61:M61"/>
    <mergeCell ref="A65:M65"/>
    <mergeCell ref="A69:M69"/>
    <mergeCell ref="A70:M70"/>
    <mergeCell ref="A71:M71"/>
    <mergeCell ref="A73:M73"/>
    <mergeCell ref="A74:D74"/>
    <mergeCell ref="J78:M78"/>
    <mergeCell ref="A79:E80"/>
    <mergeCell ref="G79:H79"/>
    <mergeCell ref="J79:M79"/>
    <mergeCell ref="J80:M80"/>
  </mergeCells>
  <pageMargins left="0.16" right="0.16" top="0.35" bottom="0.3" header="0.31496062992125984" footer="0.31496062992125984"/>
  <pageSetup paperSize="9" scale="89" orientation="landscape" r:id="rId1"/>
</worksheet>
</file>

<file path=xl/worksheets/sheet6.xml><?xml version="1.0" encoding="utf-8"?>
<worksheet xmlns="http://schemas.openxmlformats.org/spreadsheetml/2006/main" xmlns:r="http://schemas.openxmlformats.org/officeDocument/2006/relationships">
  <dimension ref="A1:Z80"/>
  <sheetViews>
    <sheetView topLeftCell="A65" workbookViewId="0">
      <selection activeCell="H67" sqref="H67"/>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c r="A11" s="60" t="s">
        <v>2</v>
      </c>
      <c r="B11" s="18" t="s">
        <v>137</v>
      </c>
      <c r="C11" s="18" t="s">
        <v>94</v>
      </c>
      <c r="E11" s="61" t="s">
        <v>138</v>
      </c>
      <c r="F11" s="61"/>
      <c r="G11" s="61"/>
      <c r="H11" s="61"/>
      <c r="I11" s="61"/>
      <c r="J11" s="61"/>
      <c r="K11" s="61"/>
      <c r="L11" s="61"/>
      <c r="M11" s="61"/>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c r="A16" s="22"/>
      <c r="B16" s="52" t="s">
        <v>142</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143</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144</v>
      </c>
      <c r="C25" s="53"/>
      <c r="D25" s="53"/>
      <c r="E25" s="53"/>
      <c r="F25" s="53"/>
      <c r="G25" s="53"/>
      <c r="H25" s="53"/>
      <c r="I25" s="53"/>
      <c r="J25" s="53"/>
      <c r="K25" s="53"/>
      <c r="L25" s="53"/>
      <c r="M25" s="54"/>
    </row>
    <row r="26" spans="1:26">
      <c r="A26" s="22"/>
      <c r="B26" s="43"/>
      <c r="C26" s="43"/>
      <c r="D26" s="43"/>
      <c r="E26" s="43"/>
      <c r="F26" s="43"/>
      <c r="G26" s="43"/>
      <c r="H26" s="43"/>
      <c r="I26" s="43"/>
      <c r="J26" s="43"/>
      <c r="K26" s="43"/>
      <c r="L26" s="43"/>
      <c r="M26" s="43"/>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144</v>
      </c>
      <c r="C34" s="58"/>
      <c r="D34" s="59"/>
      <c r="E34" s="22">
        <v>42180</v>
      </c>
      <c r="F34" s="22">
        <v>4693</v>
      </c>
      <c r="G34" s="22">
        <f>E34+F34</f>
        <v>46873</v>
      </c>
      <c r="H34" s="22">
        <v>42180</v>
      </c>
      <c r="I34" s="22">
        <v>4693</v>
      </c>
      <c r="J34" s="22">
        <f>H34+I34</f>
        <v>46873</v>
      </c>
      <c r="K34" s="22">
        <f>E34-H34</f>
        <v>0</v>
      </c>
      <c r="L34" s="22">
        <f>F34-I34</f>
        <v>0</v>
      </c>
      <c r="M34" s="22">
        <f>K34+L34</f>
        <v>0</v>
      </c>
      <c r="R34" s="24"/>
      <c r="S34" s="24"/>
      <c r="T34" s="24"/>
      <c r="U34" s="24"/>
      <c r="V34" s="24"/>
      <c r="W34" s="24"/>
      <c r="X34" s="24"/>
      <c r="Y34" s="24"/>
      <c r="Z34" s="24"/>
    </row>
    <row r="35" spans="1:26" ht="17.2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42180</v>
      </c>
      <c r="F36" s="22">
        <f t="shared" si="0"/>
        <v>4693</v>
      </c>
      <c r="G36" s="22">
        <f t="shared" si="0"/>
        <v>46873</v>
      </c>
      <c r="H36" s="22">
        <f t="shared" si="0"/>
        <v>42180</v>
      </c>
      <c r="I36" s="22">
        <f t="shared" si="0"/>
        <v>4693</v>
      </c>
      <c r="J36" s="22">
        <f t="shared" si="0"/>
        <v>46873</v>
      </c>
      <c r="K36" s="22">
        <f t="shared" si="0"/>
        <v>0</v>
      </c>
      <c r="L36" s="22">
        <f t="shared" si="0"/>
        <v>0</v>
      </c>
      <c r="M36" s="22">
        <f t="shared" si="0"/>
        <v>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54.75" customHeight="1">
      <c r="A38" s="52" t="s">
        <v>145</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99</v>
      </c>
      <c r="C45" s="43"/>
      <c r="D45" s="43"/>
      <c r="E45" s="22">
        <v>42180</v>
      </c>
      <c r="F45" s="22"/>
      <c r="G45" s="22">
        <f>E45+F45</f>
        <v>42180</v>
      </c>
      <c r="H45" s="22">
        <v>42180</v>
      </c>
      <c r="I45" s="22"/>
      <c r="J45" s="22">
        <f>H45+I45</f>
        <v>42180</v>
      </c>
      <c r="K45" s="22">
        <f>E45-H45</f>
        <v>0</v>
      </c>
      <c r="L45" s="22">
        <f t="shared" ref="L45:M45" si="1">F45-I45</f>
        <v>0</v>
      </c>
      <c r="M45" s="22">
        <f t="shared" si="1"/>
        <v>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ht="236.25">
      <c r="A53" s="22"/>
      <c r="B53" s="22" t="s">
        <v>146</v>
      </c>
      <c r="C53" s="22" t="s">
        <v>55</v>
      </c>
      <c r="D53" s="22" t="s">
        <v>99</v>
      </c>
      <c r="E53" s="22">
        <v>9</v>
      </c>
      <c r="F53" s="22"/>
      <c r="G53" s="22">
        <f>E53+F53</f>
        <v>9</v>
      </c>
      <c r="H53" s="20">
        <v>9</v>
      </c>
      <c r="I53" s="22"/>
      <c r="J53" s="22">
        <f>H53+I53</f>
        <v>9</v>
      </c>
      <c r="K53" s="22">
        <f>E53-H53</f>
        <v>0</v>
      </c>
      <c r="L53" s="22"/>
      <c r="M53" s="22">
        <f>K53+L53</f>
        <v>0</v>
      </c>
    </row>
    <row r="54" spans="1:13">
      <c r="A54" s="22"/>
      <c r="B54" s="22"/>
      <c r="C54" s="22"/>
      <c r="D54" s="22"/>
      <c r="E54" s="22"/>
      <c r="F54" s="22"/>
      <c r="G54" s="22"/>
      <c r="H54" s="22"/>
      <c r="I54" s="22"/>
      <c r="J54" s="22"/>
      <c r="K54" s="22"/>
      <c r="L54" s="22"/>
      <c r="M54" s="22"/>
    </row>
    <row r="55" spans="1:13" ht="26.25" customHeight="1">
      <c r="A55" s="67" t="s">
        <v>147</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110.25">
      <c r="A57" s="22"/>
      <c r="B57" s="22" t="s">
        <v>148</v>
      </c>
      <c r="C57" s="22" t="s">
        <v>84</v>
      </c>
      <c r="D57" s="22" t="s">
        <v>103</v>
      </c>
      <c r="E57" s="22">
        <v>278</v>
      </c>
      <c r="F57" s="22"/>
      <c r="G57" s="22">
        <f>E57+F57</f>
        <v>278</v>
      </c>
      <c r="H57" s="20">
        <v>278</v>
      </c>
      <c r="I57" s="22"/>
      <c r="J57" s="22">
        <f>H57+I57</f>
        <v>278</v>
      </c>
      <c r="K57" s="22">
        <f>E57-H57</f>
        <v>0</v>
      </c>
      <c r="L57" s="22"/>
      <c r="M57" s="22">
        <f>K57+L57</f>
        <v>0</v>
      </c>
    </row>
    <row r="58" spans="1:13" ht="31.5">
      <c r="A58" s="22"/>
      <c r="B58" s="22" t="s">
        <v>149</v>
      </c>
      <c r="C58" s="22" t="s">
        <v>84</v>
      </c>
      <c r="D58" s="22" t="s">
        <v>103</v>
      </c>
      <c r="E58" s="22">
        <v>93</v>
      </c>
      <c r="F58" s="22"/>
      <c r="G58" s="22">
        <f>E58+F58</f>
        <v>93</v>
      </c>
      <c r="H58" s="20">
        <v>93</v>
      </c>
      <c r="I58" s="22"/>
      <c r="J58" s="22">
        <f>H58+I58</f>
        <v>93</v>
      </c>
      <c r="K58" s="22">
        <f>E58-H58</f>
        <v>0</v>
      </c>
      <c r="L58" s="22"/>
      <c r="M58" s="22">
        <f>K58+L58</f>
        <v>0</v>
      </c>
    </row>
    <row r="59" spans="1:13">
      <c r="A59" s="22"/>
      <c r="B59" s="22"/>
      <c r="C59" s="22"/>
      <c r="D59" s="22"/>
      <c r="E59" s="22"/>
      <c r="F59" s="22"/>
      <c r="G59" s="22"/>
      <c r="H59" s="20"/>
      <c r="I59" s="22"/>
      <c r="J59" s="22"/>
      <c r="K59" s="22"/>
      <c r="L59" s="22"/>
      <c r="M59" s="22"/>
    </row>
    <row r="60" spans="1:13">
      <c r="A60" s="22"/>
      <c r="B60" s="22"/>
      <c r="C60" s="22"/>
      <c r="D60" s="22"/>
      <c r="E60" s="22"/>
      <c r="F60" s="22"/>
      <c r="G60" s="22"/>
      <c r="H60" s="20"/>
      <c r="I60" s="22"/>
      <c r="J60" s="22"/>
      <c r="K60" s="22"/>
      <c r="L60" s="22"/>
      <c r="M60" s="22"/>
    </row>
    <row r="61" spans="1:13" ht="36" customHeight="1">
      <c r="A61" s="45" t="s">
        <v>122</v>
      </c>
      <c r="B61" s="46"/>
      <c r="C61" s="46"/>
      <c r="D61" s="46"/>
      <c r="E61" s="46"/>
      <c r="F61" s="46"/>
      <c r="G61" s="46"/>
      <c r="H61" s="46"/>
      <c r="I61" s="46"/>
      <c r="J61" s="46"/>
      <c r="K61" s="46"/>
      <c r="L61" s="46"/>
      <c r="M61" s="47"/>
    </row>
    <row r="62" spans="1:13">
      <c r="A62" s="22">
        <v>3</v>
      </c>
      <c r="B62" s="22" t="s">
        <v>11</v>
      </c>
      <c r="C62" s="22"/>
      <c r="D62" s="22"/>
      <c r="E62" s="22"/>
      <c r="F62" s="22"/>
      <c r="G62" s="22"/>
      <c r="H62" s="22"/>
      <c r="I62" s="22"/>
      <c r="J62" s="22"/>
      <c r="K62" s="22"/>
      <c r="L62" s="22"/>
      <c r="M62" s="22"/>
    </row>
    <row r="63" spans="1:13" ht="110.25">
      <c r="A63" s="22"/>
      <c r="B63" s="22" t="s">
        <v>150</v>
      </c>
      <c r="C63" s="22" t="s">
        <v>80</v>
      </c>
      <c r="D63" s="22" t="s">
        <v>63</v>
      </c>
      <c r="E63" s="19">
        <f>E36/E53</f>
        <v>4686.666666666667</v>
      </c>
      <c r="F63" s="19">
        <f>F36/E53</f>
        <v>521.44444444444446</v>
      </c>
      <c r="G63" s="19">
        <f>E63+F63</f>
        <v>5208.1111111111113</v>
      </c>
      <c r="H63" s="33">
        <f>H36/H53</f>
        <v>4686.666666666667</v>
      </c>
      <c r="I63" s="19">
        <f>I36/H53</f>
        <v>521.44444444444446</v>
      </c>
      <c r="J63" s="19">
        <f>H63+I63</f>
        <v>5208.1111111111113</v>
      </c>
      <c r="K63" s="19">
        <f>E63-H63</f>
        <v>0</v>
      </c>
      <c r="L63" s="19">
        <f t="shared" ref="L63:M64" si="2">F63-I63</f>
        <v>0</v>
      </c>
      <c r="M63" s="19">
        <f t="shared" si="2"/>
        <v>0</v>
      </c>
    </row>
    <row r="64" spans="1:13" ht="141.75">
      <c r="A64" s="22"/>
      <c r="B64" s="22" t="s">
        <v>135</v>
      </c>
      <c r="C64" s="22" t="s">
        <v>80</v>
      </c>
      <c r="D64" s="22" t="s">
        <v>63</v>
      </c>
      <c r="E64" s="19">
        <f>E36/E57</f>
        <v>151.72661870503597</v>
      </c>
      <c r="F64" s="19">
        <f>F36/E57</f>
        <v>16.881294964028775</v>
      </c>
      <c r="G64" s="19">
        <f>E64+F64</f>
        <v>168.60791366906474</v>
      </c>
      <c r="H64" s="33">
        <f>H36/H57</f>
        <v>151.72661870503597</v>
      </c>
      <c r="I64" s="19">
        <f>I36/H57</f>
        <v>16.881294964028775</v>
      </c>
      <c r="J64" s="19">
        <f>H64+I64</f>
        <v>168.60791366906474</v>
      </c>
      <c r="K64" s="19">
        <f>E64-H64</f>
        <v>0</v>
      </c>
      <c r="L64" s="19"/>
      <c r="M64" s="19">
        <f t="shared" si="2"/>
        <v>0</v>
      </c>
    </row>
    <row r="65" spans="1:13" ht="34.5" customHeight="1">
      <c r="A65" s="45" t="s">
        <v>122</v>
      </c>
      <c r="B65" s="46"/>
      <c r="C65" s="46"/>
      <c r="D65" s="46"/>
      <c r="E65" s="46"/>
      <c r="F65" s="46"/>
      <c r="G65" s="46"/>
      <c r="H65" s="46"/>
      <c r="I65" s="46"/>
      <c r="J65" s="46"/>
      <c r="K65" s="46"/>
      <c r="L65" s="46"/>
      <c r="M65" s="47"/>
    </row>
    <row r="66" spans="1:13">
      <c r="A66" s="22">
        <v>4</v>
      </c>
      <c r="B66" s="22" t="s">
        <v>12</v>
      </c>
      <c r="C66" s="22"/>
      <c r="D66" s="22"/>
      <c r="E66" s="22"/>
      <c r="F66" s="22"/>
      <c r="G66" s="22"/>
      <c r="H66" s="22"/>
      <c r="I66" s="22"/>
      <c r="J66" s="22"/>
      <c r="K66" s="22"/>
      <c r="L66" s="22"/>
      <c r="M66" s="22"/>
    </row>
    <row r="67" spans="1:13" ht="156.75" customHeight="1">
      <c r="A67" s="22"/>
      <c r="B67" s="22" t="s">
        <v>151</v>
      </c>
      <c r="C67" s="22" t="s">
        <v>88</v>
      </c>
      <c r="D67" s="22" t="s">
        <v>63</v>
      </c>
      <c r="E67" s="22">
        <v>90</v>
      </c>
      <c r="F67" s="22"/>
      <c r="G67" s="22">
        <f>E67+F67</f>
        <v>90</v>
      </c>
      <c r="H67" s="20">
        <v>100</v>
      </c>
      <c r="I67" s="22"/>
      <c r="J67" s="22">
        <f>H67+I67</f>
        <v>100</v>
      </c>
      <c r="K67" s="22">
        <f>E67-H67</f>
        <v>-10</v>
      </c>
      <c r="L67" s="22"/>
      <c r="M67" s="22">
        <f>K67+L67</f>
        <v>-10</v>
      </c>
    </row>
    <row r="68" spans="1:13" ht="31.5">
      <c r="A68" s="20"/>
      <c r="B68" s="20" t="s">
        <v>152</v>
      </c>
      <c r="C68" s="20">
        <v>5</v>
      </c>
      <c r="D68" s="20" t="s">
        <v>63</v>
      </c>
      <c r="E68" s="20">
        <v>100</v>
      </c>
      <c r="F68" s="20"/>
      <c r="G68" s="22">
        <f>E68+F68</f>
        <v>100</v>
      </c>
      <c r="H68" s="20">
        <v>100</v>
      </c>
      <c r="I68" s="20"/>
      <c r="J68" s="22">
        <f>H68+I68</f>
        <v>100</v>
      </c>
      <c r="K68" s="22">
        <f>E68-H68</f>
        <v>0</v>
      </c>
      <c r="L68" s="22"/>
      <c r="M68" s="22">
        <f>K68+L68</f>
        <v>0</v>
      </c>
    </row>
    <row r="69" spans="1:13" ht="31.5" customHeight="1">
      <c r="A69" s="45" t="s">
        <v>126</v>
      </c>
      <c r="B69" s="46"/>
      <c r="C69" s="46"/>
      <c r="D69" s="46"/>
      <c r="E69" s="46"/>
      <c r="F69" s="46"/>
      <c r="G69" s="46"/>
      <c r="H69" s="46"/>
      <c r="I69" s="46"/>
      <c r="J69" s="46"/>
      <c r="K69" s="46"/>
      <c r="L69" s="46"/>
      <c r="M69" s="47"/>
    </row>
    <row r="70" spans="1:13">
      <c r="A70" s="43" t="s">
        <v>64</v>
      </c>
      <c r="B70" s="43"/>
      <c r="C70" s="43"/>
      <c r="D70" s="43"/>
      <c r="E70" s="43"/>
      <c r="F70" s="43"/>
      <c r="G70" s="43"/>
      <c r="H70" s="43"/>
      <c r="I70" s="43"/>
      <c r="J70" s="43"/>
      <c r="K70" s="43"/>
      <c r="L70" s="43"/>
      <c r="M70" s="43"/>
    </row>
    <row r="71" spans="1:13" ht="49.5" customHeight="1">
      <c r="A71" s="70" t="s">
        <v>153</v>
      </c>
      <c r="B71" s="71"/>
      <c r="C71" s="71"/>
      <c r="D71" s="71"/>
      <c r="E71" s="71"/>
      <c r="F71" s="71"/>
      <c r="G71" s="71"/>
      <c r="H71" s="71"/>
      <c r="I71" s="71"/>
      <c r="J71" s="71"/>
      <c r="K71" s="71"/>
      <c r="L71" s="71"/>
      <c r="M71" s="71"/>
    </row>
    <row r="72" spans="1:13" ht="19.5" customHeight="1">
      <c r="A72" s="7" t="s">
        <v>39</v>
      </c>
      <c r="B72" s="7"/>
      <c r="C72" s="7"/>
      <c r="D72" s="7"/>
    </row>
    <row r="73" spans="1:13" ht="19.5" customHeight="1">
      <c r="A73" s="50" t="s">
        <v>66</v>
      </c>
      <c r="B73" s="50"/>
      <c r="C73" s="50"/>
      <c r="D73" s="50"/>
      <c r="E73" s="50"/>
      <c r="F73" s="50"/>
      <c r="G73" s="50"/>
      <c r="H73" s="50"/>
      <c r="I73" s="50"/>
      <c r="J73" s="50"/>
      <c r="K73" s="50"/>
      <c r="L73" s="50"/>
      <c r="M73" s="50"/>
    </row>
    <row r="74" spans="1:13" ht="25.5" customHeight="1">
      <c r="A74" s="51" t="s">
        <v>40</v>
      </c>
      <c r="B74" s="51"/>
      <c r="C74" s="51"/>
      <c r="D74" s="51"/>
    </row>
    <row r="75" spans="1:13" ht="19.5" customHeight="1">
      <c r="A75" s="9" t="s">
        <v>41</v>
      </c>
      <c r="B75" s="9"/>
      <c r="C75" s="9"/>
      <c r="D75" s="9"/>
    </row>
    <row r="76" spans="1:13">
      <c r="A76" s="41" t="s">
        <v>67</v>
      </c>
      <c r="B76" s="41"/>
      <c r="C76" s="41"/>
      <c r="D76" s="41"/>
      <c r="E76" s="41"/>
    </row>
    <row r="77" spans="1:13">
      <c r="A77" s="41"/>
      <c r="B77" s="41"/>
      <c r="C77" s="41"/>
      <c r="D77" s="41"/>
      <c r="E77" s="41"/>
      <c r="G77" s="42"/>
      <c r="H77" s="42"/>
      <c r="J77" s="42" t="s">
        <v>68</v>
      </c>
      <c r="K77" s="42"/>
      <c r="L77" s="42"/>
      <c r="M77" s="42"/>
    </row>
    <row r="78" spans="1:13" ht="15.75" customHeight="1">
      <c r="A78" s="21"/>
      <c r="B78" s="21"/>
      <c r="C78" s="21"/>
      <c r="D78" s="21"/>
      <c r="E78" s="21"/>
      <c r="J78" s="40" t="s">
        <v>27</v>
      </c>
      <c r="K78" s="40"/>
      <c r="L78" s="40"/>
      <c r="M78" s="40"/>
    </row>
    <row r="79" spans="1:13" ht="27" customHeight="1">
      <c r="A79" s="41" t="s">
        <v>71</v>
      </c>
      <c r="B79" s="41"/>
      <c r="C79" s="41"/>
      <c r="D79" s="41"/>
      <c r="E79" s="41"/>
      <c r="G79" s="42"/>
      <c r="H79" s="42"/>
      <c r="J79" s="42" t="s">
        <v>72</v>
      </c>
      <c r="K79" s="42"/>
      <c r="L79" s="42"/>
      <c r="M79" s="42"/>
    </row>
    <row r="80" spans="1:13" ht="15.75" customHeight="1">
      <c r="A80" s="41"/>
      <c r="B80" s="41"/>
      <c r="C80" s="41"/>
      <c r="D80" s="41"/>
      <c r="E80" s="41"/>
      <c r="J80" s="40" t="s">
        <v>27</v>
      </c>
      <c r="K80" s="40"/>
      <c r="L80" s="40"/>
      <c r="M80"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6:E77"/>
    <mergeCell ref="G77:H77"/>
    <mergeCell ref="J77:M77"/>
    <mergeCell ref="E49:G49"/>
    <mergeCell ref="H49:J49"/>
    <mergeCell ref="K49:M49"/>
    <mergeCell ref="A55:M55"/>
    <mergeCell ref="A61:M61"/>
    <mergeCell ref="A65:M65"/>
    <mergeCell ref="A69:M69"/>
    <mergeCell ref="A70:M70"/>
    <mergeCell ref="A71:M71"/>
    <mergeCell ref="A73:M73"/>
    <mergeCell ref="A74:D74"/>
    <mergeCell ref="J78:M78"/>
    <mergeCell ref="A79:E80"/>
    <mergeCell ref="G79:H79"/>
    <mergeCell ref="J79:M79"/>
    <mergeCell ref="J80:M80"/>
  </mergeCells>
  <pageMargins left="0.16" right="0.16" top="0.35" bottom="0.3" header="0.31496062992125984" footer="0.31496062992125984"/>
  <pageSetup paperSize="9" scale="89" orientation="landscape" r:id="rId1"/>
</worksheet>
</file>

<file path=xl/worksheets/sheet7.xml><?xml version="1.0" encoding="utf-8"?>
<worksheet xmlns="http://schemas.openxmlformats.org/spreadsheetml/2006/main" xmlns:r="http://schemas.openxmlformats.org/officeDocument/2006/relationships">
  <dimension ref="A1:Z78"/>
  <sheetViews>
    <sheetView topLeftCell="A28" workbookViewId="0">
      <selection activeCell="A70" sqref="A70"/>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154</v>
      </c>
      <c r="C11" s="18" t="s">
        <v>94</v>
      </c>
      <c r="E11" s="72" t="s">
        <v>155</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c r="A16" s="22"/>
      <c r="B16" s="52" t="s">
        <v>156</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157</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158</v>
      </c>
      <c r="C25" s="53"/>
      <c r="D25" s="53"/>
      <c r="E25" s="53"/>
      <c r="F25" s="53"/>
      <c r="G25" s="53"/>
      <c r="H25" s="53"/>
      <c r="I25" s="53"/>
      <c r="J25" s="53"/>
      <c r="K25" s="53"/>
      <c r="L25" s="53"/>
      <c r="M25" s="54"/>
    </row>
    <row r="26" spans="1:26">
      <c r="A26" s="22"/>
      <c r="B26" s="43"/>
      <c r="C26" s="43"/>
      <c r="D26" s="43"/>
      <c r="E26" s="43"/>
      <c r="F26" s="43"/>
      <c r="G26" s="43"/>
      <c r="H26" s="43"/>
      <c r="I26" s="43"/>
      <c r="J26" s="43"/>
      <c r="K26" s="43"/>
      <c r="L26" s="43"/>
      <c r="M26" s="43"/>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158</v>
      </c>
      <c r="C34" s="58"/>
      <c r="D34" s="59"/>
      <c r="E34" s="22">
        <v>21480</v>
      </c>
      <c r="F34" s="22"/>
      <c r="G34" s="22">
        <f>E34+F34</f>
        <v>21480</v>
      </c>
      <c r="H34" s="22">
        <v>21420</v>
      </c>
      <c r="I34" s="22"/>
      <c r="J34" s="22">
        <f>H34+I34</f>
        <v>21420</v>
      </c>
      <c r="K34" s="22">
        <f>E34-H34</f>
        <v>60</v>
      </c>
      <c r="L34" s="22">
        <f>F34-I34</f>
        <v>0</v>
      </c>
      <c r="M34" s="22">
        <f>K34+L34</f>
        <v>60</v>
      </c>
      <c r="R34" s="24"/>
      <c r="S34" s="24"/>
      <c r="T34" s="24"/>
      <c r="U34" s="24"/>
      <c r="V34" s="24"/>
      <c r="W34" s="24"/>
      <c r="X34" s="24"/>
      <c r="Y34" s="24"/>
      <c r="Z34" s="24"/>
    </row>
    <row r="35" spans="1:26" ht="17.2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21480</v>
      </c>
      <c r="F36" s="22">
        <f t="shared" si="0"/>
        <v>0</v>
      </c>
      <c r="G36" s="22">
        <f t="shared" si="0"/>
        <v>21480</v>
      </c>
      <c r="H36" s="22">
        <f t="shared" si="0"/>
        <v>21420</v>
      </c>
      <c r="I36" s="22">
        <f t="shared" si="0"/>
        <v>0</v>
      </c>
      <c r="J36" s="22">
        <f t="shared" si="0"/>
        <v>21420</v>
      </c>
      <c r="K36" s="22">
        <f t="shared" si="0"/>
        <v>60</v>
      </c>
      <c r="L36" s="22">
        <f t="shared" si="0"/>
        <v>0</v>
      </c>
      <c r="M36" s="22">
        <f t="shared" si="0"/>
        <v>60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54.75" customHeight="1">
      <c r="A38" s="52" t="s">
        <v>159</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99</v>
      </c>
      <c r="C45" s="43"/>
      <c r="D45" s="43"/>
      <c r="E45" s="22">
        <v>21480</v>
      </c>
      <c r="F45" s="22"/>
      <c r="G45" s="22">
        <f>E45+F45</f>
        <v>21480</v>
      </c>
      <c r="H45" s="22">
        <v>21420</v>
      </c>
      <c r="I45" s="22"/>
      <c r="J45" s="22">
        <f>H45+I45</f>
        <v>21420</v>
      </c>
      <c r="K45" s="22">
        <f>E45-H45</f>
        <v>60</v>
      </c>
      <c r="L45" s="22">
        <f t="shared" ref="L45:M45" si="1">F45-I45</f>
        <v>0</v>
      </c>
      <c r="M45" s="22">
        <f t="shared" si="1"/>
        <v>60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c r="A53" s="22"/>
      <c r="B53" s="22"/>
      <c r="C53" s="22"/>
      <c r="D53" s="22"/>
      <c r="E53" s="22"/>
      <c r="F53" s="22"/>
      <c r="G53" s="22"/>
      <c r="H53" s="20"/>
      <c r="I53" s="22"/>
      <c r="J53" s="22"/>
      <c r="K53" s="22"/>
      <c r="L53" s="22"/>
      <c r="M53" s="22"/>
    </row>
    <row r="54" spans="1:13">
      <c r="A54" s="22"/>
      <c r="B54" s="22"/>
      <c r="C54" s="22"/>
      <c r="D54" s="22"/>
      <c r="E54" s="22"/>
      <c r="F54" s="22"/>
      <c r="G54" s="22"/>
      <c r="H54" s="22"/>
      <c r="I54" s="22"/>
      <c r="J54" s="22"/>
      <c r="K54" s="22"/>
      <c r="L54" s="22"/>
      <c r="M54" s="22"/>
    </row>
    <row r="55" spans="1:13" ht="26.25" customHeight="1">
      <c r="A55" s="67" t="s">
        <v>38</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63">
      <c r="A57" s="22"/>
      <c r="B57" s="22" t="s">
        <v>160</v>
      </c>
      <c r="C57" s="22" t="s">
        <v>84</v>
      </c>
      <c r="D57" s="22" t="s">
        <v>103</v>
      </c>
      <c r="E57" s="22">
        <v>57</v>
      </c>
      <c r="F57" s="22"/>
      <c r="G57" s="22">
        <f>E57+F57</f>
        <v>57</v>
      </c>
      <c r="H57" s="20">
        <v>51</v>
      </c>
      <c r="I57" s="22"/>
      <c r="J57" s="22">
        <f>H57+I57</f>
        <v>51</v>
      </c>
      <c r="K57" s="22">
        <f>E57-H57</f>
        <v>6</v>
      </c>
      <c r="L57" s="22"/>
      <c r="M57" s="22">
        <f>K57+L57</f>
        <v>6</v>
      </c>
    </row>
    <row r="58" spans="1:13">
      <c r="A58" s="22"/>
      <c r="B58" s="22"/>
      <c r="C58" s="22"/>
      <c r="D58" s="22"/>
      <c r="E58" s="22"/>
      <c r="F58" s="22"/>
      <c r="G58" s="22"/>
      <c r="H58" s="20"/>
      <c r="I58" s="22"/>
      <c r="J58" s="22"/>
      <c r="K58" s="22"/>
      <c r="L58" s="22"/>
      <c r="M58" s="22"/>
    </row>
    <row r="59" spans="1:13" ht="36" customHeight="1">
      <c r="A59" s="45" t="s">
        <v>161</v>
      </c>
      <c r="B59" s="46"/>
      <c r="C59" s="46"/>
      <c r="D59" s="46"/>
      <c r="E59" s="46"/>
      <c r="F59" s="46"/>
      <c r="G59" s="46"/>
      <c r="H59" s="46"/>
      <c r="I59" s="46"/>
      <c r="J59" s="46"/>
      <c r="K59" s="46"/>
      <c r="L59" s="46"/>
      <c r="M59" s="47"/>
    </row>
    <row r="60" spans="1:13">
      <c r="A60" s="22">
        <v>3</v>
      </c>
      <c r="B60" s="22" t="s">
        <v>11</v>
      </c>
      <c r="C60" s="22"/>
      <c r="D60" s="22"/>
      <c r="E60" s="22"/>
      <c r="F60" s="22"/>
      <c r="G60" s="22"/>
      <c r="H60" s="22"/>
      <c r="I60" s="22"/>
      <c r="J60" s="22"/>
      <c r="K60" s="22"/>
      <c r="L60" s="22"/>
      <c r="M60" s="22"/>
    </row>
    <row r="61" spans="1:13" ht="47.25">
      <c r="A61" s="22"/>
      <c r="B61" s="22" t="s">
        <v>162</v>
      </c>
      <c r="C61" s="22" t="s">
        <v>80</v>
      </c>
      <c r="D61" s="22" t="s">
        <v>63</v>
      </c>
      <c r="E61" s="19">
        <f>E36/E57</f>
        <v>376.84210526315792</v>
      </c>
      <c r="F61" s="19"/>
      <c r="G61" s="19">
        <f>E61+F61</f>
        <v>376.84210526315792</v>
      </c>
      <c r="H61" s="33">
        <f>H36/H57</f>
        <v>420</v>
      </c>
      <c r="I61" s="19"/>
      <c r="J61" s="19">
        <f>H61+I61</f>
        <v>420</v>
      </c>
      <c r="K61" s="19">
        <f>E61-H61</f>
        <v>-43.157894736842081</v>
      </c>
      <c r="L61" s="19">
        <f t="shared" ref="L61:M61" si="2">F61-I61</f>
        <v>0</v>
      </c>
      <c r="M61" s="19">
        <f t="shared" si="2"/>
        <v>-43.157894736842081</v>
      </c>
    </row>
    <row r="62" spans="1:13">
      <c r="A62" s="22"/>
      <c r="B62" s="22"/>
      <c r="C62" s="22"/>
      <c r="D62" s="22"/>
      <c r="E62" s="19"/>
      <c r="F62" s="19"/>
      <c r="G62" s="19"/>
      <c r="H62" s="33"/>
      <c r="I62" s="19"/>
      <c r="J62" s="19"/>
      <c r="K62" s="19"/>
      <c r="L62" s="19"/>
      <c r="M62" s="19"/>
    </row>
    <row r="63" spans="1:13" ht="34.5" customHeight="1">
      <c r="A63" s="45" t="s">
        <v>163</v>
      </c>
      <c r="B63" s="46"/>
      <c r="C63" s="46"/>
      <c r="D63" s="46"/>
      <c r="E63" s="46"/>
      <c r="F63" s="46"/>
      <c r="G63" s="46"/>
      <c r="H63" s="46"/>
      <c r="I63" s="46"/>
      <c r="J63" s="46"/>
      <c r="K63" s="46"/>
      <c r="L63" s="46"/>
      <c r="M63" s="47"/>
    </row>
    <row r="64" spans="1:13">
      <c r="A64" s="22">
        <v>4</v>
      </c>
      <c r="B64" s="22" t="s">
        <v>12</v>
      </c>
      <c r="C64" s="22"/>
      <c r="D64" s="22"/>
      <c r="E64" s="22"/>
      <c r="F64" s="22"/>
      <c r="G64" s="22"/>
      <c r="H64" s="22"/>
      <c r="I64" s="22"/>
      <c r="J64" s="22"/>
      <c r="K64" s="22"/>
      <c r="L64" s="22"/>
      <c r="M64" s="22"/>
    </row>
    <row r="65" spans="1:13" ht="156.75" customHeight="1">
      <c r="A65" s="22"/>
      <c r="B65" s="22" t="s">
        <v>108</v>
      </c>
      <c r="C65" s="22" t="s">
        <v>88</v>
      </c>
      <c r="D65" s="22" t="s">
        <v>63</v>
      </c>
      <c r="E65" s="22">
        <v>90</v>
      </c>
      <c r="F65" s="22"/>
      <c r="G65" s="22">
        <f>E65+F65</f>
        <v>90</v>
      </c>
      <c r="H65" s="38">
        <f>51/57*100</f>
        <v>89.473684210526315</v>
      </c>
      <c r="I65" s="37"/>
      <c r="J65" s="37">
        <f>H65+I65</f>
        <v>89.473684210526315</v>
      </c>
      <c r="K65" s="37">
        <f>E65-H65</f>
        <v>0.52631578947368496</v>
      </c>
      <c r="L65" s="37"/>
      <c r="M65" s="37">
        <f>K65+L65</f>
        <v>0.52631578947368496</v>
      </c>
    </row>
    <row r="66" spans="1:13">
      <c r="A66" s="20"/>
      <c r="B66" s="20"/>
      <c r="C66" s="20"/>
      <c r="D66" s="20"/>
      <c r="E66" s="20"/>
      <c r="F66" s="20"/>
      <c r="G66" s="22"/>
      <c r="H66" s="20"/>
      <c r="I66" s="20"/>
      <c r="J66" s="22"/>
      <c r="K66" s="22"/>
      <c r="L66" s="22"/>
      <c r="M66" s="22"/>
    </row>
    <row r="67" spans="1:13" ht="31.5" customHeight="1">
      <c r="A67" s="45" t="s">
        <v>164</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49.5" customHeight="1">
      <c r="A69" s="70" t="s">
        <v>165</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21"/>
      <c r="B76" s="21"/>
      <c r="C76" s="21"/>
      <c r="D76" s="21"/>
      <c r="E76" s="21"/>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4:E75"/>
    <mergeCell ref="G75:H75"/>
    <mergeCell ref="J75:M75"/>
    <mergeCell ref="E49:G49"/>
    <mergeCell ref="H49:J49"/>
    <mergeCell ref="K49:M49"/>
    <mergeCell ref="A55:M55"/>
    <mergeCell ref="A59:M59"/>
    <mergeCell ref="A63:M63"/>
    <mergeCell ref="A67:M67"/>
    <mergeCell ref="A68:M68"/>
    <mergeCell ref="A69:M69"/>
    <mergeCell ref="A71:M71"/>
    <mergeCell ref="A72:D72"/>
    <mergeCell ref="J76:M76"/>
    <mergeCell ref="A77:E78"/>
    <mergeCell ref="G77:H77"/>
    <mergeCell ref="J77:M77"/>
    <mergeCell ref="J78:M78"/>
  </mergeCells>
  <pageMargins left="0.16" right="0.16" top="0.35" bottom="0.3" header="0.31496062992125984" footer="0.31496062992125984"/>
  <pageSetup paperSize="9" scale="89" orientation="landscape" r:id="rId1"/>
</worksheet>
</file>

<file path=xl/worksheets/sheet8.xml><?xml version="1.0" encoding="utf-8"?>
<worksheet xmlns="http://schemas.openxmlformats.org/spreadsheetml/2006/main" xmlns:r="http://schemas.openxmlformats.org/officeDocument/2006/relationships">
  <dimension ref="A1:Z78"/>
  <sheetViews>
    <sheetView topLeftCell="A66" workbookViewId="0">
      <selection activeCell="A69" sqref="A69:M69"/>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166</v>
      </c>
      <c r="C11" s="18" t="s">
        <v>167</v>
      </c>
      <c r="E11" s="72" t="s">
        <v>168</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c r="A16" s="22"/>
      <c r="B16" s="52" t="s">
        <v>169</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169</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169</v>
      </c>
      <c r="C25" s="53"/>
      <c r="D25" s="53"/>
      <c r="E25" s="53"/>
      <c r="F25" s="53"/>
      <c r="G25" s="53"/>
      <c r="H25" s="53"/>
      <c r="I25" s="53"/>
      <c r="J25" s="53"/>
      <c r="K25" s="53"/>
      <c r="L25" s="53"/>
      <c r="M25" s="54"/>
    </row>
    <row r="26" spans="1:26">
      <c r="A26" s="22"/>
      <c r="B26" s="43"/>
      <c r="C26" s="43"/>
      <c r="D26" s="43"/>
      <c r="E26" s="43"/>
      <c r="F26" s="43"/>
      <c r="G26" s="43"/>
      <c r="H26" s="43"/>
      <c r="I26" s="43"/>
      <c r="J26" s="43"/>
      <c r="K26" s="43"/>
      <c r="L26" s="43"/>
      <c r="M26" s="43"/>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169</v>
      </c>
      <c r="C34" s="58"/>
      <c r="D34" s="59"/>
      <c r="E34" s="22">
        <v>145135</v>
      </c>
      <c r="F34" s="22">
        <v>236735</v>
      </c>
      <c r="G34" s="22">
        <f>E34+F34</f>
        <v>381870</v>
      </c>
      <c r="H34" s="22">
        <v>143856</v>
      </c>
      <c r="I34" s="22">
        <v>143856</v>
      </c>
      <c r="J34" s="22">
        <f>H34+I34</f>
        <v>287712</v>
      </c>
      <c r="K34" s="22">
        <f>E34-H34</f>
        <v>1279</v>
      </c>
      <c r="L34" s="22">
        <f>F34-I34</f>
        <v>92879</v>
      </c>
      <c r="M34" s="22">
        <f>K34+L34</f>
        <v>94158</v>
      </c>
      <c r="R34" s="24"/>
      <c r="S34" s="24"/>
      <c r="T34" s="24"/>
      <c r="U34" s="24"/>
      <c r="V34" s="24"/>
      <c r="W34" s="24"/>
      <c r="X34" s="24"/>
      <c r="Y34" s="24"/>
      <c r="Z34" s="24"/>
    </row>
    <row r="35" spans="1:26" ht="17.25" customHeight="1">
      <c r="A35" s="22"/>
      <c r="B35" s="57"/>
      <c r="C35" s="58"/>
      <c r="D35" s="59"/>
      <c r="E35" s="22"/>
      <c r="F35" s="22"/>
      <c r="G35" s="22"/>
      <c r="H35" s="22"/>
      <c r="I35" s="22"/>
      <c r="J35" s="22"/>
      <c r="K35" s="22"/>
      <c r="L35" s="22"/>
      <c r="M35" s="22"/>
      <c r="R35" s="24"/>
      <c r="S35" s="24"/>
      <c r="T35" s="24"/>
      <c r="U35" s="24"/>
      <c r="V35" s="24"/>
      <c r="W35" s="24"/>
      <c r="X35" s="24"/>
      <c r="Y35" s="24"/>
      <c r="Z35" s="24"/>
    </row>
    <row r="36" spans="1:26">
      <c r="A36" s="22"/>
      <c r="B36" s="43" t="s">
        <v>6</v>
      </c>
      <c r="C36" s="43"/>
      <c r="D36" s="43"/>
      <c r="E36" s="22">
        <f t="shared" ref="E36:M36" si="0">E34+E35</f>
        <v>145135</v>
      </c>
      <c r="F36" s="22">
        <f t="shared" si="0"/>
        <v>236735</v>
      </c>
      <c r="G36" s="22">
        <f t="shared" si="0"/>
        <v>381870</v>
      </c>
      <c r="H36" s="22">
        <f t="shared" si="0"/>
        <v>143856</v>
      </c>
      <c r="I36" s="22">
        <f t="shared" si="0"/>
        <v>143856</v>
      </c>
      <c r="J36" s="22">
        <f t="shared" si="0"/>
        <v>287712</v>
      </c>
      <c r="K36" s="22">
        <f t="shared" si="0"/>
        <v>1279</v>
      </c>
      <c r="L36" s="22">
        <f t="shared" si="0"/>
        <v>92879</v>
      </c>
      <c r="M36" s="22">
        <f t="shared" si="0"/>
        <v>94158</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69.75" customHeight="1">
      <c r="A38" s="52" t="s">
        <v>170</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171</v>
      </c>
      <c r="C45" s="43"/>
      <c r="D45" s="43"/>
      <c r="E45" s="22">
        <v>145135</v>
      </c>
      <c r="F45" s="22">
        <v>236735</v>
      </c>
      <c r="G45" s="22">
        <f>E45+F45</f>
        <v>381870</v>
      </c>
      <c r="H45" s="22">
        <v>143856</v>
      </c>
      <c r="I45" s="22">
        <v>143856</v>
      </c>
      <c r="J45" s="22">
        <f>H45+I45</f>
        <v>287712</v>
      </c>
      <c r="K45" s="22">
        <f>E45-H45</f>
        <v>1279</v>
      </c>
      <c r="L45" s="22">
        <f t="shared" ref="L45:M45" si="1">F45-I45</f>
        <v>92879</v>
      </c>
      <c r="M45" s="22">
        <f t="shared" si="1"/>
        <v>94158</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c r="A53" s="22"/>
      <c r="B53" s="22"/>
      <c r="C53" s="22"/>
      <c r="D53" s="22"/>
      <c r="E53" s="22"/>
      <c r="F53" s="22"/>
      <c r="G53" s="22"/>
      <c r="H53" s="20"/>
      <c r="I53" s="22"/>
      <c r="J53" s="22"/>
      <c r="K53" s="22"/>
      <c r="L53" s="22"/>
      <c r="M53" s="22"/>
    </row>
    <row r="54" spans="1:13">
      <c r="A54" s="22"/>
      <c r="B54" s="22"/>
      <c r="C54" s="22"/>
      <c r="D54" s="22"/>
      <c r="E54" s="22"/>
      <c r="F54" s="22"/>
      <c r="G54" s="22"/>
      <c r="H54" s="22"/>
      <c r="I54" s="22"/>
      <c r="J54" s="22"/>
      <c r="K54" s="22"/>
      <c r="L54" s="22"/>
      <c r="M54" s="22"/>
    </row>
    <row r="55" spans="1:13" ht="26.25" customHeight="1">
      <c r="A55" s="67" t="s">
        <v>38</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31.5">
      <c r="A57" s="22"/>
      <c r="B57" s="22" t="s">
        <v>172</v>
      </c>
      <c r="C57" s="22" t="s">
        <v>84</v>
      </c>
      <c r="D57" s="22" t="s">
        <v>103</v>
      </c>
      <c r="E57" s="22">
        <v>65</v>
      </c>
      <c r="F57" s="22"/>
      <c r="G57" s="22">
        <f>E57+F57</f>
        <v>65</v>
      </c>
      <c r="H57" s="20">
        <v>65</v>
      </c>
      <c r="I57" s="22"/>
      <c r="J57" s="22">
        <f>H57+I57</f>
        <v>65</v>
      </c>
      <c r="K57" s="22">
        <f>E57-H57</f>
        <v>0</v>
      </c>
      <c r="L57" s="22"/>
      <c r="M57" s="22">
        <f>K57+L57</f>
        <v>0</v>
      </c>
    </row>
    <row r="58" spans="1:13">
      <c r="A58" s="22"/>
      <c r="B58" s="22"/>
      <c r="C58" s="22"/>
      <c r="D58" s="22"/>
      <c r="E58" s="22"/>
      <c r="F58" s="22"/>
      <c r="G58" s="22"/>
      <c r="H58" s="20"/>
      <c r="I58" s="22"/>
      <c r="J58" s="22"/>
      <c r="K58" s="22"/>
      <c r="L58" s="22"/>
      <c r="M58" s="22"/>
    </row>
    <row r="59" spans="1:13" ht="36" customHeight="1">
      <c r="A59" s="45" t="s">
        <v>122</v>
      </c>
      <c r="B59" s="46"/>
      <c r="C59" s="46"/>
      <c r="D59" s="46"/>
      <c r="E59" s="46"/>
      <c r="F59" s="46"/>
      <c r="G59" s="46"/>
      <c r="H59" s="46"/>
      <c r="I59" s="46"/>
      <c r="J59" s="46"/>
      <c r="K59" s="46"/>
      <c r="L59" s="46"/>
      <c r="M59" s="47"/>
    </row>
    <row r="60" spans="1:13">
      <c r="A60" s="22">
        <v>3</v>
      </c>
      <c r="B60" s="22" t="s">
        <v>11</v>
      </c>
      <c r="C60" s="22"/>
      <c r="D60" s="22"/>
      <c r="E60" s="22"/>
      <c r="F60" s="22"/>
      <c r="G60" s="22"/>
      <c r="H60" s="22"/>
      <c r="I60" s="22"/>
      <c r="J60" s="22"/>
      <c r="K60" s="22"/>
      <c r="L60" s="22"/>
      <c r="M60" s="22"/>
    </row>
    <row r="61" spans="1:13" ht="47.25">
      <c r="A61" s="22"/>
      <c r="B61" s="22" t="s">
        <v>173</v>
      </c>
      <c r="C61" s="22" t="s">
        <v>80</v>
      </c>
      <c r="D61" s="22" t="s">
        <v>63</v>
      </c>
      <c r="E61" s="19">
        <f>E36/E57</f>
        <v>2232.8461538461538</v>
      </c>
      <c r="F61" s="19">
        <v>2233</v>
      </c>
      <c r="G61" s="19">
        <f>E61+F61</f>
        <v>4465.8461538461543</v>
      </c>
      <c r="H61" s="33">
        <f>H36/H57</f>
        <v>2213.1692307692306</v>
      </c>
      <c r="I61" s="19">
        <f>I36/H57</f>
        <v>2213.1692307692306</v>
      </c>
      <c r="J61" s="19">
        <f>H61+I61</f>
        <v>4426.3384615384612</v>
      </c>
      <c r="K61" s="19">
        <f>E61-H61</f>
        <v>19.676923076923231</v>
      </c>
      <c r="L61" s="19">
        <f t="shared" ref="L61:M61" si="2">F61-I61</f>
        <v>19.83076923076942</v>
      </c>
      <c r="M61" s="19">
        <f t="shared" si="2"/>
        <v>39.507692307693105</v>
      </c>
    </row>
    <row r="62" spans="1:13">
      <c r="A62" s="22"/>
      <c r="B62" s="22"/>
      <c r="C62" s="22"/>
      <c r="D62" s="22"/>
      <c r="E62" s="19"/>
      <c r="F62" s="19"/>
      <c r="G62" s="19"/>
      <c r="H62" s="33"/>
      <c r="I62" s="19"/>
      <c r="J62" s="19"/>
      <c r="K62" s="19"/>
      <c r="L62" s="19"/>
      <c r="M62" s="19"/>
    </row>
    <row r="63" spans="1:13" ht="34.5" customHeight="1">
      <c r="A63" s="45" t="s">
        <v>174</v>
      </c>
      <c r="B63" s="46"/>
      <c r="C63" s="46"/>
      <c r="D63" s="46"/>
      <c r="E63" s="46"/>
      <c r="F63" s="46"/>
      <c r="G63" s="46"/>
      <c r="H63" s="46"/>
      <c r="I63" s="46"/>
      <c r="J63" s="46"/>
      <c r="K63" s="46"/>
      <c r="L63" s="46"/>
      <c r="M63" s="47"/>
    </row>
    <row r="64" spans="1:13">
      <c r="A64" s="22">
        <v>4</v>
      </c>
      <c r="B64" s="22" t="s">
        <v>12</v>
      </c>
      <c r="C64" s="22"/>
      <c r="D64" s="22"/>
      <c r="E64" s="22"/>
      <c r="F64" s="22"/>
      <c r="G64" s="22"/>
      <c r="H64" s="22"/>
      <c r="I64" s="22"/>
      <c r="J64" s="22"/>
      <c r="K64" s="22"/>
      <c r="L64" s="22"/>
      <c r="M64" s="22"/>
    </row>
    <row r="65" spans="1:13" ht="20.25" customHeight="1">
      <c r="A65" s="22"/>
      <c r="B65" s="22"/>
      <c r="C65" s="22"/>
      <c r="D65" s="22"/>
      <c r="E65" s="22"/>
      <c r="F65" s="22"/>
      <c r="G65" s="22"/>
      <c r="H65" s="38"/>
      <c r="I65" s="37"/>
      <c r="J65" s="37"/>
      <c r="K65" s="37"/>
      <c r="L65" s="37"/>
      <c r="M65" s="37"/>
    </row>
    <row r="66" spans="1:13">
      <c r="A66" s="20"/>
      <c r="B66" s="20"/>
      <c r="C66" s="20"/>
      <c r="D66" s="20"/>
      <c r="E66" s="20"/>
      <c r="F66" s="20"/>
      <c r="G66" s="22"/>
      <c r="H66" s="20"/>
      <c r="I66" s="20"/>
      <c r="J66" s="22"/>
      <c r="K66" s="22"/>
      <c r="L66" s="22"/>
      <c r="M66" s="22"/>
    </row>
    <row r="67" spans="1:13" ht="31.5" customHeight="1">
      <c r="A67" s="45" t="s">
        <v>175</v>
      </c>
      <c r="B67" s="46"/>
      <c r="C67" s="46"/>
      <c r="D67" s="46"/>
      <c r="E67" s="46"/>
      <c r="F67" s="46"/>
      <c r="G67" s="46"/>
      <c r="H67" s="46"/>
      <c r="I67" s="46"/>
      <c r="J67" s="46"/>
      <c r="K67" s="46"/>
      <c r="L67" s="46"/>
      <c r="M67" s="47"/>
    </row>
    <row r="68" spans="1:13">
      <c r="A68" s="43" t="s">
        <v>64</v>
      </c>
      <c r="B68" s="43"/>
      <c r="C68" s="43"/>
      <c r="D68" s="43"/>
      <c r="E68" s="43"/>
      <c r="F68" s="43"/>
      <c r="G68" s="43"/>
      <c r="H68" s="43"/>
      <c r="I68" s="43"/>
      <c r="J68" s="43"/>
      <c r="K68" s="43"/>
      <c r="L68" s="43"/>
      <c r="M68" s="43"/>
    </row>
    <row r="69" spans="1:13" ht="49.5" customHeight="1">
      <c r="A69" s="70" t="s">
        <v>176</v>
      </c>
      <c r="B69" s="71"/>
      <c r="C69" s="71"/>
      <c r="D69" s="71"/>
      <c r="E69" s="71"/>
      <c r="F69" s="71"/>
      <c r="G69" s="71"/>
      <c r="H69" s="71"/>
      <c r="I69" s="71"/>
      <c r="J69" s="71"/>
      <c r="K69" s="71"/>
      <c r="L69" s="71"/>
      <c r="M69" s="71"/>
    </row>
    <row r="70" spans="1:13" ht="19.5" customHeight="1">
      <c r="A70" s="7" t="s">
        <v>39</v>
      </c>
      <c r="B70" s="7"/>
      <c r="C70" s="7"/>
      <c r="D70" s="7"/>
    </row>
    <row r="71" spans="1:13" ht="19.5" customHeight="1">
      <c r="A71" s="50" t="s">
        <v>66</v>
      </c>
      <c r="B71" s="50"/>
      <c r="C71" s="50"/>
      <c r="D71" s="50"/>
      <c r="E71" s="50"/>
      <c r="F71" s="50"/>
      <c r="G71" s="50"/>
      <c r="H71" s="50"/>
      <c r="I71" s="50"/>
      <c r="J71" s="50"/>
      <c r="K71" s="50"/>
      <c r="L71" s="50"/>
      <c r="M71" s="50"/>
    </row>
    <row r="72" spans="1:13" ht="25.5" customHeight="1">
      <c r="A72" s="51" t="s">
        <v>40</v>
      </c>
      <c r="B72" s="51"/>
      <c r="C72" s="51"/>
      <c r="D72" s="51"/>
    </row>
    <row r="73" spans="1:13" ht="19.5" customHeight="1">
      <c r="A73" s="9" t="s">
        <v>41</v>
      </c>
      <c r="B73" s="9"/>
      <c r="C73" s="9"/>
      <c r="D73" s="9"/>
    </row>
    <row r="74" spans="1:13">
      <c r="A74" s="41" t="s">
        <v>67</v>
      </c>
      <c r="B74" s="41"/>
      <c r="C74" s="41"/>
      <c r="D74" s="41"/>
      <c r="E74" s="41"/>
    </row>
    <row r="75" spans="1:13">
      <c r="A75" s="41"/>
      <c r="B75" s="41"/>
      <c r="C75" s="41"/>
      <c r="D75" s="41"/>
      <c r="E75" s="41"/>
      <c r="G75" s="42"/>
      <c r="H75" s="42"/>
      <c r="J75" s="42" t="s">
        <v>68</v>
      </c>
      <c r="K75" s="42"/>
      <c r="L75" s="42"/>
      <c r="M75" s="42"/>
    </row>
    <row r="76" spans="1:13" ht="15.75" customHeight="1">
      <c r="A76" s="21"/>
      <c r="B76" s="21"/>
      <c r="C76" s="21"/>
      <c r="D76" s="21"/>
      <c r="E76" s="21"/>
      <c r="J76" s="40" t="s">
        <v>27</v>
      </c>
      <c r="K76" s="40"/>
      <c r="L76" s="40"/>
      <c r="M76" s="40"/>
    </row>
    <row r="77" spans="1:13" ht="27" customHeight="1">
      <c r="A77" s="41" t="s">
        <v>71</v>
      </c>
      <c r="B77" s="41"/>
      <c r="C77" s="41"/>
      <c r="D77" s="41"/>
      <c r="E77" s="41"/>
      <c r="G77" s="42"/>
      <c r="H77" s="42"/>
      <c r="J77" s="42" t="s">
        <v>72</v>
      </c>
      <c r="K77" s="42"/>
      <c r="L77" s="42"/>
      <c r="M77" s="42"/>
    </row>
    <row r="78" spans="1:13" ht="15.75" customHeight="1">
      <c r="A78" s="41"/>
      <c r="B78" s="41"/>
      <c r="C78" s="41"/>
      <c r="D78" s="41"/>
      <c r="E78" s="41"/>
      <c r="J78" s="40" t="s">
        <v>27</v>
      </c>
      <c r="K78" s="40"/>
      <c r="L78" s="40"/>
      <c r="M78" s="40"/>
    </row>
  </sheetData>
  <mergeCells count="65">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B44:D44"/>
    <mergeCell ref="B45:D45"/>
    <mergeCell ref="A49:A50"/>
    <mergeCell ref="B49:B50"/>
    <mergeCell ref="C49:C50"/>
    <mergeCell ref="D49:D50"/>
    <mergeCell ref="A74:E75"/>
    <mergeCell ref="G75:H75"/>
    <mergeCell ref="J75:M75"/>
    <mergeCell ref="E49:G49"/>
    <mergeCell ref="H49:J49"/>
    <mergeCell ref="K49:M49"/>
    <mergeCell ref="A55:M55"/>
    <mergeCell ref="A59:M59"/>
    <mergeCell ref="A63:M63"/>
    <mergeCell ref="A67:M67"/>
    <mergeCell ref="A68:M68"/>
    <mergeCell ref="A69:M69"/>
    <mergeCell ref="A71:M71"/>
    <mergeCell ref="A72:D72"/>
    <mergeCell ref="J76:M76"/>
    <mergeCell ref="A77:E78"/>
    <mergeCell ref="G77:H77"/>
    <mergeCell ref="J77:M77"/>
    <mergeCell ref="J78:M78"/>
  </mergeCells>
  <pageMargins left="0.16" right="0.16" top="0.35" bottom="0.3"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dimension ref="A1:Z93"/>
  <sheetViews>
    <sheetView topLeftCell="A81" workbookViewId="0">
      <selection activeCell="A85" sqref="A85"/>
    </sheetView>
  </sheetViews>
  <sheetFormatPr defaultRowHeight="15.75"/>
  <cols>
    <col min="1" max="1" width="4.42578125" style="5" customWidth="1"/>
    <col min="2" max="2" width="18.28515625" style="5" customWidth="1"/>
    <col min="3" max="3" width="7.140625" style="5" customWidth="1"/>
    <col min="4" max="4" width="11.7109375" style="5" customWidth="1"/>
    <col min="5" max="12" width="13" style="5" customWidth="1"/>
    <col min="13" max="13" width="16.42578125" style="5" customWidth="1"/>
    <col min="14" max="16384" width="9.140625" style="5"/>
  </cols>
  <sheetData>
    <row r="1" spans="1:13" ht="15.75" customHeight="1">
      <c r="J1" s="65" t="s">
        <v>43</v>
      </c>
      <c r="K1" s="65"/>
      <c r="L1" s="65"/>
      <c r="M1" s="65"/>
    </row>
    <row r="2" spans="1:13">
      <c r="J2" s="65"/>
      <c r="K2" s="65"/>
      <c r="L2" s="65"/>
      <c r="M2" s="65"/>
    </row>
    <row r="3" spans="1:13">
      <c r="J3" s="65"/>
      <c r="K3" s="65"/>
      <c r="L3" s="65"/>
      <c r="M3" s="65"/>
    </row>
    <row r="4" spans="1:13">
      <c r="J4" s="65"/>
      <c r="K4" s="65"/>
      <c r="L4" s="65"/>
      <c r="M4" s="65"/>
    </row>
    <row r="5" spans="1:13">
      <c r="A5" s="66" t="s">
        <v>16</v>
      </c>
      <c r="B5" s="66"/>
      <c r="C5" s="66"/>
      <c r="D5" s="66"/>
      <c r="E5" s="66"/>
      <c r="F5" s="66"/>
      <c r="G5" s="66"/>
      <c r="H5" s="66"/>
      <c r="I5" s="66"/>
      <c r="J5" s="66"/>
      <c r="K5" s="66"/>
      <c r="L5" s="66"/>
      <c r="M5" s="66"/>
    </row>
    <row r="6" spans="1:13">
      <c r="A6" s="66" t="s">
        <v>44</v>
      </c>
      <c r="B6" s="66"/>
      <c r="C6" s="66"/>
      <c r="D6" s="66"/>
      <c r="E6" s="66"/>
      <c r="F6" s="66"/>
      <c r="G6" s="66"/>
      <c r="H6" s="66"/>
      <c r="I6" s="66"/>
      <c r="J6" s="66"/>
      <c r="K6" s="66"/>
      <c r="L6" s="66"/>
      <c r="M6" s="66"/>
    </row>
    <row r="7" spans="1:13">
      <c r="A7" s="60" t="s">
        <v>0</v>
      </c>
      <c r="B7" s="18" t="s">
        <v>46</v>
      </c>
      <c r="C7" s="23"/>
      <c r="E7" s="61" t="s">
        <v>45</v>
      </c>
      <c r="F7" s="61"/>
      <c r="G7" s="61"/>
      <c r="H7" s="61"/>
      <c r="I7" s="61"/>
      <c r="J7" s="61"/>
      <c r="K7" s="61"/>
      <c r="L7" s="61"/>
      <c r="M7" s="61"/>
    </row>
    <row r="8" spans="1:13" ht="15" customHeight="1">
      <c r="A8" s="60"/>
      <c r="B8" s="26" t="s">
        <v>24</v>
      </c>
      <c r="C8" s="23"/>
      <c r="E8" s="63" t="s">
        <v>14</v>
      </c>
      <c r="F8" s="63"/>
      <c r="G8" s="63"/>
      <c r="H8" s="63"/>
      <c r="I8" s="63"/>
      <c r="J8" s="63"/>
      <c r="K8" s="63"/>
      <c r="L8" s="63"/>
      <c r="M8" s="63"/>
    </row>
    <row r="9" spans="1:13">
      <c r="A9" s="60" t="s">
        <v>1</v>
      </c>
      <c r="B9" s="18" t="s">
        <v>47</v>
      </c>
      <c r="C9" s="23"/>
      <c r="E9" s="61" t="s">
        <v>45</v>
      </c>
      <c r="F9" s="61"/>
      <c r="G9" s="61"/>
      <c r="H9" s="61"/>
      <c r="I9" s="61"/>
      <c r="J9" s="61"/>
      <c r="K9" s="61"/>
      <c r="L9" s="61"/>
      <c r="M9" s="61"/>
    </row>
    <row r="10" spans="1:13" ht="15" customHeight="1">
      <c r="A10" s="60"/>
      <c r="B10" s="26" t="s">
        <v>24</v>
      </c>
      <c r="C10" s="23"/>
      <c r="E10" s="62" t="s">
        <v>13</v>
      </c>
      <c r="F10" s="62"/>
      <c r="G10" s="62"/>
      <c r="H10" s="62"/>
      <c r="I10" s="62"/>
      <c r="J10" s="62"/>
      <c r="K10" s="62"/>
      <c r="L10" s="62"/>
      <c r="M10" s="62"/>
    </row>
    <row r="11" spans="1:13" ht="33.75" customHeight="1">
      <c r="A11" s="60" t="s">
        <v>2</v>
      </c>
      <c r="B11" s="18" t="s">
        <v>177</v>
      </c>
      <c r="C11" s="18" t="s">
        <v>178</v>
      </c>
      <c r="E11" s="72" t="s">
        <v>179</v>
      </c>
      <c r="F11" s="72"/>
      <c r="G11" s="72"/>
      <c r="H11" s="72"/>
      <c r="I11" s="72"/>
      <c r="J11" s="72"/>
      <c r="K11" s="72"/>
      <c r="L11" s="72"/>
      <c r="M11" s="72"/>
    </row>
    <row r="12" spans="1:13" ht="15" customHeight="1">
      <c r="A12" s="60"/>
      <c r="B12" s="25" t="s">
        <v>42</v>
      </c>
      <c r="C12" s="25" t="s">
        <v>3</v>
      </c>
      <c r="E12" s="63" t="s">
        <v>15</v>
      </c>
      <c r="F12" s="63"/>
      <c r="G12" s="63"/>
      <c r="H12" s="63"/>
      <c r="I12" s="63"/>
      <c r="J12" s="63"/>
      <c r="K12" s="63"/>
      <c r="L12" s="63"/>
      <c r="M12" s="63"/>
    </row>
    <row r="13" spans="1:13" ht="19.5" customHeight="1">
      <c r="A13" s="51" t="s">
        <v>28</v>
      </c>
      <c r="B13" s="51"/>
      <c r="C13" s="51"/>
      <c r="D13" s="51"/>
      <c r="E13" s="51"/>
      <c r="F13" s="51"/>
      <c r="G13" s="51"/>
      <c r="H13" s="51"/>
      <c r="I13" s="51"/>
      <c r="J13" s="51"/>
      <c r="K13" s="51"/>
      <c r="L13" s="51"/>
      <c r="M13" s="51"/>
    </row>
    <row r="14" spans="1:13">
      <c r="A14" s="1"/>
    </row>
    <row r="15" spans="1:13" ht="31.5">
      <c r="A15" s="22" t="s">
        <v>23</v>
      </c>
      <c r="B15" s="43" t="s">
        <v>25</v>
      </c>
      <c r="C15" s="43"/>
      <c r="D15" s="43"/>
      <c r="E15" s="43"/>
      <c r="F15" s="43"/>
      <c r="G15" s="43"/>
      <c r="H15" s="43"/>
      <c r="I15" s="43"/>
      <c r="J15" s="43"/>
      <c r="K15" s="43"/>
      <c r="L15" s="43"/>
      <c r="M15" s="43"/>
    </row>
    <row r="16" spans="1:13" ht="46.5" customHeight="1">
      <c r="A16" s="22"/>
      <c r="B16" s="52" t="s">
        <v>180</v>
      </c>
      <c r="C16" s="53"/>
      <c r="D16" s="53"/>
      <c r="E16" s="53"/>
      <c r="F16" s="53"/>
      <c r="G16" s="53"/>
      <c r="H16" s="53"/>
      <c r="I16" s="53"/>
      <c r="J16" s="53"/>
      <c r="K16" s="53"/>
      <c r="L16" s="53"/>
      <c r="M16" s="54"/>
    </row>
    <row r="17" spans="1:26">
      <c r="A17" s="22"/>
      <c r="B17" s="43"/>
      <c r="C17" s="43"/>
      <c r="D17" s="43"/>
      <c r="E17" s="43"/>
      <c r="F17" s="43"/>
      <c r="G17" s="43"/>
      <c r="H17" s="43"/>
      <c r="I17" s="43"/>
      <c r="J17" s="43"/>
      <c r="K17" s="43"/>
      <c r="L17" s="43"/>
      <c r="M17" s="43"/>
    </row>
    <row r="18" spans="1:26">
      <c r="A18" s="1"/>
    </row>
    <row r="19" spans="1:26">
      <c r="A19" s="7" t="s">
        <v>29</v>
      </c>
    </row>
    <row r="20" spans="1:26" ht="15.75" customHeight="1">
      <c r="A20" s="7"/>
      <c r="B20" s="52" t="s">
        <v>181</v>
      </c>
      <c r="C20" s="53"/>
      <c r="D20" s="53"/>
      <c r="E20" s="53"/>
      <c r="F20" s="53"/>
      <c r="G20" s="53"/>
      <c r="H20" s="53"/>
      <c r="I20" s="53"/>
      <c r="J20" s="53"/>
      <c r="K20" s="53"/>
      <c r="L20" s="53"/>
      <c r="M20" s="54"/>
    </row>
    <row r="21" spans="1:26">
      <c r="A21" s="23"/>
    </row>
    <row r="22" spans="1:26">
      <c r="A22" s="7" t="s">
        <v>30</v>
      </c>
    </row>
    <row r="23" spans="1:26">
      <c r="A23" s="1"/>
    </row>
    <row r="24" spans="1:26" ht="32.25" customHeight="1">
      <c r="A24" s="22" t="s">
        <v>23</v>
      </c>
      <c r="B24" s="43" t="s">
        <v>5</v>
      </c>
      <c r="C24" s="43"/>
      <c r="D24" s="43"/>
      <c r="E24" s="43"/>
      <c r="F24" s="43"/>
      <c r="G24" s="43"/>
      <c r="H24" s="43"/>
      <c r="I24" s="43"/>
      <c r="J24" s="43"/>
      <c r="K24" s="43"/>
      <c r="L24" s="43"/>
      <c r="M24" s="43"/>
    </row>
    <row r="25" spans="1:26">
      <c r="A25" s="22"/>
      <c r="B25" s="52" t="s">
        <v>182</v>
      </c>
      <c r="C25" s="53"/>
      <c r="D25" s="53"/>
      <c r="E25" s="53"/>
      <c r="F25" s="53"/>
      <c r="G25" s="53"/>
      <c r="H25" s="53"/>
      <c r="I25" s="53"/>
      <c r="J25" s="53"/>
      <c r="K25" s="53"/>
      <c r="L25" s="53"/>
      <c r="M25" s="54"/>
    </row>
    <row r="26" spans="1:26">
      <c r="A26" s="22"/>
      <c r="B26" s="52" t="s">
        <v>183</v>
      </c>
      <c r="C26" s="53"/>
      <c r="D26" s="53"/>
      <c r="E26" s="53"/>
      <c r="F26" s="53"/>
      <c r="G26" s="53"/>
      <c r="H26" s="53"/>
      <c r="I26" s="53"/>
      <c r="J26" s="53"/>
      <c r="K26" s="53"/>
      <c r="L26" s="53"/>
      <c r="M26" s="54"/>
    </row>
    <row r="27" spans="1:26">
      <c r="A27" s="1"/>
    </row>
    <row r="28" spans="1:26">
      <c r="A28" s="7" t="s">
        <v>31</v>
      </c>
    </row>
    <row r="30" spans="1:26">
      <c r="A30" s="1"/>
      <c r="M30" s="23" t="s">
        <v>26</v>
      </c>
    </row>
    <row r="31" spans="1:26" ht="30" customHeight="1">
      <c r="A31" s="43" t="s">
        <v>23</v>
      </c>
      <c r="B31" s="43" t="s">
        <v>32</v>
      </c>
      <c r="C31" s="43"/>
      <c r="D31" s="43"/>
      <c r="E31" s="43" t="s">
        <v>17</v>
      </c>
      <c r="F31" s="43"/>
      <c r="G31" s="43"/>
      <c r="H31" s="43" t="s">
        <v>33</v>
      </c>
      <c r="I31" s="43"/>
      <c r="J31" s="43"/>
      <c r="K31" s="43" t="s">
        <v>18</v>
      </c>
      <c r="L31" s="43"/>
      <c r="M31" s="43"/>
      <c r="R31" s="56"/>
      <c r="S31" s="56"/>
      <c r="T31" s="56"/>
      <c r="U31" s="56"/>
      <c r="V31" s="56"/>
      <c r="W31" s="56"/>
      <c r="X31" s="56"/>
      <c r="Y31" s="56"/>
      <c r="Z31" s="56"/>
    </row>
    <row r="32" spans="1:26" ht="33" customHeight="1">
      <c r="A32" s="43"/>
      <c r="B32" s="43"/>
      <c r="C32" s="43"/>
      <c r="D32" s="43"/>
      <c r="E32" s="22" t="s">
        <v>19</v>
      </c>
      <c r="F32" s="22" t="s">
        <v>20</v>
      </c>
      <c r="G32" s="22" t="s">
        <v>21</v>
      </c>
      <c r="H32" s="22" t="s">
        <v>19</v>
      </c>
      <c r="I32" s="22" t="s">
        <v>20</v>
      </c>
      <c r="J32" s="22" t="s">
        <v>21</v>
      </c>
      <c r="K32" s="22" t="s">
        <v>19</v>
      </c>
      <c r="L32" s="22" t="s">
        <v>20</v>
      </c>
      <c r="M32" s="22" t="s">
        <v>21</v>
      </c>
      <c r="R32" s="24"/>
      <c r="S32" s="24"/>
      <c r="T32" s="24"/>
      <c r="U32" s="24"/>
      <c r="V32" s="24"/>
      <c r="W32" s="24"/>
      <c r="X32" s="24"/>
      <c r="Y32" s="24"/>
      <c r="Z32" s="24"/>
    </row>
    <row r="33" spans="1:26">
      <c r="A33" s="22">
        <v>1</v>
      </c>
      <c r="B33" s="43">
        <v>2</v>
      </c>
      <c r="C33" s="43"/>
      <c r="D33" s="43"/>
      <c r="E33" s="22">
        <v>3</v>
      </c>
      <c r="F33" s="22">
        <v>4</v>
      </c>
      <c r="G33" s="22">
        <v>5</v>
      </c>
      <c r="H33" s="22">
        <v>6</v>
      </c>
      <c r="I33" s="22">
        <v>7</v>
      </c>
      <c r="J33" s="22">
        <v>8</v>
      </c>
      <c r="K33" s="22">
        <v>9</v>
      </c>
      <c r="L33" s="22">
        <v>10</v>
      </c>
      <c r="M33" s="22">
        <v>11</v>
      </c>
      <c r="R33" s="24"/>
      <c r="S33" s="24"/>
      <c r="T33" s="24"/>
      <c r="U33" s="24"/>
      <c r="V33" s="24"/>
      <c r="W33" s="24"/>
      <c r="X33" s="24"/>
      <c r="Y33" s="24"/>
      <c r="Z33" s="24"/>
    </row>
    <row r="34" spans="1:26" ht="87" customHeight="1">
      <c r="A34" s="22" t="s">
        <v>0</v>
      </c>
      <c r="B34" s="57" t="s">
        <v>182</v>
      </c>
      <c r="C34" s="58"/>
      <c r="D34" s="59"/>
      <c r="E34" s="22">
        <v>632204</v>
      </c>
      <c r="F34" s="22"/>
      <c r="G34" s="22">
        <f>E34+F34</f>
        <v>632204</v>
      </c>
      <c r="H34" s="22">
        <v>632204</v>
      </c>
      <c r="I34" s="22"/>
      <c r="J34" s="22">
        <f>H34+I34</f>
        <v>632204</v>
      </c>
      <c r="K34" s="22">
        <f>E34-H34</f>
        <v>0</v>
      </c>
      <c r="L34" s="22">
        <f>F34-I34</f>
        <v>0</v>
      </c>
      <c r="M34" s="22">
        <f>K34+L34</f>
        <v>0</v>
      </c>
      <c r="R34" s="24"/>
      <c r="S34" s="24"/>
      <c r="T34" s="24"/>
      <c r="U34" s="24"/>
      <c r="V34" s="24"/>
      <c r="W34" s="24"/>
      <c r="X34" s="24"/>
      <c r="Y34" s="24"/>
      <c r="Z34" s="24"/>
    </row>
    <row r="35" spans="1:26" ht="58.5" customHeight="1">
      <c r="A35" s="22" t="s">
        <v>1</v>
      </c>
      <c r="B35" s="57" t="s">
        <v>183</v>
      </c>
      <c r="C35" s="58"/>
      <c r="D35" s="59"/>
      <c r="E35" s="22">
        <v>46110</v>
      </c>
      <c r="F35" s="22"/>
      <c r="G35" s="22">
        <f>E35+F35</f>
        <v>46110</v>
      </c>
      <c r="H35" s="22">
        <v>46110</v>
      </c>
      <c r="I35" s="22"/>
      <c r="J35" s="22">
        <f>H35+I35</f>
        <v>46110</v>
      </c>
      <c r="K35" s="22">
        <f>E35-H35</f>
        <v>0</v>
      </c>
      <c r="L35" s="22">
        <f>F35-I35</f>
        <v>0</v>
      </c>
      <c r="M35" s="22">
        <f>K35+L35</f>
        <v>0</v>
      </c>
      <c r="R35" s="24"/>
      <c r="S35" s="24"/>
      <c r="T35" s="24"/>
      <c r="U35" s="24"/>
      <c r="V35" s="24"/>
      <c r="W35" s="24"/>
      <c r="X35" s="24"/>
      <c r="Y35" s="24"/>
      <c r="Z35" s="24"/>
    </row>
    <row r="36" spans="1:26">
      <c r="A36" s="22"/>
      <c r="B36" s="43" t="s">
        <v>6</v>
      </c>
      <c r="C36" s="43"/>
      <c r="D36" s="43"/>
      <c r="E36" s="22">
        <f t="shared" ref="E36:M36" si="0">E34+E35</f>
        <v>678314</v>
      </c>
      <c r="F36" s="22">
        <f t="shared" si="0"/>
        <v>0</v>
      </c>
      <c r="G36" s="22">
        <f t="shared" si="0"/>
        <v>678314</v>
      </c>
      <c r="H36" s="22">
        <f t="shared" si="0"/>
        <v>678314</v>
      </c>
      <c r="I36" s="22">
        <f t="shared" si="0"/>
        <v>0</v>
      </c>
      <c r="J36" s="22">
        <f t="shared" si="0"/>
        <v>678314</v>
      </c>
      <c r="K36" s="22">
        <f t="shared" si="0"/>
        <v>0</v>
      </c>
      <c r="L36" s="22">
        <f t="shared" si="0"/>
        <v>0</v>
      </c>
      <c r="M36" s="22">
        <f t="shared" si="0"/>
        <v>0</v>
      </c>
      <c r="R36" s="24"/>
      <c r="S36" s="24"/>
      <c r="T36" s="24"/>
      <c r="U36" s="24"/>
      <c r="V36" s="24"/>
      <c r="W36" s="24"/>
      <c r="X36" s="24"/>
      <c r="Y36" s="24"/>
      <c r="Z36" s="24"/>
    </row>
    <row r="37" spans="1:26">
      <c r="A37" s="22"/>
      <c r="B37" s="43"/>
      <c r="C37" s="43"/>
      <c r="D37" s="43"/>
      <c r="E37" s="22"/>
      <c r="F37" s="22"/>
      <c r="G37" s="22"/>
      <c r="H37" s="22"/>
      <c r="I37" s="22"/>
      <c r="J37" s="22"/>
      <c r="K37" s="22"/>
      <c r="L37" s="22"/>
      <c r="M37" s="22"/>
      <c r="R37" s="24"/>
      <c r="S37" s="24"/>
      <c r="T37" s="24"/>
      <c r="U37" s="24"/>
      <c r="V37" s="24"/>
      <c r="W37" s="24"/>
      <c r="X37" s="24"/>
      <c r="Y37" s="24"/>
      <c r="Z37" s="24"/>
    </row>
    <row r="38" spans="1:26" ht="62.25" customHeight="1">
      <c r="A38" s="52" t="s">
        <v>184</v>
      </c>
      <c r="B38" s="53"/>
      <c r="C38" s="53"/>
      <c r="D38" s="53"/>
      <c r="E38" s="53"/>
      <c r="F38" s="53"/>
      <c r="G38" s="53"/>
      <c r="H38" s="53"/>
      <c r="I38" s="53"/>
      <c r="J38" s="53"/>
      <c r="K38" s="53"/>
      <c r="L38" s="53"/>
      <c r="M38" s="54"/>
      <c r="R38" s="24"/>
      <c r="S38" s="24"/>
      <c r="T38" s="24"/>
      <c r="U38" s="24"/>
      <c r="V38" s="24"/>
      <c r="W38" s="24"/>
      <c r="X38" s="24"/>
      <c r="Y38" s="24"/>
      <c r="Z38" s="24"/>
    </row>
    <row r="39" spans="1:26">
      <c r="A39" s="1"/>
    </row>
    <row r="40" spans="1:26" ht="33" customHeight="1">
      <c r="A40" s="55" t="s">
        <v>34</v>
      </c>
      <c r="B40" s="55"/>
      <c r="C40" s="55"/>
      <c r="D40" s="55"/>
      <c r="E40" s="55"/>
      <c r="F40" s="55"/>
      <c r="G40" s="55"/>
      <c r="H40" s="55"/>
      <c r="I40" s="55"/>
      <c r="J40" s="55"/>
      <c r="K40" s="55"/>
      <c r="L40" s="55"/>
      <c r="M40" s="55"/>
    </row>
    <row r="41" spans="1:26">
      <c r="A41" s="1"/>
      <c r="M41" s="23" t="s">
        <v>26</v>
      </c>
    </row>
    <row r="42" spans="1:26" ht="31.5" customHeight="1">
      <c r="A42" s="43" t="s">
        <v>4</v>
      </c>
      <c r="B42" s="43" t="s">
        <v>35</v>
      </c>
      <c r="C42" s="43"/>
      <c r="D42" s="43"/>
      <c r="E42" s="43" t="s">
        <v>17</v>
      </c>
      <c r="F42" s="43"/>
      <c r="G42" s="43"/>
      <c r="H42" s="43" t="s">
        <v>33</v>
      </c>
      <c r="I42" s="43"/>
      <c r="J42" s="43"/>
      <c r="K42" s="43" t="s">
        <v>18</v>
      </c>
      <c r="L42" s="43"/>
      <c r="M42" s="43"/>
    </row>
    <row r="43" spans="1:26" ht="33.75" customHeight="1">
      <c r="A43" s="43"/>
      <c r="B43" s="43"/>
      <c r="C43" s="43"/>
      <c r="D43" s="43"/>
      <c r="E43" s="22" t="s">
        <v>19</v>
      </c>
      <c r="F43" s="22" t="s">
        <v>20</v>
      </c>
      <c r="G43" s="22" t="s">
        <v>21</v>
      </c>
      <c r="H43" s="22" t="s">
        <v>19</v>
      </c>
      <c r="I43" s="22" t="s">
        <v>20</v>
      </c>
      <c r="J43" s="22" t="s">
        <v>21</v>
      </c>
      <c r="K43" s="22" t="s">
        <v>19</v>
      </c>
      <c r="L43" s="22" t="s">
        <v>20</v>
      </c>
      <c r="M43" s="22" t="s">
        <v>21</v>
      </c>
    </row>
    <row r="44" spans="1:26">
      <c r="A44" s="22">
        <v>1</v>
      </c>
      <c r="B44" s="43">
        <v>2</v>
      </c>
      <c r="C44" s="43"/>
      <c r="D44" s="43"/>
      <c r="E44" s="22">
        <v>3</v>
      </c>
      <c r="F44" s="22">
        <v>4</v>
      </c>
      <c r="G44" s="22">
        <v>5</v>
      </c>
      <c r="H44" s="22">
        <v>6</v>
      </c>
      <c r="I44" s="22">
        <v>7</v>
      </c>
      <c r="J44" s="22">
        <v>8</v>
      </c>
      <c r="K44" s="22">
        <v>9</v>
      </c>
      <c r="L44" s="22">
        <v>10</v>
      </c>
      <c r="M44" s="22">
        <v>11</v>
      </c>
    </row>
    <row r="45" spans="1:26" ht="63" customHeight="1">
      <c r="A45" s="22"/>
      <c r="B45" s="43" t="s">
        <v>171</v>
      </c>
      <c r="C45" s="43"/>
      <c r="D45" s="43"/>
      <c r="E45" s="22">
        <v>678314</v>
      </c>
      <c r="F45" s="22"/>
      <c r="G45" s="22">
        <f>E45+F45</f>
        <v>678314</v>
      </c>
      <c r="H45" s="22">
        <v>678314</v>
      </c>
      <c r="I45" s="22"/>
      <c r="J45" s="22">
        <f>H45+I45</f>
        <v>678314</v>
      </c>
      <c r="K45" s="22">
        <f>E45-H45</f>
        <v>0</v>
      </c>
      <c r="L45" s="22">
        <f t="shared" ref="L45:M45" si="1">F45-I45</f>
        <v>0</v>
      </c>
      <c r="M45" s="22">
        <f t="shared" si="1"/>
        <v>0</v>
      </c>
    </row>
    <row r="46" spans="1:26">
      <c r="A46" s="1"/>
    </row>
    <row r="47" spans="1:26">
      <c r="A47" s="7" t="s">
        <v>36</v>
      </c>
    </row>
    <row r="48" spans="1:26">
      <c r="A48" s="1"/>
    </row>
    <row r="49" spans="1:13" ht="29.25" customHeight="1">
      <c r="A49" s="43" t="s">
        <v>4</v>
      </c>
      <c r="B49" s="43" t="s">
        <v>22</v>
      </c>
      <c r="C49" s="43" t="s">
        <v>7</v>
      </c>
      <c r="D49" s="43" t="s">
        <v>8</v>
      </c>
      <c r="E49" s="43" t="s">
        <v>17</v>
      </c>
      <c r="F49" s="43"/>
      <c r="G49" s="43"/>
      <c r="H49" s="43" t="s">
        <v>37</v>
      </c>
      <c r="I49" s="43"/>
      <c r="J49" s="43"/>
      <c r="K49" s="43" t="s">
        <v>18</v>
      </c>
      <c r="L49" s="43"/>
      <c r="M49" s="43"/>
    </row>
    <row r="50" spans="1:13" ht="30.75" customHeight="1">
      <c r="A50" s="43"/>
      <c r="B50" s="43"/>
      <c r="C50" s="43"/>
      <c r="D50" s="43"/>
      <c r="E50" s="22" t="s">
        <v>19</v>
      </c>
      <c r="F50" s="22" t="s">
        <v>20</v>
      </c>
      <c r="G50" s="22" t="s">
        <v>21</v>
      </c>
      <c r="H50" s="22" t="s">
        <v>19</v>
      </c>
      <c r="I50" s="22" t="s">
        <v>20</v>
      </c>
      <c r="J50" s="22" t="s">
        <v>21</v>
      </c>
      <c r="K50" s="22" t="s">
        <v>19</v>
      </c>
      <c r="L50" s="22" t="s">
        <v>20</v>
      </c>
      <c r="M50" s="22" t="s">
        <v>21</v>
      </c>
    </row>
    <row r="51" spans="1:13">
      <c r="A51" s="22">
        <v>1</v>
      </c>
      <c r="B51" s="22">
        <v>2</v>
      </c>
      <c r="C51" s="22">
        <v>3</v>
      </c>
      <c r="D51" s="22">
        <v>4</v>
      </c>
      <c r="E51" s="22">
        <v>5</v>
      </c>
      <c r="F51" s="22">
        <v>6</v>
      </c>
      <c r="G51" s="22">
        <v>7</v>
      </c>
      <c r="H51" s="22">
        <v>8</v>
      </c>
      <c r="I51" s="22">
        <v>9</v>
      </c>
      <c r="J51" s="22">
        <v>10</v>
      </c>
      <c r="K51" s="22">
        <v>11</v>
      </c>
      <c r="L51" s="22">
        <v>12</v>
      </c>
      <c r="M51" s="22">
        <v>13</v>
      </c>
    </row>
    <row r="52" spans="1:13">
      <c r="A52" s="22">
        <v>1</v>
      </c>
      <c r="B52" s="22" t="s">
        <v>9</v>
      </c>
      <c r="C52" s="22"/>
      <c r="D52" s="22"/>
      <c r="E52" s="22"/>
      <c r="F52" s="22"/>
      <c r="G52" s="22"/>
      <c r="H52" s="22"/>
      <c r="I52" s="22"/>
      <c r="J52" s="22"/>
      <c r="K52" s="22"/>
      <c r="L52" s="22"/>
      <c r="M52" s="22"/>
    </row>
    <row r="53" spans="1:13">
      <c r="A53" s="22"/>
      <c r="B53" s="22"/>
      <c r="C53" s="22"/>
      <c r="D53" s="22"/>
      <c r="E53" s="22"/>
      <c r="F53" s="22"/>
      <c r="G53" s="22"/>
      <c r="H53" s="20"/>
      <c r="I53" s="22"/>
      <c r="J53" s="22"/>
      <c r="K53" s="22"/>
      <c r="L53" s="22"/>
      <c r="M53" s="22"/>
    </row>
    <row r="54" spans="1:13">
      <c r="A54" s="22"/>
      <c r="B54" s="22"/>
      <c r="C54" s="22"/>
      <c r="D54" s="22"/>
      <c r="E54" s="22"/>
      <c r="F54" s="22"/>
      <c r="G54" s="22"/>
      <c r="H54" s="22"/>
      <c r="I54" s="22"/>
      <c r="J54" s="22"/>
      <c r="K54" s="22"/>
      <c r="L54" s="22"/>
      <c r="M54" s="22"/>
    </row>
    <row r="55" spans="1:13" ht="26.25" customHeight="1">
      <c r="A55" s="67" t="s">
        <v>38</v>
      </c>
      <c r="B55" s="68"/>
      <c r="C55" s="68"/>
      <c r="D55" s="68"/>
      <c r="E55" s="68"/>
      <c r="F55" s="68"/>
      <c r="G55" s="68"/>
      <c r="H55" s="68"/>
      <c r="I55" s="68"/>
      <c r="J55" s="68"/>
      <c r="K55" s="68"/>
      <c r="L55" s="68"/>
      <c r="M55" s="69"/>
    </row>
    <row r="56" spans="1:13">
      <c r="A56" s="22">
        <v>2</v>
      </c>
      <c r="B56" s="22" t="s">
        <v>10</v>
      </c>
      <c r="C56" s="22"/>
      <c r="D56" s="22"/>
      <c r="E56" s="22"/>
      <c r="F56" s="22"/>
      <c r="G56" s="22"/>
      <c r="H56" s="22"/>
      <c r="I56" s="22"/>
      <c r="J56" s="22"/>
      <c r="K56" s="22"/>
      <c r="L56" s="22"/>
      <c r="M56" s="22"/>
    </row>
    <row r="57" spans="1:13" ht="94.5">
      <c r="A57" s="22"/>
      <c r="B57" s="22" t="s">
        <v>185</v>
      </c>
      <c r="C57" s="22" t="s">
        <v>84</v>
      </c>
      <c r="D57" s="22" t="s">
        <v>186</v>
      </c>
      <c r="E57" s="22">
        <v>894</v>
      </c>
      <c r="F57" s="22"/>
      <c r="G57" s="22">
        <f>E57+F57</f>
        <v>894</v>
      </c>
      <c r="H57" s="20">
        <v>894</v>
      </c>
      <c r="I57" s="22"/>
      <c r="J57" s="22">
        <f>H57+I57</f>
        <v>894</v>
      </c>
      <c r="K57" s="22">
        <f>E57-H57</f>
        <v>0</v>
      </c>
      <c r="L57" s="22"/>
      <c r="M57" s="22">
        <f>K57+L57</f>
        <v>0</v>
      </c>
    </row>
    <row r="58" spans="1:13">
      <c r="A58" s="22"/>
      <c r="B58" s="22"/>
      <c r="C58" s="22"/>
      <c r="D58" s="22"/>
      <c r="E58" s="22"/>
      <c r="F58" s="22"/>
      <c r="G58" s="22"/>
      <c r="H58" s="20"/>
      <c r="I58" s="22"/>
      <c r="J58" s="22"/>
      <c r="K58" s="22"/>
      <c r="L58" s="22"/>
      <c r="M58" s="22"/>
    </row>
    <row r="59" spans="1:13" ht="36" customHeight="1">
      <c r="A59" s="45" t="s">
        <v>122</v>
      </c>
      <c r="B59" s="46"/>
      <c r="C59" s="46"/>
      <c r="D59" s="46"/>
      <c r="E59" s="46"/>
      <c r="F59" s="46"/>
      <c r="G59" s="46"/>
      <c r="H59" s="46"/>
      <c r="I59" s="46"/>
      <c r="J59" s="46"/>
      <c r="K59" s="46"/>
      <c r="L59" s="46"/>
      <c r="M59" s="47"/>
    </row>
    <row r="60" spans="1:13">
      <c r="A60" s="22">
        <v>3</v>
      </c>
      <c r="B60" s="22" t="s">
        <v>11</v>
      </c>
      <c r="C60" s="22"/>
      <c r="D60" s="22"/>
      <c r="E60" s="22"/>
      <c r="F60" s="22"/>
      <c r="G60" s="22"/>
      <c r="H60" s="22"/>
      <c r="I60" s="22"/>
      <c r="J60" s="22"/>
      <c r="K60" s="22"/>
      <c r="L60" s="22"/>
      <c r="M60" s="22"/>
    </row>
    <row r="61" spans="1:13" ht="78.75">
      <c r="A61" s="22"/>
      <c r="B61" s="22" t="s">
        <v>187</v>
      </c>
      <c r="C61" s="22" t="s">
        <v>80</v>
      </c>
      <c r="D61" s="22" t="s">
        <v>63</v>
      </c>
      <c r="E61" s="19">
        <f>E34/E57</f>
        <v>707.1633109619687</v>
      </c>
      <c r="F61" s="19"/>
      <c r="G61" s="19">
        <f>E61+F61</f>
        <v>707.1633109619687</v>
      </c>
      <c r="H61" s="33">
        <f>H34/H57</f>
        <v>707.1633109619687</v>
      </c>
      <c r="I61" s="19">
        <f>I36/H57</f>
        <v>0</v>
      </c>
      <c r="J61" s="19">
        <f>H61+I61</f>
        <v>707.1633109619687</v>
      </c>
      <c r="K61" s="19">
        <f>E61-H61</f>
        <v>0</v>
      </c>
      <c r="L61" s="19">
        <f t="shared" ref="L61:M61" si="2">F61-I61</f>
        <v>0</v>
      </c>
      <c r="M61" s="19">
        <f t="shared" si="2"/>
        <v>0</v>
      </c>
    </row>
    <row r="62" spans="1:13">
      <c r="A62" s="22"/>
      <c r="B62" s="22"/>
      <c r="C62" s="22"/>
      <c r="D62" s="22"/>
      <c r="E62" s="19"/>
      <c r="F62" s="19"/>
      <c r="G62" s="19"/>
      <c r="H62" s="33"/>
      <c r="I62" s="19"/>
      <c r="J62" s="19"/>
      <c r="K62" s="19"/>
      <c r="L62" s="19"/>
      <c r="M62" s="19"/>
    </row>
    <row r="63" spans="1:13" ht="34.5" customHeight="1">
      <c r="A63" s="45" t="s">
        <v>188</v>
      </c>
      <c r="B63" s="46"/>
      <c r="C63" s="46"/>
      <c r="D63" s="46"/>
      <c r="E63" s="46"/>
      <c r="F63" s="46"/>
      <c r="G63" s="46"/>
      <c r="H63" s="46"/>
      <c r="I63" s="46"/>
      <c r="J63" s="46"/>
      <c r="K63" s="46"/>
      <c r="L63" s="46"/>
      <c r="M63" s="47"/>
    </row>
    <row r="64" spans="1:13">
      <c r="A64" s="22">
        <v>4</v>
      </c>
      <c r="B64" s="22" t="s">
        <v>12</v>
      </c>
      <c r="C64" s="22"/>
      <c r="D64" s="22"/>
      <c r="E64" s="22"/>
      <c r="F64" s="22"/>
      <c r="G64" s="22"/>
      <c r="H64" s="22"/>
      <c r="I64" s="22"/>
      <c r="J64" s="22"/>
      <c r="K64" s="22"/>
      <c r="L64" s="22"/>
      <c r="M64" s="22"/>
    </row>
    <row r="65" spans="1:13" ht="154.5" customHeight="1">
      <c r="A65" s="22"/>
      <c r="B65" s="22" t="s">
        <v>189</v>
      </c>
      <c r="C65" s="22" t="s">
        <v>88</v>
      </c>
      <c r="D65" s="22" t="s">
        <v>63</v>
      </c>
      <c r="E65" s="22">
        <v>19</v>
      </c>
      <c r="F65" s="22"/>
      <c r="G65" s="22">
        <f>E65+F65</f>
        <v>19</v>
      </c>
      <c r="H65" s="38">
        <v>19</v>
      </c>
      <c r="I65" s="37"/>
      <c r="J65" s="37">
        <f>H65+I65</f>
        <v>19</v>
      </c>
      <c r="K65" s="37">
        <f>E65-H65</f>
        <v>0</v>
      </c>
      <c r="L65" s="37"/>
      <c r="M65" s="37">
        <f>K65+L65</f>
        <v>0</v>
      </c>
    </row>
    <row r="66" spans="1:13">
      <c r="A66" s="20"/>
      <c r="B66" s="20"/>
      <c r="C66" s="20"/>
      <c r="D66" s="20"/>
      <c r="E66" s="20"/>
      <c r="F66" s="20"/>
      <c r="G66" s="22"/>
      <c r="H66" s="20"/>
      <c r="I66" s="20"/>
      <c r="J66" s="22"/>
      <c r="K66" s="22"/>
      <c r="L66" s="22"/>
      <c r="M66" s="22"/>
    </row>
    <row r="67" spans="1:13" ht="31.5" customHeight="1">
      <c r="A67" s="45" t="s">
        <v>175</v>
      </c>
      <c r="B67" s="46"/>
      <c r="C67" s="46"/>
      <c r="D67" s="46"/>
      <c r="E67" s="46"/>
      <c r="F67" s="46"/>
      <c r="G67" s="46"/>
      <c r="H67" s="46"/>
      <c r="I67" s="46"/>
      <c r="J67" s="46"/>
      <c r="K67" s="46"/>
      <c r="L67" s="46"/>
      <c r="M67" s="47"/>
    </row>
    <row r="68" spans="1:13">
      <c r="A68" s="22">
        <v>1</v>
      </c>
      <c r="B68" s="22" t="s">
        <v>9</v>
      </c>
      <c r="C68" s="22"/>
      <c r="D68" s="22"/>
      <c r="E68" s="22"/>
      <c r="F68" s="22"/>
      <c r="G68" s="22"/>
      <c r="H68" s="22"/>
      <c r="I68" s="22"/>
      <c r="J68" s="22"/>
      <c r="K68" s="22"/>
      <c r="L68" s="22"/>
      <c r="M68" s="22"/>
    </row>
    <row r="69" spans="1:13">
      <c r="A69" s="22"/>
      <c r="B69" s="22"/>
      <c r="C69" s="22"/>
      <c r="D69" s="22"/>
      <c r="E69" s="22"/>
      <c r="F69" s="22"/>
      <c r="G69" s="22"/>
      <c r="H69" s="20"/>
      <c r="I69" s="22"/>
      <c r="J69" s="22"/>
      <c r="K69" s="22"/>
      <c r="L69" s="22"/>
      <c r="M69" s="22"/>
    </row>
    <row r="70" spans="1:13">
      <c r="A70" s="22"/>
      <c r="B70" s="22"/>
      <c r="C70" s="22"/>
      <c r="D70" s="22"/>
      <c r="E70" s="22"/>
      <c r="F70" s="22"/>
      <c r="G70" s="22"/>
      <c r="H70" s="22"/>
      <c r="I70" s="22"/>
      <c r="J70" s="22"/>
      <c r="K70" s="22"/>
      <c r="L70" s="22"/>
      <c r="M70" s="22"/>
    </row>
    <row r="71" spans="1:13" ht="26.25" customHeight="1">
      <c r="A71" s="67" t="s">
        <v>38</v>
      </c>
      <c r="B71" s="68"/>
      <c r="C71" s="68"/>
      <c r="D71" s="68"/>
      <c r="E71" s="68"/>
      <c r="F71" s="68"/>
      <c r="G71" s="68"/>
      <c r="H71" s="68"/>
      <c r="I71" s="68"/>
      <c r="J71" s="68"/>
      <c r="K71" s="68"/>
      <c r="L71" s="68"/>
      <c r="M71" s="69"/>
    </row>
    <row r="72" spans="1:13">
      <c r="A72" s="22">
        <v>2</v>
      </c>
      <c r="B72" s="22" t="s">
        <v>10</v>
      </c>
      <c r="C72" s="22"/>
      <c r="D72" s="22"/>
      <c r="E72" s="22"/>
      <c r="F72" s="22"/>
      <c r="G72" s="22"/>
      <c r="H72" s="22"/>
      <c r="I72" s="22"/>
      <c r="J72" s="22"/>
      <c r="K72" s="22"/>
      <c r="L72" s="22"/>
      <c r="M72" s="22"/>
    </row>
    <row r="73" spans="1:13" ht="126">
      <c r="A73" s="22"/>
      <c r="B73" s="22" t="s">
        <v>190</v>
      </c>
      <c r="C73" s="22" t="s">
        <v>84</v>
      </c>
      <c r="D73" s="22" t="s">
        <v>191</v>
      </c>
      <c r="E73" s="22">
        <v>530</v>
      </c>
      <c r="F73" s="22"/>
      <c r="G73" s="22">
        <f>E73+F73</f>
        <v>530</v>
      </c>
      <c r="H73" s="20">
        <v>530</v>
      </c>
      <c r="I73" s="22"/>
      <c r="J73" s="22">
        <f>H73+I73</f>
        <v>530</v>
      </c>
      <c r="K73" s="22">
        <f>E73-H73</f>
        <v>0</v>
      </c>
      <c r="L73" s="22"/>
      <c r="M73" s="22">
        <f>K73+L73</f>
        <v>0</v>
      </c>
    </row>
    <row r="74" spans="1:13">
      <c r="A74" s="22"/>
      <c r="B74" s="22"/>
      <c r="C74" s="22"/>
      <c r="D74" s="22"/>
      <c r="E74" s="22"/>
      <c r="F74" s="22"/>
      <c r="G74" s="22"/>
      <c r="H74" s="20"/>
      <c r="I74" s="22"/>
      <c r="J74" s="22"/>
      <c r="K74" s="22"/>
      <c r="L74" s="22"/>
      <c r="M74" s="22"/>
    </row>
    <row r="75" spans="1:13" ht="36" customHeight="1">
      <c r="A75" s="45" t="s">
        <v>122</v>
      </c>
      <c r="B75" s="46"/>
      <c r="C75" s="46"/>
      <c r="D75" s="46"/>
      <c r="E75" s="46"/>
      <c r="F75" s="46"/>
      <c r="G75" s="46"/>
      <c r="H75" s="46"/>
      <c r="I75" s="46"/>
      <c r="J75" s="46"/>
      <c r="K75" s="46"/>
      <c r="L75" s="46"/>
      <c r="M75" s="47"/>
    </row>
    <row r="76" spans="1:13">
      <c r="A76" s="22">
        <v>3</v>
      </c>
      <c r="B76" s="22" t="s">
        <v>11</v>
      </c>
      <c r="C76" s="22"/>
      <c r="D76" s="22"/>
      <c r="E76" s="22"/>
      <c r="F76" s="22"/>
      <c r="G76" s="22"/>
      <c r="H76" s="22"/>
      <c r="I76" s="22"/>
      <c r="J76" s="22"/>
      <c r="K76" s="22"/>
      <c r="L76" s="22"/>
      <c r="M76" s="22"/>
    </row>
    <row r="77" spans="1:13" ht="78.75">
      <c r="A77" s="22"/>
      <c r="B77" s="22" t="s">
        <v>192</v>
      </c>
      <c r="C77" s="22" t="s">
        <v>80</v>
      </c>
      <c r="D77" s="22" t="s">
        <v>63</v>
      </c>
      <c r="E77" s="19">
        <f>E35/E73</f>
        <v>87</v>
      </c>
      <c r="F77" s="19"/>
      <c r="G77" s="19">
        <f>E77+F77</f>
        <v>87</v>
      </c>
      <c r="H77" s="33">
        <f>H35/H73</f>
        <v>87</v>
      </c>
      <c r="I77" s="19">
        <f>I52/H73</f>
        <v>0</v>
      </c>
      <c r="J77" s="19">
        <f>H77+I77</f>
        <v>87</v>
      </c>
      <c r="K77" s="19">
        <f>E77-H77</f>
        <v>0</v>
      </c>
      <c r="L77" s="19">
        <f t="shared" ref="L77" si="3">F77-I77</f>
        <v>0</v>
      </c>
      <c r="M77" s="19">
        <f t="shared" ref="M77" si="4">G77-J77</f>
        <v>0</v>
      </c>
    </row>
    <row r="78" spans="1:13">
      <c r="A78" s="22"/>
      <c r="B78" s="22"/>
      <c r="C78" s="22"/>
      <c r="D78" s="22"/>
      <c r="E78" s="19"/>
      <c r="F78" s="19"/>
      <c r="G78" s="19"/>
      <c r="H78" s="33"/>
      <c r="I78" s="19"/>
      <c r="J78" s="19"/>
      <c r="K78" s="19"/>
      <c r="L78" s="19"/>
      <c r="M78" s="19"/>
    </row>
    <row r="79" spans="1:13" ht="34.5" customHeight="1">
      <c r="A79" s="45" t="s">
        <v>188</v>
      </c>
      <c r="B79" s="46"/>
      <c r="C79" s="46"/>
      <c r="D79" s="46"/>
      <c r="E79" s="46"/>
      <c r="F79" s="46"/>
      <c r="G79" s="46"/>
      <c r="H79" s="46"/>
      <c r="I79" s="46"/>
      <c r="J79" s="46"/>
      <c r="K79" s="46"/>
      <c r="L79" s="46"/>
      <c r="M79" s="47"/>
    </row>
    <row r="80" spans="1:13">
      <c r="A80" s="22">
        <v>4</v>
      </c>
      <c r="B80" s="22" t="s">
        <v>12</v>
      </c>
      <c r="C80" s="22"/>
      <c r="D80" s="22"/>
      <c r="E80" s="22"/>
      <c r="F80" s="22"/>
      <c r="G80" s="22"/>
      <c r="H80" s="22"/>
      <c r="I80" s="22"/>
      <c r="J80" s="22"/>
      <c r="K80" s="22"/>
      <c r="L80" s="22"/>
      <c r="M80" s="22"/>
    </row>
    <row r="81" spans="1:13" ht="154.5" customHeight="1">
      <c r="A81" s="22"/>
      <c r="B81" s="22" t="s">
        <v>193</v>
      </c>
      <c r="C81" s="22" t="s">
        <v>88</v>
      </c>
      <c r="D81" s="22" t="s">
        <v>63</v>
      </c>
      <c r="E81" s="22">
        <v>3.7</v>
      </c>
      <c r="F81" s="22"/>
      <c r="G81" s="22">
        <f>E81+F81</f>
        <v>3.7</v>
      </c>
      <c r="H81" s="38">
        <v>3.7</v>
      </c>
      <c r="I81" s="37"/>
      <c r="J81" s="37">
        <f>H81+I81</f>
        <v>3.7</v>
      </c>
      <c r="K81" s="37">
        <f>E81-H81</f>
        <v>0</v>
      </c>
      <c r="L81" s="37"/>
      <c r="M81" s="37">
        <f>K81+L81</f>
        <v>0</v>
      </c>
    </row>
    <row r="82" spans="1:13">
      <c r="A82" s="20"/>
      <c r="B82" s="20"/>
      <c r="C82" s="20"/>
      <c r="D82" s="20"/>
      <c r="E82" s="20"/>
      <c r="F82" s="20"/>
      <c r="G82" s="22"/>
      <c r="H82" s="20"/>
      <c r="I82" s="20"/>
      <c r="J82" s="22"/>
      <c r="K82" s="22"/>
      <c r="L82" s="22"/>
      <c r="M82" s="22"/>
    </row>
    <row r="83" spans="1:13">
      <c r="A83" s="43" t="s">
        <v>64</v>
      </c>
      <c r="B83" s="43"/>
      <c r="C83" s="43"/>
      <c r="D83" s="43"/>
      <c r="E83" s="43"/>
      <c r="F83" s="43"/>
      <c r="G83" s="43"/>
      <c r="H83" s="43"/>
      <c r="I83" s="43"/>
      <c r="J83" s="43"/>
      <c r="K83" s="43"/>
      <c r="L83" s="43"/>
      <c r="M83" s="43"/>
    </row>
    <row r="84" spans="1:13" ht="49.5" customHeight="1">
      <c r="A84" s="70" t="s">
        <v>194</v>
      </c>
      <c r="B84" s="71"/>
      <c r="C84" s="71"/>
      <c r="D84" s="71"/>
      <c r="E84" s="71"/>
      <c r="F84" s="71"/>
      <c r="G84" s="71"/>
      <c r="H84" s="71"/>
      <c r="I84" s="71"/>
      <c r="J84" s="71"/>
      <c r="K84" s="71"/>
      <c r="L84" s="71"/>
      <c r="M84" s="71"/>
    </row>
    <row r="85" spans="1:13" ht="19.5" customHeight="1">
      <c r="A85" s="7" t="s">
        <v>39</v>
      </c>
      <c r="B85" s="7"/>
      <c r="C85" s="7"/>
      <c r="D85" s="7"/>
    </row>
    <row r="86" spans="1:13" ht="19.5" customHeight="1">
      <c r="A86" s="50" t="s">
        <v>66</v>
      </c>
      <c r="B86" s="50"/>
      <c r="C86" s="50"/>
      <c r="D86" s="50"/>
      <c r="E86" s="50"/>
      <c r="F86" s="50"/>
      <c r="G86" s="50"/>
      <c r="H86" s="50"/>
      <c r="I86" s="50"/>
      <c r="J86" s="50"/>
      <c r="K86" s="50"/>
      <c r="L86" s="50"/>
      <c r="M86" s="50"/>
    </row>
    <row r="87" spans="1:13" ht="25.5" customHeight="1">
      <c r="A87" s="51" t="s">
        <v>40</v>
      </c>
      <c r="B87" s="51"/>
      <c r="C87" s="51"/>
      <c r="D87" s="51"/>
    </row>
    <row r="88" spans="1:13" ht="19.5" customHeight="1">
      <c r="A88" s="9" t="s">
        <v>41</v>
      </c>
      <c r="B88" s="9"/>
      <c r="C88" s="9"/>
      <c r="D88" s="9"/>
    </row>
    <row r="89" spans="1:13">
      <c r="A89" s="41" t="s">
        <v>67</v>
      </c>
      <c r="B89" s="41"/>
      <c r="C89" s="41"/>
      <c r="D89" s="41"/>
      <c r="E89" s="41"/>
    </row>
    <row r="90" spans="1:13">
      <c r="A90" s="41"/>
      <c r="B90" s="41"/>
      <c r="C90" s="41"/>
      <c r="D90" s="41"/>
      <c r="E90" s="41"/>
      <c r="G90" s="42"/>
      <c r="H90" s="42"/>
      <c r="J90" s="42" t="s">
        <v>68</v>
      </c>
      <c r="K90" s="42"/>
      <c r="L90" s="42"/>
      <c r="M90" s="42"/>
    </row>
    <row r="91" spans="1:13" ht="15.75" customHeight="1">
      <c r="A91" s="21"/>
      <c r="B91" s="21"/>
      <c r="C91" s="21"/>
      <c r="D91" s="21"/>
      <c r="E91" s="21"/>
      <c r="J91" s="40" t="s">
        <v>27</v>
      </c>
      <c r="K91" s="40"/>
      <c r="L91" s="40"/>
      <c r="M91" s="40"/>
    </row>
    <row r="92" spans="1:13" ht="27" customHeight="1">
      <c r="A92" s="41" t="s">
        <v>71</v>
      </c>
      <c r="B92" s="41"/>
      <c r="C92" s="41"/>
      <c r="D92" s="41"/>
      <c r="E92" s="41"/>
      <c r="G92" s="42"/>
      <c r="H92" s="42"/>
      <c r="J92" s="42" t="s">
        <v>72</v>
      </c>
      <c r="K92" s="42"/>
      <c r="L92" s="42"/>
      <c r="M92" s="42"/>
    </row>
    <row r="93" spans="1:13" ht="15.75" customHeight="1">
      <c r="A93" s="41"/>
      <c r="B93" s="41"/>
      <c r="C93" s="41"/>
      <c r="D93" s="41"/>
      <c r="E93" s="41"/>
      <c r="J93" s="40" t="s">
        <v>27</v>
      </c>
      <c r="K93" s="40"/>
      <c r="L93" s="40"/>
      <c r="M93" s="40"/>
    </row>
  </sheetData>
  <mergeCells count="68">
    <mergeCell ref="J1:M4"/>
    <mergeCell ref="A5:M5"/>
    <mergeCell ref="A6:M6"/>
    <mergeCell ref="A7:A8"/>
    <mergeCell ref="E7:M7"/>
    <mergeCell ref="E8:M8"/>
    <mergeCell ref="B24:M24"/>
    <mergeCell ref="A9:A10"/>
    <mergeCell ref="E9:M9"/>
    <mergeCell ref="E10:M10"/>
    <mergeCell ref="A11:A12"/>
    <mergeCell ref="E11:M11"/>
    <mergeCell ref="E12:M12"/>
    <mergeCell ref="A13:M13"/>
    <mergeCell ref="B15:M15"/>
    <mergeCell ref="B16:M16"/>
    <mergeCell ref="B17:M17"/>
    <mergeCell ref="B20:M20"/>
    <mergeCell ref="B35:D35"/>
    <mergeCell ref="B25:M25"/>
    <mergeCell ref="B26:M26"/>
    <mergeCell ref="A31:A32"/>
    <mergeCell ref="B31:D32"/>
    <mergeCell ref="E31:G31"/>
    <mergeCell ref="H31:J31"/>
    <mergeCell ref="K31:M31"/>
    <mergeCell ref="R31:T31"/>
    <mergeCell ref="U31:W31"/>
    <mergeCell ref="X31:Z31"/>
    <mergeCell ref="B33:D33"/>
    <mergeCell ref="B34:D34"/>
    <mergeCell ref="B36:D36"/>
    <mergeCell ref="B37:D37"/>
    <mergeCell ref="A38:M38"/>
    <mergeCell ref="A40:M40"/>
    <mergeCell ref="A42:A43"/>
    <mergeCell ref="B42:D43"/>
    <mergeCell ref="E42:G42"/>
    <mergeCell ref="H42:J42"/>
    <mergeCell ref="K42:M42"/>
    <mergeCell ref="A63:M63"/>
    <mergeCell ref="B44:D44"/>
    <mergeCell ref="B45:D45"/>
    <mergeCell ref="A49:A50"/>
    <mergeCell ref="B49:B50"/>
    <mergeCell ref="C49:C50"/>
    <mergeCell ref="D49:D50"/>
    <mergeCell ref="E49:G49"/>
    <mergeCell ref="H49:J49"/>
    <mergeCell ref="K49:M49"/>
    <mergeCell ref="A55:M55"/>
    <mergeCell ref="A59:M59"/>
    <mergeCell ref="A84:M84"/>
    <mergeCell ref="A86:M86"/>
    <mergeCell ref="A87:D87"/>
    <mergeCell ref="A89:E90"/>
    <mergeCell ref="G90:H90"/>
    <mergeCell ref="J90:M90"/>
    <mergeCell ref="A71:M71"/>
    <mergeCell ref="A75:M75"/>
    <mergeCell ref="A79:M79"/>
    <mergeCell ref="A67:M67"/>
    <mergeCell ref="A83:M83"/>
    <mergeCell ref="J91:M91"/>
    <mergeCell ref="A92:E93"/>
    <mergeCell ref="G92:H92"/>
    <mergeCell ref="J92:M92"/>
    <mergeCell ref="J93:M93"/>
  </mergeCells>
  <pageMargins left="0.16" right="0.16" top="0.35" bottom="0.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14</vt:i4>
      </vt:variant>
    </vt:vector>
  </HeadingPairs>
  <TitlesOfParts>
    <vt:vector size="29" baseType="lpstr">
      <vt:lpstr>0210160</vt:lpstr>
      <vt:lpstr>0210170</vt:lpstr>
      <vt:lpstr>0213112</vt:lpstr>
      <vt:lpstr>0213122</vt:lpstr>
      <vt:lpstr>0213123</vt:lpstr>
      <vt:lpstr>0213131</vt:lpstr>
      <vt:lpstr>0213140</vt:lpstr>
      <vt:lpstr>0213210</vt:lpstr>
      <vt:lpstr>0213242</vt:lpstr>
      <vt:lpstr>0214082</vt:lpstr>
      <vt:lpstr>0215061</vt:lpstr>
      <vt:lpstr>0216030</vt:lpstr>
      <vt:lpstr>0216086</vt:lpstr>
      <vt:lpstr>0216090</vt:lpstr>
      <vt:lpstr>Лист1</vt:lpstr>
      <vt:lpstr>'0210160'!Область_печати</vt:lpstr>
      <vt:lpstr>'0210170'!Область_печати</vt:lpstr>
      <vt:lpstr>'0213112'!Область_печати</vt:lpstr>
      <vt:lpstr>'0213122'!Область_печати</vt:lpstr>
      <vt:lpstr>'0213123'!Область_печати</vt:lpstr>
      <vt:lpstr>'0213131'!Область_печати</vt:lpstr>
      <vt:lpstr>'0213140'!Область_печати</vt:lpstr>
      <vt:lpstr>'0213210'!Область_печати</vt:lpstr>
      <vt:lpstr>'0213242'!Область_печати</vt:lpstr>
      <vt:lpstr>'0214082'!Область_печати</vt:lpstr>
      <vt:lpstr>'0215061'!Область_печати</vt:lpstr>
      <vt:lpstr>'0216030'!Область_печати</vt:lpstr>
      <vt:lpstr>'0216086'!Область_печати</vt:lpstr>
      <vt:lpstr>'0216090'!Область_печати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RePack by SPecialiST</cp:lastModifiedBy>
  <cp:lastPrinted>2020-01-11T13:01:29Z</cp:lastPrinted>
  <dcterms:created xsi:type="dcterms:W3CDTF">2018-12-28T08:43:53Z</dcterms:created>
  <dcterms:modified xsi:type="dcterms:W3CDTF">2020-01-17T07:35:44Z</dcterms:modified>
</cp:coreProperties>
</file>