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пень" sheetId="1" r:id="rId1"/>
  </sheets>
  <definedNames>
    <definedName name="_xlnm.Print_Area" localSheetId="0">Липень!$A$1:$N$28</definedName>
  </definedNames>
  <calcPr calcId="124519"/>
</workbook>
</file>

<file path=xl/calcChain.xml><?xml version="1.0" encoding="utf-8"?>
<calcChain xmlns="http://schemas.openxmlformats.org/spreadsheetml/2006/main">
  <c r="N26" i="1"/>
  <c r="N25"/>
  <c r="N24"/>
  <c r="N23"/>
  <c r="N22"/>
  <c r="N20"/>
  <c r="N19"/>
  <c r="N18"/>
  <c r="N17"/>
  <c r="N16"/>
  <c r="K14"/>
  <c r="L14" l="1"/>
  <c r="H14" s="1"/>
  <c r="H18"/>
  <c r="H17"/>
  <c r="H16"/>
  <c r="H26"/>
  <c r="H25"/>
  <c r="H24"/>
  <c r="H23"/>
  <c r="H22"/>
  <c r="H20"/>
  <c r="H19"/>
  <c r="N14"/>
</calcChain>
</file>

<file path=xl/sharedStrings.xml><?xml version="1.0" encoding="utf-8"?>
<sst xmlns="http://schemas.openxmlformats.org/spreadsheetml/2006/main" count="28" uniqueCount="27">
  <si>
    <t>КПК</t>
  </si>
  <si>
    <t>КЕКВ</t>
  </si>
  <si>
    <t>Перерахований залишок</t>
  </si>
  <si>
    <t>Отриманий залишок</t>
  </si>
  <si>
    <t>План асигнувань</t>
  </si>
  <si>
    <t>Залишок коштів на поч. року</t>
  </si>
  <si>
    <t>Касові видатки</t>
  </si>
  <si>
    <t>Залишок коштів</t>
  </si>
  <si>
    <t>Державна служба України з безпеки на транспорті</t>
  </si>
  <si>
    <t>Міністерство інфраструктури України</t>
  </si>
  <si>
    <t>Здійснення державного контролю з питань безпеки на транспорті</t>
  </si>
  <si>
    <t>Негрошові операціі</t>
  </si>
  <si>
    <t xml:space="preserve">
Надійшло</t>
  </si>
  <si>
    <t>Залишок 
по
кошторису</t>
  </si>
  <si>
    <t>Затвер. 
росписом</t>
  </si>
  <si>
    <t>Затвер.
кошторисом 
на рік</t>
  </si>
  <si>
    <t>Звіт про використання кошторису установи</t>
  </si>
  <si>
    <t>(Загальний фонд)</t>
  </si>
  <si>
    <t>Клієнт</t>
  </si>
  <si>
    <t>Бюджет</t>
  </si>
  <si>
    <t xml:space="preserve">Державний бюджет </t>
  </si>
  <si>
    <t>КВК</t>
  </si>
  <si>
    <t xml:space="preserve">Ступінь/
код </t>
  </si>
  <si>
    <t>Фонд</t>
  </si>
  <si>
    <t>00</t>
  </si>
  <si>
    <t>Загальний фонд</t>
  </si>
  <si>
    <t>станом на "30" вересня 2018 року</t>
  </si>
</sst>
</file>

<file path=xl/styles.xml><?xml version="1.0" encoding="utf-8"?>
<styleSheet xmlns="http://schemas.openxmlformats.org/spreadsheetml/2006/main">
  <numFmts count="1">
    <numFmt numFmtId="164" formatCode="_-* #,##0.00&quot;р.&quot;_-;\-* #,##0.00&quot;р.&quot;_-;_-* &quot;-&quot;??&quot;р.&quot;_-;_-@_-"/>
  </numFmts>
  <fonts count="5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24">
    <xf numFmtId="0" fontId="0" fillId="0" borderId="0" xfId="0"/>
    <xf numFmtId="0" fontId="1" fillId="0" borderId="0" xfId="0" applyFont="1" applyAlignment="1">
      <alignment horizontal="center" vertical="top"/>
    </xf>
    <xf numFmtId="0" fontId="2" fillId="0" borderId="0" xfId="0" applyFont="1" applyAlignment="1">
      <alignment horizontal="left" vertical="top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/>
    </xf>
    <xf numFmtId="0" fontId="1" fillId="0" borderId="1" xfId="0" applyFont="1" applyBorder="1" applyAlignment="1">
      <alignment horizontal="center" vertical="top"/>
    </xf>
    <xf numFmtId="4" fontId="1" fillId="0" borderId="1" xfId="0" applyNumberFormat="1" applyFont="1" applyBorder="1" applyAlignment="1">
      <alignment horizontal="center" vertical="top"/>
    </xf>
    <xf numFmtId="0" fontId="0" fillId="0" borderId="0" xfId="0" applyAlignment="1">
      <alignment horizontal="center" vertical="top"/>
    </xf>
    <xf numFmtId="0" fontId="1" fillId="0" borderId="0" xfId="0" applyFont="1" applyAlignment="1">
      <alignment horizontal="center" vertical="top"/>
    </xf>
    <xf numFmtId="0" fontId="1" fillId="0" borderId="1" xfId="0" applyFont="1" applyFill="1" applyBorder="1" applyAlignment="1">
      <alignment horizontal="center" vertical="top"/>
    </xf>
    <xf numFmtId="0" fontId="0" fillId="0" borderId="0" xfId="0" applyBorder="1" applyAlignment="1">
      <alignment horizontal="center" vertical="top"/>
    </xf>
    <xf numFmtId="0" fontId="0" fillId="0" borderId="0" xfId="0" applyFill="1" applyBorder="1" applyAlignment="1">
      <alignment horizontal="center" vertical="top"/>
    </xf>
    <xf numFmtId="0" fontId="2" fillId="0" borderId="2" xfId="0" applyFont="1" applyBorder="1" applyAlignment="1">
      <alignment horizontal="left" vertical="top"/>
    </xf>
    <xf numFmtId="49" fontId="2" fillId="0" borderId="2" xfId="0" applyNumberFormat="1" applyFont="1" applyBorder="1" applyAlignment="1">
      <alignment horizontal="left" vertical="top"/>
    </xf>
    <xf numFmtId="0" fontId="2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left" vertical="top" wrapText="1"/>
    </xf>
    <xf numFmtId="2" fontId="1" fillId="0" borderId="1" xfId="0" applyNumberFormat="1" applyFont="1" applyBorder="1" applyAlignment="1">
      <alignment horizontal="center" vertical="top"/>
    </xf>
    <xf numFmtId="0" fontId="2" fillId="0" borderId="1" xfId="0" applyFont="1" applyBorder="1" applyAlignment="1">
      <alignment horizontal="left" vertical="top"/>
    </xf>
    <xf numFmtId="164" fontId="4" fillId="0" borderId="0" xfId="1" applyFont="1" applyAlignment="1">
      <alignment horizontal="center" vertical="top"/>
    </xf>
    <xf numFmtId="0" fontId="4" fillId="0" borderId="0" xfId="0" applyFont="1" applyAlignment="1">
      <alignment horizontal="center" vertical="top"/>
    </xf>
    <xf numFmtId="0" fontId="1" fillId="0" borderId="0" xfId="0" applyFont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49" fontId="2" fillId="0" borderId="1" xfId="0" applyNumberFormat="1" applyFont="1" applyBorder="1" applyAlignment="1">
      <alignment horizontal="left" vertical="top"/>
    </xf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O63"/>
  <sheetViews>
    <sheetView tabSelected="1" workbookViewId="0">
      <selection activeCell="E8" sqref="E8:N8"/>
    </sheetView>
  </sheetViews>
  <sheetFormatPr defaultRowHeight="15"/>
  <cols>
    <col min="1" max="1" width="3.140625" style="8" customWidth="1"/>
    <col min="2" max="2" width="12.140625" style="8" customWidth="1"/>
    <col min="3" max="3" width="8.5703125" style="8" customWidth="1"/>
    <col min="4" max="4" width="11.140625" style="8" customWidth="1"/>
    <col min="5" max="5" width="12.28515625" style="8" customWidth="1"/>
    <col min="6" max="6" width="18.42578125" style="8" customWidth="1"/>
    <col min="7" max="7" width="17.5703125" style="8" customWidth="1"/>
    <col min="8" max="8" width="16.42578125" style="8" customWidth="1"/>
    <col min="9" max="9" width="9.140625" style="8"/>
    <col min="10" max="10" width="11.140625" style="8" customWidth="1"/>
    <col min="11" max="11" width="16.140625" style="8" customWidth="1"/>
    <col min="12" max="12" width="15.42578125" style="8" customWidth="1"/>
    <col min="13" max="13" width="11.28515625" style="8" customWidth="1"/>
    <col min="14" max="14" width="11.28515625" style="8" bestFit="1" customWidth="1"/>
    <col min="15" max="16384" width="9.140625" style="8"/>
  </cols>
  <sheetData>
    <row r="2" spans="2:15" ht="26.25" customHeight="1">
      <c r="B2" s="19" t="s">
        <v>16</v>
      </c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</row>
    <row r="3" spans="2:15" ht="24.75" customHeight="1">
      <c r="B3" s="20" t="s">
        <v>17</v>
      </c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</row>
    <row r="4" spans="2:15" ht="15.75">
      <c r="B4" s="21" t="s">
        <v>26</v>
      </c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</row>
    <row r="5" spans="2:15" ht="15.7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</row>
    <row r="6" spans="2:15" ht="15.75">
      <c r="B6" s="15" t="s">
        <v>18</v>
      </c>
      <c r="C6" s="18">
        <v>39816845</v>
      </c>
      <c r="D6" s="18"/>
      <c r="E6" s="18" t="s">
        <v>8</v>
      </c>
      <c r="F6" s="18"/>
      <c r="G6" s="18"/>
      <c r="H6" s="18"/>
      <c r="I6" s="18"/>
      <c r="J6" s="18"/>
      <c r="K6" s="18"/>
      <c r="L6" s="18"/>
      <c r="M6" s="18"/>
      <c r="N6" s="18"/>
      <c r="O6" s="1"/>
    </row>
    <row r="7" spans="2:15" ht="15.75">
      <c r="B7" s="15" t="s">
        <v>19</v>
      </c>
      <c r="C7" s="18">
        <v>9900000000</v>
      </c>
      <c r="D7" s="18"/>
      <c r="E7" s="18" t="s">
        <v>20</v>
      </c>
      <c r="F7" s="18"/>
      <c r="G7" s="18"/>
      <c r="H7" s="18"/>
      <c r="I7" s="18"/>
      <c r="J7" s="18"/>
      <c r="K7" s="18"/>
      <c r="L7" s="18"/>
      <c r="M7" s="18"/>
      <c r="N7" s="18"/>
      <c r="O7" s="9"/>
    </row>
    <row r="8" spans="2:15" ht="15.75">
      <c r="B8" s="15" t="s">
        <v>21</v>
      </c>
      <c r="C8" s="18">
        <v>310</v>
      </c>
      <c r="D8" s="18"/>
      <c r="E8" s="18" t="s">
        <v>9</v>
      </c>
      <c r="F8" s="18"/>
      <c r="G8" s="18"/>
      <c r="H8" s="18"/>
      <c r="I8" s="18"/>
      <c r="J8" s="18"/>
      <c r="K8" s="18"/>
      <c r="L8" s="18"/>
      <c r="M8" s="18"/>
      <c r="N8" s="18"/>
      <c r="O8" s="1"/>
    </row>
    <row r="9" spans="2:15" ht="31.5" customHeight="1">
      <c r="B9" s="16" t="s">
        <v>22</v>
      </c>
      <c r="C9" s="18">
        <v>3</v>
      </c>
      <c r="D9" s="18"/>
      <c r="E9" s="22"/>
      <c r="F9" s="22"/>
      <c r="G9" s="22"/>
      <c r="H9" s="22"/>
      <c r="I9" s="22"/>
      <c r="J9" s="22"/>
      <c r="K9" s="22"/>
      <c r="L9" s="22"/>
      <c r="M9" s="22"/>
      <c r="N9" s="22"/>
      <c r="O9" s="9"/>
    </row>
    <row r="10" spans="2:15" ht="21.75" customHeight="1">
      <c r="B10" s="15" t="s">
        <v>0</v>
      </c>
      <c r="C10" s="18">
        <v>3109010</v>
      </c>
      <c r="D10" s="18"/>
      <c r="E10" s="18" t="s">
        <v>10</v>
      </c>
      <c r="F10" s="18"/>
      <c r="G10" s="18"/>
      <c r="H10" s="18"/>
      <c r="I10" s="18"/>
      <c r="J10" s="18"/>
      <c r="K10" s="18"/>
      <c r="L10" s="18"/>
      <c r="M10" s="18"/>
      <c r="N10" s="18"/>
      <c r="O10" s="1"/>
    </row>
    <row r="11" spans="2:15" ht="21.75" customHeight="1">
      <c r="B11" s="15" t="s">
        <v>23</v>
      </c>
      <c r="C11" s="23" t="s">
        <v>24</v>
      </c>
      <c r="D11" s="23"/>
      <c r="E11" s="18" t="s">
        <v>25</v>
      </c>
      <c r="F11" s="18"/>
      <c r="G11" s="18"/>
      <c r="H11" s="18"/>
      <c r="I11" s="18"/>
      <c r="J11" s="18"/>
      <c r="K11" s="18"/>
      <c r="L11" s="18"/>
      <c r="M11" s="18"/>
      <c r="N11" s="18"/>
      <c r="O11" s="9"/>
    </row>
    <row r="12" spans="2:15" ht="21.75" customHeight="1">
      <c r="B12" s="2"/>
      <c r="C12" s="14"/>
      <c r="D12" s="14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9"/>
    </row>
    <row r="13" spans="2:15" ht="64.5" customHeight="1">
      <c r="B13" s="3" t="s">
        <v>0</v>
      </c>
      <c r="C13" s="3" t="s">
        <v>1</v>
      </c>
      <c r="D13" s="4" t="s">
        <v>2</v>
      </c>
      <c r="E13" s="4" t="s">
        <v>3</v>
      </c>
      <c r="F13" s="4" t="s">
        <v>14</v>
      </c>
      <c r="G13" s="4" t="s">
        <v>15</v>
      </c>
      <c r="H13" s="4" t="s">
        <v>13</v>
      </c>
      <c r="I13" s="4" t="s">
        <v>4</v>
      </c>
      <c r="J13" s="4" t="s">
        <v>5</v>
      </c>
      <c r="K13" s="4" t="s">
        <v>12</v>
      </c>
      <c r="L13" s="4" t="s">
        <v>6</v>
      </c>
      <c r="M13" s="4" t="s">
        <v>11</v>
      </c>
      <c r="N13" s="4" t="s">
        <v>7</v>
      </c>
      <c r="O13" s="1"/>
    </row>
    <row r="14" spans="2:15" ht="15.75">
      <c r="B14" s="5">
        <v>3109010</v>
      </c>
      <c r="C14" s="6">
        <v>0</v>
      </c>
      <c r="D14" s="17">
        <v>0</v>
      </c>
      <c r="E14" s="17">
        <v>0</v>
      </c>
      <c r="F14" s="7">
        <v>145682600</v>
      </c>
      <c r="G14" s="7">
        <v>145682600</v>
      </c>
      <c r="H14" s="7">
        <f>SUM(F14-L14)</f>
        <v>38604906.400000006</v>
      </c>
      <c r="I14" s="7"/>
      <c r="J14" s="7">
        <v>0</v>
      </c>
      <c r="K14" s="7">
        <f>SUM(K16:K27)</f>
        <v>107091825.44000001</v>
      </c>
      <c r="L14" s="7">
        <f>SUM(L16:L26)</f>
        <v>107077693.59999999</v>
      </c>
      <c r="M14" s="7"/>
      <c r="N14" s="7">
        <f>SUM(N15:N27)</f>
        <v>14131.840000004129</v>
      </c>
      <c r="O14" s="1"/>
    </row>
    <row r="15" spans="2:15" ht="15.75">
      <c r="B15" s="5">
        <v>3109010</v>
      </c>
      <c r="C15" s="6">
        <v>2110</v>
      </c>
      <c r="D15" s="17">
        <v>0</v>
      </c>
      <c r="E15" s="17">
        <v>0</v>
      </c>
      <c r="F15" s="7">
        <v>0</v>
      </c>
      <c r="G15" s="7">
        <v>0</v>
      </c>
      <c r="H15" s="7"/>
      <c r="I15" s="7"/>
      <c r="J15" s="7">
        <v>0</v>
      </c>
      <c r="K15" s="7">
        <v>0</v>
      </c>
      <c r="L15" s="7">
        <v>0</v>
      </c>
      <c r="M15" s="7">
        <v>0</v>
      </c>
      <c r="N15" s="7">
        <v>0</v>
      </c>
      <c r="O15" s="1"/>
    </row>
    <row r="16" spans="2:15" ht="15.75">
      <c r="B16" s="5">
        <v>3109010</v>
      </c>
      <c r="C16" s="6">
        <v>2111</v>
      </c>
      <c r="D16" s="17">
        <v>0</v>
      </c>
      <c r="E16" s="17">
        <v>0</v>
      </c>
      <c r="F16" s="7">
        <v>110270400</v>
      </c>
      <c r="G16" s="7">
        <v>110270400</v>
      </c>
      <c r="H16" s="7">
        <f>SUM(F16-L16)</f>
        <v>26809700</v>
      </c>
      <c r="I16" s="7"/>
      <c r="J16" s="7">
        <v>0</v>
      </c>
      <c r="K16" s="7">
        <v>83463685.230000004</v>
      </c>
      <c r="L16" s="7">
        <v>83460700</v>
      </c>
      <c r="M16" s="7"/>
      <c r="N16" s="7">
        <f>SUM(K16-L16)</f>
        <v>2985.2300000041723</v>
      </c>
      <c r="O16" s="1"/>
    </row>
    <row r="17" spans="2:15" ht="15.75">
      <c r="B17" s="5">
        <v>3109010</v>
      </c>
      <c r="C17" s="6">
        <v>2120</v>
      </c>
      <c r="D17" s="17">
        <v>0</v>
      </c>
      <c r="E17" s="17">
        <v>0</v>
      </c>
      <c r="F17" s="7">
        <v>24454450</v>
      </c>
      <c r="G17" s="7">
        <v>24454450</v>
      </c>
      <c r="H17" s="7">
        <f>SUM(F17-L17)</f>
        <v>6319928.8900000006</v>
      </c>
      <c r="I17" s="7"/>
      <c r="J17" s="7">
        <v>0</v>
      </c>
      <c r="K17" s="7">
        <v>18134521.109999999</v>
      </c>
      <c r="L17" s="7">
        <v>18134521.109999999</v>
      </c>
      <c r="M17" s="7"/>
      <c r="N17" s="7">
        <f>SUM(K17-L17)</f>
        <v>0</v>
      </c>
      <c r="O17" s="1"/>
    </row>
    <row r="18" spans="2:15" ht="15.75">
      <c r="B18" s="5">
        <v>3109010</v>
      </c>
      <c r="C18" s="6">
        <v>2210</v>
      </c>
      <c r="D18" s="17">
        <v>0</v>
      </c>
      <c r="E18" s="17">
        <v>0</v>
      </c>
      <c r="F18" s="7">
        <v>1793550</v>
      </c>
      <c r="G18" s="7">
        <v>1793550</v>
      </c>
      <c r="H18" s="7">
        <f>SUM(F18-L18)</f>
        <v>1469792.51</v>
      </c>
      <c r="I18" s="7"/>
      <c r="J18" s="7">
        <v>0</v>
      </c>
      <c r="K18" s="7">
        <v>325686</v>
      </c>
      <c r="L18" s="7">
        <v>323757.49</v>
      </c>
      <c r="M18" s="7"/>
      <c r="N18" s="7">
        <f>SUM(K18-L18)</f>
        <v>1928.5100000000093</v>
      </c>
      <c r="O18" s="1"/>
    </row>
    <row r="19" spans="2:15" ht="15.75">
      <c r="B19" s="5">
        <v>3109010</v>
      </c>
      <c r="C19" s="6">
        <v>2240</v>
      </c>
      <c r="D19" s="17">
        <v>0</v>
      </c>
      <c r="E19" s="17">
        <v>0</v>
      </c>
      <c r="F19" s="7">
        <v>3023400</v>
      </c>
      <c r="G19" s="7">
        <v>3023400</v>
      </c>
      <c r="H19" s="7">
        <f>SUM(F19-L19)</f>
        <v>653625.10000000009</v>
      </c>
      <c r="I19" s="7"/>
      <c r="J19" s="7">
        <v>0</v>
      </c>
      <c r="K19" s="7">
        <v>2370174.9</v>
      </c>
      <c r="L19" s="7">
        <v>2369774.9</v>
      </c>
      <c r="M19" s="7"/>
      <c r="N19" s="7">
        <f>SUM(K19-L19)</f>
        <v>400</v>
      </c>
      <c r="O19" s="1"/>
    </row>
    <row r="20" spans="2:15" ht="15.75">
      <c r="B20" s="5">
        <v>3109010</v>
      </c>
      <c r="C20" s="6">
        <v>2250</v>
      </c>
      <c r="D20" s="17">
        <v>0</v>
      </c>
      <c r="E20" s="17">
        <v>0</v>
      </c>
      <c r="F20" s="7">
        <v>1127600</v>
      </c>
      <c r="G20" s="7">
        <v>1127600</v>
      </c>
      <c r="H20" s="7">
        <f>SUM(F20-L20)</f>
        <v>270315.05000000005</v>
      </c>
      <c r="I20" s="7"/>
      <c r="J20" s="7">
        <v>0</v>
      </c>
      <c r="K20" s="7">
        <v>857284.95</v>
      </c>
      <c r="L20" s="7">
        <v>857284.95</v>
      </c>
      <c r="M20" s="7"/>
      <c r="N20" s="7">
        <f>SUM(K20-L20)</f>
        <v>0</v>
      </c>
      <c r="O20" s="1"/>
    </row>
    <row r="21" spans="2:15" ht="15.75">
      <c r="B21" s="5">
        <v>3109010</v>
      </c>
      <c r="C21" s="6">
        <v>2270</v>
      </c>
      <c r="D21" s="17">
        <v>0</v>
      </c>
      <c r="E21" s="17">
        <v>0</v>
      </c>
      <c r="F21" s="7">
        <v>0</v>
      </c>
      <c r="G21" s="7">
        <v>0</v>
      </c>
      <c r="H21" s="7"/>
      <c r="I21" s="7"/>
      <c r="J21" s="7">
        <v>0</v>
      </c>
      <c r="K21" s="7">
        <v>0</v>
      </c>
      <c r="L21" s="7"/>
      <c r="M21" s="7"/>
      <c r="N21" s="7"/>
      <c r="O21" s="1"/>
    </row>
    <row r="22" spans="2:15" ht="15.75">
      <c r="B22" s="5">
        <v>3109010</v>
      </c>
      <c r="C22" s="6">
        <v>2271</v>
      </c>
      <c r="D22" s="17">
        <v>0</v>
      </c>
      <c r="E22" s="17">
        <v>0</v>
      </c>
      <c r="F22" s="7">
        <v>2012130</v>
      </c>
      <c r="G22" s="7">
        <v>2012130</v>
      </c>
      <c r="H22" s="7">
        <f>SUM(F22-L22)</f>
        <v>1402466.23</v>
      </c>
      <c r="I22" s="7"/>
      <c r="J22" s="7">
        <v>0</v>
      </c>
      <c r="K22" s="7">
        <v>617852.94999999995</v>
      </c>
      <c r="L22" s="7">
        <v>609663.77</v>
      </c>
      <c r="M22" s="7"/>
      <c r="N22" s="7">
        <f>SUM(K22-L22)</f>
        <v>8189.1799999999348</v>
      </c>
      <c r="O22" s="1"/>
    </row>
    <row r="23" spans="2:15" ht="15.75">
      <c r="B23" s="5">
        <v>3109010</v>
      </c>
      <c r="C23" s="6">
        <v>2272</v>
      </c>
      <c r="D23" s="17">
        <v>0</v>
      </c>
      <c r="E23" s="17">
        <v>0</v>
      </c>
      <c r="F23" s="7">
        <v>102600</v>
      </c>
      <c r="G23" s="7">
        <v>102600</v>
      </c>
      <c r="H23" s="7">
        <f>SUM(F23-L23)</f>
        <v>57815.7</v>
      </c>
      <c r="I23" s="7"/>
      <c r="J23" s="7">
        <v>0</v>
      </c>
      <c r="K23" s="7">
        <v>44784.3</v>
      </c>
      <c r="L23" s="7">
        <v>44784.3</v>
      </c>
      <c r="M23" s="7"/>
      <c r="N23" s="7">
        <f>SUM(K23-L23)</f>
        <v>0</v>
      </c>
      <c r="O23" s="1"/>
    </row>
    <row r="24" spans="2:15" ht="15.75">
      <c r="B24" s="5">
        <v>3109010</v>
      </c>
      <c r="C24" s="6">
        <v>2273</v>
      </c>
      <c r="D24" s="17">
        <v>0</v>
      </c>
      <c r="E24" s="17">
        <v>0</v>
      </c>
      <c r="F24" s="7">
        <v>1969670</v>
      </c>
      <c r="G24" s="7">
        <v>1969670</v>
      </c>
      <c r="H24" s="7">
        <f>SUM(F24-L24)</f>
        <v>1054146.1099999999</v>
      </c>
      <c r="I24" s="7"/>
      <c r="J24" s="7">
        <v>0</v>
      </c>
      <c r="K24" s="7">
        <v>915523.89</v>
      </c>
      <c r="L24" s="7">
        <v>915523.89</v>
      </c>
      <c r="M24" s="7"/>
      <c r="N24" s="7">
        <f>SUM(K24-L24)</f>
        <v>0</v>
      </c>
      <c r="O24" s="1"/>
    </row>
    <row r="25" spans="2:15" ht="15.75">
      <c r="B25" s="5">
        <v>3109010</v>
      </c>
      <c r="C25" s="10">
        <v>2274</v>
      </c>
      <c r="D25" s="17">
        <v>0</v>
      </c>
      <c r="E25" s="17">
        <v>0</v>
      </c>
      <c r="F25" s="7">
        <v>383900</v>
      </c>
      <c r="G25" s="7">
        <v>383900</v>
      </c>
      <c r="H25" s="7">
        <f>SUM(F25-L25)</f>
        <v>278616.08</v>
      </c>
      <c r="I25" s="7"/>
      <c r="J25" s="7">
        <v>0</v>
      </c>
      <c r="K25" s="7">
        <v>105283.92</v>
      </c>
      <c r="L25" s="7">
        <v>105283.92</v>
      </c>
      <c r="M25" s="7"/>
      <c r="N25" s="7">
        <f>SUM(K25-L25)</f>
        <v>0</v>
      </c>
      <c r="O25" s="1"/>
    </row>
    <row r="26" spans="2:15" ht="15.75">
      <c r="B26" s="5">
        <v>3109010</v>
      </c>
      <c r="C26" s="10">
        <v>2800</v>
      </c>
      <c r="D26" s="17">
        <v>0</v>
      </c>
      <c r="E26" s="17">
        <v>0</v>
      </c>
      <c r="F26" s="7">
        <v>544900</v>
      </c>
      <c r="G26" s="7">
        <v>544900</v>
      </c>
      <c r="H26" s="7">
        <f>SUM(F26-L26)</f>
        <v>288500.73</v>
      </c>
      <c r="I26" s="7"/>
      <c r="J26" s="7">
        <v>0</v>
      </c>
      <c r="K26" s="7">
        <v>257028.19</v>
      </c>
      <c r="L26" s="7">
        <v>256399.27</v>
      </c>
      <c r="M26" s="7"/>
      <c r="N26" s="7">
        <f>SUM(K26-L26)</f>
        <v>628.92000000001281</v>
      </c>
      <c r="O26" s="1"/>
    </row>
    <row r="27" spans="2:15" ht="15.75">
      <c r="B27" s="5">
        <v>3109010</v>
      </c>
      <c r="C27" s="10">
        <v>5000</v>
      </c>
      <c r="D27" s="17">
        <v>0</v>
      </c>
      <c r="E27" s="17">
        <v>0</v>
      </c>
      <c r="F27" s="7">
        <v>0</v>
      </c>
      <c r="G27" s="7">
        <v>0</v>
      </c>
      <c r="H27" s="7"/>
      <c r="I27" s="7"/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1"/>
    </row>
    <row r="28" spans="2:15">
      <c r="G28" s="11"/>
      <c r="H28" s="12"/>
    </row>
    <row r="53" ht="13.5" customHeight="1"/>
    <row r="54" hidden="1"/>
    <row r="55" hidden="1"/>
    <row r="56" hidden="1"/>
    <row r="57" hidden="1"/>
    <row r="58" hidden="1"/>
    <row r="59" hidden="1"/>
    <row r="60" hidden="1"/>
    <row r="61" hidden="1"/>
    <row r="62" hidden="1"/>
    <row r="63" hidden="1"/>
  </sheetData>
  <mergeCells count="15">
    <mergeCell ref="E9:N9"/>
    <mergeCell ref="C9:D9"/>
    <mergeCell ref="E10:N10"/>
    <mergeCell ref="C10:D10"/>
    <mergeCell ref="C11:D11"/>
    <mergeCell ref="E11:N11"/>
    <mergeCell ref="C7:D7"/>
    <mergeCell ref="E7:N7"/>
    <mergeCell ref="E8:N8"/>
    <mergeCell ref="C8:D8"/>
    <mergeCell ref="B2:N2"/>
    <mergeCell ref="B3:N3"/>
    <mergeCell ref="B4:O4"/>
    <mergeCell ref="C6:D6"/>
    <mergeCell ref="E6:N6"/>
  </mergeCells>
  <pageMargins left="0.70866141732283472" right="0.70866141732283472" top="0.55118110236220474" bottom="0.55118110236220474" header="0.31496062992125984" footer="0.31496062992125984"/>
  <pageSetup paperSize="9" scale="74" orientation="landscape" horizontalDpi="180" verticalDpi="180" r:id="rId1"/>
  <colBreaks count="1" manualBreakCount="1">
    <brk id="14" min="3" max="2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Липень</vt:lpstr>
      <vt:lpstr>Липень!Область_печати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2018-10-04T07:03:30Z</dcterms:modified>
</cp:coreProperties>
</file>