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grumova\Desktop\"/>
    </mc:Choice>
  </mc:AlternateContent>
  <bookViews>
    <workbookView xWindow="0" yWindow="0" windowWidth="28800" windowHeight="12330" tabRatio="367"/>
  </bookViews>
  <sheets>
    <sheet name="План 23" sheetId="15" r:id="rId1"/>
  </sheets>
  <definedNames>
    <definedName name="_xlnm.Print_Area" localSheetId="0">'План 23'!$A$1:$E$38</definedName>
  </definedName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15" l="1"/>
  <c r="B4" i="15" l="1"/>
  <c r="B23" i="15"/>
  <c r="B15" i="15"/>
  <c r="B33" i="15" l="1"/>
</calcChain>
</file>

<file path=xl/sharedStrings.xml><?xml version="1.0" encoding="utf-8"?>
<sst xmlns="http://schemas.openxmlformats.org/spreadsheetml/2006/main" count="82" uniqueCount="35">
  <si>
    <t>ПММ</t>
  </si>
  <si>
    <t>вугілля</t>
  </si>
  <si>
    <t xml:space="preserve">мастильні матеріали  </t>
  </si>
  <si>
    <t>тепловозів</t>
  </si>
  <si>
    <t>вагонів</t>
  </si>
  <si>
    <t>вантажно-розвантажувальної техніки</t>
  </si>
  <si>
    <t>автотранспортної техніки</t>
  </si>
  <si>
    <t>іншої техніки, механізмів та обладнання</t>
  </si>
  <si>
    <t>РЕМОНТИ ТА ТО СТОРОННІМИ ОРГАНІЗАЦІЯМИ</t>
  </si>
  <si>
    <t>МАТЕРІАЛИ НА ПОТОЧНЕ УТРИМАННЯ ТА РЕМОНТ КОЛІЙ</t>
  </si>
  <si>
    <t>будівель та споруд</t>
  </si>
  <si>
    <t xml:space="preserve">ЗАПАСНІ ЧАСТИНИ ТА МАТЕРІАЛИ НА РЕМОНТИ ТА ТО </t>
  </si>
  <si>
    <t>бензин</t>
  </si>
  <si>
    <t>дизпаливо</t>
  </si>
  <si>
    <t>будівельні матеріали</t>
  </si>
  <si>
    <t>мило, спецодяг,спецхарчування</t>
  </si>
  <si>
    <t>списання мШП</t>
  </si>
  <si>
    <t>стиснене повітря</t>
  </si>
  <si>
    <t>електроенергія</t>
  </si>
  <si>
    <t>теплогенергія</t>
  </si>
  <si>
    <t>водопостачання</t>
  </si>
  <si>
    <t>інші</t>
  </si>
  <si>
    <t>Предмет закупівлі</t>
  </si>
  <si>
    <t xml:space="preserve">Форма закупівлі </t>
  </si>
  <si>
    <t>Планова дата пороведення закупівлі</t>
  </si>
  <si>
    <t xml:space="preserve"> відповідно до порядку
організації закупівель матеріально - технічних ресурсів, робіт та послуг
за власні кошти 
 </t>
  </si>
  <si>
    <t xml:space="preserve"> відповідно до Порядку
організації закупівель матеріально - технічних ресурсів, робіт та послуг
за власні кошти 
 </t>
  </si>
  <si>
    <t>ІНШІ ТМЦ, в.т.ч.:</t>
  </si>
  <si>
    <t>Примітки</t>
  </si>
  <si>
    <t>План на 2023 рік             (без ПДВ)</t>
  </si>
  <si>
    <t xml:space="preserve">обточка колісних пар,повірка ЕПК,повірка швідкостемірів, Отримання права виїзду </t>
  </si>
  <si>
    <t xml:space="preserve">повірка ЕПК,повірка швідкостемірів, ТО швідкостемірів, Отримання права виїзду </t>
  </si>
  <si>
    <t>I-IV квартал 2023 року</t>
  </si>
  <si>
    <t>Всього</t>
  </si>
  <si>
    <t xml:space="preserve">План закупівель ПрАт "Київ-Дніпровське МППЗТ"
на 2023 рік складений відповідно до фінансового  та інвестиційного планів Товариства на 2023 рік та поточних потреб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</si>
</sst>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₽&quot;_-;\-* #,##0.00\ &quot;₽&quot;_-;_-* &quot;-&quot;??\ &quot;₽&quot;_-;_-@_-"/>
    <numFmt numFmtId="164" formatCode="_-* #,##0.00&quot;₴&quot;_-;\-* #,##0.00&quot;₴&quot;_-;_-* &quot;-&quot;??&quot;₴&quot;_-;_-@_-"/>
    <numFmt numFmtId="165" formatCode="_-* #,##0.00_₴_-;\-* #,##0.00_₴_-;_-* &quot;-&quot;??_₴_-;_-@_-"/>
    <numFmt numFmtId="166" formatCode="_-* #,##0.00_р_._-;\-* #,##0.00_р_._-;_-* &quot;-&quot;??_р_._-;_-@_-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20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6"/>
      <name val="Times New Roman"/>
      <family val="1"/>
      <charset val="204"/>
    </font>
    <font>
      <sz val="10"/>
      <name val="Helv"/>
      <charset val="204"/>
    </font>
    <font>
      <sz val="11"/>
      <color indexed="8"/>
      <name val="Calibri"/>
      <family val="2"/>
    </font>
    <font>
      <sz val="16"/>
      <color theme="1"/>
      <name val="Calibri"/>
      <family val="2"/>
      <charset val="204"/>
      <scheme val="minor"/>
    </font>
    <font>
      <b/>
      <sz val="18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3">
    <xf numFmtId="0" fontId="0" fillId="0" borderId="0"/>
    <xf numFmtId="0" fontId="1" fillId="0" borderId="0"/>
    <xf numFmtId="0" fontId="3" fillId="0" borderId="0"/>
    <xf numFmtId="0" fontId="3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1" fillId="0" borderId="0"/>
    <xf numFmtId="0" fontId="5" fillId="0" borderId="0"/>
    <xf numFmtId="0" fontId="5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166" fontId="5" fillId="0" borderId="0" applyFont="0" applyFill="0" applyBorder="0" applyAlignment="0" applyProtection="0"/>
    <xf numFmtId="0" fontId="4" fillId="0" borderId="0"/>
    <xf numFmtId="0" fontId="4" fillId="0" borderId="0"/>
    <xf numFmtId="165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</cellStyleXfs>
  <cellXfs count="24">
    <xf numFmtId="0" fontId="0" fillId="0" borderId="0" xfId="0"/>
    <xf numFmtId="0" fontId="8" fillId="2" borderId="1" xfId="0" applyFont="1" applyFill="1" applyBorder="1"/>
    <xf numFmtId="4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/>
    </xf>
    <xf numFmtId="4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right" vertical="center" wrapText="1"/>
    </xf>
    <xf numFmtId="4" fontId="8" fillId="3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vertical="center" wrapText="1"/>
    </xf>
    <xf numFmtId="4" fontId="2" fillId="3" borderId="1" xfId="0" applyNumberFormat="1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0" fontId="8" fillId="3" borderId="1" xfId="0" applyFont="1" applyFill="1" applyBorder="1"/>
    <xf numFmtId="4" fontId="0" fillId="0" borderId="0" xfId="0" applyNumberFormat="1"/>
    <xf numFmtId="0" fontId="0" fillId="3" borderId="1" xfId="0" applyFill="1" applyBorder="1"/>
    <xf numFmtId="4" fontId="13" fillId="3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12" fillId="2" borderId="2" xfId="0" applyFont="1" applyFill="1" applyBorder="1" applyAlignment="1">
      <alignment horizontal="center" wrapText="1"/>
    </xf>
    <xf numFmtId="0" fontId="12" fillId="2" borderId="3" xfId="0" applyFont="1" applyFill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</cellXfs>
  <cellStyles count="83">
    <cellStyle name="Денежный 2" xfId="31"/>
    <cellStyle name="Денежный 2 2" xfId="82"/>
    <cellStyle name="Денежный 3" xfId="39"/>
    <cellStyle name="Звичайний 2" xfId="2"/>
    <cellStyle name="Звичайний 3" xfId="3"/>
    <cellStyle name="Обычный" xfId="0" builtinId="0"/>
    <cellStyle name="Обычный 10" xfId="8"/>
    <cellStyle name="Обычный 11" xfId="34"/>
    <cellStyle name="Обычный 2" xfId="1"/>
    <cellStyle name="Обычный 2 2" xfId="6"/>
    <cellStyle name="Обычный 2 3" xfId="9"/>
    <cellStyle name="Обычный 3" xfId="10"/>
    <cellStyle name="Обычный 4" xfId="5"/>
    <cellStyle name="Обычный 4 2" xfId="4"/>
    <cellStyle name="Обычный 4 3" xfId="11"/>
    <cellStyle name="Обычный 4 3 2" xfId="24"/>
    <cellStyle name="Обычный 4 3 2 2" xfId="51"/>
    <cellStyle name="Обычный 4 3 2 3" xfId="70"/>
    <cellStyle name="Обычный 4 3 3" xfId="42"/>
    <cellStyle name="Обычный 4 3 4" xfId="62"/>
    <cellStyle name="Обычный 4 4" xfId="19"/>
    <cellStyle name="Обычный 4 4 2" xfId="20"/>
    <cellStyle name="Обычный 4 4 2 2" xfId="30"/>
    <cellStyle name="Обычный 4 4 2 2 2" xfId="57"/>
    <cellStyle name="Обычный 4 4 2 2 3" xfId="72"/>
    <cellStyle name="Обычный 4 4 2 3" xfId="38"/>
    <cellStyle name="Обычный 4 4 2 3 2" xfId="60"/>
    <cellStyle name="Обычный 4 4 2 4" xfId="48"/>
    <cellStyle name="Обычный 4 4 2 5" xfId="71"/>
    <cellStyle name="Обычный 4 4 3" xfId="29"/>
    <cellStyle name="Обычный 4 4 3 2" xfId="56"/>
    <cellStyle name="Обычный 4 4 3 3" xfId="73"/>
    <cellStyle name="Обычный 4 4 4" xfId="37"/>
    <cellStyle name="Обычный 4 4 4 2" xfId="59"/>
    <cellStyle name="Обычный 4 4 5" xfId="47"/>
    <cellStyle name="Обычный 4 4 6" xfId="63"/>
    <cellStyle name="Обычный 4 5" xfId="22"/>
    <cellStyle name="Обычный 4 5 2" xfId="49"/>
    <cellStyle name="Обычный 4 5 3" xfId="74"/>
    <cellStyle name="Обычный 4 6" xfId="36"/>
    <cellStyle name="Обычный 4 6 2" xfId="58"/>
    <cellStyle name="Обычный 4 7" xfId="40"/>
    <cellStyle name="Обычный 4 8" xfId="61"/>
    <cellStyle name="Обычный 5" xfId="12"/>
    <cellStyle name="Обычный 6" xfId="7"/>
    <cellStyle name="Обычный 6 2" xfId="13"/>
    <cellStyle name="Обычный 6 2 2" xfId="25"/>
    <cellStyle name="Обычный 6 2 2 2" xfId="52"/>
    <cellStyle name="Обычный 6 2 2 3" xfId="75"/>
    <cellStyle name="Обычный 6 2 3" xfId="43"/>
    <cellStyle name="Обычный 6 2 4" xfId="65"/>
    <cellStyle name="Обычный 6 3" xfId="23"/>
    <cellStyle name="Обычный 6 3 2" xfId="50"/>
    <cellStyle name="Обычный 6 3 3" xfId="76"/>
    <cellStyle name="Обычный 6 4" xfId="41"/>
    <cellStyle name="Обычный 6 5" xfId="64"/>
    <cellStyle name="Обычный 7" xfId="14"/>
    <cellStyle name="Обычный 7 2" xfId="15"/>
    <cellStyle name="Обычный 7 2 2" xfId="27"/>
    <cellStyle name="Обычный 7 2 2 2" xfId="54"/>
    <cellStyle name="Обычный 7 2 2 3" xfId="77"/>
    <cellStyle name="Обычный 7 2 3" xfId="45"/>
    <cellStyle name="Обычный 7 2 4" xfId="67"/>
    <cellStyle name="Обычный 7 3" xfId="26"/>
    <cellStyle name="Обычный 7 3 2" xfId="53"/>
    <cellStyle name="Обычный 7 3 3" xfId="78"/>
    <cellStyle name="Обычный 7 4" xfId="44"/>
    <cellStyle name="Обычный 7 5" xfId="66"/>
    <cellStyle name="Обычный 8" xfId="16"/>
    <cellStyle name="Обычный 9" xfId="17"/>
    <cellStyle name="Обычный 9 2" xfId="28"/>
    <cellStyle name="Обычный 9 2 2" xfId="55"/>
    <cellStyle name="Обычный 9 2 3" xfId="79"/>
    <cellStyle name="Обычный 9 3" xfId="46"/>
    <cellStyle name="Обычный 9 4" xfId="68"/>
    <cellStyle name="Процентный 2" xfId="35"/>
    <cellStyle name="Процентный 3" xfId="33"/>
    <cellStyle name="Стиль 1" xfId="69"/>
    <cellStyle name="Финансовый 2" xfId="18"/>
    <cellStyle name="Финансовый 3" xfId="32"/>
    <cellStyle name="Финансовый 3 2" xfId="81"/>
    <cellStyle name="Финансовый 4" xfId="80"/>
    <cellStyle name="Финансовый 5" xf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tabSelected="1" view="pageBreakPreview" zoomScaleNormal="100" zoomScaleSheetLayoutView="100" workbookViewId="0">
      <pane ySplit="3" topLeftCell="A4" activePane="bottomLeft" state="frozen"/>
      <selection pane="bottomLeft" activeCell="N40" sqref="N40"/>
    </sheetView>
  </sheetViews>
  <sheetFormatPr defaultRowHeight="15" x14ac:dyDescent="0.25"/>
  <cols>
    <col min="1" max="1" width="49.28515625" customWidth="1"/>
    <col min="2" max="2" width="25.42578125" style="14" customWidth="1"/>
    <col min="3" max="3" width="40.7109375" customWidth="1"/>
    <col min="4" max="4" width="24.7109375" customWidth="1"/>
    <col min="5" max="5" width="18.85546875" customWidth="1"/>
  </cols>
  <sheetData>
    <row r="1" spans="1:5" ht="114" customHeight="1" x14ac:dyDescent="0.3">
      <c r="A1" s="18" t="s">
        <v>34</v>
      </c>
      <c r="B1" s="19"/>
      <c r="C1" s="19"/>
      <c r="D1" s="19"/>
      <c r="E1" s="20"/>
    </row>
    <row r="2" spans="1:5" x14ac:dyDescent="0.25">
      <c r="A2" s="21" t="s">
        <v>22</v>
      </c>
      <c r="B2" s="22" t="s">
        <v>29</v>
      </c>
      <c r="C2" s="21" t="s">
        <v>23</v>
      </c>
      <c r="D2" s="21" t="s">
        <v>24</v>
      </c>
      <c r="E2" s="21" t="s">
        <v>28</v>
      </c>
    </row>
    <row r="3" spans="1:5" ht="43.5" customHeight="1" x14ac:dyDescent="0.25">
      <c r="A3" s="21"/>
      <c r="B3" s="22"/>
      <c r="C3" s="23"/>
      <c r="D3" s="21"/>
      <c r="E3" s="21"/>
    </row>
    <row r="4" spans="1:5" ht="20.25" x14ac:dyDescent="0.25">
      <c r="A4" s="7" t="s">
        <v>0</v>
      </c>
      <c r="B4" s="7">
        <f>B5+B6+B7+B8</f>
        <v>109022.36449033349</v>
      </c>
      <c r="C4" s="8"/>
      <c r="D4" s="9"/>
      <c r="E4" s="12"/>
    </row>
    <row r="5" spans="1:5" ht="121.5" x14ac:dyDescent="0.25">
      <c r="A5" s="2" t="s">
        <v>13</v>
      </c>
      <c r="B5" s="4">
        <v>93523.441154317887</v>
      </c>
      <c r="C5" s="2" t="s">
        <v>25</v>
      </c>
      <c r="D5" s="2" t="s">
        <v>32</v>
      </c>
      <c r="E5" s="3"/>
    </row>
    <row r="6" spans="1:5" ht="121.5" x14ac:dyDescent="0.3">
      <c r="A6" s="5" t="s">
        <v>2</v>
      </c>
      <c r="B6" s="4">
        <v>5761.5380832174706</v>
      </c>
      <c r="C6" s="2" t="s">
        <v>25</v>
      </c>
      <c r="D6" s="2" t="s">
        <v>32</v>
      </c>
      <c r="E6" s="1"/>
    </row>
    <row r="7" spans="1:5" ht="121.5" x14ac:dyDescent="0.3">
      <c r="A7" s="6" t="s">
        <v>12</v>
      </c>
      <c r="B7" s="4">
        <v>5658.748252798141</v>
      </c>
      <c r="C7" s="2" t="s">
        <v>26</v>
      </c>
      <c r="D7" s="2" t="s">
        <v>32</v>
      </c>
      <c r="E7" s="1"/>
    </row>
    <row r="8" spans="1:5" ht="121.5" x14ac:dyDescent="0.3">
      <c r="A8" s="6" t="s">
        <v>1</v>
      </c>
      <c r="B8" s="4">
        <v>4078.6369999999997</v>
      </c>
      <c r="C8" s="2" t="s">
        <v>26</v>
      </c>
      <c r="D8" s="2" t="s">
        <v>32</v>
      </c>
      <c r="E8" s="1"/>
    </row>
    <row r="9" spans="1:5" ht="60.75" x14ac:dyDescent="0.25">
      <c r="A9" s="7" t="s">
        <v>11</v>
      </c>
      <c r="B9" s="7">
        <f>B10+B11+B12+B13+B14</f>
        <v>11023.094999999999</v>
      </c>
      <c r="C9" s="10"/>
      <c r="D9" s="10"/>
      <c r="E9" s="12"/>
    </row>
    <row r="10" spans="1:5" ht="121.5" x14ac:dyDescent="0.25">
      <c r="A10" s="2" t="s">
        <v>3</v>
      </c>
      <c r="B10" s="4">
        <v>8727.2950000000001</v>
      </c>
      <c r="C10" s="2" t="s">
        <v>26</v>
      </c>
      <c r="D10" s="2" t="s">
        <v>32</v>
      </c>
      <c r="E10" s="3"/>
    </row>
    <row r="11" spans="1:5" ht="60.75" x14ac:dyDescent="0.25">
      <c r="A11" s="2" t="s">
        <v>30</v>
      </c>
      <c r="B11" s="4">
        <v>363</v>
      </c>
      <c r="C11" s="2"/>
      <c r="D11" s="2" t="s">
        <v>32</v>
      </c>
      <c r="E11" s="3"/>
    </row>
    <row r="12" spans="1:5" ht="121.5" x14ac:dyDescent="0.3">
      <c r="A12" s="2" t="s">
        <v>5</v>
      </c>
      <c r="B12" s="4">
        <v>721.3</v>
      </c>
      <c r="C12" s="2" t="s">
        <v>26</v>
      </c>
      <c r="D12" s="2" t="s">
        <v>32</v>
      </c>
      <c r="E12" s="1"/>
    </row>
    <row r="13" spans="1:5" ht="121.5" x14ac:dyDescent="0.3">
      <c r="A13" s="2" t="s">
        <v>6</v>
      </c>
      <c r="B13" s="4">
        <v>756.5</v>
      </c>
      <c r="C13" s="2" t="s">
        <v>26</v>
      </c>
      <c r="D13" s="2" t="s">
        <v>32</v>
      </c>
      <c r="E13" s="1"/>
    </row>
    <row r="14" spans="1:5" ht="121.5" x14ac:dyDescent="0.3">
      <c r="A14" s="2" t="s">
        <v>7</v>
      </c>
      <c r="B14" s="4">
        <v>455</v>
      </c>
      <c r="C14" s="2" t="s">
        <v>26</v>
      </c>
      <c r="D14" s="2" t="s">
        <v>32</v>
      </c>
      <c r="E14" s="1"/>
    </row>
    <row r="15" spans="1:5" ht="60.75" x14ac:dyDescent="0.3">
      <c r="A15" s="7" t="s">
        <v>8</v>
      </c>
      <c r="B15" s="7">
        <f>B16+B18+B19+B20+B21+B22</f>
        <v>26467.989830000006</v>
      </c>
      <c r="C15" s="10"/>
      <c r="D15" s="11"/>
      <c r="E15" s="13"/>
    </row>
    <row r="16" spans="1:5" ht="121.5" x14ac:dyDescent="0.3">
      <c r="A16" s="2" t="s">
        <v>3</v>
      </c>
      <c r="B16" s="4">
        <v>21220.189830000003</v>
      </c>
      <c r="C16" s="2" t="s">
        <v>26</v>
      </c>
      <c r="D16" s="2" t="s">
        <v>32</v>
      </c>
      <c r="E16" s="1"/>
    </row>
    <row r="17" spans="1:13" ht="60.75" x14ac:dyDescent="0.3">
      <c r="A17" s="2" t="s">
        <v>31</v>
      </c>
      <c r="B17" s="4">
        <v>4711.1898300000012</v>
      </c>
      <c r="C17" s="2"/>
      <c r="D17" s="2" t="s">
        <v>32</v>
      </c>
      <c r="E17" s="1"/>
    </row>
    <row r="18" spans="1:13" ht="120.75" customHeight="1" x14ac:dyDescent="0.3">
      <c r="A18" s="2" t="s">
        <v>4</v>
      </c>
      <c r="B18" s="4">
        <v>2084.6999999999998</v>
      </c>
      <c r="C18" s="2" t="s">
        <v>26</v>
      </c>
      <c r="D18" s="2" t="s">
        <v>32</v>
      </c>
      <c r="E18" s="1"/>
    </row>
    <row r="19" spans="1:13" ht="121.5" x14ac:dyDescent="0.3">
      <c r="A19" s="2" t="s">
        <v>5</v>
      </c>
      <c r="B19" s="4">
        <v>61</v>
      </c>
      <c r="C19" s="2" t="s">
        <v>26</v>
      </c>
      <c r="D19" s="2" t="s">
        <v>32</v>
      </c>
      <c r="E19" s="1"/>
    </row>
    <row r="20" spans="1:13" ht="121.5" x14ac:dyDescent="0.3">
      <c r="A20" s="2" t="s">
        <v>6</v>
      </c>
      <c r="B20" s="4">
        <v>1245.6999999999998</v>
      </c>
      <c r="C20" s="2" t="s">
        <v>26</v>
      </c>
      <c r="D20" s="2" t="s">
        <v>32</v>
      </c>
      <c r="E20" s="1"/>
    </row>
    <row r="21" spans="1:13" ht="121.5" x14ac:dyDescent="0.3">
      <c r="A21" s="2" t="s">
        <v>10</v>
      </c>
      <c r="B21" s="4">
        <v>1396</v>
      </c>
      <c r="C21" s="2" t="s">
        <v>26</v>
      </c>
      <c r="D21" s="2" t="s">
        <v>32</v>
      </c>
      <c r="E21" s="1"/>
    </row>
    <row r="22" spans="1:13" ht="121.5" x14ac:dyDescent="0.3">
      <c r="A22" s="2" t="s">
        <v>7</v>
      </c>
      <c r="B22" s="4">
        <v>460.4</v>
      </c>
      <c r="C22" s="2" t="s">
        <v>26</v>
      </c>
      <c r="D22" s="2" t="s">
        <v>32</v>
      </c>
      <c r="E22" s="1"/>
    </row>
    <row r="23" spans="1:13" ht="60.75" x14ac:dyDescent="0.25">
      <c r="A23" s="7" t="s">
        <v>9</v>
      </c>
      <c r="B23" s="7">
        <f>B25+B26+B27+B28+B29+B30+B31+B32</f>
        <v>0</v>
      </c>
      <c r="C23" s="10"/>
      <c r="D23" s="11"/>
      <c r="E23" s="12"/>
    </row>
    <row r="24" spans="1:13" ht="20.25" x14ac:dyDescent="0.3">
      <c r="A24" s="7" t="s">
        <v>27</v>
      </c>
      <c r="B24" s="7"/>
      <c r="C24" s="10"/>
      <c r="D24" s="11"/>
      <c r="E24" s="13"/>
    </row>
    <row r="25" spans="1:13" ht="121.5" x14ac:dyDescent="0.3">
      <c r="A25" s="2" t="s">
        <v>14</v>
      </c>
      <c r="B25" s="2"/>
      <c r="C25" s="2" t="s">
        <v>26</v>
      </c>
      <c r="D25" s="2" t="s">
        <v>32</v>
      </c>
      <c r="E25" s="1"/>
    </row>
    <row r="26" spans="1:13" ht="121.5" x14ac:dyDescent="0.3">
      <c r="A26" s="2" t="s">
        <v>15</v>
      </c>
      <c r="B26" s="2"/>
      <c r="C26" s="2" t="s">
        <v>26</v>
      </c>
      <c r="D26" s="2" t="s">
        <v>32</v>
      </c>
      <c r="E26" s="1"/>
    </row>
    <row r="27" spans="1:13" ht="121.5" x14ac:dyDescent="0.3">
      <c r="A27" s="2" t="s">
        <v>16</v>
      </c>
      <c r="B27" s="2"/>
      <c r="C27" s="2" t="s">
        <v>26</v>
      </c>
      <c r="D27" s="2" t="s">
        <v>32</v>
      </c>
      <c r="E27" s="1"/>
    </row>
    <row r="28" spans="1:13" ht="121.5" x14ac:dyDescent="0.3">
      <c r="A28" s="2" t="s">
        <v>17</v>
      </c>
      <c r="B28" s="2"/>
      <c r="C28" s="2" t="s">
        <v>26</v>
      </c>
      <c r="D28" s="2" t="s">
        <v>32</v>
      </c>
      <c r="E28" s="1"/>
    </row>
    <row r="29" spans="1:13" ht="121.5" x14ac:dyDescent="0.3">
      <c r="A29" s="2" t="s">
        <v>18</v>
      </c>
      <c r="B29" s="2"/>
      <c r="C29" s="2" t="s">
        <v>26</v>
      </c>
      <c r="D29" s="2" t="s">
        <v>32</v>
      </c>
      <c r="E29" s="1"/>
    </row>
    <row r="30" spans="1:13" ht="121.5" x14ac:dyDescent="0.3">
      <c r="A30" s="2" t="s">
        <v>19</v>
      </c>
      <c r="B30" s="2"/>
      <c r="C30" s="2" t="s">
        <v>26</v>
      </c>
      <c r="D30" s="2" t="s">
        <v>32</v>
      </c>
      <c r="E30" s="1"/>
    </row>
    <row r="31" spans="1:13" ht="121.5" x14ac:dyDescent="0.3">
      <c r="A31" s="2" t="s">
        <v>20</v>
      </c>
      <c r="B31" s="2"/>
      <c r="C31" s="2" t="s">
        <v>26</v>
      </c>
      <c r="D31" s="2" t="s">
        <v>32</v>
      </c>
      <c r="E31" s="1"/>
      <c r="M31" s="17"/>
    </row>
    <row r="32" spans="1:13" ht="121.5" x14ac:dyDescent="0.3">
      <c r="A32" s="2" t="s">
        <v>21</v>
      </c>
      <c r="B32" s="2"/>
      <c r="C32" s="2" t="s">
        <v>26</v>
      </c>
      <c r="D32" s="2" t="s">
        <v>32</v>
      </c>
      <c r="E32" s="1"/>
    </row>
    <row r="33" spans="1:5" ht="20.25" x14ac:dyDescent="0.3">
      <c r="A33" s="7" t="s">
        <v>33</v>
      </c>
      <c r="B33" s="16">
        <f>B4+B9+B15+B23</f>
        <v>146513.44932033349</v>
      </c>
      <c r="C33" s="15"/>
      <c r="D33" s="15"/>
      <c r="E33" s="15"/>
    </row>
  </sheetData>
  <mergeCells count="6">
    <mergeCell ref="A1:E1"/>
    <mergeCell ref="A2:A3"/>
    <mergeCell ref="B2:B3"/>
    <mergeCell ref="C2:C3"/>
    <mergeCell ref="D2:D3"/>
    <mergeCell ref="E2:E3"/>
  </mergeCells>
  <pageMargins left="0.70866141732283472" right="0.70866141732283472" top="0.74803149606299213" bottom="0.74803149606299213" header="0.31496062992125984" footer="0.31496062992125984"/>
  <pageSetup paperSize="9" scale="54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План 23</vt:lpstr>
      <vt:lpstr>'План 23'!Область_печати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Угрюмова Юлия</cp:lastModifiedBy>
  <cp:lastPrinted>2023-04-21T09:18:22Z</cp:lastPrinted>
  <dcterms:created xsi:type="dcterms:W3CDTF">2020-10-21T07:17:35Z</dcterms:created>
  <dcterms:modified xsi:type="dcterms:W3CDTF">2023-04-21T10:44:55Z</dcterms:modified>
</cp:coreProperties>
</file>