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F11" i="3"/>
  <c r="C11"/>
  <c r="F10"/>
  <c r="C10"/>
  <c r="F9"/>
  <c r="C9"/>
  <c r="F6"/>
  <c r="G6" s="1"/>
  <c r="C6"/>
  <c r="F5"/>
  <c r="C5"/>
  <c r="F4"/>
  <c r="G4" s="1"/>
  <c r="C4"/>
  <c r="G9" l="1"/>
  <c r="G11"/>
  <c r="G5"/>
  <c r="G10"/>
</calcChain>
</file>

<file path=xl/sharedStrings.xml><?xml version="1.0" encoding="utf-8"?>
<sst xmlns="http://schemas.openxmlformats.org/spreadsheetml/2006/main" count="391" uniqueCount="133">
  <si>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</si>
  <si>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</si>
  <si>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</si>
  <si>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01.04.2025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</si>
  <si>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</si>
  <si>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</si>
  <si>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</si>
  <si>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</si>
  <si>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</si>
  <si>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</si>
  <si>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</si>
  <si>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</si>
  <si>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</si>
  <si>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</si>
  <si>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Івано-Франківській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</si>
  <si>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</si>
  <si>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</si>
  <si>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</si>
  <si>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</si>
  <si>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</si>
  <si>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</si>
  <si>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</si>
  <si>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</si>
  <si>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</si>
  <si>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</si>
  <si>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</si>
  <si>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</si>
  <si>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</si>
  <si>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</si>
  <si>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</si>
  <si>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</si>
  <si>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</si>
  <si>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</si>
  <si>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</si>
  <si>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</si>
  <si>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</si>
  <si>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</si>
  <si>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</si>
  <si>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</si>
  <si>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</si>
  <si>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</si>
  <si>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</si>
  <si>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</si>
  <si>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</si>
  <si>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</si>
  <si>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</si>
  <si>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</si>
  <si>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</si>
  <si>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</si>
  <si>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</si>
  <si>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</si>
  <si>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</si>
  <si>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</si>
  <si>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</si>
  <si>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</si>
  <si>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</si>
  <si>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</si>
  <si>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</si>
  <si>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</si>
  <si>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</si>
  <si>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</si>
  <si>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</si>
  <si>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</si>
  <si>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</si>
  <si>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</si>
  <si>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</si>
  <si>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</si>
  <si>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</si>
  <si>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</si>
  <si>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</si>
  <si>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</si>
  <si>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Івано-Франківській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</si>
  <si>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</si>
  <si>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</si>
  <si>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</si>
  <si>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</si>
  <si>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</si>
  <si>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</si>
  <si>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</si>
  <si>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</si>
  <si>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</si>
  <si>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</si>
  <si>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</si>
  <si>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ГУ ПФУ в Івано-Франківській області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</si>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</sst>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8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2" fillId="0" borderId="25" xfId="0" applyNumberFormat="1" applyFont="1" applyFill="1" applyBorder="1" applyAlignment="1">
      <alignment horizontal="right" wrapText="1"/>
    </xf>
    <xf numFmtId="168" fontId="22" fillId="0" borderId="25" xfId="0" applyNumberFormat="1" applyFont="1" applyFill="1" applyBorder="1" applyAlignment="1">
      <alignment horizontal="right" wrapText="1"/>
    </xf>
    <xf numFmtId="2" fontId="22" fillId="0" borderId="25" xfId="0" applyNumberFormat="1" applyFont="1" applyFill="1" applyBorder="1" applyAlignment="1">
      <alignment horizontal="right" wrapText="1"/>
    </xf>
    <xf numFmtId="1" fontId="22" fillId="0" borderId="24" xfId="0" applyNumberFormat="1" applyFont="1" applyFill="1" applyBorder="1" applyAlignment="1">
      <alignment horizontal="right" wrapText="1"/>
    </xf>
    <xf numFmtId="168" fontId="22" fillId="0" borderId="24" xfId="0" applyNumberFormat="1" applyFont="1" applyFill="1" applyBorder="1" applyAlignment="1">
      <alignment horizontal="right" wrapText="1"/>
    </xf>
    <xf numFmtId="2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168" fontId="0" fillId="0" borderId="24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8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13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5"/>
  <sheetViews>
    <sheetView tabSelected="1" workbookViewId="0">
      <selection activeCell="J6" sqref="J6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  <col min="8" max="8" width="9.5703125" bestFit="1" customWidth="1"/>
  </cols>
  <sheetData>
    <row r="2" spans="2:8" ht="78" customHeight="1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8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3">
        <v>4</v>
      </c>
    </row>
    <row r="4" spans="2:8" ht="34.5" customHeight="1">
      <c r="B4" s="36" t="s">
        <v>34</v>
      </c>
      <c r="C4" s="37" t="s">
        <v>35</v>
      </c>
      <c r="D4" s="38">
        <v>11654</v>
      </c>
      <c r="E4" s="38">
        <v>7708</v>
      </c>
      <c r="F4" s="39">
        <v>494</v>
      </c>
      <c r="G4" s="40">
        <v>42.39</v>
      </c>
      <c r="H4" s="65"/>
    </row>
    <row r="5" spans="2:8" ht="23.25" customHeight="1">
      <c r="B5" s="36" t="s">
        <v>36</v>
      </c>
      <c r="C5" s="37" t="s">
        <v>37</v>
      </c>
      <c r="D5" s="41"/>
      <c r="E5" s="41"/>
      <c r="F5" s="42"/>
      <c r="G5" s="43"/>
    </row>
    <row r="6" spans="2:8" ht="48.95" customHeight="1">
      <c r="B6" s="36" t="s">
        <v>38</v>
      </c>
      <c r="C6" s="37" t="s">
        <v>39</v>
      </c>
      <c r="D6" s="41">
        <v>2236</v>
      </c>
      <c r="E6" s="41">
        <v>1563</v>
      </c>
      <c r="F6" s="42">
        <v>94.7</v>
      </c>
      <c r="G6" s="43">
        <v>42.35</v>
      </c>
      <c r="H6" s="65"/>
    </row>
    <row r="7" spans="2:8" ht="23.25" customHeight="1">
      <c r="B7" s="36" t="s">
        <v>40</v>
      </c>
      <c r="C7" s="37" t="s">
        <v>37</v>
      </c>
      <c r="D7" s="41"/>
      <c r="E7" s="41"/>
      <c r="F7" s="42"/>
      <c r="G7" s="43"/>
    </row>
    <row r="8" spans="2:8" ht="23.25" customHeight="1">
      <c r="B8" s="36" t="s">
        <v>41</v>
      </c>
      <c r="C8" s="37" t="s">
        <v>42</v>
      </c>
      <c r="D8" s="41">
        <v>5</v>
      </c>
      <c r="E8" s="41">
        <v>4</v>
      </c>
      <c r="F8" s="42">
        <v>0.2</v>
      </c>
      <c r="G8" s="43">
        <v>40</v>
      </c>
      <c r="H8" s="65"/>
    </row>
    <row r="9" spans="2:8" ht="23.25" customHeight="1">
      <c r="B9" s="36" t="s">
        <v>43</v>
      </c>
      <c r="C9" s="37" t="s">
        <v>44</v>
      </c>
      <c r="D9" s="41">
        <v>7</v>
      </c>
      <c r="E9" s="41">
        <v>5</v>
      </c>
      <c r="F9" s="42">
        <v>0.2</v>
      </c>
      <c r="G9" s="43">
        <v>28.57</v>
      </c>
      <c r="H9" s="65"/>
    </row>
    <row r="10" spans="2:8" ht="23.25" customHeight="1">
      <c r="B10" s="36" t="s">
        <v>45</v>
      </c>
      <c r="C10" s="37" t="s">
        <v>46</v>
      </c>
      <c r="D10" s="41">
        <v>0</v>
      </c>
      <c r="E10" s="41">
        <v>0</v>
      </c>
      <c r="F10" s="42">
        <v>0</v>
      </c>
      <c r="G10" s="43">
        <v>0</v>
      </c>
    </row>
    <row r="11" spans="2:8" ht="26.25" customHeight="1">
      <c r="B11" s="36" t="s">
        <v>47</v>
      </c>
      <c r="C11" s="37" t="s">
        <v>48</v>
      </c>
      <c r="D11" s="41">
        <v>2224</v>
      </c>
      <c r="E11" s="41">
        <v>1554</v>
      </c>
      <c r="F11" s="42">
        <v>94.3</v>
      </c>
      <c r="G11" s="43">
        <v>42.4</v>
      </c>
      <c r="H11" s="65"/>
    </row>
    <row r="12" spans="2:8" ht="24" customHeight="1">
      <c r="B12" s="36" t="s">
        <v>49</v>
      </c>
      <c r="C12" s="37" t="s">
        <v>50</v>
      </c>
      <c r="D12" s="41">
        <v>2152</v>
      </c>
      <c r="E12" s="41">
        <v>1490</v>
      </c>
      <c r="F12" s="42">
        <v>93</v>
      </c>
      <c r="G12" s="43">
        <v>43.22</v>
      </c>
      <c r="H12" s="65"/>
    </row>
    <row r="13" spans="2:8" ht="84.95" customHeight="1">
      <c r="B13" s="36" t="s">
        <v>51</v>
      </c>
      <c r="C13" s="37" t="s">
        <v>52</v>
      </c>
      <c r="D13" s="41">
        <v>700</v>
      </c>
      <c r="E13" s="41">
        <v>372</v>
      </c>
      <c r="F13" s="42">
        <v>35.1</v>
      </c>
      <c r="G13" s="43">
        <v>50.14</v>
      </c>
      <c r="H13" s="65"/>
    </row>
    <row r="14" spans="2:8" ht="23.25" customHeight="1">
      <c r="B14" s="36" t="s">
        <v>40</v>
      </c>
      <c r="C14" s="37" t="s">
        <v>37</v>
      </c>
      <c r="D14" s="44"/>
      <c r="E14" s="44"/>
      <c r="F14" s="45"/>
      <c r="G14" s="46"/>
    </row>
    <row r="15" spans="2:8" ht="23.25" customHeight="1">
      <c r="B15" s="36" t="s">
        <v>41</v>
      </c>
      <c r="C15" s="37" t="s">
        <v>53</v>
      </c>
      <c r="D15" s="41">
        <v>700</v>
      </c>
      <c r="E15" s="41">
        <v>372</v>
      </c>
      <c r="F15" s="42">
        <v>35.1</v>
      </c>
      <c r="G15" s="43">
        <v>50.14</v>
      </c>
      <c r="H15" s="65"/>
    </row>
    <row r="16" spans="2:8" ht="23.25" customHeight="1">
      <c r="B16" s="36" t="s">
        <v>43</v>
      </c>
      <c r="C16" s="37" t="s">
        <v>54</v>
      </c>
      <c r="D16" s="41">
        <v>0</v>
      </c>
      <c r="E16" s="41">
        <v>0</v>
      </c>
      <c r="F16" s="42">
        <v>0</v>
      </c>
      <c r="G16" s="43">
        <v>0</v>
      </c>
    </row>
    <row r="17" spans="2:8" ht="38.25" customHeight="1">
      <c r="B17" s="36" t="s">
        <v>55</v>
      </c>
      <c r="C17" s="37" t="s">
        <v>56</v>
      </c>
      <c r="D17" s="41">
        <v>8718</v>
      </c>
      <c r="E17" s="41">
        <v>5773</v>
      </c>
      <c r="F17" s="42">
        <v>364.2</v>
      </c>
      <c r="G17" s="43">
        <v>41.78</v>
      </c>
      <c r="H17" s="65"/>
    </row>
    <row r="18" spans="2:8" ht="23.25" customHeight="1">
      <c r="B18" s="36" t="s">
        <v>40</v>
      </c>
      <c r="C18" s="37" t="s">
        <v>37</v>
      </c>
      <c r="D18" s="41"/>
      <c r="E18" s="41"/>
      <c r="F18" s="42"/>
      <c r="G18" s="43"/>
    </row>
    <row r="19" spans="2:8" ht="66" customHeight="1">
      <c r="B19" s="36" t="s">
        <v>57</v>
      </c>
      <c r="C19" s="37" t="s">
        <v>58</v>
      </c>
      <c r="D19" s="41">
        <v>3556</v>
      </c>
      <c r="E19" s="41">
        <v>1893</v>
      </c>
      <c r="F19" s="42">
        <v>148.4</v>
      </c>
      <c r="G19" s="43">
        <v>41.73</v>
      </c>
      <c r="H19" s="65"/>
    </row>
    <row r="20" spans="2:8" ht="53.25" customHeight="1">
      <c r="B20" s="36" t="s">
        <v>59</v>
      </c>
      <c r="C20" s="37" t="s">
        <v>60</v>
      </c>
      <c r="D20" s="41">
        <v>30</v>
      </c>
      <c r="E20" s="41">
        <v>20</v>
      </c>
      <c r="F20" s="42">
        <v>1.4</v>
      </c>
      <c r="G20" s="43">
        <v>46.67</v>
      </c>
      <c r="H20" s="65"/>
    </row>
    <row r="23" spans="2:8" ht="48.6" customHeight="1">
      <c r="B23" s="47" t="s">
        <v>61</v>
      </c>
      <c r="C23" s="47"/>
      <c r="D23" s="47" t="s">
        <v>62</v>
      </c>
      <c r="E23" s="47"/>
      <c r="F23" s="47"/>
      <c r="G23" s="47"/>
    </row>
    <row r="25" spans="2:8" ht="22.5" customHeight="1">
      <c r="B25" s="2" t="s">
        <v>63</v>
      </c>
      <c r="C25" s="2"/>
    </row>
  </sheetData>
  <mergeCells count="3">
    <mergeCell ref="B23:C23"/>
    <mergeCell ref="D23:G23"/>
    <mergeCell ref="B25:C25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J15" sqref="J15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48" t="s">
        <v>64</v>
      </c>
    </row>
    <row r="3" spans="2:7">
      <c r="B3" s="48" t="s">
        <v>65</v>
      </c>
    </row>
    <row r="4" spans="2:7">
      <c r="B4" s="37" t="s">
        <v>39</v>
      </c>
      <c r="C4" s="38">
        <f>'З-ПФ (зведена)'!D6</f>
        <v>2236</v>
      </c>
      <c r="D4" t="s">
        <v>66</v>
      </c>
      <c r="E4" t="s">
        <v>67</v>
      </c>
      <c r="F4" s="38">
        <f>'З-ПФ (зведена)'!D8+'З-ПФ (зведена)'!D9+'З-ПФ (зведена)'!D10+'З-ПФ (зведена)'!D11</f>
        <v>2236</v>
      </c>
      <c r="G4" t="str">
        <f>IF(F4=C4,"+","-")</f>
        <v>+</v>
      </c>
    </row>
    <row r="5" spans="2:7">
      <c r="B5" s="37" t="s">
        <v>52</v>
      </c>
      <c r="C5" s="38">
        <f>'З-ПФ (зведена)'!D13</f>
        <v>700</v>
      </c>
      <c r="D5" t="s">
        <v>66</v>
      </c>
      <c r="E5" t="s">
        <v>68</v>
      </c>
      <c r="F5" s="38">
        <f>'З-ПФ (зведена)'!D15+'З-ПФ (зведена)'!D16</f>
        <v>700</v>
      </c>
      <c r="G5" t="str">
        <f>IF(F5=C5,"+","-")</f>
        <v>+</v>
      </c>
    </row>
    <row r="6" spans="2:7">
      <c r="B6" s="37" t="s">
        <v>35</v>
      </c>
      <c r="C6" s="38">
        <f>'З-ПФ (зведена)'!D4</f>
        <v>11654</v>
      </c>
      <c r="D6" t="s">
        <v>66</v>
      </c>
      <c r="E6" t="s">
        <v>69</v>
      </c>
      <c r="F6" s="38">
        <f>'З-ПФ (зведена)'!D6+'З-ПФ (зведена)'!D13+'З-ПФ (зведена)'!D17</f>
        <v>11654</v>
      </c>
      <c r="G6" t="str">
        <f>IF(F6=C6,"+","-")</f>
        <v>+</v>
      </c>
    </row>
    <row r="8" spans="2:7">
      <c r="B8" s="48" t="s">
        <v>70</v>
      </c>
    </row>
    <row r="9" spans="2:7">
      <c r="B9" s="37" t="s">
        <v>39</v>
      </c>
      <c r="C9" s="39">
        <f>'З-ПФ (зведена)'!F6</f>
        <v>94.7</v>
      </c>
      <c r="D9" t="s">
        <v>66</v>
      </c>
      <c r="E9" t="s">
        <v>67</v>
      </c>
      <c r="F9" s="39">
        <f>'З-ПФ (зведена)'!F8+'З-ПФ (зведена)'!F9+'З-ПФ (зведена)'!F10+'З-ПФ (зведена)'!F11</f>
        <v>94.7</v>
      </c>
      <c r="G9" t="str">
        <f>IF(F9=C9,"+","-")</f>
        <v>+</v>
      </c>
    </row>
    <row r="10" spans="2:7">
      <c r="B10" s="37" t="s">
        <v>52</v>
      </c>
      <c r="C10" s="39">
        <f>'З-ПФ (зведена)'!F13</f>
        <v>35.1</v>
      </c>
      <c r="D10" t="s">
        <v>66</v>
      </c>
      <c r="E10" t="s">
        <v>68</v>
      </c>
      <c r="F10" s="39">
        <f>'З-ПФ (зведена)'!F15+'З-ПФ (зведена)'!F16</f>
        <v>35.1</v>
      </c>
      <c r="G10" t="str">
        <f>IF(F10=C10,"+","-")</f>
        <v>+</v>
      </c>
    </row>
    <row r="11" spans="2:7">
      <c r="B11" s="37" t="s">
        <v>35</v>
      </c>
      <c r="C11" s="39">
        <f>'З-ПФ (зведена)'!F4</f>
        <v>494</v>
      </c>
      <c r="D11" t="s">
        <v>66</v>
      </c>
      <c r="E11" t="s">
        <v>69</v>
      </c>
      <c r="F11" s="39">
        <f>'З-ПФ (зведена)'!F6+'З-ПФ (зведена)'!F13+'З-ПФ (зведена)'!F17</f>
        <v>494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34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79</v>
      </c>
      <c r="D7" s="60" t="s">
        <v>80</v>
      </c>
      <c r="E7" s="60" t="s">
        <v>81</v>
      </c>
      <c r="F7" s="60" t="s">
        <v>82</v>
      </c>
    </row>
    <row r="8" spans="2:6">
      <c r="B8" s="61" t="s">
        <v>83</v>
      </c>
      <c r="C8" s="62">
        <v>1778</v>
      </c>
      <c r="D8" s="62">
        <v>0</v>
      </c>
      <c r="E8" s="63">
        <v>75.2</v>
      </c>
      <c r="F8" s="64">
        <v>42.31</v>
      </c>
    </row>
    <row r="9" spans="2:6">
      <c r="B9" s="61" t="s">
        <v>83</v>
      </c>
      <c r="C9" s="62">
        <v>1412</v>
      </c>
      <c r="D9" s="62">
        <v>1282</v>
      </c>
      <c r="E9" s="63">
        <v>60.9</v>
      </c>
      <c r="F9" s="64">
        <v>43.1</v>
      </c>
    </row>
    <row r="10" spans="2:6">
      <c r="B10" s="61" t="s">
        <v>83</v>
      </c>
      <c r="C10" s="62">
        <v>1340</v>
      </c>
      <c r="D10" s="62">
        <v>1101</v>
      </c>
      <c r="E10" s="63">
        <v>58.4</v>
      </c>
      <c r="F10" s="64">
        <v>43.62</v>
      </c>
    </row>
    <row r="11" spans="2:6">
      <c r="B11" s="61" t="s">
        <v>83</v>
      </c>
      <c r="C11" s="62">
        <v>746</v>
      </c>
      <c r="D11" s="62">
        <v>622</v>
      </c>
      <c r="E11" s="63">
        <v>31.2</v>
      </c>
      <c r="F11" s="64">
        <v>41.88</v>
      </c>
    </row>
    <row r="12" spans="2:6">
      <c r="B12" s="61" t="s">
        <v>83</v>
      </c>
      <c r="C12" s="62">
        <v>656</v>
      </c>
      <c r="D12" s="62">
        <v>467</v>
      </c>
      <c r="E12" s="63">
        <v>27.1</v>
      </c>
      <c r="F12" s="64">
        <v>41.29</v>
      </c>
    </row>
    <row r="13" spans="2:6">
      <c r="B13" s="61" t="s">
        <v>83</v>
      </c>
      <c r="C13" s="62">
        <v>1267</v>
      </c>
      <c r="D13" s="62">
        <v>1220</v>
      </c>
      <c r="E13" s="63">
        <v>53.3</v>
      </c>
      <c r="F13" s="64">
        <v>42.09</v>
      </c>
    </row>
    <row r="14" spans="2:6">
      <c r="B14" s="61" t="s">
        <v>83</v>
      </c>
      <c r="C14" s="62">
        <v>2137</v>
      </c>
      <c r="D14" s="62">
        <v>1438</v>
      </c>
      <c r="E14" s="63">
        <v>88.4</v>
      </c>
      <c r="F14" s="64">
        <v>41.39</v>
      </c>
    </row>
    <row r="15" spans="2:6">
      <c r="B15" s="61" t="s">
        <v>83</v>
      </c>
      <c r="C15" s="62">
        <v>2318</v>
      </c>
      <c r="D15" s="62">
        <v>1578</v>
      </c>
      <c r="E15" s="63">
        <v>99.4</v>
      </c>
      <c r="F15" s="64">
        <v>42.87</v>
      </c>
    </row>
    <row r="16" spans="2:6">
      <c r="B16" s="61" t="s">
        <v>84</v>
      </c>
      <c r="C16" s="62">
        <v>11654</v>
      </c>
      <c r="D16" s="62">
        <v>7708</v>
      </c>
      <c r="E16" s="63">
        <v>494</v>
      </c>
      <c r="F16" s="64">
        <v>42.39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38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85</v>
      </c>
      <c r="D7" s="60" t="s">
        <v>86</v>
      </c>
      <c r="E7" s="60" t="s">
        <v>87</v>
      </c>
      <c r="F7" s="60" t="s">
        <v>88</v>
      </c>
    </row>
    <row r="8" spans="2:6">
      <c r="B8" s="61" t="s">
        <v>83</v>
      </c>
      <c r="C8" s="62">
        <v>307</v>
      </c>
      <c r="D8" s="62">
        <v>0</v>
      </c>
      <c r="E8" s="63">
        <v>12.8</v>
      </c>
      <c r="F8" s="64">
        <v>41.57</v>
      </c>
    </row>
    <row r="9" spans="2:6">
      <c r="B9" s="61" t="s">
        <v>83</v>
      </c>
      <c r="C9" s="62">
        <v>77</v>
      </c>
      <c r="D9" s="62">
        <v>74</v>
      </c>
      <c r="E9" s="63">
        <v>3.6</v>
      </c>
      <c r="F9" s="64">
        <v>47.16</v>
      </c>
    </row>
    <row r="10" spans="2:6">
      <c r="B10" s="61" t="s">
        <v>83</v>
      </c>
      <c r="C10" s="62">
        <v>297</v>
      </c>
      <c r="D10" s="62">
        <v>276</v>
      </c>
      <c r="E10" s="63">
        <v>13.3</v>
      </c>
      <c r="F10" s="64">
        <v>44.94</v>
      </c>
    </row>
    <row r="11" spans="2:6">
      <c r="B11" s="61" t="s">
        <v>83</v>
      </c>
      <c r="C11" s="62">
        <v>168</v>
      </c>
      <c r="D11" s="62">
        <v>149</v>
      </c>
      <c r="E11" s="63">
        <v>6.8</v>
      </c>
      <c r="F11" s="64">
        <v>40.54</v>
      </c>
    </row>
    <row r="12" spans="2:6">
      <c r="B12" s="61" t="s">
        <v>83</v>
      </c>
      <c r="C12" s="62">
        <v>161</v>
      </c>
      <c r="D12" s="62">
        <v>123</v>
      </c>
      <c r="E12" s="63">
        <v>6.6</v>
      </c>
      <c r="F12" s="64">
        <v>40.85</v>
      </c>
    </row>
    <row r="13" spans="2:6">
      <c r="B13" s="61" t="s">
        <v>83</v>
      </c>
      <c r="C13" s="62">
        <v>309</v>
      </c>
      <c r="D13" s="62">
        <v>304</v>
      </c>
      <c r="E13" s="63">
        <v>13.1</v>
      </c>
      <c r="F13" s="64">
        <v>42.45</v>
      </c>
    </row>
    <row r="14" spans="2:6">
      <c r="B14" s="61" t="s">
        <v>83</v>
      </c>
      <c r="C14" s="62">
        <v>441</v>
      </c>
      <c r="D14" s="62">
        <v>317</v>
      </c>
      <c r="E14" s="63">
        <v>19.100000000000001</v>
      </c>
      <c r="F14" s="64">
        <v>43.22</v>
      </c>
    </row>
    <row r="15" spans="2:6">
      <c r="B15" s="61" t="s">
        <v>83</v>
      </c>
      <c r="C15" s="62">
        <v>476</v>
      </c>
      <c r="D15" s="62">
        <v>320</v>
      </c>
      <c r="E15" s="63">
        <v>19.399999999999999</v>
      </c>
      <c r="F15" s="64">
        <v>40.67</v>
      </c>
    </row>
    <row r="16" spans="2:6">
      <c r="B16" s="61" t="s">
        <v>84</v>
      </c>
      <c r="C16" s="62">
        <v>2236</v>
      </c>
      <c r="D16" s="62">
        <v>1563</v>
      </c>
      <c r="E16" s="63">
        <v>94.7</v>
      </c>
      <c r="F16" s="64">
        <v>42.34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41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89</v>
      </c>
      <c r="D7" s="60" t="s">
        <v>90</v>
      </c>
      <c r="E7" s="60" t="s">
        <v>91</v>
      </c>
      <c r="F7" s="60" t="s">
        <v>92</v>
      </c>
    </row>
    <row r="8" spans="2:6">
      <c r="B8" s="61" t="s">
        <v>83</v>
      </c>
      <c r="C8" s="62">
        <v>0</v>
      </c>
      <c r="D8" s="62">
        <v>0</v>
      </c>
      <c r="E8" s="63">
        <v>0</v>
      </c>
      <c r="F8" s="64">
        <v>0</v>
      </c>
    </row>
    <row r="9" spans="2:6">
      <c r="B9" s="61" t="s">
        <v>83</v>
      </c>
      <c r="C9" s="62">
        <v>0</v>
      </c>
      <c r="D9" s="62">
        <v>0</v>
      </c>
      <c r="E9" s="63">
        <v>0</v>
      </c>
      <c r="F9" s="64">
        <v>0</v>
      </c>
    </row>
    <row r="10" spans="2:6">
      <c r="B10" s="61" t="s">
        <v>83</v>
      </c>
      <c r="C10" s="62">
        <v>0</v>
      </c>
      <c r="D10" s="62">
        <v>0</v>
      </c>
      <c r="E10" s="63">
        <v>0</v>
      </c>
      <c r="F10" s="64">
        <v>0</v>
      </c>
    </row>
    <row r="11" spans="2:6">
      <c r="B11" s="61" t="s">
        <v>83</v>
      </c>
      <c r="C11" s="62">
        <v>1</v>
      </c>
      <c r="D11" s="62">
        <v>1</v>
      </c>
      <c r="E11" s="63">
        <v>0</v>
      </c>
      <c r="F11" s="64">
        <v>40</v>
      </c>
    </row>
    <row r="12" spans="2:6">
      <c r="B12" s="61" t="s">
        <v>83</v>
      </c>
      <c r="C12" s="62">
        <v>0</v>
      </c>
      <c r="D12" s="62">
        <v>0</v>
      </c>
      <c r="E12" s="63">
        <v>0</v>
      </c>
      <c r="F12" s="64">
        <v>0</v>
      </c>
    </row>
    <row r="13" spans="2:6">
      <c r="B13" s="61" t="s">
        <v>83</v>
      </c>
      <c r="C13" s="62">
        <v>0</v>
      </c>
      <c r="D13" s="62">
        <v>0</v>
      </c>
      <c r="E13" s="63">
        <v>0</v>
      </c>
      <c r="F13" s="64">
        <v>0</v>
      </c>
    </row>
    <row r="14" spans="2:6">
      <c r="B14" s="61" t="s">
        <v>83</v>
      </c>
      <c r="C14" s="62">
        <v>4</v>
      </c>
      <c r="D14" s="62">
        <v>3</v>
      </c>
      <c r="E14" s="63">
        <v>0.2</v>
      </c>
      <c r="F14" s="64">
        <v>42.5</v>
      </c>
    </row>
    <row r="15" spans="2:6">
      <c r="B15" s="61" t="s">
        <v>83</v>
      </c>
      <c r="C15" s="62">
        <v>0</v>
      </c>
      <c r="D15" s="62">
        <v>0</v>
      </c>
      <c r="E15" s="63">
        <v>0</v>
      </c>
      <c r="F15" s="64">
        <v>0</v>
      </c>
    </row>
    <row r="16" spans="2:6">
      <c r="B16" s="61" t="s">
        <v>84</v>
      </c>
      <c r="C16" s="62">
        <v>5</v>
      </c>
      <c r="D16" s="62">
        <v>4</v>
      </c>
      <c r="E16" s="63">
        <v>0.2</v>
      </c>
      <c r="F16" s="64">
        <v>42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43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93</v>
      </c>
      <c r="D7" s="60" t="s">
        <v>94</v>
      </c>
      <c r="E7" s="60" t="s">
        <v>95</v>
      </c>
      <c r="F7" s="60" t="s">
        <v>96</v>
      </c>
    </row>
    <row r="8" spans="2:6">
      <c r="B8" s="61" t="s">
        <v>83</v>
      </c>
      <c r="C8" s="62">
        <v>0</v>
      </c>
      <c r="D8" s="62">
        <v>0</v>
      </c>
      <c r="E8" s="63">
        <v>0</v>
      </c>
      <c r="F8" s="64">
        <v>0</v>
      </c>
    </row>
    <row r="9" spans="2:6">
      <c r="B9" s="61" t="s">
        <v>83</v>
      </c>
      <c r="C9" s="62">
        <v>0</v>
      </c>
      <c r="D9" s="62">
        <v>0</v>
      </c>
      <c r="E9" s="63">
        <v>0</v>
      </c>
      <c r="F9" s="64">
        <v>0</v>
      </c>
    </row>
    <row r="10" spans="2:6">
      <c r="B10" s="61" t="s">
        <v>83</v>
      </c>
      <c r="C10" s="62">
        <v>1</v>
      </c>
      <c r="D10" s="62">
        <v>1</v>
      </c>
      <c r="E10" s="63">
        <v>0</v>
      </c>
      <c r="F10" s="64">
        <v>23.41</v>
      </c>
    </row>
    <row r="11" spans="2:6">
      <c r="B11" s="61" t="s">
        <v>83</v>
      </c>
      <c r="C11" s="62">
        <v>0</v>
      </c>
      <c r="D11" s="62">
        <v>0</v>
      </c>
      <c r="E11" s="63">
        <v>0</v>
      </c>
      <c r="F11" s="64">
        <v>0</v>
      </c>
    </row>
    <row r="12" spans="2:6">
      <c r="B12" s="61" t="s">
        <v>83</v>
      </c>
      <c r="C12" s="62">
        <v>2</v>
      </c>
      <c r="D12" s="62">
        <v>1</v>
      </c>
      <c r="E12" s="63">
        <v>0</v>
      </c>
      <c r="F12" s="64">
        <v>23.41</v>
      </c>
    </row>
    <row r="13" spans="2:6">
      <c r="B13" s="61" t="s">
        <v>83</v>
      </c>
      <c r="C13" s="62">
        <v>2</v>
      </c>
      <c r="D13" s="62">
        <v>2</v>
      </c>
      <c r="E13" s="63">
        <v>0</v>
      </c>
      <c r="F13" s="64">
        <v>23.41</v>
      </c>
    </row>
    <row r="14" spans="2:6">
      <c r="B14" s="61" t="s">
        <v>83</v>
      </c>
      <c r="C14" s="62">
        <v>0</v>
      </c>
      <c r="D14" s="62">
        <v>0</v>
      </c>
      <c r="E14" s="63">
        <v>0</v>
      </c>
      <c r="F14" s="64">
        <v>0</v>
      </c>
    </row>
    <row r="15" spans="2:6">
      <c r="B15" s="61" t="s">
        <v>83</v>
      </c>
      <c r="C15" s="62">
        <v>2</v>
      </c>
      <c r="D15" s="62">
        <v>1</v>
      </c>
      <c r="E15" s="63">
        <v>0.1</v>
      </c>
      <c r="F15" s="64">
        <v>32.61</v>
      </c>
    </row>
    <row r="16" spans="2:6">
      <c r="B16" s="61" t="s">
        <v>84</v>
      </c>
      <c r="C16" s="62">
        <v>7</v>
      </c>
      <c r="D16" s="62">
        <v>5</v>
      </c>
      <c r="E16" s="63">
        <v>0.2</v>
      </c>
      <c r="F16" s="64">
        <v>26.04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45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97</v>
      </c>
      <c r="D7" s="60" t="s">
        <v>98</v>
      </c>
      <c r="E7" s="60" t="s">
        <v>99</v>
      </c>
      <c r="F7" s="60" t="s">
        <v>100</v>
      </c>
    </row>
    <row r="8" spans="2:6">
      <c r="B8" s="61" t="s">
        <v>83</v>
      </c>
      <c r="C8" s="62">
        <v>0</v>
      </c>
      <c r="D8" s="62">
        <v>0</v>
      </c>
      <c r="E8" s="63">
        <v>0</v>
      </c>
      <c r="F8" s="64">
        <v>0</v>
      </c>
    </row>
    <row r="9" spans="2:6">
      <c r="B9" s="61" t="s">
        <v>83</v>
      </c>
      <c r="C9" s="62">
        <v>0</v>
      </c>
      <c r="D9" s="62">
        <v>0</v>
      </c>
      <c r="E9" s="63">
        <v>0</v>
      </c>
      <c r="F9" s="64">
        <v>0</v>
      </c>
    </row>
    <row r="10" spans="2:6">
      <c r="B10" s="61" t="s">
        <v>83</v>
      </c>
      <c r="C10" s="62">
        <v>0</v>
      </c>
      <c r="D10" s="62">
        <v>0</v>
      </c>
      <c r="E10" s="63">
        <v>0</v>
      </c>
      <c r="F10" s="64">
        <v>0</v>
      </c>
    </row>
    <row r="11" spans="2:6">
      <c r="B11" s="61" t="s">
        <v>83</v>
      </c>
      <c r="C11" s="62">
        <v>0</v>
      </c>
      <c r="D11" s="62">
        <v>0</v>
      </c>
      <c r="E11" s="63">
        <v>0</v>
      </c>
      <c r="F11" s="64">
        <v>0</v>
      </c>
    </row>
    <row r="12" spans="2:6">
      <c r="B12" s="61" t="s">
        <v>83</v>
      </c>
      <c r="C12" s="62">
        <v>0</v>
      </c>
      <c r="D12" s="62">
        <v>0</v>
      </c>
      <c r="E12" s="63">
        <v>0</v>
      </c>
      <c r="F12" s="64">
        <v>0</v>
      </c>
    </row>
    <row r="13" spans="2:6">
      <c r="B13" s="61" t="s">
        <v>83</v>
      </c>
      <c r="C13" s="62">
        <v>0</v>
      </c>
      <c r="D13" s="62">
        <v>0</v>
      </c>
      <c r="E13" s="63">
        <v>0</v>
      </c>
      <c r="F13" s="64">
        <v>0</v>
      </c>
    </row>
    <row r="14" spans="2:6">
      <c r="B14" s="61" t="s">
        <v>83</v>
      </c>
      <c r="C14" s="62">
        <v>0</v>
      </c>
      <c r="D14" s="62">
        <v>0</v>
      </c>
      <c r="E14" s="63">
        <v>0</v>
      </c>
      <c r="F14" s="64">
        <v>0</v>
      </c>
    </row>
    <row r="15" spans="2:6">
      <c r="B15" s="61" t="s">
        <v>83</v>
      </c>
      <c r="C15" s="62">
        <v>0</v>
      </c>
      <c r="D15" s="62">
        <v>0</v>
      </c>
      <c r="E15" s="63">
        <v>0</v>
      </c>
      <c r="F15" s="64">
        <v>0</v>
      </c>
    </row>
    <row r="16" spans="2:6">
      <c r="B16" s="61" t="s">
        <v>84</v>
      </c>
      <c r="C16" s="62">
        <v>0</v>
      </c>
      <c r="D16" s="62">
        <v>0</v>
      </c>
      <c r="E16" s="63">
        <v>0</v>
      </c>
      <c r="F16" s="64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47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101</v>
      </c>
      <c r="D7" s="60" t="s">
        <v>102</v>
      </c>
      <c r="E7" s="60" t="s">
        <v>103</v>
      </c>
      <c r="F7" s="60" t="s">
        <v>104</v>
      </c>
    </row>
    <row r="8" spans="2:6">
      <c r="B8" s="61" t="s">
        <v>83</v>
      </c>
      <c r="C8" s="62">
        <v>307</v>
      </c>
      <c r="D8" s="62">
        <v>0</v>
      </c>
      <c r="E8" s="63">
        <v>12.8</v>
      </c>
      <c r="F8" s="64">
        <v>41.57</v>
      </c>
    </row>
    <row r="9" spans="2:6">
      <c r="B9" s="61" t="s">
        <v>83</v>
      </c>
      <c r="C9" s="62">
        <v>77</v>
      </c>
      <c r="D9" s="62">
        <v>74</v>
      </c>
      <c r="E9" s="63">
        <v>3.6</v>
      </c>
      <c r="F9" s="64">
        <v>47.16</v>
      </c>
    </row>
    <row r="10" spans="2:6">
      <c r="B10" s="61" t="s">
        <v>83</v>
      </c>
      <c r="C10" s="62">
        <v>296</v>
      </c>
      <c r="D10" s="62">
        <v>275</v>
      </c>
      <c r="E10" s="63">
        <v>13.3</v>
      </c>
      <c r="F10" s="64">
        <v>45.01</v>
      </c>
    </row>
    <row r="11" spans="2:6">
      <c r="B11" s="61" t="s">
        <v>83</v>
      </c>
      <c r="C11" s="62">
        <v>167</v>
      </c>
      <c r="D11" s="62">
        <v>148</v>
      </c>
      <c r="E11" s="63">
        <v>6.8</v>
      </c>
      <c r="F11" s="64">
        <v>40.549999999999997</v>
      </c>
    </row>
    <row r="12" spans="2:6">
      <c r="B12" s="61" t="s">
        <v>83</v>
      </c>
      <c r="C12" s="62">
        <v>159</v>
      </c>
      <c r="D12" s="62">
        <v>122</v>
      </c>
      <c r="E12" s="63">
        <v>6.5</v>
      </c>
      <c r="F12" s="64">
        <v>41.07</v>
      </c>
    </row>
    <row r="13" spans="2:6">
      <c r="B13" s="61" t="s">
        <v>83</v>
      </c>
      <c r="C13" s="62">
        <v>307</v>
      </c>
      <c r="D13" s="62">
        <v>302</v>
      </c>
      <c r="E13" s="63">
        <v>13.1</v>
      </c>
      <c r="F13" s="64">
        <v>42.57</v>
      </c>
    </row>
    <row r="14" spans="2:6">
      <c r="B14" s="61" t="s">
        <v>83</v>
      </c>
      <c r="C14" s="62">
        <v>437</v>
      </c>
      <c r="D14" s="62">
        <v>314</v>
      </c>
      <c r="E14" s="63">
        <v>18.899999999999999</v>
      </c>
      <c r="F14" s="64">
        <v>43.22</v>
      </c>
    </row>
    <row r="15" spans="2:6">
      <c r="B15" s="61" t="s">
        <v>83</v>
      </c>
      <c r="C15" s="62">
        <v>474</v>
      </c>
      <c r="D15" s="62">
        <v>319</v>
      </c>
      <c r="E15" s="63">
        <v>19.3</v>
      </c>
      <c r="F15" s="64">
        <v>40.71</v>
      </c>
    </row>
    <row r="16" spans="2:6">
      <c r="B16" s="61" t="s">
        <v>84</v>
      </c>
      <c r="C16" s="62">
        <v>2224</v>
      </c>
      <c r="D16" s="62">
        <v>1554</v>
      </c>
      <c r="E16" s="63">
        <v>94.3</v>
      </c>
      <c r="F16" s="64">
        <v>42.39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49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105</v>
      </c>
      <c r="D7" s="60" t="s">
        <v>106</v>
      </c>
      <c r="E7" s="60" t="s">
        <v>107</v>
      </c>
      <c r="F7" s="60" t="s">
        <v>108</v>
      </c>
    </row>
    <row r="8" spans="2:6">
      <c r="B8" s="61" t="s">
        <v>83</v>
      </c>
      <c r="C8" s="62">
        <v>303</v>
      </c>
      <c r="D8" s="62">
        <v>0</v>
      </c>
      <c r="E8" s="63">
        <v>12.7</v>
      </c>
      <c r="F8" s="64">
        <v>41.83</v>
      </c>
    </row>
    <row r="9" spans="2:6">
      <c r="B9" s="61" t="s">
        <v>83</v>
      </c>
      <c r="C9" s="62">
        <v>75</v>
      </c>
      <c r="D9" s="62">
        <v>72</v>
      </c>
      <c r="E9" s="63">
        <v>3.6</v>
      </c>
      <c r="F9" s="64">
        <v>47.92</v>
      </c>
    </row>
    <row r="10" spans="2:6">
      <c r="B10" s="61" t="s">
        <v>83</v>
      </c>
      <c r="C10" s="62">
        <v>271</v>
      </c>
      <c r="D10" s="62">
        <v>252</v>
      </c>
      <c r="E10" s="63">
        <v>12.8</v>
      </c>
      <c r="F10" s="64">
        <v>47.33</v>
      </c>
    </row>
    <row r="11" spans="2:6">
      <c r="B11" s="61" t="s">
        <v>83</v>
      </c>
      <c r="C11" s="62">
        <v>165</v>
      </c>
      <c r="D11" s="62">
        <v>146</v>
      </c>
      <c r="E11" s="63">
        <v>6.7</v>
      </c>
      <c r="F11" s="64">
        <v>40.869999999999997</v>
      </c>
    </row>
    <row r="12" spans="2:6">
      <c r="B12" s="61" t="s">
        <v>83</v>
      </c>
      <c r="C12" s="62">
        <v>159</v>
      </c>
      <c r="D12" s="62">
        <v>122</v>
      </c>
      <c r="E12" s="63">
        <v>6.5</v>
      </c>
      <c r="F12" s="64">
        <v>41.07</v>
      </c>
    </row>
    <row r="13" spans="2:6">
      <c r="B13" s="61" t="s">
        <v>83</v>
      </c>
      <c r="C13" s="62">
        <v>298</v>
      </c>
      <c r="D13" s="62">
        <v>293</v>
      </c>
      <c r="E13" s="63">
        <v>12.9</v>
      </c>
      <c r="F13" s="64">
        <v>43.32</v>
      </c>
    </row>
    <row r="14" spans="2:6">
      <c r="B14" s="61" t="s">
        <v>83</v>
      </c>
      <c r="C14" s="62">
        <v>421</v>
      </c>
      <c r="D14" s="62">
        <v>299</v>
      </c>
      <c r="E14" s="63">
        <v>18.600000000000001</v>
      </c>
      <c r="F14" s="64">
        <v>44.24</v>
      </c>
    </row>
    <row r="15" spans="2:6">
      <c r="B15" s="61" t="s">
        <v>83</v>
      </c>
      <c r="C15" s="62">
        <v>460</v>
      </c>
      <c r="D15" s="62">
        <v>306</v>
      </c>
      <c r="E15" s="63">
        <v>19.100000000000001</v>
      </c>
      <c r="F15" s="64">
        <v>41.45</v>
      </c>
    </row>
    <row r="16" spans="2:6">
      <c r="B16" s="61" t="s">
        <v>84</v>
      </c>
      <c r="C16" s="62">
        <v>2152</v>
      </c>
      <c r="D16" s="62">
        <v>1490</v>
      </c>
      <c r="E16" s="63">
        <v>93</v>
      </c>
      <c r="F16" s="64">
        <v>43.2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51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109</v>
      </c>
      <c r="D7" s="60" t="s">
        <v>110</v>
      </c>
      <c r="E7" s="60" t="s">
        <v>111</v>
      </c>
      <c r="F7" s="60" t="s">
        <v>112</v>
      </c>
    </row>
    <row r="8" spans="2:6">
      <c r="B8" s="61" t="s">
        <v>83</v>
      </c>
      <c r="C8" s="62">
        <v>163</v>
      </c>
      <c r="D8" s="62">
        <v>0</v>
      </c>
      <c r="E8" s="63">
        <v>8.1</v>
      </c>
      <c r="F8" s="64">
        <v>49.9</v>
      </c>
    </row>
    <row r="9" spans="2:6">
      <c r="B9" s="61" t="s">
        <v>83</v>
      </c>
      <c r="C9" s="62">
        <v>74</v>
      </c>
      <c r="D9" s="62">
        <v>70</v>
      </c>
      <c r="E9" s="63">
        <v>3.7</v>
      </c>
      <c r="F9" s="64">
        <v>50.44</v>
      </c>
    </row>
    <row r="10" spans="2:6">
      <c r="B10" s="61" t="s">
        <v>83</v>
      </c>
      <c r="C10" s="62">
        <v>45</v>
      </c>
      <c r="D10" s="62">
        <v>35</v>
      </c>
      <c r="E10" s="63">
        <v>2.2999999999999998</v>
      </c>
      <c r="F10" s="64">
        <v>50.38</v>
      </c>
    </row>
    <row r="11" spans="2:6">
      <c r="B11" s="61" t="s">
        <v>83</v>
      </c>
      <c r="C11" s="62">
        <v>67</v>
      </c>
      <c r="D11" s="62">
        <v>56</v>
      </c>
      <c r="E11" s="63">
        <v>3.4</v>
      </c>
      <c r="F11" s="64">
        <v>50.27</v>
      </c>
    </row>
    <row r="12" spans="2:6">
      <c r="B12" s="61" t="s">
        <v>83</v>
      </c>
      <c r="C12" s="62">
        <v>37</v>
      </c>
      <c r="D12" s="62">
        <v>19</v>
      </c>
      <c r="E12" s="63">
        <v>1.9</v>
      </c>
      <c r="F12" s="64">
        <v>50.08</v>
      </c>
    </row>
    <row r="13" spans="2:6">
      <c r="B13" s="61" t="s">
        <v>83</v>
      </c>
      <c r="C13" s="62">
        <v>60</v>
      </c>
      <c r="D13" s="62">
        <v>52</v>
      </c>
      <c r="E13" s="63">
        <v>3</v>
      </c>
      <c r="F13" s="64">
        <v>50.27</v>
      </c>
    </row>
    <row r="14" spans="2:6">
      <c r="B14" s="61" t="s">
        <v>83</v>
      </c>
      <c r="C14" s="62">
        <v>146</v>
      </c>
      <c r="D14" s="62">
        <v>74</v>
      </c>
      <c r="E14" s="63">
        <v>7.3</v>
      </c>
      <c r="F14" s="64">
        <v>49.89</v>
      </c>
    </row>
    <row r="15" spans="2:6">
      <c r="B15" s="61" t="s">
        <v>83</v>
      </c>
      <c r="C15" s="62">
        <v>108</v>
      </c>
      <c r="D15" s="62">
        <v>66</v>
      </c>
      <c r="E15" s="63">
        <v>5.5</v>
      </c>
      <c r="F15" s="64">
        <v>50.55</v>
      </c>
    </row>
    <row r="16" spans="2:6">
      <c r="B16" s="61" t="s">
        <v>84</v>
      </c>
      <c r="C16" s="62">
        <v>700</v>
      </c>
      <c r="D16" s="62">
        <v>372</v>
      </c>
      <c r="E16" s="63">
        <v>35.1</v>
      </c>
      <c r="F16" s="64">
        <v>50.16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41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113</v>
      </c>
      <c r="D7" s="60" t="s">
        <v>114</v>
      </c>
      <c r="E7" s="60" t="s">
        <v>115</v>
      </c>
      <c r="F7" s="60" t="s">
        <v>116</v>
      </c>
    </row>
    <row r="8" spans="2:6">
      <c r="B8" s="61" t="s">
        <v>83</v>
      </c>
      <c r="C8" s="62">
        <v>163</v>
      </c>
      <c r="D8" s="62">
        <v>0</v>
      </c>
      <c r="E8" s="63">
        <v>8.1</v>
      </c>
      <c r="F8" s="64">
        <v>49.9</v>
      </c>
    </row>
    <row r="9" spans="2:6">
      <c r="B9" s="61" t="s">
        <v>83</v>
      </c>
      <c r="C9" s="62">
        <v>74</v>
      </c>
      <c r="D9" s="62">
        <v>70</v>
      </c>
      <c r="E9" s="63">
        <v>3.7</v>
      </c>
      <c r="F9" s="64">
        <v>50.44</v>
      </c>
    </row>
    <row r="10" spans="2:6">
      <c r="B10" s="61" t="s">
        <v>83</v>
      </c>
      <c r="C10" s="62">
        <v>45</v>
      </c>
      <c r="D10" s="62">
        <v>35</v>
      </c>
      <c r="E10" s="63">
        <v>2.2999999999999998</v>
      </c>
      <c r="F10" s="64">
        <v>50.38</v>
      </c>
    </row>
    <row r="11" spans="2:6">
      <c r="B11" s="61" t="s">
        <v>83</v>
      </c>
      <c r="C11" s="62">
        <v>67</v>
      </c>
      <c r="D11" s="62">
        <v>56</v>
      </c>
      <c r="E11" s="63">
        <v>3.4</v>
      </c>
      <c r="F11" s="64">
        <v>50.27</v>
      </c>
    </row>
    <row r="12" spans="2:6">
      <c r="B12" s="61" t="s">
        <v>83</v>
      </c>
      <c r="C12" s="62">
        <v>37</v>
      </c>
      <c r="D12" s="62">
        <v>19</v>
      </c>
      <c r="E12" s="63">
        <v>1.9</v>
      </c>
      <c r="F12" s="64">
        <v>50.08</v>
      </c>
    </row>
    <row r="13" spans="2:6">
      <c r="B13" s="61" t="s">
        <v>83</v>
      </c>
      <c r="C13" s="62">
        <v>60</v>
      </c>
      <c r="D13" s="62">
        <v>52</v>
      </c>
      <c r="E13" s="63">
        <v>3</v>
      </c>
      <c r="F13" s="64">
        <v>50.27</v>
      </c>
    </row>
    <row r="14" spans="2:6">
      <c r="B14" s="61" t="s">
        <v>83</v>
      </c>
      <c r="C14" s="62">
        <v>146</v>
      </c>
      <c r="D14" s="62">
        <v>74</v>
      </c>
      <c r="E14" s="63">
        <v>7.3</v>
      </c>
      <c r="F14" s="64">
        <v>49.89</v>
      </c>
    </row>
    <row r="15" spans="2:6">
      <c r="B15" s="61" t="s">
        <v>83</v>
      </c>
      <c r="C15" s="62">
        <v>108</v>
      </c>
      <c r="D15" s="62">
        <v>66</v>
      </c>
      <c r="E15" s="63">
        <v>5.5</v>
      </c>
      <c r="F15" s="64">
        <v>50.55</v>
      </c>
    </row>
    <row r="16" spans="2:6">
      <c r="B16" s="61" t="s">
        <v>84</v>
      </c>
      <c r="C16" s="62">
        <v>700</v>
      </c>
      <c r="D16" s="62">
        <v>372</v>
      </c>
      <c r="E16" s="63">
        <v>35.1</v>
      </c>
      <c r="F16" s="64">
        <v>50.16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43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117</v>
      </c>
      <c r="D7" s="60" t="s">
        <v>118</v>
      </c>
      <c r="E7" s="60" t="s">
        <v>119</v>
      </c>
      <c r="F7" s="60" t="s">
        <v>120</v>
      </c>
    </row>
    <row r="8" spans="2:6">
      <c r="B8" s="61" t="s">
        <v>83</v>
      </c>
      <c r="C8" s="62">
        <v>0</v>
      </c>
      <c r="D8" s="62">
        <v>0</v>
      </c>
      <c r="E8" s="63">
        <v>0</v>
      </c>
      <c r="F8" s="64">
        <v>0</v>
      </c>
    </row>
    <row r="9" spans="2:6">
      <c r="B9" s="61" t="s">
        <v>83</v>
      </c>
      <c r="C9" s="62">
        <v>0</v>
      </c>
      <c r="D9" s="62">
        <v>0</v>
      </c>
      <c r="E9" s="63">
        <v>0</v>
      </c>
      <c r="F9" s="64">
        <v>0</v>
      </c>
    </row>
    <row r="10" spans="2:6">
      <c r="B10" s="61" t="s">
        <v>83</v>
      </c>
      <c r="C10" s="62">
        <v>0</v>
      </c>
      <c r="D10" s="62">
        <v>0</v>
      </c>
      <c r="E10" s="63">
        <v>0</v>
      </c>
      <c r="F10" s="64">
        <v>0</v>
      </c>
    </row>
    <row r="11" spans="2:6">
      <c r="B11" s="61" t="s">
        <v>83</v>
      </c>
      <c r="C11" s="62">
        <v>0</v>
      </c>
      <c r="D11" s="62">
        <v>0</v>
      </c>
      <c r="E11" s="63">
        <v>0</v>
      </c>
      <c r="F11" s="64">
        <v>0</v>
      </c>
    </row>
    <row r="12" spans="2:6">
      <c r="B12" s="61" t="s">
        <v>83</v>
      </c>
      <c r="C12" s="62">
        <v>0</v>
      </c>
      <c r="D12" s="62">
        <v>0</v>
      </c>
      <c r="E12" s="63">
        <v>0</v>
      </c>
      <c r="F12" s="64">
        <v>0</v>
      </c>
    </row>
    <row r="13" spans="2:6">
      <c r="B13" s="61" t="s">
        <v>83</v>
      </c>
      <c r="C13" s="62">
        <v>0</v>
      </c>
      <c r="D13" s="62">
        <v>0</v>
      </c>
      <c r="E13" s="63">
        <v>0</v>
      </c>
      <c r="F13" s="64">
        <v>0</v>
      </c>
    </row>
    <row r="14" spans="2:6">
      <c r="B14" s="61" t="s">
        <v>83</v>
      </c>
      <c r="C14" s="62">
        <v>0</v>
      </c>
      <c r="D14" s="62">
        <v>0</v>
      </c>
      <c r="E14" s="63">
        <v>0</v>
      </c>
      <c r="F14" s="64">
        <v>0</v>
      </c>
    </row>
    <row r="15" spans="2:6">
      <c r="B15" s="61" t="s">
        <v>83</v>
      </c>
      <c r="C15" s="62">
        <v>0</v>
      </c>
      <c r="D15" s="62">
        <v>0</v>
      </c>
      <c r="E15" s="63">
        <v>0</v>
      </c>
      <c r="F15" s="64">
        <v>0</v>
      </c>
    </row>
    <row r="16" spans="2:6">
      <c r="B16" s="61" t="s">
        <v>84</v>
      </c>
      <c r="C16" s="62">
        <v>0</v>
      </c>
      <c r="D16" s="62">
        <v>0</v>
      </c>
      <c r="E16" s="63">
        <v>0</v>
      </c>
      <c r="F16" s="64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55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121</v>
      </c>
      <c r="D7" s="60" t="s">
        <v>122</v>
      </c>
      <c r="E7" s="60" t="s">
        <v>123</v>
      </c>
      <c r="F7" s="60" t="s">
        <v>124</v>
      </c>
    </row>
    <row r="8" spans="2:6">
      <c r="B8" s="61" t="s">
        <v>83</v>
      </c>
      <c r="C8" s="62">
        <v>1308</v>
      </c>
      <c r="D8" s="62">
        <v>0</v>
      </c>
      <c r="E8" s="63">
        <v>54.3</v>
      </c>
      <c r="F8" s="64">
        <v>41.54</v>
      </c>
    </row>
    <row r="9" spans="2:6">
      <c r="B9" s="61" t="s">
        <v>83</v>
      </c>
      <c r="C9" s="62">
        <v>1261</v>
      </c>
      <c r="D9" s="62">
        <v>1138</v>
      </c>
      <c r="E9" s="63">
        <v>53.5</v>
      </c>
      <c r="F9" s="64">
        <v>42.43</v>
      </c>
    </row>
    <row r="10" spans="2:6">
      <c r="B10" s="61" t="s">
        <v>83</v>
      </c>
      <c r="C10" s="62">
        <v>998</v>
      </c>
      <c r="D10" s="62">
        <v>790</v>
      </c>
      <c r="E10" s="63">
        <v>42.8</v>
      </c>
      <c r="F10" s="64">
        <v>42.92</v>
      </c>
    </row>
    <row r="11" spans="2:6">
      <c r="B11" s="61" t="s">
        <v>83</v>
      </c>
      <c r="C11" s="62">
        <v>511</v>
      </c>
      <c r="D11" s="62">
        <v>417</v>
      </c>
      <c r="E11" s="63">
        <v>21.1</v>
      </c>
      <c r="F11" s="64">
        <v>41.22</v>
      </c>
    </row>
    <row r="12" spans="2:6">
      <c r="B12" s="61" t="s">
        <v>83</v>
      </c>
      <c r="C12" s="62">
        <v>458</v>
      </c>
      <c r="D12" s="62">
        <v>325</v>
      </c>
      <c r="E12" s="63">
        <v>18.7</v>
      </c>
      <c r="F12" s="64">
        <v>40.74</v>
      </c>
    </row>
    <row r="13" spans="2:6">
      <c r="B13" s="61" t="s">
        <v>83</v>
      </c>
      <c r="C13" s="62">
        <v>898</v>
      </c>
      <c r="D13" s="62">
        <v>864</v>
      </c>
      <c r="E13" s="63">
        <v>37.200000000000003</v>
      </c>
      <c r="F13" s="64">
        <v>41.43</v>
      </c>
    </row>
    <row r="14" spans="2:6">
      <c r="B14" s="61" t="s">
        <v>83</v>
      </c>
      <c r="C14" s="62">
        <v>1550</v>
      </c>
      <c r="D14" s="62">
        <v>1047</v>
      </c>
      <c r="E14" s="63">
        <v>62.1</v>
      </c>
      <c r="F14" s="64">
        <v>40.06</v>
      </c>
    </row>
    <row r="15" spans="2:6">
      <c r="B15" s="61" t="s">
        <v>83</v>
      </c>
      <c r="C15" s="62">
        <v>1734</v>
      </c>
      <c r="D15" s="62">
        <v>1192</v>
      </c>
      <c r="E15" s="63">
        <v>74.5</v>
      </c>
      <c r="F15" s="64">
        <v>42.99</v>
      </c>
    </row>
    <row r="16" spans="2:6">
      <c r="B16" s="61" t="s">
        <v>84</v>
      </c>
      <c r="C16" s="62">
        <v>8718</v>
      </c>
      <c r="D16" s="62">
        <v>5773</v>
      </c>
      <c r="E16" s="63">
        <v>364.2</v>
      </c>
      <c r="F16" s="64">
        <v>41.78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57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125</v>
      </c>
      <c r="D7" s="60" t="s">
        <v>126</v>
      </c>
      <c r="E7" s="60" t="s">
        <v>127</v>
      </c>
      <c r="F7" s="60" t="s">
        <v>128</v>
      </c>
    </row>
    <row r="8" spans="2:6">
      <c r="B8" s="61" t="s">
        <v>83</v>
      </c>
      <c r="C8" s="62">
        <v>736</v>
      </c>
      <c r="D8" s="62">
        <v>0</v>
      </c>
      <c r="E8" s="63">
        <v>30.7</v>
      </c>
      <c r="F8" s="64">
        <v>41.72</v>
      </c>
    </row>
    <row r="9" spans="2:6">
      <c r="B9" s="61" t="s">
        <v>83</v>
      </c>
      <c r="C9" s="62">
        <v>249</v>
      </c>
      <c r="D9" s="62">
        <v>215</v>
      </c>
      <c r="E9" s="63">
        <v>10.5</v>
      </c>
      <c r="F9" s="64">
        <v>42.15</v>
      </c>
    </row>
    <row r="10" spans="2:6">
      <c r="B10" s="61" t="s">
        <v>83</v>
      </c>
      <c r="C10" s="62">
        <v>355</v>
      </c>
      <c r="D10" s="62">
        <v>217</v>
      </c>
      <c r="E10" s="63">
        <v>14.6</v>
      </c>
      <c r="F10" s="64">
        <v>41.15</v>
      </c>
    </row>
    <row r="11" spans="2:6">
      <c r="B11" s="61" t="s">
        <v>83</v>
      </c>
      <c r="C11" s="62">
        <v>195</v>
      </c>
      <c r="D11" s="62">
        <v>152</v>
      </c>
      <c r="E11" s="63">
        <v>8.1999999999999993</v>
      </c>
      <c r="F11" s="64">
        <v>41.81</v>
      </c>
    </row>
    <row r="12" spans="2:6">
      <c r="B12" s="61" t="s">
        <v>83</v>
      </c>
      <c r="C12" s="62">
        <v>228</v>
      </c>
      <c r="D12" s="62">
        <v>154</v>
      </c>
      <c r="E12" s="63">
        <v>9.5</v>
      </c>
      <c r="F12" s="64">
        <v>41.85</v>
      </c>
    </row>
    <row r="13" spans="2:6">
      <c r="B13" s="61" t="s">
        <v>83</v>
      </c>
      <c r="C13" s="62">
        <v>331</v>
      </c>
      <c r="D13" s="62">
        <v>313</v>
      </c>
      <c r="E13" s="63">
        <v>13.8</v>
      </c>
      <c r="F13" s="64">
        <v>41.7</v>
      </c>
    </row>
    <row r="14" spans="2:6">
      <c r="B14" s="61" t="s">
        <v>83</v>
      </c>
      <c r="C14" s="62">
        <v>935</v>
      </c>
      <c r="D14" s="62">
        <v>549</v>
      </c>
      <c r="E14" s="63">
        <v>38.6</v>
      </c>
      <c r="F14" s="64">
        <v>41.3</v>
      </c>
    </row>
    <row r="15" spans="2:6">
      <c r="B15" s="61" t="s">
        <v>83</v>
      </c>
      <c r="C15" s="62">
        <v>527</v>
      </c>
      <c r="D15" s="62">
        <v>293</v>
      </c>
      <c r="E15" s="63">
        <v>22.5</v>
      </c>
      <c r="F15" s="64">
        <v>42.71</v>
      </c>
    </row>
    <row r="16" spans="2:6">
      <c r="B16" s="61" t="s">
        <v>84</v>
      </c>
      <c r="C16" s="62">
        <v>3556</v>
      </c>
      <c r="D16" s="62">
        <v>1893</v>
      </c>
      <c r="E16" s="63">
        <v>148.4</v>
      </c>
      <c r="F16" s="64">
        <v>41.74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9"/>
      <c r="C1" s="49"/>
      <c r="D1" s="49"/>
      <c r="E1" s="49"/>
      <c r="F1" s="49"/>
    </row>
    <row r="2" spans="2:6">
      <c r="B2" s="50" t="s">
        <v>71</v>
      </c>
      <c r="C2" s="51" t="s">
        <v>3</v>
      </c>
      <c r="D2" s="51"/>
      <c r="E2" s="51"/>
      <c r="F2" s="52" t="s">
        <v>72</v>
      </c>
    </row>
    <row r="3" spans="2:6" ht="39" customHeight="1">
      <c r="B3" s="50"/>
      <c r="C3" s="52" t="s">
        <v>73</v>
      </c>
      <c r="D3" s="52"/>
      <c r="E3" s="52"/>
      <c r="F3" s="52"/>
    </row>
    <row r="4" spans="2:6" ht="12.75" customHeight="1">
      <c r="B4" s="49"/>
      <c r="C4" s="49"/>
      <c r="D4" s="49"/>
      <c r="E4" s="49"/>
      <c r="F4" s="49"/>
    </row>
    <row r="5" spans="2:6" ht="53.25" customHeight="1">
      <c r="B5" s="53" t="s">
        <v>74</v>
      </c>
      <c r="C5" s="56" t="s">
        <v>59</v>
      </c>
      <c r="D5" s="58"/>
      <c r="E5" s="58"/>
      <c r="F5" s="57"/>
    </row>
    <row r="6" spans="2:6" ht="69" customHeight="1">
      <c r="B6" s="55"/>
      <c r="C6" s="59" t="s">
        <v>75</v>
      </c>
      <c r="D6" s="59" t="s">
        <v>76</v>
      </c>
      <c r="E6" s="59" t="s">
        <v>77</v>
      </c>
      <c r="F6" s="59" t="s">
        <v>78</v>
      </c>
    </row>
    <row r="7" spans="2:6" ht="20.100000000000001" customHeight="1">
      <c r="B7" s="54"/>
      <c r="C7" s="60" t="s">
        <v>129</v>
      </c>
      <c r="D7" s="60" t="s">
        <v>130</v>
      </c>
      <c r="E7" s="60" t="s">
        <v>131</v>
      </c>
      <c r="F7" s="60" t="s">
        <v>132</v>
      </c>
    </row>
    <row r="8" spans="2:6">
      <c r="B8" s="61" t="s">
        <v>83</v>
      </c>
      <c r="C8" s="62">
        <v>6</v>
      </c>
      <c r="D8" s="62">
        <v>0</v>
      </c>
      <c r="E8" s="63">
        <v>0.3</v>
      </c>
      <c r="F8" s="64">
        <v>45.18</v>
      </c>
    </row>
    <row r="9" spans="2:6">
      <c r="B9" s="61" t="s">
        <v>83</v>
      </c>
      <c r="C9" s="62">
        <v>4</v>
      </c>
      <c r="D9" s="62">
        <v>4</v>
      </c>
      <c r="E9" s="63">
        <v>0.2</v>
      </c>
      <c r="F9" s="64">
        <v>53.41</v>
      </c>
    </row>
    <row r="10" spans="2:6">
      <c r="B10" s="61" t="s">
        <v>83</v>
      </c>
      <c r="C10" s="62">
        <v>0</v>
      </c>
      <c r="D10" s="62">
        <v>0</v>
      </c>
      <c r="E10" s="63">
        <v>0</v>
      </c>
      <c r="F10" s="64">
        <v>0</v>
      </c>
    </row>
    <row r="11" spans="2:6">
      <c r="B11" s="61" t="s">
        <v>83</v>
      </c>
      <c r="C11" s="62">
        <v>2</v>
      </c>
      <c r="D11" s="62">
        <v>2</v>
      </c>
      <c r="E11" s="63">
        <v>0.1</v>
      </c>
      <c r="F11" s="64">
        <v>32.159999999999997</v>
      </c>
    </row>
    <row r="12" spans="2:6">
      <c r="B12" s="61" t="s">
        <v>83</v>
      </c>
      <c r="C12" s="62">
        <v>0</v>
      </c>
      <c r="D12" s="62">
        <v>0</v>
      </c>
      <c r="E12" s="63">
        <v>0</v>
      </c>
      <c r="F12" s="64">
        <v>0</v>
      </c>
    </row>
    <row r="13" spans="2:6">
      <c r="B13" s="61" t="s">
        <v>83</v>
      </c>
      <c r="C13" s="62">
        <v>4</v>
      </c>
      <c r="D13" s="62">
        <v>4</v>
      </c>
      <c r="E13" s="63">
        <v>0.2</v>
      </c>
      <c r="F13" s="64">
        <v>39.71</v>
      </c>
    </row>
    <row r="14" spans="2:6">
      <c r="B14" s="61" t="s">
        <v>83</v>
      </c>
      <c r="C14" s="62">
        <v>8</v>
      </c>
      <c r="D14" s="62">
        <v>8</v>
      </c>
      <c r="E14" s="63">
        <v>0.4</v>
      </c>
      <c r="F14" s="64">
        <v>45.48</v>
      </c>
    </row>
    <row r="15" spans="2:6">
      <c r="B15" s="61" t="s">
        <v>83</v>
      </c>
      <c r="C15" s="62">
        <v>6</v>
      </c>
      <c r="D15" s="62">
        <v>2</v>
      </c>
      <c r="E15" s="63">
        <v>0.3</v>
      </c>
      <c r="F15" s="64">
        <v>49.45</v>
      </c>
    </row>
    <row r="16" spans="2:6">
      <c r="B16" s="61" t="s">
        <v>84</v>
      </c>
      <c r="C16" s="62">
        <v>30</v>
      </c>
      <c r="D16" s="62">
        <v>20</v>
      </c>
      <c r="E16" s="63">
        <v>1.4</v>
      </c>
      <c r="F16" s="64">
        <v>45.61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Адміністратор ЛОМ</dc:creator>
  <cp:lastModifiedBy>Адміністратор ЛОМ</cp:lastModifiedBy>
  <dcterms:created xsi:type="dcterms:W3CDTF">2025-04-03T08:07:34Z</dcterms:created>
  <dcterms:modified xsi:type="dcterms:W3CDTF">2025-04-03T08:07:34Z</dcterms:modified>
</cp:coreProperties>
</file>