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65" windowWidth="11340" windowHeight="6180" firstSheet="2" activeTab="2"/>
  </bookViews>
  <sheets>
    <sheet name="2014" sheetId="74" r:id="rId1"/>
    <sheet name="15.01.2014" sheetId="75" r:id="rId2"/>
    <sheet name="1" sheetId="87" r:id="rId3"/>
    <sheet name="Аркуш1" sheetId="88" r:id="rId4"/>
    <sheet name="Аркуш2" sheetId="89" state="hidden" r:id="rId5"/>
  </sheets>
  <definedNames>
    <definedName name="_GoBack" localSheetId="2">'1'!$A$9</definedName>
    <definedName name="_xlnm._FilterDatabase" localSheetId="1" hidden="1">'15.01.2014'!$D$1:$D$33</definedName>
    <definedName name="_xlnm._FilterDatabase" localSheetId="0" hidden="1">'2014'!$B$1:$B$154</definedName>
  </definedNames>
  <calcPr calcId="125725"/>
</workbook>
</file>

<file path=xl/calcChain.xml><?xml version="1.0" encoding="utf-8"?>
<calcChain xmlns="http://schemas.openxmlformats.org/spreadsheetml/2006/main">
  <c r="A94" i="88"/>
  <c r="E26" i="75"/>
  <c r="E24"/>
  <c r="E10"/>
  <c r="E14"/>
  <c r="G11"/>
  <c r="G10" s="1"/>
  <c r="G17"/>
  <c r="A12"/>
  <c r="A13" s="1"/>
  <c r="G27"/>
  <c r="G26" s="1"/>
  <c r="F26"/>
  <c r="G25"/>
  <c r="G24" s="1"/>
  <c r="F24"/>
  <c r="G23"/>
  <c r="G22"/>
  <c r="G21"/>
  <c r="G20"/>
  <c r="G19"/>
  <c r="G18"/>
  <c r="G16"/>
  <c r="G15"/>
  <c r="G14" s="1"/>
  <c r="A16"/>
  <c r="A17" s="1"/>
  <c r="A18" s="1"/>
  <c r="A19" s="1"/>
  <c r="A20" s="1"/>
  <c r="A21" s="1"/>
  <c r="A22" s="1"/>
  <c r="A23" s="1"/>
  <c r="F14"/>
  <c r="G13"/>
  <c r="G12"/>
  <c r="H10"/>
  <c r="F10"/>
  <c r="H10" i="74"/>
  <c r="G148"/>
  <c r="G147"/>
  <c r="F147"/>
  <c r="E147"/>
  <c r="G143"/>
  <c r="G142" s="1"/>
  <c r="F142"/>
  <c r="E142"/>
  <c r="G141"/>
  <c r="G140" s="1"/>
  <c r="F140"/>
  <c r="E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A107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A86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G85"/>
  <c r="F84"/>
  <c r="E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A65"/>
  <c r="A66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G64"/>
  <c r="G63"/>
  <c r="G62"/>
  <c r="G61"/>
  <c r="G59"/>
  <c r="G58"/>
  <c r="G57"/>
  <c r="G56"/>
  <c r="G55"/>
  <c r="G54"/>
  <c r="G53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A1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1" s="1"/>
  <c r="A52" s="1"/>
  <c r="A53" s="1"/>
  <c r="A54" s="1"/>
  <c r="A55" s="1"/>
  <c r="A56" s="1"/>
  <c r="A57" s="1"/>
  <c r="A58" s="1"/>
  <c r="A59" s="1"/>
  <c r="A60" s="1"/>
  <c r="A61" s="1"/>
  <c r="G11"/>
  <c r="F10"/>
  <c r="E10"/>
  <c r="G84"/>
  <c r="G10"/>
</calcChain>
</file>

<file path=xl/sharedStrings.xml><?xml version="1.0" encoding="utf-8"?>
<sst xmlns="http://schemas.openxmlformats.org/spreadsheetml/2006/main" count="581" uniqueCount="351">
  <si>
    <t>Загальне найменування  предмету закупівлі</t>
  </si>
  <si>
    <t>Дані щодо кожного окремого предмету закупівлі</t>
  </si>
  <si>
    <t>Міністерство юстиції України</t>
  </si>
  <si>
    <t>Клеї</t>
  </si>
  <si>
    <t>КЕКВ</t>
  </si>
  <si>
    <t>№ з/п</t>
  </si>
  <si>
    <t>Очікувана вартість предмета закупівлі, грн.</t>
  </si>
  <si>
    <t>2</t>
  </si>
  <si>
    <t>6</t>
  </si>
  <si>
    <t xml:space="preserve">згідно Закону України від 01.06.10 року № 2289- VI "Про здійснення державних </t>
  </si>
  <si>
    <t>закупівель"</t>
  </si>
  <si>
    <t>3</t>
  </si>
  <si>
    <t>4</t>
  </si>
  <si>
    <t>Залишок</t>
  </si>
  <si>
    <t>1</t>
  </si>
  <si>
    <t>21</t>
  </si>
  <si>
    <t xml:space="preserve">Зареєстровані юр.зобов"язання </t>
  </si>
  <si>
    <t>РОЗДІЛ  ІІ                                          "ПОСЛУГИ"</t>
  </si>
  <si>
    <t>Голова комітету з конкурсних торгів</t>
  </si>
  <si>
    <t>Секретар комітету з конкурсних торгів</t>
  </si>
  <si>
    <t>22.29.2.</t>
  </si>
  <si>
    <t>25.99.2.</t>
  </si>
  <si>
    <t>25.71.1.</t>
  </si>
  <si>
    <t>20.52.1.</t>
  </si>
  <si>
    <t>22.19.7.</t>
  </si>
  <si>
    <t>32.99.1.</t>
  </si>
  <si>
    <t>28.23.1.</t>
  </si>
  <si>
    <t>16.29.1.</t>
  </si>
  <si>
    <t>22.22.1.</t>
  </si>
  <si>
    <t>13.92.2.</t>
  </si>
  <si>
    <t>17.22.1.</t>
  </si>
  <si>
    <t>20.15.8.</t>
  </si>
  <si>
    <t>20.41.3.</t>
  </si>
  <si>
    <t>20.41.4.</t>
  </si>
  <si>
    <t>32.91.1.</t>
  </si>
  <si>
    <t>27.40.1.</t>
  </si>
  <si>
    <t>27.12.2.</t>
  </si>
  <si>
    <t>22.19.5.</t>
  </si>
  <si>
    <t>20.59.4.</t>
  </si>
  <si>
    <t>22.11.1.</t>
  </si>
  <si>
    <t>28.29.1.</t>
  </si>
  <si>
    <t>27.20.2.</t>
  </si>
  <si>
    <t>29.31.1.</t>
  </si>
  <si>
    <t>29.31.2.</t>
  </si>
  <si>
    <t>29.32.2.</t>
  </si>
  <si>
    <t>25.72.1.</t>
  </si>
  <si>
    <t>20.30.1.</t>
  </si>
  <si>
    <t>25.73.2.</t>
  </si>
  <si>
    <t>25.93.1.</t>
  </si>
  <si>
    <t>2210</t>
  </si>
  <si>
    <r>
      <t xml:space="preserve">Вироби текстильні готові, інші </t>
    </r>
    <r>
      <rPr>
        <i/>
        <sz val="9"/>
        <rFont val="Times New Roman"/>
        <family val="1"/>
        <charset val="204"/>
      </rPr>
      <t>(серветки, мішки для пилососу)</t>
    </r>
  </si>
  <si>
    <r>
      <t>Вироби з деревини, інші</t>
    </r>
    <r>
      <rPr>
        <i/>
        <sz val="9"/>
        <rFont val="Times New Roman"/>
        <family val="1"/>
        <charset val="204"/>
      </rPr>
      <t xml:space="preserve"> (рамки для грамот і подяк)</t>
    </r>
  </si>
  <si>
    <r>
      <t xml:space="preserve">Папір побутовий і туалетний та паперова продукція </t>
    </r>
    <r>
      <rPr>
        <i/>
        <sz val="9"/>
        <rFont val="Times New Roman"/>
        <family val="1"/>
        <charset val="204"/>
      </rPr>
      <t>(туалетний папір, серветки)</t>
    </r>
  </si>
  <si>
    <r>
      <t xml:space="preserve">Добрива рослинного чи тваринного походження, н. в. і. у. </t>
    </r>
    <r>
      <rPr>
        <i/>
        <sz val="9"/>
        <rFont val="Times New Roman"/>
        <family val="1"/>
        <charset val="204"/>
      </rPr>
      <t>(добрива, ґрунт)</t>
    </r>
  </si>
  <si>
    <r>
      <t xml:space="preserve">Мило, засоби мийні та засоби для чищення </t>
    </r>
    <r>
      <rPr>
        <i/>
        <sz val="9"/>
        <rFont val="Times New Roman"/>
        <family val="1"/>
        <charset val="204"/>
      </rPr>
      <t>(мило)</t>
    </r>
  </si>
  <si>
    <r>
      <t xml:space="preserve">Препарати пахучі, воски та інші засоби для чищення </t>
    </r>
    <r>
      <rPr>
        <i/>
        <sz val="9"/>
        <rFont val="Times New Roman"/>
        <family val="1"/>
        <charset val="204"/>
      </rPr>
      <t>(чистильні препарати)</t>
    </r>
  </si>
  <si>
    <r>
      <t xml:space="preserve">Засоби змащувальні; присадки; речовини антифризні готові </t>
    </r>
    <r>
      <rPr>
        <i/>
        <sz val="9"/>
        <rFont val="Times New Roman"/>
        <family val="1"/>
        <charset val="204"/>
      </rPr>
      <t>(засоби антифризні та готові засоби проти обледеніння)</t>
    </r>
  </si>
  <si>
    <r>
      <t xml:space="preserve">Шини та камери ґумові нові </t>
    </r>
    <r>
      <rPr>
        <i/>
        <sz val="9"/>
        <rFont val="Times New Roman"/>
        <family val="1"/>
        <charset val="204"/>
      </rPr>
      <t>(шини)</t>
    </r>
  </si>
  <si>
    <r>
      <t xml:space="preserve">Дзеркала скляні; вироби ізоляційні багатошарові зі скла </t>
    </r>
    <r>
      <rPr>
        <i/>
        <sz val="9"/>
        <rFont val="Times New Roman"/>
        <family val="1"/>
        <charset val="204"/>
      </rPr>
      <t>(дзеркало)</t>
    </r>
  </si>
  <si>
    <t>23.12.1.</t>
  </si>
  <si>
    <r>
      <rPr>
        <b/>
        <sz val="10"/>
        <rFont val="Times New Roman"/>
        <family val="1"/>
        <charset val="204"/>
      </rPr>
      <t>Тканини проґумовані (крім кордів до шин</t>
    </r>
    <r>
      <rPr>
        <sz val="10"/>
        <rFont val="Times New Roman"/>
        <family val="1"/>
        <charset val="204"/>
      </rPr>
      <t xml:space="preserve">) </t>
    </r>
    <r>
      <rPr>
        <i/>
        <sz val="10"/>
        <rFont val="Times New Roman"/>
        <family val="1"/>
        <charset val="204"/>
      </rPr>
      <t>(ізоляційна стрічка)</t>
    </r>
  </si>
  <si>
    <r>
      <t xml:space="preserve">Вироби пластмасові інші </t>
    </r>
    <r>
      <rPr>
        <i/>
        <sz val="9"/>
        <rFont val="Times New Roman"/>
        <family val="1"/>
        <charset val="204"/>
      </rPr>
      <t>(канцтовари, совки, дозатори, щітки)</t>
    </r>
  </si>
  <si>
    <r>
      <t>Замки та завіси</t>
    </r>
    <r>
      <rPr>
        <i/>
        <sz val="9"/>
        <rFont val="Times New Roman"/>
        <family val="1"/>
        <charset val="204"/>
      </rPr>
      <t xml:space="preserve"> (замки, вставки до замків)</t>
    </r>
  </si>
  <si>
    <r>
      <t xml:space="preserve">Пилки ручні, полотна до будь-яких пилок </t>
    </r>
    <r>
      <rPr>
        <i/>
        <sz val="9"/>
        <rFont val="Times New Roman"/>
        <family val="1"/>
        <charset val="204"/>
      </rPr>
      <t>(ножові полотна)</t>
    </r>
  </si>
  <si>
    <r>
      <t xml:space="preserve">Вироби з недорогоцінних металів, інші </t>
    </r>
    <r>
      <rPr>
        <i/>
        <sz val="9"/>
        <rFont val="Times New Roman"/>
        <family val="1"/>
        <charset val="204"/>
      </rPr>
      <t>(канц.товари)</t>
    </r>
  </si>
  <si>
    <r>
      <t>Лампи розжарювання та газорозрядні електричні; лампи дугові</t>
    </r>
    <r>
      <rPr>
        <i/>
        <sz val="9"/>
        <rFont val="Times New Roman"/>
        <family val="1"/>
        <charset val="204"/>
      </rPr>
      <t xml:space="preserve"> (лампи)</t>
    </r>
  </si>
  <si>
    <r>
      <t xml:space="preserve">Газогенератори, дистиляційні та фільтрувальні апарати </t>
    </r>
    <r>
      <rPr>
        <i/>
        <sz val="9"/>
        <rFont val="Times New Roman"/>
        <family val="1"/>
        <charset val="204"/>
      </rPr>
      <t>(фільтри автомобільні)</t>
    </r>
  </si>
  <si>
    <t>Комплекти проводів до свічок запалювання та комплекти проводів інших типів, призначені для використання в наземних, повітряних і водних транспортних засобах</t>
  </si>
  <si>
    <r>
      <t xml:space="preserve">Устатковання електричне, інше, до моторних транспортних засобів і його частини </t>
    </r>
    <r>
      <rPr>
        <i/>
        <sz val="9"/>
        <rFont val="Times New Roman"/>
        <family val="1"/>
        <charset val="204"/>
      </rPr>
      <t>(склоочисники, свічки запалювання)</t>
    </r>
  </si>
  <si>
    <r>
      <t xml:space="preserve">Ремені безпеки, подушки безпеки, частини кузовів та приладдя до них </t>
    </r>
    <r>
      <rPr>
        <i/>
        <sz val="9"/>
        <rFont val="Times New Roman"/>
        <family val="1"/>
        <charset val="204"/>
      </rPr>
      <t>(запчастини до авто)</t>
    </r>
  </si>
  <si>
    <r>
      <t xml:space="preserve">Частини та приладдя до моторних транспортних засобів, н. в. і. у. </t>
    </r>
    <r>
      <rPr>
        <i/>
        <sz val="9"/>
        <rFont val="Times New Roman"/>
        <family val="1"/>
        <charset val="204"/>
      </rPr>
      <t>(запчастини до корпусів авто)</t>
    </r>
  </si>
  <si>
    <r>
      <t xml:space="preserve">Убори наголовні захисні; ручки для писання та олівці, дошки, штемпелі для датування, опечатування та нумерування; стрічки до друкарських машинок, штемпельні подушечки </t>
    </r>
    <r>
      <rPr>
        <i/>
        <sz val="9"/>
        <rFont val="Times New Roman"/>
        <family val="1"/>
        <charset val="204"/>
      </rPr>
      <t>(ручки, маркери, олівці, коректор)</t>
    </r>
  </si>
  <si>
    <t>Технічне обслуговування та ремонтування автомобілів і маловантажних автотранспортних засобів</t>
  </si>
  <si>
    <t>45.20.1.</t>
  </si>
  <si>
    <t>Миття, полірування автомобілів і подібні послуги</t>
  </si>
  <si>
    <t>Послуги щодо страхування автотранспорту</t>
  </si>
  <si>
    <t>65.12.4.</t>
  </si>
  <si>
    <t>65.12.5.</t>
  </si>
  <si>
    <t>65.12.2.</t>
  </si>
  <si>
    <t>28.22.1.</t>
  </si>
  <si>
    <t>45.20.3.</t>
  </si>
  <si>
    <t>33.12.2.</t>
  </si>
  <si>
    <t>18.14.1.</t>
  </si>
  <si>
    <r>
      <t xml:space="preserve">Послуги палітурні та послуги, пов'язані з оправлянням </t>
    </r>
    <r>
      <rPr>
        <i/>
        <sz val="10"/>
        <rFont val="Times New Roman"/>
        <family val="1"/>
        <charset val="204"/>
      </rPr>
      <t>(переплетення)</t>
    </r>
  </si>
  <si>
    <r>
      <t xml:space="preserve">Ремонтування та технічне обслуговування машин і устатковання спеціальної призначеності </t>
    </r>
    <r>
      <rPr>
        <i/>
        <sz val="9"/>
        <rFont val="Times New Roman"/>
        <family val="1"/>
        <charset val="204"/>
      </rPr>
      <t>(т/о і ремонт маркувальної машини, машини для миття авто)</t>
    </r>
  </si>
  <si>
    <t>Послуги щодо оренди та лізингу конторських/офісних машин і устатковання (зокрема комп'ютерів)</t>
  </si>
  <si>
    <t>77.33.1.</t>
  </si>
  <si>
    <t>Послуги щодо оренди та лізингу інших машин, устатковання та майна, н. в. і. у.</t>
  </si>
  <si>
    <t>77.39.1.</t>
  </si>
  <si>
    <r>
      <t xml:space="preserve">Послуги щодо технічного випробовування й аналізування </t>
    </r>
    <r>
      <rPr>
        <i/>
        <sz val="9"/>
        <rFont val="Times New Roman"/>
        <family val="1"/>
        <charset val="204"/>
      </rPr>
      <t>(діагностика списаного майна)</t>
    </r>
  </si>
  <si>
    <t>71.20.1.</t>
  </si>
  <si>
    <t>63.99.2.</t>
  </si>
  <si>
    <r>
      <t>Добирання фактів або інформації, оригінальне</t>
    </r>
    <r>
      <rPr>
        <i/>
        <sz val="9"/>
        <rFont val="Times New Roman"/>
        <family val="1"/>
        <charset val="204"/>
      </rPr>
      <t xml:space="preserve"> (щоденне надання інформації з мережі Internet)</t>
    </r>
  </si>
  <si>
    <t>82.19.1.</t>
  </si>
  <si>
    <t>38.11.2.</t>
  </si>
  <si>
    <t>38.32.1.</t>
  </si>
  <si>
    <r>
      <t>Утилізування відсортованих матеріальних ресурсів</t>
    </r>
    <r>
      <rPr>
        <i/>
        <sz val="9"/>
        <rFont val="Times New Roman"/>
        <family val="1"/>
        <charset val="204"/>
      </rPr>
      <t xml:space="preserve"> (утилізація списаного майна)</t>
    </r>
  </si>
  <si>
    <r>
      <t xml:space="preserve">Збирання безпечних відходів, непридатних для вторинного використовування </t>
    </r>
    <r>
      <rPr>
        <i/>
        <sz val="9"/>
        <rFont val="Times New Roman"/>
        <family val="1"/>
        <charset val="204"/>
      </rPr>
      <t>(вивезення твердих побутових відходів)</t>
    </r>
  </si>
  <si>
    <r>
      <t xml:space="preserve">Послуги щодо прання та хімічного чищення текстильних і хутряних виробів </t>
    </r>
    <r>
      <rPr>
        <i/>
        <sz val="9"/>
        <rFont val="Times New Roman"/>
        <family val="1"/>
        <charset val="204"/>
      </rPr>
      <t>(хім.чищення штор та килимів)</t>
    </r>
  </si>
  <si>
    <t>96.01.1.</t>
  </si>
  <si>
    <t>78.30.1.</t>
  </si>
  <si>
    <r>
      <t xml:space="preserve">Послуги щодо забезпечення людськими ресурсами, інші </t>
    </r>
    <r>
      <rPr>
        <i/>
        <sz val="9"/>
        <rFont val="Times New Roman"/>
        <family val="1"/>
        <charset val="204"/>
      </rPr>
      <t>(послуги носильників)</t>
    </r>
  </si>
  <si>
    <t>33.12.1.</t>
  </si>
  <si>
    <r>
      <t xml:space="preserve">Ремонтування та технічне обслуговування машин загальної призначеності </t>
    </r>
    <r>
      <rPr>
        <i/>
        <sz val="10"/>
        <rFont val="Times New Roman"/>
        <family val="1"/>
        <charset val="204"/>
      </rPr>
      <t>(т/о і ремонт ліфтів і кондиціонерів)</t>
    </r>
  </si>
  <si>
    <r>
      <t xml:space="preserve">Послуги лікувальних закладів </t>
    </r>
    <r>
      <rPr>
        <i/>
        <sz val="9"/>
        <rFont val="Times New Roman"/>
        <family val="1"/>
        <charset val="204"/>
      </rPr>
      <t>(мед.огляд водіїв)</t>
    </r>
  </si>
  <si>
    <t>86.10.1.</t>
  </si>
  <si>
    <t>21.20.2.</t>
  </si>
  <si>
    <r>
      <rPr>
        <b/>
        <sz val="9"/>
        <rFont val="Times New Roman"/>
        <family val="1"/>
        <charset val="204"/>
      </rPr>
      <t xml:space="preserve">Фарби та лаки на основі полімерів </t>
    </r>
    <r>
      <rPr>
        <i/>
        <sz val="9"/>
        <rFont val="Times New Roman"/>
        <family val="1"/>
        <charset val="204"/>
      </rPr>
      <t>(фарба по металу)</t>
    </r>
  </si>
  <si>
    <r>
      <t xml:space="preserve">Препарати фармацевтичні, інші </t>
    </r>
    <r>
      <rPr>
        <i/>
        <sz val="9"/>
        <rFont val="Times New Roman"/>
        <family val="1"/>
        <charset val="204"/>
      </rPr>
      <t>(придбання медикаментів)</t>
    </r>
  </si>
  <si>
    <t>2240</t>
  </si>
  <si>
    <t>81.29.1.</t>
  </si>
  <si>
    <r>
      <t xml:space="preserve">Послуги щодо очищування, інші </t>
    </r>
    <r>
      <rPr>
        <i/>
        <sz val="9"/>
        <rFont val="Times New Roman"/>
        <family val="1"/>
        <charset val="204"/>
      </rPr>
      <t>(дератизація, дезінсекція, прибирання)</t>
    </r>
  </si>
  <si>
    <t>80.20.1</t>
  </si>
  <si>
    <t>73.12.1</t>
  </si>
  <si>
    <r>
      <t xml:space="preserve">Послуги щодо грошового посередництва, інші, н.в.і.у </t>
    </r>
    <r>
      <rPr>
        <i/>
        <sz val="9"/>
        <rFont val="Times New Roman"/>
        <family val="1"/>
        <charset val="204"/>
      </rPr>
      <t>(банківські послуги)</t>
    </r>
  </si>
  <si>
    <t>64.19.3</t>
  </si>
  <si>
    <r>
      <t xml:space="preserve">Послуги систем безпеки </t>
    </r>
    <r>
      <rPr>
        <i/>
        <sz val="9"/>
        <rFont val="Times New Roman"/>
        <family val="1"/>
        <charset val="204"/>
      </rPr>
      <t>(протипожежні заходи)</t>
    </r>
  </si>
  <si>
    <t xml:space="preserve"> послуг становить менше 100 тис. гривень, (у будівництві - 300 тис. гривень )</t>
  </si>
  <si>
    <t>(Закупівля товарів і послуг за умови, що вартість закупівлі товарів і</t>
  </si>
  <si>
    <t>49.31.2</t>
  </si>
  <si>
    <r>
      <t>Апаратура електрична для комутації чи захисту електричних кіл, на напругу не більше ніж 1000 В</t>
    </r>
    <r>
      <rPr>
        <i/>
        <sz val="9"/>
        <rFont val="Times New Roman"/>
        <family val="1"/>
        <charset val="204"/>
      </rPr>
      <t xml:space="preserve"> (автоматичні вимикачі, розетки, вимикачі)</t>
    </r>
  </si>
  <si>
    <t>49.39.3</t>
  </si>
  <si>
    <t>2250</t>
  </si>
  <si>
    <r>
      <t xml:space="preserve">Послуги міського та приміського пасажирського наземного транспорту, інші </t>
    </r>
    <r>
      <rPr>
        <i/>
        <sz val="9"/>
        <rFont val="Times New Roman"/>
        <family val="1"/>
        <charset val="204"/>
      </rPr>
      <t>(проїзні квитки)</t>
    </r>
  </si>
  <si>
    <r>
      <t xml:space="preserve">Послуги щодо страхування майна від пожежі та інших небезпек </t>
    </r>
    <r>
      <rPr>
        <i/>
        <sz val="9"/>
        <rFont val="Times New Roman"/>
        <family val="1"/>
        <charset val="204"/>
      </rPr>
      <t>( страхування приміщення за адресою Артема, 73)</t>
    </r>
  </si>
  <si>
    <r>
      <t>Послуги щодо страхування загальної відповідальності</t>
    </r>
    <r>
      <rPr>
        <i/>
        <sz val="9"/>
        <rFont val="Times New Roman"/>
        <family val="1"/>
        <charset val="204"/>
      </rPr>
      <t xml:space="preserve"> (цивільно-правової відповідоальності)</t>
    </r>
  </si>
  <si>
    <r>
      <t xml:space="preserve">Тара пластмасова </t>
    </r>
    <r>
      <rPr>
        <i/>
        <sz val="9"/>
        <rFont val="Times New Roman"/>
        <family val="1"/>
        <charset val="204"/>
      </rPr>
      <t>(корзини, відра, пакети)</t>
    </r>
  </si>
  <si>
    <r>
      <t>Вироби з вулканізованої ґуми, н. в. і. у.; ґума тверда; вироби з твердої ґуми</t>
    </r>
    <r>
      <rPr>
        <i/>
        <sz val="9"/>
        <rFont val="Times New Roman"/>
        <family val="1"/>
        <charset val="204"/>
      </rPr>
      <t xml:space="preserve"> (ластики, скребок)</t>
    </r>
  </si>
  <si>
    <r>
      <t xml:space="preserve">Послуги щодо тимчасового розміщення відвідувачів у кімнатах або житлових одиницях, зі щоденним обслуговуванням </t>
    </r>
    <r>
      <rPr>
        <i/>
        <sz val="9"/>
        <rFont val="Times New Roman"/>
        <family val="1"/>
        <charset val="204"/>
      </rPr>
      <t>( послуги готелів - представницькі видатки)</t>
    </r>
  </si>
  <si>
    <t>55.10.1</t>
  </si>
  <si>
    <t>56.10.1</t>
  </si>
  <si>
    <r>
      <t>Послуги їдалень</t>
    </r>
    <r>
      <rPr>
        <i/>
        <sz val="9"/>
        <rFont val="Times New Roman"/>
        <family val="1"/>
        <charset val="204"/>
      </rPr>
      <t xml:space="preserve"> (буфетне обслуговування, сніданок, обід, вечеря - представницькі видатки)</t>
    </r>
  </si>
  <si>
    <r>
      <t>Послуги ресторанів і пунктів швидкого харчування</t>
    </r>
    <r>
      <rPr>
        <i/>
        <sz val="9"/>
        <rFont val="Times New Roman"/>
        <family val="1"/>
        <charset val="204"/>
      </rPr>
      <t xml:space="preserve"> (сніданки, обіди, вечері - предстаницькі видатки)</t>
    </r>
  </si>
  <si>
    <r>
      <t xml:space="preserve">Перевезення пасажирів поза розкладом </t>
    </r>
    <r>
      <rPr>
        <i/>
        <sz val="9"/>
        <rFont val="Times New Roman"/>
        <family val="1"/>
        <charset val="204"/>
      </rPr>
      <t>(транспортні послуги - представницькі видатки)</t>
    </r>
  </si>
  <si>
    <t>56.29.2</t>
  </si>
  <si>
    <t>79.90.2</t>
  </si>
  <si>
    <r>
      <t xml:space="preserve">Послуги туристичних гідів </t>
    </r>
    <r>
      <rPr>
        <i/>
        <sz val="9"/>
        <rFont val="Times New Roman"/>
        <family val="1"/>
        <charset val="204"/>
      </rPr>
      <t>(послуги екскурсоводів - представницькі видатки)</t>
    </r>
  </si>
  <si>
    <t>26.20.2</t>
  </si>
  <si>
    <t>58.29.5</t>
  </si>
  <si>
    <t>Послуги щодо передавання даних мережами проводового зв’язку</t>
  </si>
  <si>
    <t>61.10.3</t>
  </si>
  <si>
    <t>Послуги зв’язку Інтернетом проводовими мережами</t>
  </si>
  <si>
    <t>61.10.4</t>
  </si>
  <si>
    <t>62.02.2</t>
  </si>
  <si>
    <r>
      <t xml:space="preserve">Послуги щодо консультування стосовно систем і програмного забезпечення </t>
    </r>
    <r>
      <rPr>
        <i/>
        <sz val="9"/>
        <rFont val="Times New Roman"/>
        <family val="1"/>
        <charset val="204"/>
      </rPr>
      <t>(супроводження системи "Мегаполіс")</t>
    </r>
  </si>
  <si>
    <t>71.12.1</t>
  </si>
  <si>
    <r>
      <t xml:space="preserve">Ремонтування комунікаційного устаткування </t>
    </r>
    <r>
      <rPr>
        <i/>
        <sz val="9"/>
        <rFont val="Times New Roman"/>
        <family val="1"/>
        <charset val="204"/>
      </rPr>
      <t>(ТО та ремонт системи телефонного зв’язку)</t>
    </r>
  </si>
  <si>
    <t>95.12.1</t>
  </si>
  <si>
    <t>62.02.3</t>
  </si>
  <si>
    <r>
      <t>Послуги щодо технічної допомоги у сфері інформаційних технологій</t>
    </r>
    <r>
      <rPr>
        <i/>
        <sz val="9"/>
        <rFont val="Times New Roman"/>
        <family val="1"/>
        <charset val="204"/>
      </rPr>
      <t xml:space="preserve"> (консультативні послуги з програмного забезпечення бухгалтерської програми "Парус")</t>
    </r>
  </si>
  <si>
    <t>Журнали та періодичні видання друковані</t>
  </si>
  <si>
    <t>58.14.1</t>
  </si>
  <si>
    <t>Послуги щодо видання друкованої продукції, інші (чекові книжки)</t>
  </si>
  <si>
    <t>58.19.1</t>
  </si>
  <si>
    <r>
      <t>Послуги щодо видання ліцензії на право користування програмним забезпеченням</t>
    </r>
    <r>
      <rPr>
        <i/>
        <sz val="9"/>
        <rFont val="Times New Roman"/>
        <family val="1"/>
        <charset val="204"/>
      </rPr>
      <t xml:space="preserve"> (додаткові ліцензії до прогарми "Мегаполіс")</t>
    </r>
  </si>
  <si>
    <r>
      <rPr>
        <b/>
        <sz val="9"/>
        <rFont val="Times New Roman"/>
        <family val="1"/>
        <charset val="204"/>
      </rPr>
      <t xml:space="preserve">Фотокопіювання, оформлювання документів та інші спеціалізовані допоміжні конторські/офісні послуги </t>
    </r>
    <r>
      <rPr>
        <i/>
        <sz val="9"/>
        <rFont val="Times New Roman"/>
        <family val="1"/>
        <charset val="204"/>
      </rPr>
      <t>(доставка кореспонденції "Преса")</t>
    </r>
  </si>
  <si>
    <t>27.40.20</t>
  </si>
  <si>
    <t>РОЗДІЛ  ІІІ                                          "КОМУНАЛЬНІ ПОСЛУГИ"</t>
  </si>
  <si>
    <t>36.00.1</t>
  </si>
  <si>
    <t>2272</t>
  </si>
  <si>
    <r>
      <t xml:space="preserve">Вода природна </t>
    </r>
    <r>
      <rPr>
        <i/>
        <sz val="10"/>
        <rFont val="Times New Roman"/>
        <family val="1"/>
        <charset val="204"/>
      </rPr>
      <t>(водопостачання та водовідведення)</t>
    </r>
  </si>
  <si>
    <t>51.10.1</t>
  </si>
  <si>
    <r>
      <t xml:space="preserve">Послуги пасажирського повітряного транспорту </t>
    </r>
    <r>
      <rPr>
        <i/>
        <sz val="9"/>
        <rFont val="Times New Roman"/>
        <family val="1"/>
        <charset val="204"/>
      </rPr>
      <t>(авіаквитки)</t>
    </r>
  </si>
  <si>
    <t>47.00.6</t>
  </si>
  <si>
    <r>
      <t xml:space="preserve">Роздрібна торгівля виробами культурно-відпочинкової призначеності </t>
    </r>
    <r>
      <rPr>
        <i/>
        <sz val="9"/>
        <rFont val="Times New Roman"/>
        <family val="1"/>
        <charset val="204"/>
      </rPr>
      <t>(сувеніри)</t>
    </r>
  </si>
  <si>
    <t>27.90.4</t>
  </si>
  <si>
    <t>Устаткування електричне, інше (зокрема електромагніти, електромагнітні зчеплення, муфти та гальма, електромагнітні підіймальні головки, пришвидшувачі заряджених частинок, генератори електричних сигналів), а саме гальмівні колодки</t>
  </si>
  <si>
    <t>63.11.1</t>
  </si>
  <si>
    <t>Послуги щодо розміщування інформацуії на веб-вузлах</t>
  </si>
  <si>
    <t>32.13.1</t>
  </si>
  <si>
    <r>
      <t>Біжутерія та подібні вироби</t>
    </r>
    <r>
      <rPr>
        <i/>
        <sz val="9"/>
        <rFont val="Times New Roman"/>
        <family val="1"/>
        <charset val="204"/>
      </rPr>
      <t xml:space="preserve"> (нагрудний знак)</t>
    </r>
  </si>
  <si>
    <t>33.14.1</t>
  </si>
  <si>
    <r>
      <t xml:space="preserve">Ремонтування та технічне обслуговування іншого електричного устатування </t>
    </r>
    <r>
      <rPr>
        <i/>
        <sz val="9"/>
        <rFont val="Times New Roman"/>
        <family val="1"/>
        <charset val="204"/>
      </rPr>
      <t>(замір опору ізоляції розподільчих щитів)</t>
    </r>
  </si>
  <si>
    <t>73.20.1</t>
  </si>
  <si>
    <r>
      <t xml:space="preserve">Послуги щодо досліджування ринку та подібні послуги </t>
    </r>
    <r>
      <rPr>
        <i/>
        <sz val="9"/>
        <rFont val="Times New Roman"/>
        <family val="1"/>
        <charset val="204"/>
      </rPr>
      <t>(експерний висновок)</t>
    </r>
  </si>
  <si>
    <t>2282</t>
  </si>
  <si>
    <t>85.59.1</t>
  </si>
  <si>
    <r>
      <t>Послуги освітнянські,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</si>
  <si>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Води мінеральні та безалкогольні напої</t>
  </si>
  <si>
    <t>11.07.1</t>
  </si>
  <si>
    <t>Елементи первинні, первинні батареї та частини до них (елементи живлення)</t>
  </si>
  <si>
    <t>27.20.1</t>
  </si>
  <si>
    <t>Код Класифікатора ДК 016-2010/ ДБН Д.1.1-1-2000</t>
  </si>
  <si>
    <t>Послуги з поточного ремонту гранітного покриття підлоги вхідної групи на об’єкті замовника за адресою: м. Київ пров. Рильський, 10</t>
  </si>
  <si>
    <t>Послуги з поточного ремонту покрівлі на об’єкті замовника за адресою: м. Київ пров. Рильський, 10</t>
  </si>
  <si>
    <r>
      <t xml:space="preserve">Ремонтування іншого устаткування </t>
    </r>
    <r>
      <rPr>
        <i/>
        <sz val="9"/>
        <rFont val="Times New Roman"/>
        <family val="1"/>
        <charset val="204"/>
      </rPr>
      <t>(послуги з поточного ремонту системи опалення - Рильський, 10)</t>
    </r>
  </si>
  <si>
    <t>Послуги з поточного ремонту системи опалення - Городецького, 13</t>
  </si>
  <si>
    <t>18.12.1</t>
  </si>
  <si>
    <t>Послуги щодо друкування інші</t>
  </si>
  <si>
    <t>62.09.2</t>
  </si>
  <si>
    <t>3110</t>
  </si>
  <si>
    <t>27.11.5</t>
  </si>
  <si>
    <t>С.І. Мудрий</t>
  </si>
  <si>
    <t>Послуги щодо оренди й експлуатування власної чи взятої у лізинг нежитлової нерухомості</t>
  </si>
  <si>
    <t>68.20.1</t>
  </si>
  <si>
    <t>Послуги з поточного ремонту місць загального користування на об’єкті замовника за адресою: м. Київ пров. Рильський, 10</t>
  </si>
  <si>
    <t>22.21.4</t>
  </si>
  <si>
    <r>
      <rPr>
        <b/>
        <sz val="9"/>
        <rFont val="Times New Roman"/>
        <family val="1"/>
        <charset val="204"/>
      </rPr>
      <t xml:space="preserve">Пластини, листи, плівка, фольга та стрічки з пластмас, інші </t>
    </r>
    <r>
      <rPr>
        <i/>
        <sz val="9"/>
        <rFont val="Times New Roman"/>
        <family val="1"/>
        <charset val="204"/>
      </rPr>
      <t>(плівка захисна для застілання підлоги)</t>
    </r>
  </si>
  <si>
    <t>43.22.1</t>
  </si>
  <si>
    <r>
      <rPr>
        <b/>
        <sz val="9"/>
        <rFont val="Times New Roman"/>
        <family val="1"/>
        <charset val="204"/>
      </rPr>
      <t>Монтаж водопровідних, каналізаційних, систем опалювання, вентиляції та кондиціювання повітря</t>
    </r>
    <r>
      <rPr>
        <i/>
        <sz val="9"/>
        <rFont val="Times New Roman"/>
        <family val="1"/>
        <charset val="204"/>
      </rPr>
      <t xml:space="preserve"> (поточний ремонт систем центрального опалення)</t>
    </r>
  </si>
  <si>
    <t>84.25.1</t>
  </si>
  <si>
    <t>Послуги щодо пожежогасіння та запобігання пожежам</t>
  </si>
  <si>
    <t>27.11.2</t>
  </si>
  <si>
    <t>Електродвигуни</t>
  </si>
  <si>
    <t>52.23.1</t>
  </si>
  <si>
    <r>
      <t xml:space="preserve">Послуги щодо експлуатування аеропортів (крім транспортного обслуговування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</si>
  <si>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t>Ремонтування комп’ютерів і периферійного устаткування</t>
  </si>
  <si>
    <t>95.11.1</t>
  </si>
  <si>
    <t>17.21.1</t>
  </si>
  <si>
    <r>
      <t xml:space="preserve">Тара з паперу та картону </t>
    </r>
    <r>
      <rPr>
        <i/>
        <sz val="9"/>
        <rFont val="Times New Roman"/>
        <family val="1"/>
        <charset val="204"/>
      </rPr>
      <t>(архівний короб)</t>
    </r>
  </si>
  <si>
    <t>25.99.1</t>
  </si>
  <si>
    <r>
      <t xml:space="preserve">Послуги пов’язані з поліграфією </t>
    </r>
    <r>
      <rPr>
        <i/>
        <sz val="10"/>
        <rFont val="Times New Roman"/>
        <family val="1"/>
        <charset val="204"/>
      </rPr>
      <t>(нанесення логотипів)</t>
    </r>
  </si>
  <si>
    <r>
      <t xml:space="preserve">Сіль </t>
    </r>
    <r>
      <rPr>
        <i/>
        <sz val="10"/>
        <rFont val="Times New Roman"/>
        <family val="1"/>
        <charset val="204"/>
      </rPr>
      <t>(Сольова суміш)</t>
    </r>
  </si>
  <si>
    <t>08.93.1</t>
  </si>
  <si>
    <r>
      <t xml:space="preserve">Одяг робочий, інший </t>
    </r>
    <r>
      <rPr>
        <i/>
        <sz val="9"/>
        <rFont val="Times New Roman"/>
        <family val="1"/>
        <charset val="204"/>
      </rPr>
      <t>(рукавиці комбіновані)</t>
    </r>
  </si>
  <si>
    <t>20.30.2</t>
  </si>
  <si>
    <r>
      <rPr>
        <b/>
        <sz val="9"/>
        <rFont val="Times New Roman"/>
        <family val="1"/>
        <charset val="204"/>
      </rPr>
      <t xml:space="preserve">Суміші для ущільнювання та інші мастики </t>
    </r>
    <r>
      <rPr>
        <i/>
        <sz val="9"/>
        <rFont val="Times New Roman"/>
        <family val="1"/>
        <charset val="204"/>
      </rPr>
      <t>(піна будівельна, сілікон)</t>
    </r>
  </si>
  <si>
    <t>22.19.3</t>
  </si>
  <si>
    <t>Шланги гумові, армовані металом</t>
  </si>
  <si>
    <t>22.21.3</t>
  </si>
  <si>
    <t>22.23.1</t>
  </si>
  <si>
    <r>
      <t>Вироби пластмасові для будівництва</t>
    </r>
    <r>
      <rPr>
        <i/>
        <sz val="9"/>
        <rFont val="Times New Roman"/>
        <family val="1"/>
        <charset val="204"/>
      </rPr>
      <t xml:space="preserve"> (механізм зливний, кришки для унітазу)</t>
    </r>
  </si>
  <si>
    <t>23.42.1</t>
  </si>
  <si>
    <r>
      <t xml:space="preserve">Вироби санітарно-технічні керамічні </t>
    </r>
    <r>
      <rPr>
        <i/>
        <sz val="9"/>
        <rFont val="Times New Roman"/>
        <family val="1"/>
        <charset val="204"/>
      </rPr>
      <t>(умивальник-тюльпан, унітаз)</t>
    </r>
  </si>
  <si>
    <t>25.73.3</t>
  </si>
  <si>
    <r>
      <t xml:space="preserve">Інтрументи ручні, інші </t>
    </r>
    <r>
      <rPr>
        <i/>
        <sz val="9"/>
        <rFont val="Times New Roman"/>
        <family val="1"/>
        <charset val="204"/>
      </rPr>
      <t>(викрутки, пласкогубці,напильники)</t>
    </r>
  </si>
  <si>
    <t>25.73.6</t>
  </si>
  <si>
    <r>
      <t xml:space="preserve">Інструменти інші </t>
    </r>
    <r>
      <rPr>
        <i/>
        <sz val="9"/>
        <rFont val="Times New Roman"/>
        <family val="1"/>
        <charset val="204"/>
      </rPr>
      <t>(круги відрізні, зачисні)</t>
    </r>
  </si>
  <si>
    <t>25.91.1</t>
  </si>
  <si>
    <r>
      <t xml:space="preserve">Вмістища з металу </t>
    </r>
    <r>
      <rPr>
        <i/>
        <sz val="9"/>
        <rFont val="Times New Roman"/>
        <family val="1"/>
        <charset val="204"/>
      </rPr>
      <t>(вогнегасник)</t>
    </r>
  </si>
  <si>
    <r>
      <t xml:space="preserve">Вироби з дроту, ланцюги та пружини </t>
    </r>
    <r>
      <rPr>
        <i/>
        <sz val="9"/>
        <rFont val="Times New Roman"/>
        <family val="1"/>
        <charset val="204"/>
      </rPr>
      <t>(електроди для електродугового зварювання, метизи, дрот каналізаційний)</t>
    </r>
  </si>
  <si>
    <t>Інші санітарно-технічні вироби та їхні частини, із заліза, сталі, міді чи алюмінію</t>
  </si>
  <si>
    <t>26.51.6</t>
  </si>
  <si>
    <t>Лічильники подання електроенергії</t>
  </si>
  <si>
    <t>27.11.4</t>
  </si>
  <si>
    <t>Трансформатори електричні</t>
  </si>
  <si>
    <t>28.14.1</t>
  </si>
  <si>
    <r>
      <t xml:space="preserve">Крани, вентилі, клапани та подібні вироби до труб </t>
    </r>
    <r>
      <rPr>
        <i/>
        <sz val="9"/>
        <rFont val="Times New Roman"/>
        <family val="1"/>
        <charset val="204"/>
      </rPr>
      <t>(крани шарові)</t>
    </r>
  </si>
  <si>
    <r>
      <t xml:space="preserve">Устатковання підіймальне та вантажне та частини до нього </t>
    </r>
    <r>
      <rPr>
        <i/>
        <sz val="9"/>
        <rFont val="Times New Roman"/>
        <family val="1"/>
        <charset val="204"/>
      </rPr>
      <t>(запчастини для ліфтів, візок вантажний для меблів)</t>
    </r>
  </si>
  <si>
    <t>28.24.1</t>
  </si>
  <si>
    <r>
      <t xml:space="preserve">Інструмент електромеханічний </t>
    </r>
    <r>
      <rPr>
        <i/>
        <sz val="9"/>
        <rFont val="Times New Roman"/>
        <family val="1"/>
        <charset val="204"/>
      </rPr>
      <t>(шурупогвінт)</t>
    </r>
  </si>
  <si>
    <t>Мітли та щітки, пензлі для фарбування</t>
  </si>
  <si>
    <t>Послуги з поточного ремонту місць загального користування - Городецького, 13</t>
  </si>
  <si>
    <r>
      <t xml:space="preserve">Блоки пам’яті та інші запам’ятовувальні пристрої </t>
    </r>
    <r>
      <rPr>
        <i/>
        <sz val="9"/>
        <rFont val="Times New Roman"/>
        <family val="1"/>
        <charset val="204"/>
      </rPr>
      <t>(флешконакопичувачі, жорсткі диски)</t>
    </r>
  </si>
  <si>
    <t>26.20.3</t>
  </si>
  <si>
    <r>
      <t xml:space="preserve">Блоки машин автоматичного оброблення інформації, інші </t>
    </r>
    <r>
      <rPr>
        <i/>
        <sz val="9"/>
        <rFont val="Times New Roman"/>
        <family val="1"/>
        <charset val="204"/>
      </rPr>
      <t>(оптичні дисководи, kvm-перемикач)</t>
    </r>
  </si>
  <si>
    <t>26.80.1</t>
  </si>
  <si>
    <r>
      <t xml:space="preserve">Носії інформації магнітні й оптичні </t>
    </r>
    <r>
      <rPr>
        <i/>
        <sz val="9"/>
        <rFont val="Times New Roman"/>
        <family val="1"/>
        <charset val="204"/>
      </rPr>
      <t>(оптичні диски)</t>
    </r>
  </si>
  <si>
    <r>
      <t xml:space="preserve">Послуги інженерні  у сфері телекомунікації  і телерадіомовлення </t>
    </r>
    <r>
      <rPr>
        <i/>
        <sz val="9"/>
        <rFont val="Times New Roman"/>
        <family val="1"/>
        <charset val="204"/>
      </rPr>
      <t>(ТО та ремонт системи телебачення, отримання експертного висновку щодо закупівлі телекомунікаційних послуг, система відеонагляду в адмінбудинках)</t>
    </r>
  </si>
  <si>
    <t>28.99.1</t>
  </si>
  <si>
    <r>
      <t>Машини й устаткування друкарські та палітурні</t>
    </r>
    <r>
      <rPr>
        <i/>
        <sz val="10"/>
        <rFont val="Times New Roman"/>
        <family val="1"/>
        <charset val="204"/>
      </rPr>
      <t xml:space="preserve"> (брошурувальне устаткування)</t>
    </r>
  </si>
  <si>
    <r>
      <t xml:space="preserve">Вироби ножові та столові прибори </t>
    </r>
    <r>
      <rPr>
        <i/>
        <sz val="9"/>
        <rFont val="Times New Roman"/>
        <family val="1"/>
        <charset val="204"/>
      </rPr>
      <t>(ножиці, точилки, канц.ножі)</t>
    </r>
  </si>
  <si>
    <r>
      <t xml:space="preserve">Лампи та світильники </t>
    </r>
    <r>
      <rPr>
        <i/>
        <sz val="9"/>
        <rFont val="Times New Roman"/>
        <family val="1"/>
        <charset val="204"/>
      </rPr>
      <t>(лампа настільна)</t>
    </r>
  </si>
  <si>
    <r>
      <t xml:space="preserve">Послуги посередників щодо продажу  рекламного місця </t>
    </r>
    <r>
      <rPr>
        <i/>
        <sz val="9"/>
        <rFont val="Times New Roman"/>
        <family val="1"/>
        <charset val="204"/>
      </rPr>
      <t>(розміщення оголошень)</t>
    </r>
  </si>
  <si>
    <t>Елементи баластні до разрядних ламп або трубок; перетворювачі статичні; дроселі та котушки індуктивності, інші</t>
  </si>
  <si>
    <r>
      <t xml:space="preserve">Акумулятори електричні та частини до них </t>
    </r>
    <r>
      <rPr>
        <i/>
        <sz val="10"/>
        <rFont val="Times New Roman"/>
        <family val="1"/>
        <charset val="204"/>
      </rPr>
      <t>(АКБ, акумулятори для діючої АТС Alcatel 5200)</t>
    </r>
  </si>
  <si>
    <t>14.19.1</t>
  </si>
  <si>
    <r>
      <t xml:space="preserve">Стрічки пласмасові </t>
    </r>
    <r>
      <rPr>
        <i/>
        <sz val="9"/>
        <rFont val="Times New Roman"/>
        <family val="1"/>
        <charset val="204"/>
      </rPr>
      <t>(стрічка огородження)</t>
    </r>
  </si>
  <si>
    <t>23.11.1</t>
  </si>
  <si>
    <t>Скло листове</t>
  </si>
  <si>
    <t>Послуги у сфері інформаційних технологій і стосовно комп’ютерної техніки, інші, н. в. і. у.</t>
  </si>
  <si>
    <t>РОЗДІЛ ІV                                      "ОКРЕМІ ЗАХОДИ ПО РЕАЛІЗАЦІЇ ДЕРЖАВНИХ (РЕГІОНАЛЬНИХ) ПРОГРАМ, НЕ ВІДНЕСЕНІ ДО ЗАХОДІВ РОЗВИТКУ"</t>
  </si>
  <si>
    <t>3132</t>
  </si>
  <si>
    <t>РОЗДІЛ  І                                                                               "ТОВАРИ"</t>
  </si>
  <si>
    <t>33.20.4</t>
  </si>
  <si>
    <r>
      <t xml:space="preserve">Монтування електронного та оптичного устаткування </t>
    </r>
    <r>
      <rPr>
        <i/>
        <sz val="9"/>
        <rFont val="Times New Roman"/>
        <family val="1"/>
        <charset val="204"/>
      </rPr>
      <t>(ремонт турнікетів в адмібудинках)</t>
    </r>
  </si>
  <si>
    <r>
      <t>Монтаж електропроводки та арматури за адресою: м.Київ вул. Городецького,13</t>
    </r>
    <r>
      <rPr>
        <sz val="10"/>
        <rFont val="Times New Roman"/>
        <family val="1"/>
        <charset val="204"/>
      </rPr>
      <t xml:space="preserve"> (відновлення антикригової системи даху)</t>
    </r>
  </si>
  <si>
    <r>
      <t>Теплообмінники; установки для кондиціювання повітря непобутові, непобутове холодильне та морозильне устатковання (</t>
    </r>
    <r>
      <rPr>
        <i/>
        <sz val="9"/>
        <rFont val="Times New Roman"/>
        <family val="1"/>
        <charset val="204"/>
      </rPr>
      <t>прецензійна система кондиціювання повітря)</t>
    </r>
  </si>
  <si>
    <t>28.25.1</t>
  </si>
  <si>
    <t>Програмне забезпечення прикладне на фізичних носіях (програмне забезпечення  "Парус-бюджет")</t>
  </si>
  <si>
    <t>58.29.2</t>
  </si>
  <si>
    <t>26.20.4</t>
  </si>
  <si>
    <t>3310</t>
  </si>
  <si>
    <t xml:space="preserve"> Частини та приладдя до обчислювальних машин</t>
  </si>
  <si>
    <t>Н.М. Кобець</t>
  </si>
  <si>
    <r>
      <t xml:space="preserve">Прилади та інструменти навігаційні, метеорологічні, геофізичні та подібної призначеності </t>
    </r>
    <r>
      <rPr>
        <sz val="9"/>
        <rFont val="Times New Roman"/>
        <family val="1"/>
        <charset val="204"/>
      </rPr>
      <t>(Датчики вологи для даху)</t>
    </r>
  </si>
  <si>
    <t>26.51.1</t>
  </si>
  <si>
    <r>
      <t xml:space="preserve"> Частини електричної розподільчої та керувальної апаратури </t>
    </r>
    <r>
      <rPr>
        <sz val="9"/>
        <rFont val="Times New Roman"/>
        <family val="1"/>
        <charset val="204"/>
      </rPr>
      <t>(Коробка розподільна)</t>
    </r>
  </si>
  <si>
    <t>27.12.4</t>
  </si>
  <si>
    <r>
      <t xml:space="preserve">Машинки друкарські, машини для обробляння текстів і лічильні машини </t>
    </r>
    <r>
      <rPr>
        <i/>
        <sz val="9"/>
        <rFont val="Times New Roman"/>
        <family val="1"/>
        <charset val="204"/>
      </rPr>
      <t>(калькулятор, маркувальні машини)</t>
    </r>
  </si>
  <si>
    <t>Додаток №1 до річного плану закупівель на  2014 рік</t>
  </si>
  <si>
    <t>За рішенням комітету з конкурсних торгів від __.01.2014р.</t>
  </si>
  <si>
    <t>ДСТУ Б Д.1.1-1:2013</t>
  </si>
  <si>
    <t>Апаратура електрична для проводового телефонного чи телеграфного зв'язку; відеофони</t>
  </si>
  <si>
    <t>26.30.2</t>
  </si>
  <si>
    <t>52.10.1</t>
  </si>
  <si>
    <t xml:space="preserve"> Послуги щодо складування та зберігання</t>
  </si>
  <si>
    <r>
      <t xml:space="preserve"> Послуги щодо експлуатування аеропортів (крім транспортного обробляння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</si>
  <si>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r>
      <t xml:space="preserve">Послуги ресторанів і пунктів швидкого харчування </t>
    </r>
    <r>
      <rPr>
        <sz val="9"/>
        <rFont val="Times New Roman"/>
        <family val="1"/>
        <charset val="204"/>
      </rPr>
      <t>(сніданки, обіди, вечері - предстаdницькі видатки)</t>
    </r>
  </si>
  <si>
    <t>Послуги щодо оренди та лізингу інших машин, устаткeвання та майна, н. в. і. у.</t>
  </si>
  <si>
    <r>
      <t>Послуги освітянські,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</si>
  <si>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29.32.3.</t>
  </si>
  <si>
    <t>3122</t>
  </si>
  <si>
    <t>РОЗДІЛ  ІІ                                                                           "ПОСЛУГИ"</t>
  </si>
  <si>
    <t>РОЗДІЛ  ІІІ                                                             "КОМУНАЛЬНІ ПОСЛУГИ"</t>
  </si>
  <si>
    <t>РОЗДІЛ ІV                                                                                         "ОКРЕМІ ЗАХОДИ ПО РЕАЛІЗАЦІЇ ДЕРЖАВНИХ (РЕГІОНАЛЬНИХ) ПРОГРАМ, НЕ ВІДНЕСЕНІ ДО ЗАХОДІВ РОЗВИТКУ"</t>
  </si>
  <si>
    <t>РОЗДІЛ V                                                                         "КАПІТАЛЬНІ ПРИДБАННЯ"</t>
  </si>
  <si>
    <t>РОЗДІЛ VІ                                                       "КАПІТАЛЬНИЙ РЕМОНТ"</t>
  </si>
  <si>
    <t>(найменування замовника, код ЄДРПОУ)</t>
  </si>
  <si>
    <t>Код КЕКВ                    (для бюджетних коштів)</t>
  </si>
  <si>
    <t>Процедура закупівлі</t>
  </si>
  <si>
    <t>Орієнтовний початок проведення процедури закупівлі</t>
  </si>
  <si>
    <t>Примітка</t>
  </si>
  <si>
    <t xml:space="preserve"> (підпис)                         </t>
  </si>
  <si>
    <t xml:space="preserve"> (ініціали та прізвище)   </t>
  </si>
  <si>
    <t xml:space="preserve">                                                                                          М.П.</t>
  </si>
  <si>
    <t>Предмет закупівлі</t>
  </si>
  <si>
    <t>Розмір бюджетного призначення за кошторисом або очікувана вартість предмета закупівлі</t>
  </si>
  <si>
    <t xml:space="preserve">2 320 ,00 </t>
  </si>
  <si>
    <t xml:space="preserve">Секретар тендерного комітету  </t>
  </si>
  <si>
    <t>Г.О. Тимофєєва</t>
  </si>
  <si>
    <t xml:space="preserve">апарату Міністерства юстиції України, ЄДРПОУ 00015622 </t>
  </si>
  <si>
    <t xml:space="preserve">    ДОДАТОК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</si>
  <si>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процедура не застосовується**</t>
  </si>
  <si>
    <t>Голова тендерного комітету</t>
  </si>
  <si>
    <t>О.А. Косолапова</t>
  </si>
  <si>
    <r>
      <rPr>
        <b/>
        <sz val="11"/>
        <rFont val="Times New Roman"/>
        <family val="1"/>
        <charset val="204"/>
      </rPr>
      <t xml:space="preserve">Розподіл електричної енергії код ДК 021:2015:65310000-9 </t>
    </r>
    <r>
      <rPr>
        <i/>
        <sz val="11"/>
        <rFont val="Times New Roman"/>
        <family val="1"/>
        <charset val="204"/>
      </rPr>
      <t xml:space="preserve">(розподіл електричної енергії в адміністративних будинках за адресами: м. Київ, пров. Рильський, 10 та вул. Городецького 13) </t>
    </r>
  </si>
  <si>
    <t xml:space="preserve">  до РІЧНОГО ПЛАНУ державних закупівель на 2019 рік                                                                                                                                                     </t>
  </si>
  <si>
    <t>6 766,00 грн                                                                          (шість тисяч сімсот шістдесят шість гривень 00 коп.)</t>
  </si>
  <si>
    <t>січень 2019 року</t>
  </si>
  <si>
    <t>2273</t>
  </si>
  <si>
    <t>* вартість закупівлі товарів та послуг не перевищує 200 000,00 гривень без ПДВ</t>
  </si>
  <si>
    <t>** вартість закупівлі робіт не перевищує 1 500 000,00 гривень без ПДВ</t>
  </si>
  <si>
    <r>
      <rPr>
        <b/>
        <sz val="11"/>
        <rFont val="Times New Roman"/>
        <family val="1"/>
        <charset val="204"/>
      </rPr>
      <t xml:space="preserve">Послуги, пов’язані з друком код ДК 021:2015:79820000-8 </t>
    </r>
    <r>
      <rPr>
        <i/>
        <sz val="11"/>
        <rFont val="Times New Roman"/>
        <family val="1"/>
        <charset val="204"/>
      </rPr>
      <t xml:space="preserve">(почесні грамоти, подяки) </t>
    </r>
  </si>
  <si>
    <t>48 600,00 грн                                                                          (сорок вісім тисяч шістсот гривень 00 коп.)</t>
  </si>
  <si>
    <t>23 500,00 грн                                                                          (двадцять три тисячі п’ятсот гривень 00 коп.)</t>
  </si>
  <si>
    <r>
      <rPr>
        <b/>
        <sz val="11"/>
        <rFont val="Times New Roman"/>
        <family val="1"/>
        <charset val="204"/>
      </rPr>
      <t>Гумові вироби код ДК 021:2015:19510000-4</t>
    </r>
    <r>
      <rPr>
        <i/>
        <sz val="11"/>
        <rFont val="Times New Roman"/>
        <family val="1"/>
        <charset val="204"/>
      </rPr>
      <t xml:space="preserve"> (печатки та штампи)</t>
    </r>
  </si>
  <si>
    <t>12 000,00 грн                                                                          (дванадцять тисяч гривень 00 коп.)</t>
  </si>
  <si>
    <r>
      <rPr>
        <b/>
        <sz val="11"/>
        <rFont val="Times New Roman"/>
        <family val="1"/>
        <charset val="204"/>
      </rPr>
      <t>Будівельні товари код ДК 021:2015:44420000-0</t>
    </r>
    <r>
      <rPr>
        <i/>
        <sz val="11"/>
        <rFont val="Times New Roman"/>
        <family val="1"/>
        <charset val="204"/>
      </rPr>
      <t xml:space="preserve"> (таблички металеві різні)</t>
    </r>
  </si>
  <si>
    <t>48 000,00 грн                                                                          (сорок вісім тисяч гривень 00 коп.)</t>
  </si>
  <si>
    <r>
      <rPr>
        <b/>
        <sz val="11"/>
        <rFont val="Times New Roman"/>
        <family val="1"/>
        <charset val="204"/>
      </rPr>
      <t xml:space="preserve">Послуги у сфері охорони здоров’я різні код ДК 021:2015:85140000-2 </t>
    </r>
    <r>
      <rPr>
        <i/>
        <sz val="11"/>
        <rFont val="Times New Roman"/>
        <family val="1"/>
        <charset val="204"/>
      </rPr>
      <t>(послуги медичного огляду водіїв, довідки)</t>
    </r>
  </si>
  <si>
    <t>35 000,00 грн                                                                          (тридцять п’ять тисяч гривень 00 коп.)</t>
  </si>
  <si>
    <r>
      <rPr>
        <b/>
        <sz val="11"/>
        <rFont val="Times New Roman"/>
        <family val="1"/>
        <charset val="204"/>
      </rPr>
      <t xml:space="preserve">Послуги з ремонту і технічного обслуговування техніки код ДК 021:2015:50530000-9 </t>
    </r>
    <r>
      <rPr>
        <i/>
        <sz val="11"/>
        <rFont val="Times New Roman"/>
        <family val="1"/>
        <charset val="204"/>
      </rPr>
      <t>(послуги з обслуговування та ремонту кавомашин та кулерів)</t>
    </r>
  </si>
  <si>
    <t>42 000,00 грн                                                                          (сорок дві тисячі гривень 00 коп.)</t>
  </si>
  <si>
    <r>
      <rPr>
        <b/>
        <sz val="11"/>
        <rFont val="Times New Roman"/>
        <family val="1"/>
        <charset val="204"/>
      </rPr>
      <t xml:space="preserve">Послуги з ремонту і технічного обслуговування електричного і механічного устаткування будівель код ДК 021:2015:50710000-5 </t>
    </r>
    <r>
      <rPr>
        <i/>
        <sz val="11"/>
        <rFont val="Times New Roman"/>
        <family val="1"/>
        <charset val="204"/>
      </rPr>
      <t>(послуги з обслуговування та ремонту воріт та автоматичних розсувних дверей)</t>
    </r>
  </si>
  <si>
    <t>50 000,00 грн                                                                          (п’ятдесят тисяч гривень 00 коп.)</t>
  </si>
  <si>
    <r>
      <rPr>
        <b/>
        <sz val="11"/>
        <rFont val="Times New Roman"/>
        <family val="1"/>
        <charset val="204"/>
      </rPr>
      <t xml:space="preserve">Утилізація сміття та поводження зі сміттям код ДК 021:2015:90510000-5 </t>
    </r>
    <r>
      <rPr>
        <i/>
        <sz val="11"/>
        <rFont val="Times New Roman"/>
        <family val="1"/>
        <charset val="204"/>
      </rPr>
      <t>(послуги зі збирання безпечних відходів, непридатних для вторинного використання (вивезення твердих побутових відходів))</t>
    </r>
  </si>
  <si>
    <t>30 000,00 грн                                                                          (тридцять тисяч гривень 00 коп.)</t>
  </si>
  <si>
    <r>
      <rPr>
        <b/>
        <sz val="11"/>
        <rFont val="Times New Roman"/>
        <family val="1"/>
        <charset val="204"/>
      </rPr>
      <t xml:space="preserve">Послуги із санітарно-гігієнічної обробки приміщень код ДК 021:2015:90920000-2 </t>
    </r>
    <r>
      <rPr>
        <i/>
        <sz val="11"/>
        <rFont val="Times New Roman"/>
        <family val="1"/>
        <charset val="204"/>
      </rPr>
      <t>(послуги щодо очищування, інші (дератизація, дезінсекція))</t>
    </r>
  </si>
  <si>
    <t>192 000,00 грн                                                                          (сто дев’яносто дві тисячі гривень 00 коп.)</t>
  </si>
  <si>
    <r>
      <rPr>
        <b/>
        <sz val="11"/>
        <rFont val="Times New Roman"/>
        <family val="1"/>
        <charset val="204"/>
      </rPr>
      <t xml:space="preserve">Банківські послуги код ДК 021:2015:66110000-4 </t>
    </r>
    <r>
      <rPr>
        <i/>
        <sz val="11"/>
        <rFont val="Times New Roman"/>
        <family val="1"/>
        <charset val="204"/>
      </rPr>
      <t xml:space="preserve">(банківські послуги) </t>
    </r>
  </si>
  <si>
    <t>КПКВК 3601010      10 000,00 грн             КПКВК 3601150            141 000,00 грн          КПКВК 3601170         41 000,00 грн</t>
  </si>
  <si>
    <r>
      <rPr>
        <b/>
        <sz val="11"/>
        <rFont val="Times New Roman"/>
        <family val="1"/>
        <charset val="204"/>
      </rPr>
      <t>Послуги з проведення ринкових досліджень ДК 021:2015:79310000-0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(послуги з експертної оцінки баз даних (база даних «Єдиний реєстр приватних виконавців України», оприбуткована за наслідками інвентаризації 2018 року)) </t>
    </r>
  </si>
  <si>
    <t>199 000,00 грн                                                                          (сто дев’яносто дев’ять тисяч гривень 00 коп.)</t>
  </si>
  <si>
    <r>
      <rPr>
        <b/>
        <sz val="11"/>
        <rFont val="Times New Roman"/>
        <family val="1"/>
        <charset val="204"/>
      </rPr>
      <t>Послуги, пов’язані із системами та підтримкою ДК 021:2015:72250000-2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програми обліку, фінансування та звітності)</t>
    </r>
  </si>
  <si>
    <t>лютий 2019 року</t>
  </si>
  <si>
    <t>19 200,00 грн                                                                          (дев’ятнадцять тисяч двісті гривень 00 коп.)</t>
  </si>
  <si>
    <r>
      <rPr>
        <b/>
        <sz val="11"/>
        <rFont val="Times New Roman"/>
        <family val="1"/>
        <charset val="204"/>
      </rPr>
      <t xml:space="preserve">Послуги з ремонту і технічного обслуговування техніки код ДК 021:2015:50530000-9 </t>
    </r>
    <r>
      <rPr>
        <i/>
        <sz val="11"/>
        <rFont val="Times New Roman"/>
        <family val="1"/>
        <charset val="204"/>
      </rPr>
      <t>(послуги з технічного обслуговування маркувальних машин)</t>
    </r>
  </si>
  <si>
    <r>
      <rPr>
        <b/>
        <sz val="11"/>
        <rFont val="Times New Roman"/>
        <family val="1"/>
        <charset val="204"/>
      </rPr>
      <t>Вода для технічних потреб код ДК 021:2015:41120000-6</t>
    </r>
    <r>
      <rPr>
        <i/>
        <sz val="11"/>
        <rFont val="Times New Roman"/>
        <family val="1"/>
        <charset val="204"/>
      </rPr>
      <t xml:space="preserve"> (послуги водопостачання і водовідведення в адміністративних будинках за адресами м. Київ, пров. Рильський, 10 та вул. Городецького, 13)</t>
    </r>
  </si>
  <si>
    <t>171 815,76 грн                                                                          (сто сімдесят одна тисяча вісімсот п’ятнадцять гривень 76 коп.)</t>
  </si>
  <si>
    <r>
      <t>Затверджений рішенням тендерного комітету від</t>
    </r>
    <r>
      <rPr>
        <sz val="12"/>
        <rFont val="Times New Roman"/>
        <family val="1"/>
        <charset val="204"/>
      </rPr>
      <t xml:space="preserve"> 29 січня</t>
    </r>
    <r>
      <rPr>
        <sz val="12"/>
        <color theme="1"/>
        <rFont val="Times New Roman"/>
        <family val="1"/>
        <charset val="204"/>
      </rPr>
      <t xml:space="preserve"> 2019 року  № 17</t>
    </r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</si>
</sst>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5">
    <font>
      <sz val="10"/>
      <name val="Arial Cyr"/>
      <charset val="204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9"/>
      <name val="Times New Roman CE"/>
      <charset val="204"/>
    </font>
    <font>
      <sz val="9"/>
      <name val="Times New Roman CE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E"/>
      <charset val="204"/>
    </font>
    <font>
      <b/>
      <sz val="12"/>
      <name val="Times New Roman CE"/>
      <charset val="204"/>
    </font>
    <font>
      <sz val="12"/>
      <name val="Times New Roman CE"/>
      <charset val="204"/>
    </font>
    <font>
      <sz val="10"/>
      <name val="Bookman Old Style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E"/>
      <charset val="204"/>
    </font>
    <font>
      <b/>
      <i/>
      <u/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 CE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9" fillId="0" borderId="0"/>
    <xf numFmtId="0" fontId="16" fillId="0" borderId="0"/>
    <xf numFmtId="164" fontId="7" fillId="0" borderId="0" applyFont="0" applyFill="0" applyBorder="0" applyAlignment="0" applyProtection="0"/>
  </cellStyleXfs>
  <cellXfs count="168">
    <xf numFmtId="0" fontId="0" fillId="0" borderId="0" xfId="0"/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12" fillId="3" borderId="3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17" fillId="0" borderId="3" xfId="0" applyNumberFormat="1" applyFont="1" applyFill="1" applyBorder="1" applyAlignment="1">
      <alignment vertical="center" wrapText="1"/>
    </xf>
    <xf numFmtId="49" fontId="12" fillId="4" borderId="0" xfId="0" applyNumberFormat="1" applyFont="1" applyFill="1" applyBorder="1" applyAlignment="1">
      <alignment vertical="center" wrapText="1"/>
    </xf>
    <xf numFmtId="4" fontId="20" fillId="4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" fontId="14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1" fontId="14" fillId="0" borderId="0" xfId="0" applyNumberFormat="1" applyFont="1" applyFill="1" applyBorder="1" applyAlignment="1"/>
    <xf numFmtId="164" fontId="13" fillId="3" borderId="3" xfId="3" applyFont="1" applyFill="1" applyBorder="1" applyAlignment="1">
      <alignment horizontal="center" vertical="center" wrapText="1"/>
    </xf>
    <xf numFmtId="164" fontId="20" fillId="4" borderId="3" xfId="3" applyFont="1" applyFill="1" applyBorder="1" applyAlignment="1">
      <alignment horizontal="center" vertical="center" wrapText="1"/>
    </xf>
    <xf numFmtId="164" fontId="20" fillId="0" borderId="3" xfId="3" applyFont="1" applyFill="1" applyBorder="1" applyAlignment="1">
      <alignment horizontal="center" vertical="center" wrapText="1"/>
    </xf>
    <xf numFmtId="164" fontId="5" fillId="3" borderId="3" xfId="3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0" fillId="6" borderId="3" xfId="0" applyNumberFormat="1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textRotation="45" wrapText="1"/>
    </xf>
    <xf numFmtId="4" fontId="21" fillId="6" borderId="3" xfId="0" applyNumberFormat="1" applyFont="1" applyFill="1" applyBorder="1" applyAlignment="1">
      <alignment vertical="center" wrapText="1"/>
    </xf>
    <xf numFmtId="49" fontId="0" fillId="6" borderId="3" xfId="0" applyNumberFormat="1" applyFont="1" applyFill="1" applyBorder="1" applyAlignment="1">
      <alignment vertical="center" wrapText="1"/>
    </xf>
    <xf numFmtId="49" fontId="0" fillId="6" borderId="3" xfId="0" applyNumberFormat="1" applyFill="1" applyBorder="1" applyAlignment="1">
      <alignment horizontal="right" vertical="center" wrapText="1"/>
    </xf>
    <xf numFmtId="0" fontId="0" fillId="6" borderId="3" xfId="0" applyFont="1" applyFill="1" applyBorder="1" applyAlignment="1">
      <alignment horizontal="right" vertical="center" wrapText="1"/>
    </xf>
    <xf numFmtId="49" fontId="11" fillId="6" borderId="3" xfId="0" applyNumberFormat="1" applyFont="1" applyFill="1" applyBorder="1" applyAlignment="1">
      <alignment horizontal="right" vertical="center" wrapText="1"/>
    </xf>
    <xf numFmtId="164" fontId="13" fillId="0" borderId="3" xfId="3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2" fillId="4" borderId="3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2" fontId="0" fillId="6" borderId="3" xfId="0" applyNumberForma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wrapText="1"/>
    </xf>
    <xf numFmtId="49" fontId="14" fillId="0" borderId="4" xfId="0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164" fontId="23" fillId="0" borderId="0" xfId="3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vertical="center" wrapText="1"/>
    </xf>
    <xf numFmtId="2" fontId="8" fillId="0" borderId="0" xfId="0" applyNumberFormat="1" applyFont="1" applyFill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29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0" fillId="0" borderId="0" xfId="0" applyFont="1" applyFill="1"/>
    <xf numFmtId="0" fontId="0" fillId="0" borderId="4" xfId="0" applyFill="1" applyBorder="1"/>
    <xf numFmtId="0" fontId="30" fillId="0" borderId="4" xfId="0" applyFont="1" applyFill="1" applyBorder="1" applyAlignment="1">
      <alignment horizontal="right"/>
    </xf>
    <xf numFmtId="0" fontId="0" fillId="0" borderId="0" xfId="0" applyFill="1" applyAlignment="1">
      <alignment horizontal="center" wrapText="1"/>
    </xf>
    <xf numFmtId="0" fontId="27" fillId="0" borderId="0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9" fontId="3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2" fontId="23" fillId="4" borderId="3" xfId="3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3" fillId="0" borderId="3" xfId="3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1" fontId="23" fillId="0" borderId="3" xfId="0" applyNumberFormat="1" applyFont="1" applyFill="1" applyBorder="1" applyAlignment="1">
      <alignment horizontal="center" vertical="center" wrapText="1"/>
    </xf>
    <xf numFmtId="1" fontId="24" fillId="0" borderId="3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horizontal="left" vertical="center" wrapText="1"/>
    </xf>
    <xf numFmtId="49" fontId="3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/>
    </xf>
    <xf numFmtId="0" fontId="25" fillId="0" borderId="0" xfId="0" applyFont="1" applyFill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</cellXfs>
  <cellStyles count="4">
    <cellStyle name="Звичайний" xfId="0" builtinId="0"/>
    <cellStyle name="Обычный 2" xfId="1"/>
    <cellStyle name="Обычный_Книга1" xfId="2"/>
    <cellStyle name="Фінансови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4"/>
  <sheetViews>
    <sheetView topLeftCell="A6" workbookViewId="0">
      <selection activeCell="C25" sqref="C25:C27"/>
    </sheetView>
  </sheetViews>
  <sheetFormatPr defaultColWidth="9.140625" defaultRowHeight="12.75"/>
  <cols>
    <col min="1" max="1" width="4.28515625" style="27" customWidth="1"/>
    <col min="2" max="2" width="43.5703125" style="12" customWidth="1"/>
    <col min="3" max="3" width="13.5703125" style="10" customWidth="1"/>
    <col min="4" max="4" width="9.85546875" style="10" customWidth="1"/>
    <col min="5" max="5" width="13.28515625" style="15" customWidth="1"/>
    <col min="6" max="6" width="14.8554687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10" ht="15.75">
      <c r="A1" s="158" t="s">
        <v>280</v>
      </c>
      <c r="B1" s="158"/>
      <c r="C1" s="158"/>
      <c r="D1" s="158"/>
      <c r="E1" s="158"/>
      <c r="F1" s="158"/>
      <c r="G1" s="158"/>
    </row>
    <row r="2" spans="1:10" ht="15.75">
      <c r="A2" s="158" t="s">
        <v>2</v>
      </c>
      <c r="B2" s="158"/>
      <c r="C2" s="158"/>
      <c r="D2" s="158"/>
      <c r="E2" s="158"/>
      <c r="F2" s="158"/>
      <c r="G2" s="158"/>
    </row>
    <row r="3" spans="1:10" ht="15.75">
      <c r="A3" s="158" t="s">
        <v>118</v>
      </c>
      <c r="B3" s="158"/>
      <c r="C3" s="158"/>
      <c r="D3" s="158"/>
      <c r="E3" s="158"/>
      <c r="F3" s="158"/>
      <c r="G3" s="158"/>
    </row>
    <row r="4" spans="1:10" ht="15.75">
      <c r="A4" s="158" t="s">
        <v>117</v>
      </c>
      <c r="B4" s="158"/>
      <c r="C4" s="158"/>
      <c r="D4" s="158"/>
      <c r="E4" s="158"/>
      <c r="F4" s="158"/>
      <c r="G4" s="158"/>
    </row>
    <row r="5" spans="1:10" ht="15.75">
      <c r="A5" s="158" t="s">
        <v>9</v>
      </c>
      <c r="B5" s="158"/>
      <c r="C5" s="158"/>
      <c r="D5" s="158"/>
      <c r="E5" s="158"/>
      <c r="F5" s="158"/>
      <c r="G5" s="158"/>
    </row>
    <row r="6" spans="1:10" ht="15.75">
      <c r="A6" s="157" t="s">
        <v>10</v>
      </c>
      <c r="B6" s="157"/>
      <c r="C6" s="157"/>
      <c r="D6" s="157"/>
      <c r="E6" s="157"/>
      <c r="F6" s="157"/>
      <c r="G6" s="157"/>
    </row>
    <row r="7" spans="1:10">
      <c r="A7" s="61"/>
      <c r="B7" s="147" t="s">
        <v>1</v>
      </c>
      <c r="C7" s="147"/>
      <c r="D7" s="147"/>
      <c r="E7" s="148"/>
      <c r="F7" s="148"/>
      <c r="G7" s="26"/>
    </row>
    <row r="8" spans="1:10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10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10" ht="25.5">
      <c r="A10" s="21"/>
      <c r="B10" s="30" t="s">
        <v>263</v>
      </c>
      <c r="C10" s="14"/>
      <c r="D10" s="14"/>
      <c r="E10" s="42">
        <f>SUM(E11:E83)</f>
        <v>14300</v>
      </c>
      <c r="F10" s="42">
        <f>SUM(F11:F83)</f>
        <v>0</v>
      </c>
      <c r="G10" s="42">
        <f>SUM(G11:G83)</f>
        <v>14000</v>
      </c>
      <c r="H10" s="48">
        <f>SUM(H11:H66)</f>
        <v>0</v>
      </c>
    </row>
    <row r="11" spans="1:10" ht="21.75" customHeight="1">
      <c r="A11" s="59" t="s">
        <v>14</v>
      </c>
      <c r="B11" s="64" t="s">
        <v>212</v>
      </c>
      <c r="C11" s="58" t="s">
        <v>213</v>
      </c>
      <c r="D11" s="58" t="s">
        <v>49</v>
      </c>
      <c r="E11" s="44"/>
      <c r="F11" s="44"/>
      <c r="G11" s="44">
        <f t="shared" ref="G11:G83" si="0">E11-F11</f>
        <v>0</v>
      </c>
      <c r="H11" s="48"/>
    </row>
    <row r="12" spans="1:10">
      <c r="A12" s="63">
        <f>A11+1</f>
        <v>2</v>
      </c>
      <c r="B12" s="64" t="s">
        <v>178</v>
      </c>
      <c r="C12" s="58" t="s">
        <v>179</v>
      </c>
      <c r="D12" s="58" t="s">
        <v>49</v>
      </c>
      <c r="E12" s="44"/>
      <c r="F12" s="44"/>
      <c r="G12" s="44">
        <f t="shared" si="0"/>
        <v>0</v>
      </c>
      <c r="H12" s="48"/>
    </row>
    <row r="13" spans="1:10" s="31" customFormat="1" ht="24">
      <c r="A13" s="63">
        <f t="shared" ref="A13:A61" si="1">A12+1</f>
        <v>3</v>
      </c>
      <c r="B13" s="60" t="s">
        <v>50</v>
      </c>
      <c r="C13" s="58" t="s">
        <v>29</v>
      </c>
      <c r="D13" s="58" t="s">
        <v>49</v>
      </c>
      <c r="E13" s="44"/>
      <c r="F13" s="44"/>
      <c r="G13" s="44">
        <f t="shared" si="0"/>
        <v>0</v>
      </c>
      <c r="H13" s="48"/>
    </row>
    <row r="14" spans="1:10" s="31" customFormat="1">
      <c r="A14" s="63">
        <f t="shared" si="1"/>
        <v>4</v>
      </c>
      <c r="B14" s="60" t="s">
        <v>214</v>
      </c>
      <c r="C14" s="58" t="s">
        <v>256</v>
      </c>
      <c r="D14" s="58" t="s">
        <v>49</v>
      </c>
      <c r="E14" s="44"/>
      <c r="F14" s="44"/>
      <c r="G14" s="44">
        <f t="shared" si="0"/>
        <v>0</v>
      </c>
      <c r="H14" s="48"/>
    </row>
    <row r="15" spans="1:10" s="31" customFormat="1">
      <c r="A15" s="63">
        <f t="shared" si="1"/>
        <v>5</v>
      </c>
      <c r="B15" s="60" t="s">
        <v>51</v>
      </c>
      <c r="C15" s="58" t="s">
        <v>27</v>
      </c>
      <c r="D15" s="58" t="s">
        <v>49</v>
      </c>
      <c r="E15" s="44"/>
      <c r="F15" s="44"/>
      <c r="G15" s="44">
        <f t="shared" si="0"/>
        <v>0</v>
      </c>
      <c r="H15" s="48"/>
      <c r="I15" s="2"/>
      <c r="J15" s="40"/>
    </row>
    <row r="16" spans="1:10" s="31" customFormat="1" ht="21" customHeight="1">
      <c r="A16" s="63">
        <f t="shared" si="1"/>
        <v>6</v>
      </c>
      <c r="B16" s="60" t="s">
        <v>209</v>
      </c>
      <c r="C16" s="58" t="s">
        <v>208</v>
      </c>
      <c r="D16" s="58" t="s">
        <v>49</v>
      </c>
      <c r="E16" s="44"/>
      <c r="F16" s="44"/>
      <c r="G16" s="44">
        <f t="shared" si="0"/>
        <v>0</v>
      </c>
      <c r="H16" s="48"/>
      <c r="I16" s="2"/>
      <c r="J16" s="40"/>
    </row>
    <row r="17" spans="1:8" s="31" customFormat="1" ht="24">
      <c r="A17" s="63">
        <f t="shared" si="1"/>
        <v>7</v>
      </c>
      <c r="B17" s="60" t="s">
        <v>52</v>
      </c>
      <c r="C17" s="58" t="s">
        <v>30</v>
      </c>
      <c r="D17" s="58" t="s">
        <v>49</v>
      </c>
      <c r="E17" s="44"/>
      <c r="F17" s="44"/>
      <c r="G17" s="44">
        <f t="shared" si="0"/>
        <v>0</v>
      </c>
      <c r="H17" s="48"/>
    </row>
    <row r="18" spans="1:8" s="31" customFormat="1">
      <c r="A18" s="63">
        <f t="shared" si="1"/>
        <v>8</v>
      </c>
      <c r="B18" s="60" t="s">
        <v>188</v>
      </c>
      <c r="C18" s="58" t="s">
        <v>187</v>
      </c>
      <c r="D18" s="58" t="s">
        <v>49</v>
      </c>
      <c r="E18" s="44"/>
      <c r="F18" s="44"/>
      <c r="G18" s="44">
        <f t="shared" si="0"/>
        <v>0</v>
      </c>
      <c r="H18" s="48"/>
    </row>
    <row r="19" spans="1:8" s="31" customFormat="1" ht="24">
      <c r="A19" s="63">
        <f t="shared" si="1"/>
        <v>9</v>
      </c>
      <c r="B19" s="60" t="s">
        <v>53</v>
      </c>
      <c r="C19" s="58" t="s">
        <v>31</v>
      </c>
      <c r="D19" s="58" t="s">
        <v>49</v>
      </c>
      <c r="E19" s="44"/>
      <c r="F19" s="44"/>
      <c r="G19" s="44">
        <f t="shared" si="0"/>
        <v>0</v>
      </c>
      <c r="H19" s="48"/>
    </row>
    <row r="20" spans="1:8" s="31" customFormat="1" ht="24">
      <c r="A20" s="63">
        <f t="shared" si="1"/>
        <v>10</v>
      </c>
      <c r="B20" s="32" t="s">
        <v>107</v>
      </c>
      <c r="C20" s="58" t="s">
        <v>46</v>
      </c>
      <c r="D20" s="58" t="s">
        <v>49</v>
      </c>
      <c r="E20" s="44"/>
      <c r="F20" s="44"/>
      <c r="G20" s="44">
        <f t="shared" si="0"/>
        <v>0</v>
      </c>
      <c r="H20" s="48"/>
    </row>
    <row r="21" spans="1:8" s="31" customFormat="1" ht="24">
      <c r="A21" s="63">
        <f t="shared" si="1"/>
        <v>11</v>
      </c>
      <c r="B21" s="32" t="s">
        <v>216</v>
      </c>
      <c r="C21" s="58" t="s">
        <v>215</v>
      </c>
      <c r="D21" s="58" t="s">
        <v>49</v>
      </c>
      <c r="E21" s="44"/>
      <c r="F21" s="44"/>
      <c r="G21" s="44">
        <f t="shared" si="0"/>
        <v>0</v>
      </c>
      <c r="H21" s="48"/>
    </row>
    <row r="22" spans="1:8" s="31" customFormat="1">
      <c r="A22" s="63">
        <f t="shared" si="1"/>
        <v>12</v>
      </c>
      <c r="B22" s="60" t="s">
        <v>54</v>
      </c>
      <c r="C22" s="58" t="s">
        <v>32</v>
      </c>
      <c r="D22" s="58" t="s">
        <v>49</v>
      </c>
      <c r="E22" s="44"/>
      <c r="F22" s="44"/>
      <c r="G22" s="44">
        <f t="shared" si="0"/>
        <v>0</v>
      </c>
      <c r="H22" s="48"/>
    </row>
    <row r="23" spans="1:8" s="31" customFormat="1" ht="24">
      <c r="A23" s="63">
        <f t="shared" si="1"/>
        <v>13</v>
      </c>
      <c r="B23" s="60" t="s">
        <v>55</v>
      </c>
      <c r="C23" s="58" t="s">
        <v>33</v>
      </c>
      <c r="D23" s="58" t="s">
        <v>49</v>
      </c>
      <c r="E23" s="44"/>
      <c r="F23" s="44"/>
      <c r="G23" s="44">
        <f t="shared" si="0"/>
        <v>0</v>
      </c>
      <c r="H23" s="48"/>
    </row>
    <row r="24" spans="1:8" s="31" customFormat="1">
      <c r="A24" s="63">
        <f t="shared" si="1"/>
        <v>14</v>
      </c>
      <c r="B24" s="13" t="s">
        <v>3</v>
      </c>
      <c r="C24" s="58" t="s">
        <v>23</v>
      </c>
      <c r="D24" s="58" t="s">
        <v>49</v>
      </c>
      <c r="E24" s="44"/>
      <c r="F24" s="44"/>
      <c r="G24" s="44">
        <f t="shared" si="0"/>
        <v>0</v>
      </c>
      <c r="H24" s="48"/>
    </row>
    <row r="25" spans="1:8" s="31" customFormat="1" ht="36">
      <c r="A25" s="63">
        <f t="shared" si="1"/>
        <v>15</v>
      </c>
      <c r="B25" s="60" t="s">
        <v>56</v>
      </c>
      <c r="C25" s="58" t="s">
        <v>38</v>
      </c>
      <c r="D25" s="58" t="s">
        <v>49</v>
      </c>
      <c r="E25" s="44"/>
      <c r="F25" s="44"/>
      <c r="G25" s="44">
        <f t="shared" si="0"/>
        <v>0</v>
      </c>
      <c r="H25" s="53"/>
    </row>
    <row r="26" spans="1:8" s="31" customFormat="1" ht="24">
      <c r="A26" s="63">
        <f t="shared" si="1"/>
        <v>16</v>
      </c>
      <c r="B26" s="60" t="s">
        <v>108</v>
      </c>
      <c r="C26" s="58" t="s">
        <v>106</v>
      </c>
      <c r="D26" s="58" t="s">
        <v>49</v>
      </c>
      <c r="E26" s="44"/>
      <c r="F26" s="44"/>
      <c r="G26" s="44">
        <f t="shared" si="0"/>
        <v>0</v>
      </c>
      <c r="H26" s="48"/>
    </row>
    <row r="27" spans="1:8" s="31" customFormat="1">
      <c r="A27" s="63">
        <f t="shared" si="1"/>
        <v>17</v>
      </c>
      <c r="B27" s="60" t="s">
        <v>57</v>
      </c>
      <c r="C27" s="58" t="s">
        <v>39</v>
      </c>
      <c r="D27" s="58" t="s">
        <v>49</v>
      </c>
      <c r="E27" s="44"/>
      <c r="F27" s="44"/>
      <c r="G27" s="44">
        <f t="shared" si="0"/>
        <v>0</v>
      </c>
      <c r="H27" s="48"/>
    </row>
    <row r="28" spans="1:8" s="31" customFormat="1">
      <c r="A28" s="63">
        <f t="shared" si="1"/>
        <v>18</v>
      </c>
      <c r="B28" s="60" t="s">
        <v>218</v>
      </c>
      <c r="C28" s="58" t="s">
        <v>217</v>
      </c>
      <c r="D28" s="58" t="s">
        <v>49</v>
      </c>
      <c r="E28" s="44"/>
      <c r="F28" s="44"/>
      <c r="G28" s="44">
        <f t="shared" si="0"/>
        <v>0</v>
      </c>
      <c r="H28" s="48"/>
    </row>
    <row r="29" spans="1:8" s="31" customFormat="1" ht="25.5">
      <c r="A29" s="63">
        <f t="shared" si="1"/>
        <v>19</v>
      </c>
      <c r="B29" s="19" t="s">
        <v>60</v>
      </c>
      <c r="C29" s="46" t="s">
        <v>37</v>
      </c>
      <c r="D29" s="58" t="s">
        <v>49</v>
      </c>
      <c r="E29" s="44"/>
      <c r="F29" s="44"/>
      <c r="G29" s="44">
        <f t="shared" si="0"/>
        <v>0</v>
      </c>
      <c r="H29" s="48"/>
    </row>
    <row r="30" spans="1:8" s="31" customFormat="1" ht="24">
      <c r="A30" s="63">
        <f t="shared" si="1"/>
        <v>20</v>
      </c>
      <c r="B30" s="13" t="s">
        <v>127</v>
      </c>
      <c r="C30" s="58" t="s">
        <v>24</v>
      </c>
      <c r="D30" s="58" t="s">
        <v>49</v>
      </c>
      <c r="E30" s="44"/>
      <c r="F30" s="44"/>
      <c r="G30" s="44">
        <f t="shared" si="0"/>
        <v>0</v>
      </c>
      <c r="H30" s="48"/>
    </row>
    <row r="31" spans="1:8" s="31" customFormat="1">
      <c r="A31" s="63">
        <f t="shared" si="1"/>
        <v>21</v>
      </c>
      <c r="B31" s="13" t="s">
        <v>257</v>
      </c>
      <c r="C31" s="58" t="s">
        <v>219</v>
      </c>
      <c r="D31" s="58" t="s">
        <v>49</v>
      </c>
      <c r="E31" s="44"/>
      <c r="F31" s="44"/>
      <c r="G31" s="44">
        <f t="shared" si="0"/>
        <v>0</v>
      </c>
      <c r="H31" s="48"/>
    </row>
    <row r="32" spans="1:8" s="31" customFormat="1" ht="24">
      <c r="A32" s="63">
        <f t="shared" si="1"/>
        <v>22</v>
      </c>
      <c r="B32" s="25" t="s">
        <v>197</v>
      </c>
      <c r="C32" s="58" t="s">
        <v>196</v>
      </c>
      <c r="D32" s="58" t="s">
        <v>49</v>
      </c>
      <c r="E32" s="44"/>
      <c r="F32" s="44"/>
      <c r="G32" s="44">
        <f t="shared" si="0"/>
        <v>0</v>
      </c>
      <c r="H32" s="48"/>
    </row>
    <row r="33" spans="1:8" s="31" customFormat="1">
      <c r="A33" s="63">
        <f t="shared" si="1"/>
        <v>23</v>
      </c>
      <c r="B33" s="60" t="s">
        <v>126</v>
      </c>
      <c r="C33" s="58" t="s">
        <v>28</v>
      </c>
      <c r="D33" s="58" t="s">
        <v>49</v>
      </c>
      <c r="E33" s="44"/>
      <c r="F33" s="44"/>
      <c r="G33" s="44">
        <f t="shared" si="0"/>
        <v>0</v>
      </c>
      <c r="H33" s="48"/>
    </row>
    <row r="34" spans="1:8" s="31" customFormat="1" ht="24">
      <c r="A34" s="63">
        <f t="shared" si="1"/>
        <v>24</v>
      </c>
      <c r="B34" s="60" t="s">
        <v>221</v>
      </c>
      <c r="C34" s="58" t="s">
        <v>220</v>
      </c>
      <c r="D34" s="58" t="s">
        <v>49</v>
      </c>
      <c r="E34" s="44"/>
      <c r="F34" s="44"/>
      <c r="G34" s="44">
        <f t="shared" si="0"/>
        <v>0</v>
      </c>
      <c r="H34" s="48"/>
    </row>
    <row r="35" spans="1:8" s="31" customFormat="1" ht="24">
      <c r="A35" s="63">
        <f t="shared" si="1"/>
        <v>25</v>
      </c>
      <c r="B35" s="60" t="s">
        <v>61</v>
      </c>
      <c r="C35" s="58" t="s">
        <v>20</v>
      </c>
      <c r="D35" s="58" t="s">
        <v>49</v>
      </c>
      <c r="E35" s="44"/>
      <c r="F35" s="44"/>
      <c r="G35" s="44">
        <f t="shared" si="0"/>
        <v>0</v>
      </c>
      <c r="H35" s="48"/>
    </row>
    <row r="36" spans="1:8" s="31" customFormat="1">
      <c r="A36" s="63">
        <f t="shared" si="1"/>
        <v>26</v>
      </c>
      <c r="B36" s="60" t="s">
        <v>259</v>
      </c>
      <c r="C36" s="58" t="s">
        <v>258</v>
      </c>
      <c r="D36" s="58" t="s">
        <v>49</v>
      </c>
      <c r="E36" s="44"/>
      <c r="F36" s="44"/>
      <c r="G36" s="44">
        <f t="shared" si="0"/>
        <v>0</v>
      </c>
      <c r="H36" s="48"/>
    </row>
    <row r="37" spans="1:8" s="31" customFormat="1" ht="24">
      <c r="A37" s="63">
        <f t="shared" si="1"/>
        <v>27</v>
      </c>
      <c r="B37" s="60" t="s">
        <v>58</v>
      </c>
      <c r="C37" s="58" t="s">
        <v>59</v>
      </c>
      <c r="D37" s="58" t="s">
        <v>49</v>
      </c>
      <c r="E37" s="44"/>
      <c r="F37" s="44"/>
      <c r="G37" s="44">
        <f t="shared" si="0"/>
        <v>0</v>
      </c>
      <c r="H37" s="48"/>
    </row>
    <row r="38" spans="1:8" s="31" customFormat="1" ht="24">
      <c r="A38" s="63">
        <f t="shared" si="1"/>
        <v>28</v>
      </c>
      <c r="B38" s="60" t="s">
        <v>223</v>
      </c>
      <c r="C38" s="58" t="s">
        <v>222</v>
      </c>
      <c r="D38" s="58" t="s">
        <v>49</v>
      </c>
      <c r="E38" s="44"/>
      <c r="F38" s="44"/>
      <c r="G38" s="44">
        <f t="shared" si="0"/>
        <v>0</v>
      </c>
      <c r="H38" s="48"/>
    </row>
    <row r="39" spans="1:8" s="31" customFormat="1" ht="24">
      <c r="A39" s="63">
        <f t="shared" si="1"/>
        <v>29</v>
      </c>
      <c r="B39" s="60" t="s">
        <v>251</v>
      </c>
      <c r="C39" s="58" t="s">
        <v>22</v>
      </c>
      <c r="D39" s="58" t="s">
        <v>49</v>
      </c>
      <c r="E39" s="44"/>
      <c r="F39" s="44"/>
      <c r="G39" s="44">
        <f t="shared" si="0"/>
        <v>0</v>
      </c>
      <c r="H39" s="48"/>
    </row>
    <row r="40" spans="1:8" s="31" customFormat="1">
      <c r="A40" s="63">
        <f t="shared" si="1"/>
        <v>30</v>
      </c>
      <c r="B40" s="60" t="s">
        <v>62</v>
      </c>
      <c r="C40" s="58" t="s">
        <v>45</v>
      </c>
      <c r="D40" s="58" t="s">
        <v>49</v>
      </c>
      <c r="E40" s="44"/>
      <c r="F40" s="44"/>
      <c r="G40" s="44">
        <f t="shared" si="0"/>
        <v>0</v>
      </c>
      <c r="H40" s="48"/>
    </row>
    <row r="41" spans="1:8" s="31" customFormat="1" ht="24">
      <c r="A41" s="63">
        <f t="shared" si="1"/>
        <v>31</v>
      </c>
      <c r="B41" s="60" t="s">
        <v>63</v>
      </c>
      <c r="C41" s="58" t="s">
        <v>47</v>
      </c>
      <c r="D41" s="58" t="s">
        <v>49</v>
      </c>
      <c r="E41" s="44"/>
      <c r="F41" s="44"/>
      <c r="G41" s="44">
        <f t="shared" si="0"/>
        <v>0</v>
      </c>
      <c r="H41" s="48"/>
    </row>
    <row r="42" spans="1:8" s="31" customFormat="1" ht="24">
      <c r="A42" s="63">
        <f t="shared" si="1"/>
        <v>32</v>
      </c>
      <c r="B42" s="60" t="s">
        <v>225</v>
      </c>
      <c r="C42" s="58" t="s">
        <v>224</v>
      </c>
      <c r="D42" s="58" t="s">
        <v>49</v>
      </c>
      <c r="E42" s="44"/>
      <c r="F42" s="44"/>
      <c r="G42" s="44">
        <f t="shared" si="0"/>
        <v>0</v>
      </c>
      <c r="H42" s="53"/>
    </row>
    <row r="43" spans="1:8" s="31" customFormat="1">
      <c r="A43" s="63">
        <f>A42+1</f>
        <v>33</v>
      </c>
      <c r="B43" s="60" t="s">
        <v>227</v>
      </c>
      <c r="C43" s="58" t="s">
        <v>226</v>
      </c>
      <c r="D43" s="58" t="s">
        <v>49</v>
      </c>
      <c r="E43" s="44"/>
      <c r="F43" s="44"/>
      <c r="G43" s="44">
        <f t="shared" si="0"/>
        <v>0</v>
      </c>
      <c r="H43" s="48"/>
    </row>
    <row r="44" spans="1:8" s="31" customFormat="1">
      <c r="A44" s="63">
        <f t="shared" si="1"/>
        <v>34</v>
      </c>
      <c r="B44" s="60" t="s">
        <v>229</v>
      </c>
      <c r="C44" s="58" t="s">
        <v>228</v>
      </c>
      <c r="D44" s="58" t="s">
        <v>49</v>
      </c>
      <c r="E44" s="44"/>
      <c r="F44" s="44"/>
      <c r="G44" s="44">
        <f t="shared" si="0"/>
        <v>0</v>
      </c>
      <c r="H44" s="48"/>
    </row>
    <row r="45" spans="1:8" s="31" customFormat="1" ht="36">
      <c r="A45" s="63">
        <f t="shared" si="1"/>
        <v>35</v>
      </c>
      <c r="B45" s="67" t="s">
        <v>230</v>
      </c>
      <c r="C45" s="66" t="s">
        <v>48</v>
      </c>
      <c r="D45" s="58" t="s">
        <v>49</v>
      </c>
      <c r="E45" s="44"/>
      <c r="F45" s="44"/>
      <c r="G45" s="44">
        <f t="shared" si="0"/>
        <v>0</v>
      </c>
      <c r="H45" s="48"/>
    </row>
    <row r="46" spans="1:8" s="31" customFormat="1" ht="24">
      <c r="A46" s="63">
        <f t="shared" si="1"/>
        <v>36</v>
      </c>
      <c r="B46" s="87" t="s">
        <v>231</v>
      </c>
      <c r="C46" s="58" t="s">
        <v>210</v>
      </c>
      <c r="D46" s="58" t="s">
        <v>49</v>
      </c>
      <c r="E46" s="44"/>
      <c r="F46" s="44"/>
      <c r="G46" s="44">
        <f t="shared" si="0"/>
        <v>0</v>
      </c>
      <c r="H46" s="48"/>
    </row>
    <row r="47" spans="1:8" s="31" customFormat="1" ht="24">
      <c r="A47" s="63">
        <f t="shared" si="1"/>
        <v>37</v>
      </c>
      <c r="B47" s="60" t="s">
        <v>64</v>
      </c>
      <c r="C47" s="58" t="s">
        <v>21</v>
      </c>
      <c r="D47" s="58" t="s">
        <v>49</v>
      </c>
      <c r="E47" s="44"/>
      <c r="F47" s="44"/>
      <c r="G47" s="44">
        <f t="shared" si="0"/>
        <v>0</v>
      </c>
      <c r="H47" s="48"/>
    </row>
    <row r="48" spans="1:8" s="31" customFormat="1" ht="24">
      <c r="A48" s="63">
        <f t="shared" si="1"/>
        <v>38</v>
      </c>
      <c r="B48" s="60" t="s">
        <v>243</v>
      </c>
      <c r="C48" s="58" t="s">
        <v>137</v>
      </c>
      <c r="D48" s="58" t="s">
        <v>49</v>
      </c>
      <c r="E48" s="44"/>
      <c r="F48" s="44"/>
      <c r="G48" s="44">
        <f t="shared" si="0"/>
        <v>0</v>
      </c>
      <c r="H48" s="49"/>
    </row>
    <row r="49" spans="1:8" s="31" customFormat="1">
      <c r="A49" s="149">
        <f t="shared" si="1"/>
        <v>39</v>
      </c>
      <c r="B49" s="151" t="s">
        <v>245</v>
      </c>
      <c r="C49" s="153" t="s">
        <v>244</v>
      </c>
      <c r="D49" s="58" t="s">
        <v>49</v>
      </c>
      <c r="E49" s="44"/>
      <c r="F49" s="44"/>
      <c r="G49" s="44">
        <f t="shared" si="0"/>
        <v>0</v>
      </c>
      <c r="H49" s="53"/>
    </row>
    <row r="50" spans="1:8" s="31" customFormat="1">
      <c r="A50" s="150"/>
      <c r="B50" s="152"/>
      <c r="C50" s="154"/>
      <c r="D50" s="58" t="s">
        <v>272</v>
      </c>
      <c r="E50" s="44"/>
      <c r="F50" s="44"/>
      <c r="G50" s="44">
        <f t="shared" si="0"/>
        <v>0</v>
      </c>
      <c r="H50" s="53"/>
    </row>
    <row r="51" spans="1:8" s="31" customFormat="1">
      <c r="A51" s="63">
        <f>A49+1</f>
        <v>40</v>
      </c>
      <c r="B51" s="11" t="s">
        <v>273</v>
      </c>
      <c r="C51" s="58" t="s">
        <v>271</v>
      </c>
      <c r="D51" s="58" t="s">
        <v>49</v>
      </c>
      <c r="E51" s="44"/>
      <c r="F51" s="44"/>
      <c r="G51" s="44">
        <f t="shared" si="0"/>
        <v>0</v>
      </c>
      <c r="H51" s="53"/>
    </row>
    <row r="52" spans="1:8" s="31" customFormat="1" ht="24">
      <c r="A52" s="74">
        <f>A51+1</f>
        <v>41</v>
      </c>
      <c r="B52" s="11" t="s">
        <v>283</v>
      </c>
      <c r="C52" s="72" t="s">
        <v>284</v>
      </c>
      <c r="D52" s="72" t="s">
        <v>49</v>
      </c>
      <c r="E52" s="44">
        <v>300</v>
      </c>
      <c r="F52" s="44"/>
      <c r="G52" s="44"/>
      <c r="H52" s="53"/>
    </row>
    <row r="53" spans="1:8" s="31" customFormat="1" ht="36">
      <c r="A53" s="74">
        <f t="shared" ref="A53:A57" si="2">A52+1</f>
        <v>42</v>
      </c>
      <c r="B53" s="60" t="s">
        <v>275</v>
      </c>
      <c r="C53" s="58" t="s">
        <v>276</v>
      </c>
      <c r="D53" s="58" t="s">
        <v>49</v>
      </c>
      <c r="E53" s="44"/>
      <c r="F53" s="44"/>
      <c r="G53" s="44">
        <f t="shared" si="0"/>
        <v>0</v>
      </c>
      <c r="H53" s="65"/>
    </row>
    <row r="54" spans="1:8" s="31" customFormat="1">
      <c r="A54" s="74">
        <f t="shared" si="2"/>
        <v>43</v>
      </c>
      <c r="B54" s="60" t="s">
        <v>233</v>
      </c>
      <c r="C54" s="58" t="s">
        <v>232</v>
      </c>
      <c r="D54" s="58" t="s">
        <v>49</v>
      </c>
      <c r="E54" s="44"/>
      <c r="F54" s="44"/>
      <c r="G54" s="44">
        <f t="shared" si="0"/>
        <v>0</v>
      </c>
      <c r="H54" s="48"/>
    </row>
    <row r="55" spans="1:8" s="31" customFormat="1">
      <c r="A55" s="74">
        <f t="shared" si="2"/>
        <v>44</v>
      </c>
      <c r="B55" s="60" t="s">
        <v>247</v>
      </c>
      <c r="C55" s="58" t="s">
        <v>246</v>
      </c>
      <c r="D55" s="58" t="s">
        <v>49</v>
      </c>
      <c r="E55" s="44"/>
      <c r="F55" s="44"/>
      <c r="G55" s="44">
        <f t="shared" si="0"/>
        <v>0</v>
      </c>
      <c r="H55" s="48"/>
    </row>
    <row r="56" spans="1:8" s="31" customFormat="1">
      <c r="A56" s="74">
        <f t="shared" si="2"/>
        <v>45</v>
      </c>
      <c r="B56" s="60" t="s">
        <v>203</v>
      </c>
      <c r="C56" s="58" t="s">
        <v>202</v>
      </c>
      <c r="D56" s="58" t="s">
        <v>49</v>
      </c>
      <c r="E56" s="44"/>
      <c r="F56" s="44"/>
      <c r="G56" s="44">
        <f t="shared" si="0"/>
        <v>0</v>
      </c>
      <c r="H56" s="48"/>
    </row>
    <row r="57" spans="1:8" s="31" customFormat="1">
      <c r="A57" s="74">
        <f t="shared" si="2"/>
        <v>46</v>
      </c>
      <c r="B57" s="60" t="s">
        <v>235</v>
      </c>
      <c r="C57" s="58" t="s">
        <v>234</v>
      </c>
      <c r="D57" s="58" t="s">
        <v>49</v>
      </c>
      <c r="E57" s="44"/>
      <c r="F57" s="44"/>
      <c r="G57" s="44">
        <f t="shared" si="0"/>
        <v>0</v>
      </c>
      <c r="H57" s="48"/>
    </row>
    <row r="58" spans="1:8" s="31" customFormat="1" ht="38.25">
      <c r="A58" s="63">
        <f t="shared" si="1"/>
        <v>47</v>
      </c>
      <c r="B58" s="64" t="s">
        <v>254</v>
      </c>
      <c r="C58" s="58" t="s">
        <v>191</v>
      </c>
      <c r="D58" s="58" t="s">
        <v>190</v>
      </c>
      <c r="E58" s="44"/>
      <c r="F58" s="44"/>
      <c r="G58" s="44">
        <f t="shared" si="0"/>
        <v>0</v>
      </c>
      <c r="H58" s="48"/>
    </row>
    <row r="59" spans="1:8" s="31" customFormat="1" ht="36">
      <c r="A59" s="63">
        <f t="shared" si="1"/>
        <v>48</v>
      </c>
      <c r="B59" s="60" t="s">
        <v>120</v>
      </c>
      <c r="C59" s="58" t="s">
        <v>36</v>
      </c>
      <c r="D59" s="58" t="s">
        <v>49</v>
      </c>
      <c r="E59" s="44"/>
      <c r="F59" s="44"/>
      <c r="G59" s="44">
        <f t="shared" si="0"/>
        <v>0</v>
      </c>
      <c r="H59" s="48"/>
    </row>
    <row r="60" spans="1:8" s="31" customFormat="1" ht="24">
      <c r="A60" s="63">
        <f t="shared" si="1"/>
        <v>49</v>
      </c>
      <c r="B60" s="60" t="s">
        <v>277</v>
      </c>
      <c r="C60" s="58" t="s">
        <v>278</v>
      </c>
      <c r="D60" s="58" t="s">
        <v>49</v>
      </c>
      <c r="E60" s="44"/>
      <c r="F60" s="44"/>
      <c r="G60" s="44"/>
      <c r="H60" s="48"/>
    </row>
    <row r="61" spans="1:8" s="31" customFormat="1" ht="24">
      <c r="A61" s="63">
        <f t="shared" si="1"/>
        <v>50</v>
      </c>
      <c r="B61" s="60" t="s">
        <v>180</v>
      </c>
      <c r="C61" s="58" t="s">
        <v>181</v>
      </c>
      <c r="D61" s="58" t="s">
        <v>49</v>
      </c>
      <c r="E61" s="44"/>
      <c r="F61" s="44"/>
      <c r="G61" s="44">
        <f t="shared" si="0"/>
        <v>0</v>
      </c>
      <c r="H61" s="53"/>
    </row>
    <row r="62" spans="1:8" s="31" customFormat="1">
      <c r="A62" s="155">
        <v>51</v>
      </c>
      <c r="B62" s="156" t="s">
        <v>255</v>
      </c>
      <c r="C62" s="144" t="s">
        <v>41</v>
      </c>
      <c r="D62" s="58" t="s">
        <v>49</v>
      </c>
      <c r="E62" s="44"/>
      <c r="F62" s="44"/>
      <c r="G62" s="44">
        <f t="shared" si="0"/>
        <v>0</v>
      </c>
      <c r="H62" s="48"/>
    </row>
    <row r="63" spans="1:8" s="31" customFormat="1">
      <c r="A63" s="155"/>
      <c r="B63" s="156"/>
      <c r="C63" s="144"/>
      <c r="D63" s="58" t="s">
        <v>190</v>
      </c>
      <c r="E63" s="44"/>
      <c r="F63" s="44"/>
      <c r="G63" s="44">
        <f t="shared" si="0"/>
        <v>0</v>
      </c>
      <c r="H63" s="48"/>
    </row>
    <row r="64" spans="1:8" s="31" customFormat="1" ht="24">
      <c r="A64" s="63">
        <v>52</v>
      </c>
      <c r="B64" s="60" t="s">
        <v>65</v>
      </c>
      <c r="C64" s="58" t="s">
        <v>35</v>
      </c>
      <c r="D64" s="58" t="s">
        <v>49</v>
      </c>
      <c r="E64" s="44"/>
      <c r="F64" s="44"/>
      <c r="G64" s="44">
        <f t="shared" si="0"/>
        <v>0</v>
      </c>
      <c r="H64" s="48"/>
    </row>
    <row r="65" spans="1:8" s="31" customFormat="1">
      <c r="A65" s="63">
        <f>A64+1</f>
        <v>53</v>
      </c>
      <c r="B65" s="60" t="s">
        <v>252</v>
      </c>
      <c r="C65" s="58" t="s">
        <v>156</v>
      </c>
      <c r="D65" s="58" t="s">
        <v>49</v>
      </c>
      <c r="E65" s="44"/>
      <c r="F65" s="44"/>
      <c r="G65" s="44">
        <f t="shared" si="0"/>
        <v>0</v>
      </c>
      <c r="H65" s="48"/>
    </row>
    <row r="66" spans="1:8" s="31" customFormat="1" ht="60">
      <c r="A66" s="63">
        <f t="shared" ref="A66:A83" si="3">A65+1</f>
        <v>54</v>
      </c>
      <c r="B66" s="60" t="s">
        <v>166</v>
      </c>
      <c r="C66" s="58" t="s">
        <v>165</v>
      </c>
      <c r="D66" s="58" t="s">
        <v>49</v>
      </c>
      <c r="E66" s="44"/>
      <c r="F66" s="44"/>
      <c r="G66" s="44">
        <f t="shared" si="0"/>
        <v>0</v>
      </c>
      <c r="H66" s="48"/>
    </row>
    <row r="67" spans="1:8" s="31" customFormat="1" ht="24">
      <c r="A67" s="63">
        <f t="shared" si="3"/>
        <v>55</v>
      </c>
      <c r="B67" s="60" t="s">
        <v>237</v>
      </c>
      <c r="C67" s="58" t="s">
        <v>236</v>
      </c>
      <c r="D67" s="58" t="s">
        <v>49</v>
      </c>
      <c r="E67" s="44"/>
      <c r="F67" s="44"/>
      <c r="G67" s="44">
        <f t="shared" si="0"/>
        <v>0</v>
      </c>
      <c r="H67" s="48"/>
    </row>
    <row r="68" spans="1:8" s="31" customFormat="1" ht="36">
      <c r="A68" s="63">
        <f t="shared" si="3"/>
        <v>56</v>
      </c>
      <c r="B68" s="60" t="s">
        <v>238</v>
      </c>
      <c r="C68" s="58" t="s">
        <v>79</v>
      </c>
      <c r="D68" s="58" t="s">
        <v>49</v>
      </c>
      <c r="E68" s="44"/>
      <c r="F68" s="44"/>
      <c r="G68" s="44">
        <f t="shared" si="0"/>
        <v>0</v>
      </c>
      <c r="H68" s="48"/>
    </row>
    <row r="69" spans="1:8" s="31" customFormat="1" ht="36">
      <c r="A69" s="63">
        <f t="shared" si="3"/>
        <v>57</v>
      </c>
      <c r="B69" s="60" t="s">
        <v>279</v>
      </c>
      <c r="C69" s="58" t="s">
        <v>26</v>
      </c>
      <c r="D69" s="58" t="s">
        <v>49</v>
      </c>
      <c r="E69" s="44"/>
      <c r="F69" s="44"/>
      <c r="G69" s="44">
        <f t="shared" si="0"/>
        <v>0</v>
      </c>
      <c r="H69" s="48"/>
    </row>
    <row r="70" spans="1:8" s="31" customFormat="1">
      <c r="A70" s="63">
        <f t="shared" si="3"/>
        <v>58</v>
      </c>
      <c r="B70" s="60" t="s">
        <v>240</v>
      </c>
      <c r="C70" s="58" t="s">
        <v>239</v>
      </c>
      <c r="D70" s="58" t="s">
        <v>49</v>
      </c>
      <c r="E70" s="44"/>
      <c r="F70" s="44"/>
      <c r="G70" s="44">
        <f t="shared" si="0"/>
        <v>0</v>
      </c>
      <c r="H70" s="48"/>
    </row>
    <row r="71" spans="1:8" s="31" customFormat="1" ht="48">
      <c r="A71" s="63">
        <f t="shared" si="3"/>
        <v>59</v>
      </c>
      <c r="B71" s="11" t="s">
        <v>267</v>
      </c>
      <c r="C71" s="58" t="s">
        <v>268</v>
      </c>
      <c r="D71" s="58" t="s">
        <v>190</v>
      </c>
      <c r="E71" s="44"/>
      <c r="F71" s="44"/>
      <c r="G71" s="44">
        <f t="shared" si="0"/>
        <v>0</v>
      </c>
      <c r="H71" s="55"/>
    </row>
    <row r="72" spans="1:8" s="31" customFormat="1" ht="24">
      <c r="A72" s="63">
        <f t="shared" si="3"/>
        <v>60</v>
      </c>
      <c r="B72" s="60" t="s">
        <v>66</v>
      </c>
      <c r="C72" s="58" t="s">
        <v>40</v>
      </c>
      <c r="D72" s="58" t="s">
        <v>49</v>
      </c>
      <c r="E72" s="44"/>
      <c r="F72" s="44"/>
      <c r="G72" s="44">
        <f t="shared" si="0"/>
        <v>0</v>
      </c>
      <c r="H72" s="48"/>
    </row>
    <row r="73" spans="1:8" s="31" customFormat="1" ht="25.5">
      <c r="A73" s="63">
        <f t="shared" si="3"/>
        <v>61</v>
      </c>
      <c r="B73" s="64" t="s">
        <v>250</v>
      </c>
      <c r="C73" s="58" t="s">
        <v>249</v>
      </c>
      <c r="D73" s="58" t="s">
        <v>190</v>
      </c>
      <c r="E73" s="44"/>
      <c r="F73" s="44"/>
      <c r="G73" s="44">
        <f t="shared" si="0"/>
        <v>0</v>
      </c>
      <c r="H73" s="48"/>
    </row>
    <row r="74" spans="1:8" s="31" customFormat="1" ht="48">
      <c r="A74" s="63">
        <f t="shared" si="3"/>
        <v>62</v>
      </c>
      <c r="B74" s="60" t="s">
        <v>67</v>
      </c>
      <c r="C74" s="58" t="s">
        <v>42</v>
      </c>
      <c r="D74" s="58" t="s">
        <v>49</v>
      </c>
      <c r="E74" s="44"/>
      <c r="F74" s="44"/>
      <c r="G74" s="44">
        <f t="shared" si="0"/>
        <v>0</v>
      </c>
      <c r="H74" s="48"/>
    </row>
    <row r="75" spans="1:8" s="31" customFormat="1" ht="36">
      <c r="A75" s="63">
        <f>A74+1</f>
        <v>63</v>
      </c>
      <c r="B75" s="60" t="s">
        <v>68</v>
      </c>
      <c r="C75" s="58" t="s">
        <v>43</v>
      </c>
      <c r="D75" s="58" t="s">
        <v>49</v>
      </c>
      <c r="E75" s="44"/>
      <c r="F75" s="44"/>
      <c r="G75" s="44">
        <f t="shared" si="0"/>
        <v>0</v>
      </c>
      <c r="H75" s="48"/>
    </row>
    <row r="76" spans="1:8" s="31" customFormat="1" ht="24">
      <c r="A76" s="63">
        <f t="shared" si="3"/>
        <v>64</v>
      </c>
      <c r="B76" s="60" t="s">
        <v>69</v>
      </c>
      <c r="C76" s="58" t="s">
        <v>44</v>
      </c>
      <c r="D76" s="58" t="s">
        <v>49</v>
      </c>
      <c r="E76" s="44"/>
      <c r="F76" s="44"/>
      <c r="G76" s="44">
        <f t="shared" si="0"/>
        <v>0</v>
      </c>
      <c r="H76" s="48"/>
    </row>
    <row r="77" spans="1:8" s="31" customFormat="1" ht="24">
      <c r="A77" s="63">
        <f t="shared" si="3"/>
        <v>65</v>
      </c>
      <c r="B77" s="60" t="s">
        <v>70</v>
      </c>
      <c r="C77" s="58"/>
      <c r="D77" s="58" t="s">
        <v>49</v>
      </c>
      <c r="E77" s="44">
        <v>12000</v>
      </c>
      <c r="F77" s="44"/>
      <c r="G77" s="44">
        <f t="shared" si="0"/>
        <v>12000</v>
      </c>
      <c r="H77" s="48"/>
    </row>
    <row r="78" spans="1:8" s="31" customFormat="1">
      <c r="A78" s="63">
        <f t="shared" si="3"/>
        <v>66</v>
      </c>
      <c r="B78" s="60" t="s">
        <v>170</v>
      </c>
      <c r="C78" s="58" t="s">
        <v>169</v>
      </c>
      <c r="D78" s="58" t="s">
        <v>49</v>
      </c>
      <c r="E78" s="44"/>
      <c r="F78" s="44"/>
      <c r="G78" s="44">
        <f t="shared" si="0"/>
        <v>0</v>
      </c>
      <c r="H78" s="48"/>
    </row>
    <row r="79" spans="1:8" s="31" customFormat="1">
      <c r="A79" s="63">
        <f t="shared" si="3"/>
        <v>67</v>
      </c>
      <c r="B79" s="60" t="s">
        <v>241</v>
      </c>
      <c r="C79" s="58" t="s">
        <v>34</v>
      </c>
      <c r="D79" s="58" t="s">
        <v>49</v>
      </c>
      <c r="E79" s="44"/>
      <c r="F79" s="44"/>
      <c r="G79" s="44">
        <f t="shared" si="0"/>
        <v>0</v>
      </c>
      <c r="H79" s="48"/>
    </row>
    <row r="80" spans="1:8" s="31" customFormat="1" ht="60">
      <c r="A80" s="63">
        <f t="shared" si="3"/>
        <v>68</v>
      </c>
      <c r="B80" s="60" t="s">
        <v>71</v>
      </c>
      <c r="C80" s="58" t="s">
        <v>25</v>
      </c>
      <c r="D80" s="58" t="s">
        <v>49</v>
      </c>
      <c r="E80" s="44"/>
      <c r="F80" s="44"/>
      <c r="G80" s="44">
        <f t="shared" si="0"/>
        <v>0</v>
      </c>
      <c r="H80" s="48"/>
    </row>
    <row r="81" spans="1:9" s="31" customFormat="1" ht="24">
      <c r="A81" s="63">
        <f t="shared" si="3"/>
        <v>69</v>
      </c>
      <c r="B81" s="60" t="s">
        <v>164</v>
      </c>
      <c r="C81" s="58" t="s">
        <v>163</v>
      </c>
      <c r="D81" s="58" t="s">
        <v>49</v>
      </c>
      <c r="E81" s="44">
        <v>2000</v>
      </c>
      <c r="F81" s="44"/>
      <c r="G81" s="44">
        <f t="shared" si="0"/>
        <v>2000</v>
      </c>
      <c r="H81" s="48"/>
    </row>
    <row r="82" spans="1:9" s="31" customFormat="1">
      <c r="A82" s="63">
        <f t="shared" si="3"/>
        <v>70</v>
      </c>
      <c r="B82" s="60" t="s">
        <v>150</v>
      </c>
      <c r="C82" s="58" t="s">
        <v>151</v>
      </c>
      <c r="D82" s="58" t="s">
        <v>49</v>
      </c>
      <c r="E82" s="44"/>
      <c r="F82" s="44"/>
      <c r="G82" s="44">
        <f t="shared" si="0"/>
        <v>0</v>
      </c>
      <c r="H82" s="48"/>
    </row>
    <row r="83" spans="1:9" s="31" customFormat="1" ht="24">
      <c r="A83" s="63">
        <f t="shared" si="3"/>
        <v>71</v>
      </c>
      <c r="B83" s="60" t="s">
        <v>152</v>
      </c>
      <c r="C83" s="58" t="s">
        <v>153</v>
      </c>
      <c r="D83" s="58" t="s">
        <v>49</v>
      </c>
      <c r="E83" s="44"/>
      <c r="F83" s="44"/>
      <c r="G83" s="44">
        <f t="shared" si="0"/>
        <v>0</v>
      </c>
      <c r="H83" s="48"/>
    </row>
    <row r="84" spans="1:9" s="31" customFormat="1" ht="25.5">
      <c r="A84" s="21"/>
      <c r="B84" s="30" t="s">
        <v>293</v>
      </c>
      <c r="C84" s="14"/>
      <c r="D84" s="14"/>
      <c r="E84" s="42">
        <f>SUM(E85:E139)</f>
        <v>114660</v>
      </c>
      <c r="F84" s="42">
        <f t="shared" ref="F84:G84" si="4">SUM(F85:F139)</f>
        <v>0</v>
      </c>
      <c r="G84" s="42">
        <f t="shared" si="4"/>
        <v>114660</v>
      </c>
      <c r="H84" s="48"/>
    </row>
    <row r="85" spans="1:9" s="31" customFormat="1" ht="25.5">
      <c r="A85" s="59" t="s">
        <v>14</v>
      </c>
      <c r="B85" s="64" t="s">
        <v>211</v>
      </c>
      <c r="C85" s="58"/>
      <c r="D85" s="58" t="s">
        <v>109</v>
      </c>
      <c r="E85" s="44">
        <v>3000</v>
      </c>
      <c r="F85" s="56"/>
      <c r="G85" s="44">
        <f t="shared" ref="G85:G143" si="5">E85-F85</f>
        <v>3000</v>
      </c>
      <c r="H85" s="48"/>
    </row>
    <row r="86" spans="1:9" s="31" customFormat="1" ht="25.5">
      <c r="A86" s="63">
        <f>A85+1</f>
        <v>2</v>
      </c>
      <c r="B86" s="64" t="s">
        <v>83</v>
      </c>
      <c r="C86" s="58" t="s">
        <v>82</v>
      </c>
      <c r="D86" s="58" t="s">
        <v>109</v>
      </c>
      <c r="E86" s="44"/>
      <c r="F86" s="44"/>
      <c r="G86" s="44">
        <f t="shared" si="5"/>
        <v>0</v>
      </c>
      <c r="H86" s="48"/>
    </row>
    <row r="87" spans="1:9" s="31" customFormat="1" ht="38.25">
      <c r="A87" s="63">
        <f t="shared" ref="A87:A104" si="6">A86+1</f>
        <v>3</v>
      </c>
      <c r="B87" s="64" t="s">
        <v>103</v>
      </c>
      <c r="C87" s="58" t="s">
        <v>102</v>
      </c>
      <c r="D87" s="58" t="s">
        <v>109</v>
      </c>
      <c r="E87" s="44"/>
      <c r="F87" s="44"/>
      <c r="G87" s="44">
        <f t="shared" si="5"/>
        <v>0</v>
      </c>
      <c r="H87" s="48"/>
    </row>
    <row r="88" spans="1:9" s="31" customFormat="1" ht="48">
      <c r="A88" s="63">
        <f t="shared" si="6"/>
        <v>4</v>
      </c>
      <c r="B88" s="86" t="s">
        <v>84</v>
      </c>
      <c r="C88" s="58" t="s">
        <v>81</v>
      </c>
      <c r="D88" s="58" t="s">
        <v>109</v>
      </c>
      <c r="E88" s="44"/>
      <c r="F88" s="44"/>
      <c r="G88" s="44">
        <f t="shared" si="5"/>
        <v>0</v>
      </c>
      <c r="H88" s="48"/>
    </row>
    <row r="89" spans="1:9" s="31" customFormat="1" ht="36">
      <c r="A89" s="63">
        <f t="shared" si="6"/>
        <v>5</v>
      </c>
      <c r="B89" s="60" t="s">
        <v>172</v>
      </c>
      <c r="C89" s="58" t="s">
        <v>171</v>
      </c>
      <c r="D89" s="58" t="s">
        <v>109</v>
      </c>
      <c r="E89" s="44"/>
      <c r="F89" s="44"/>
      <c r="G89" s="44">
        <f t="shared" si="5"/>
        <v>0</v>
      </c>
      <c r="H89" s="48"/>
    </row>
    <row r="90" spans="1:9" s="31" customFormat="1" ht="24">
      <c r="A90" s="63">
        <f t="shared" si="6"/>
        <v>6</v>
      </c>
      <c r="B90" s="60" t="s">
        <v>265</v>
      </c>
      <c r="C90" s="58" t="s">
        <v>264</v>
      </c>
      <c r="D90" s="58" t="s">
        <v>109</v>
      </c>
      <c r="E90" s="44"/>
      <c r="F90" s="44"/>
      <c r="G90" s="44">
        <f t="shared" si="5"/>
        <v>0</v>
      </c>
      <c r="H90" s="53"/>
      <c r="I90" s="2"/>
    </row>
    <row r="91" spans="1:9" s="31" customFormat="1" ht="36">
      <c r="A91" s="63">
        <f t="shared" si="6"/>
        <v>7</v>
      </c>
      <c r="B91" s="86" t="s">
        <v>97</v>
      </c>
      <c r="C91" s="58" t="s">
        <v>94</v>
      </c>
      <c r="D91" s="58" t="s">
        <v>109</v>
      </c>
      <c r="E91" s="44"/>
      <c r="F91" s="44"/>
      <c r="G91" s="44">
        <f t="shared" si="5"/>
        <v>0</v>
      </c>
      <c r="H91" s="50"/>
    </row>
    <row r="92" spans="1:9" s="31" customFormat="1" ht="24">
      <c r="A92" s="63">
        <f t="shared" si="6"/>
        <v>8</v>
      </c>
      <c r="B92" s="60" t="s">
        <v>96</v>
      </c>
      <c r="C92" s="58" t="s">
        <v>95</v>
      </c>
      <c r="D92" s="58" t="s">
        <v>109</v>
      </c>
      <c r="E92" s="44"/>
      <c r="F92" s="44"/>
      <c r="G92" s="44">
        <f>E92-F92</f>
        <v>0</v>
      </c>
      <c r="H92" s="48"/>
    </row>
    <row r="93" spans="1:9" s="31" customFormat="1" ht="24">
      <c r="A93" s="63">
        <f t="shared" si="6"/>
        <v>9</v>
      </c>
      <c r="B93" s="60" t="s">
        <v>185</v>
      </c>
      <c r="C93" s="143" t="s">
        <v>282</v>
      </c>
      <c r="D93" s="144" t="s">
        <v>109</v>
      </c>
      <c r="E93" s="44"/>
      <c r="F93" s="44"/>
      <c r="G93" s="44">
        <f t="shared" ref="G93:G99" si="7">E93-F93</f>
        <v>0</v>
      </c>
      <c r="H93" s="48"/>
    </row>
    <row r="94" spans="1:9" s="31" customFormat="1" ht="36">
      <c r="A94" s="63">
        <f t="shared" si="6"/>
        <v>10</v>
      </c>
      <c r="B94" s="60" t="s">
        <v>183</v>
      </c>
      <c r="C94" s="143"/>
      <c r="D94" s="144"/>
      <c r="E94" s="44"/>
      <c r="F94" s="44"/>
      <c r="G94" s="44">
        <f t="shared" si="7"/>
        <v>0</v>
      </c>
      <c r="H94" s="48"/>
    </row>
    <row r="95" spans="1:9" s="31" customFormat="1" ht="36">
      <c r="A95" s="63">
        <f t="shared" si="6"/>
        <v>11</v>
      </c>
      <c r="B95" s="60" t="s">
        <v>195</v>
      </c>
      <c r="C95" s="143"/>
      <c r="D95" s="144"/>
      <c r="E95" s="44"/>
      <c r="F95" s="44"/>
      <c r="G95" s="44">
        <f t="shared" si="7"/>
        <v>0</v>
      </c>
      <c r="H95" s="51"/>
    </row>
    <row r="96" spans="1:9" s="31" customFormat="1" ht="24">
      <c r="A96" s="63">
        <f t="shared" si="6"/>
        <v>12</v>
      </c>
      <c r="B96" s="60" t="s">
        <v>184</v>
      </c>
      <c r="C96" s="143"/>
      <c r="D96" s="144"/>
      <c r="E96" s="44"/>
      <c r="F96" s="44"/>
      <c r="G96" s="44">
        <f t="shared" si="7"/>
        <v>0</v>
      </c>
      <c r="H96" s="48"/>
    </row>
    <row r="97" spans="1:8" s="31" customFormat="1" ht="24">
      <c r="A97" s="63">
        <f t="shared" si="6"/>
        <v>13</v>
      </c>
      <c r="B97" s="60" t="s">
        <v>242</v>
      </c>
      <c r="C97" s="143" t="s">
        <v>282</v>
      </c>
      <c r="D97" s="144" t="s">
        <v>109</v>
      </c>
      <c r="E97" s="44"/>
      <c r="F97" s="44"/>
      <c r="G97" s="44">
        <f t="shared" si="7"/>
        <v>0</v>
      </c>
      <c r="H97" s="51"/>
    </row>
    <row r="98" spans="1:8" s="31" customFormat="1" ht="24">
      <c r="A98" s="63">
        <f t="shared" si="6"/>
        <v>14</v>
      </c>
      <c r="B98" s="60" t="s">
        <v>186</v>
      </c>
      <c r="C98" s="143"/>
      <c r="D98" s="144"/>
      <c r="E98" s="44"/>
      <c r="F98" s="44"/>
      <c r="G98" s="44">
        <f t="shared" si="7"/>
        <v>0</v>
      </c>
      <c r="H98" s="48"/>
    </row>
    <row r="99" spans="1:8" s="31" customFormat="1" ht="36">
      <c r="A99" s="63">
        <f t="shared" si="6"/>
        <v>15</v>
      </c>
      <c r="B99" s="32" t="s">
        <v>199</v>
      </c>
      <c r="C99" s="23" t="s">
        <v>198</v>
      </c>
      <c r="D99" s="58" t="s">
        <v>109</v>
      </c>
      <c r="E99" s="44"/>
      <c r="F99" s="44"/>
      <c r="G99" s="44">
        <f t="shared" si="7"/>
        <v>0</v>
      </c>
      <c r="H99" s="48"/>
    </row>
    <row r="100" spans="1:8" s="31" customFormat="1" ht="36">
      <c r="A100" s="63">
        <f t="shared" si="6"/>
        <v>16</v>
      </c>
      <c r="B100" s="60" t="s">
        <v>72</v>
      </c>
      <c r="C100" s="58" t="s">
        <v>73</v>
      </c>
      <c r="D100" s="58" t="s">
        <v>109</v>
      </c>
      <c r="E100" s="44"/>
      <c r="F100" s="44"/>
      <c r="G100" s="44">
        <f t="shared" si="5"/>
        <v>0</v>
      </c>
      <c r="H100" s="53"/>
    </row>
    <row r="101" spans="1:8" s="31" customFormat="1">
      <c r="A101" s="63">
        <f t="shared" si="6"/>
        <v>17</v>
      </c>
      <c r="B101" s="60" t="s">
        <v>74</v>
      </c>
      <c r="C101" s="58" t="s">
        <v>80</v>
      </c>
      <c r="D101" s="58" t="s">
        <v>109</v>
      </c>
      <c r="E101" s="44"/>
      <c r="F101" s="44"/>
      <c r="G101" s="44">
        <f t="shared" si="5"/>
        <v>0</v>
      </c>
      <c r="H101" s="48"/>
    </row>
    <row r="102" spans="1:8" s="31" customFormat="1" ht="24">
      <c r="A102" s="63">
        <f t="shared" si="6"/>
        <v>18</v>
      </c>
      <c r="B102" s="60" t="s">
        <v>123</v>
      </c>
      <c r="C102" s="58" t="s">
        <v>119</v>
      </c>
      <c r="D102" s="58" t="s">
        <v>122</v>
      </c>
      <c r="E102" s="44">
        <v>24860</v>
      </c>
      <c r="F102" s="44"/>
      <c r="G102" s="44">
        <f t="shared" si="5"/>
        <v>24860</v>
      </c>
      <c r="H102" s="48"/>
    </row>
    <row r="103" spans="1:8" s="31" customFormat="1" ht="24">
      <c r="A103" s="63">
        <f t="shared" si="6"/>
        <v>19</v>
      </c>
      <c r="B103" s="60" t="s">
        <v>133</v>
      </c>
      <c r="C103" s="58" t="s">
        <v>121</v>
      </c>
      <c r="D103" s="58" t="s">
        <v>109</v>
      </c>
      <c r="E103" s="44">
        <v>16000</v>
      </c>
      <c r="F103" s="44"/>
      <c r="G103" s="44">
        <f t="shared" si="5"/>
        <v>16000</v>
      </c>
      <c r="H103" s="48"/>
    </row>
    <row r="104" spans="1:8" s="31" customFormat="1" ht="24">
      <c r="A104" s="63">
        <f t="shared" si="6"/>
        <v>20</v>
      </c>
      <c r="B104" s="60" t="s">
        <v>162</v>
      </c>
      <c r="C104" s="58" t="s">
        <v>161</v>
      </c>
      <c r="D104" s="58" t="s">
        <v>122</v>
      </c>
      <c r="E104" s="44"/>
      <c r="F104" s="44"/>
      <c r="G104" s="44">
        <f t="shared" si="5"/>
        <v>0</v>
      </c>
      <c r="H104" s="48"/>
    </row>
    <row r="105" spans="1:8" s="31" customFormat="1">
      <c r="A105" s="145" t="s">
        <v>15</v>
      </c>
      <c r="B105" s="146" t="s">
        <v>205</v>
      </c>
      <c r="C105" s="144" t="s">
        <v>204</v>
      </c>
      <c r="D105" s="72" t="s">
        <v>109</v>
      </c>
      <c r="E105" s="44">
        <v>2800</v>
      </c>
      <c r="F105" s="44"/>
      <c r="G105" s="44">
        <f t="shared" si="5"/>
        <v>2800</v>
      </c>
      <c r="H105" s="48"/>
    </row>
    <row r="106" spans="1:8" s="31" customFormat="1">
      <c r="A106" s="145"/>
      <c r="B106" s="146"/>
      <c r="C106" s="144"/>
      <c r="D106" s="72" t="s">
        <v>122</v>
      </c>
      <c r="E106" s="44"/>
      <c r="F106" s="44"/>
      <c r="G106" s="44">
        <f t="shared" si="5"/>
        <v>0</v>
      </c>
      <c r="H106" s="48"/>
    </row>
    <row r="107" spans="1:8" s="31" customFormat="1" ht="48">
      <c r="A107" s="63">
        <f>A105+1</f>
        <v>22</v>
      </c>
      <c r="B107" s="60" t="s">
        <v>128</v>
      </c>
      <c r="C107" s="58" t="s">
        <v>129</v>
      </c>
      <c r="D107" s="58" t="s">
        <v>109</v>
      </c>
      <c r="E107" s="44">
        <v>30000</v>
      </c>
      <c r="F107" s="44"/>
      <c r="G107" s="44">
        <f t="shared" si="5"/>
        <v>30000</v>
      </c>
      <c r="H107" s="48"/>
    </row>
    <row r="108" spans="1:8" s="31" customFormat="1" ht="24">
      <c r="A108" s="63">
        <f>A107+1</f>
        <v>23</v>
      </c>
      <c r="B108" s="75" t="s">
        <v>132</v>
      </c>
      <c r="C108" s="58" t="s">
        <v>130</v>
      </c>
      <c r="D108" s="58" t="s">
        <v>109</v>
      </c>
      <c r="E108" s="44"/>
      <c r="F108" s="44"/>
      <c r="G108" s="44">
        <f t="shared" si="5"/>
        <v>0</v>
      </c>
      <c r="H108" s="48"/>
    </row>
    <row r="109" spans="1:8" s="31" customFormat="1" ht="24">
      <c r="A109" s="63">
        <f t="shared" ref="A109:A139" si="8">A108+1</f>
        <v>24</v>
      </c>
      <c r="B109" s="60" t="s">
        <v>131</v>
      </c>
      <c r="C109" s="58" t="s">
        <v>270</v>
      </c>
      <c r="D109" s="58" t="s">
        <v>109</v>
      </c>
      <c r="E109" s="44">
        <v>15000</v>
      </c>
      <c r="F109" s="44"/>
      <c r="G109" s="44">
        <f t="shared" si="5"/>
        <v>15000</v>
      </c>
      <c r="H109" s="48"/>
    </row>
    <row r="110" spans="1:8" s="31" customFormat="1" ht="24">
      <c r="A110" s="63">
        <f t="shared" si="8"/>
        <v>25</v>
      </c>
      <c r="B110" s="60" t="s">
        <v>269</v>
      </c>
      <c r="C110" s="58" t="s">
        <v>134</v>
      </c>
      <c r="D110" s="58" t="s">
        <v>109</v>
      </c>
      <c r="E110" s="44"/>
      <c r="F110" s="44"/>
      <c r="G110" s="44">
        <f t="shared" si="5"/>
        <v>0</v>
      </c>
      <c r="H110" s="53"/>
    </row>
    <row r="111" spans="1:8" s="31" customFormat="1" ht="36">
      <c r="A111" s="63">
        <f t="shared" si="8"/>
        <v>26</v>
      </c>
      <c r="B111" s="60" t="s">
        <v>154</v>
      </c>
      <c r="C111" s="58" t="s">
        <v>138</v>
      </c>
      <c r="D111" s="58" t="s">
        <v>109</v>
      </c>
      <c r="E111" s="44"/>
      <c r="F111" s="44"/>
      <c r="G111" s="44">
        <f t="shared" si="5"/>
        <v>0</v>
      </c>
      <c r="H111" s="54"/>
    </row>
    <row r="112" spans="1:8" s="31" customFormat="1" ht="24">
      <c r="A112" s="63">
        <f t="shared" si="8"/>
        <v>27</v>
      </c>
      <c r="B112" s="60" t="s">
        <v>139</v>
      </c>
      <c r="C112" s="58" t="s">
        <v>140</v>
      </c>
      <c r="D112" s="58" t="s">
        <v>109</v>
      </c>
      <c r="E112" s="44"/>
      <c r="F112" s="44"/>
      <c r="G112" s="44">
        <f t="shared" si="5"/>
        <v>0</v>
      </c>
      <c r="H112" s="54"/>
    </row>
    <row r="113" spans="1:8" s="31" customFormat="1">
      <c r="A113" s="63">
        <f t="shared" si="8"/>
        <v>28</v>
      </c>
      <c r="B113" s="60" t="s">
        <v>141</v>
      </c>
      <c r="C113" s="58" t="s">
        <v>142</v>
      </c>
      <c r="D113" s="58" t="s">
        <v>109</v>
      </c>
      <c r="E113" s="44"/>
      <c r="F113" s="44"/>
      <c r="G113" s="44">
        <f t="shared" si="5"/>
        <v>0</v>
      </c>
      <c r="H113" s="54"/>
    </row>
    <row r="114" spans="1:8" s="31" customFormat="1" ht="36">
      <c r="A114" s="63">
        <f t="shared" si="8"/>
        <v>29</v>
      </c>
      <c r="B114" s="60" t="s">
        <v>144</v>
      </c>
      <c r="C114" s="58" t="s">
        <v>143</v>
      </c>
      <c r="D114" s="58" t="s">
        <v>109</v>
      </c>
      <c r="E114" s="44"/>
      <c r="F114" s="44"/>
      <c r="G114" s="44">
        <f t="shared" si="5"/>
        <v>0</v>
      </c>
      <c r="H114" s="54"/>
    </row>
    <row r="115" spans="1:8" s="31" customFormat="1" ht="48">
      <c r="A115" s="63">
        <f t="shared" si="8"/>
        <v>30</v>
      </c>
      <c r="B115" s="86" t="s">
        <v>149</v>
      </c>
      <c r="C115" s="58" t="s">
        <v>148</v>
      </c>
      <c r="D115" s="58" t="s">
        <v>109</v>
      </c>
      <c r="E115" s="44"/>
      <c r="F115" s="44"/>
      <c r="G115" s="44">
        <f t="shared" si="5"/>
        <v>0</v>
      </c>
      <c r="H115" s="53"/>
    </row>
    <row r="116" spans="1:8" s="31" customFormat="1" ht="24">
      <c r="A116" s="63">
        <f t="shared" si="8"/>
        <v>31</v>
      </c>
      <c r="B116" s="11" t="s">
        <v>260</v>
      </c>
      <c r="C116" s="58" t="s">
        <v>189</v>
      </c>
      <c r="D116" s="58" t="s">
        <v>109</v>
      </c>
      <c r="E116" s="44"/>
      <c r="F116" s="44"/>
      <c r="G116" s="44">
        <f t="shared" si="5"/>
        <v>0</v>
      </c>
      <c r="H116" s="48"/>
    </row>
    <row r="117" spans="1:8" s="31" customFormat="1" ht="24">
      <c r="A117" s="63">
        <f t="shared" si="8"/>
        <v>32</v>
      </c>
      <c r="B117" s="60" t="s">
        <v>168</v>
      </c>
      <c r="C117" s="58" t="s">
        <v>167</v>
      </c>
      <c r="D117" s="58" t="s">
        <v>109</v>
      </c>
      <c r="E117" s="44"/>
      <c r="F117" s="44"/>
      <c r="G117" s="44">
        <f t="shared" si="5"/>
        <v>0</v>
      </c>
      <c r="H117" s="48"/>
    </row>
    <row r="118" spans="1:8" s="31" customFormat="1" ht="24">
      <c r="A118" s="63">
        <f t="shared" si="8"/>
        <v>33</v>
      </c>
      <c r="B118" s="60" t="s">
        <v>92</v>
      </c>
      <c r="C118" s="58" t="s">
        <v>91</v>
      </c>
      <c r="D118" s="58" t="s">
        <v>109</v>
      </c>
      <c r="E118" s="44"/>
      <c r="F118" s="44"/>
      <c r="G118" s="44">
        <f>E118-F118</f>
        <v>0</v>
      </c>
      <c r="H118" s="48"/>
    </row>
    <row r="119" spans="1:8" s="31" customFormat="1" ht="24">
      <c r="A119" s="63">
        <f t="shared" si="8"/>
        <v>34</v>
      </c>
      <c r="B119" s="60" t="s">
        <v>114</v>
      </c>
      <c r="C119" s="58" t="s">
        <v>115</v>
      </c>
      <c r="D119" s="58" t="s">
        <v>109</v>
      </c>
      <c r="E119" s="44">
        <v>5000</v>
      </c>
      <c r="F119" s="44"/>
      <c r="G119" s="44">
        <f>E119-F119</f>
        <v>5000</v>
      </c>
      <c r="H119" s="49"/>
    </row>
    <row r="120" spans="1:8" s="31" customFormat="1">
      <c r="A120" s="63">
        <f t="shared" si="8"/>
        <v>35</v>
      </c>
      <c r="B120" s="60" t="s">
        <v>75</v>
      </c>
      <c r="C120" s="58" t="s">
        <v>78</v>
      </c>
      <c r="D120" s="58" t="s">
        <v>109</v>
      </c>
      <c r="E120" s="44"/>
      <c r="F120" s="44"/>
      <c r="G120" s="44">
        <f t="shared" si="5"/>
        <v>0</v>
      </c>
      <c r="H120" s="48"/>
    </row>
    <row r="121" spans="1:8" s="31" customFormat="1" ht="36">
      <c r="A121" s="63">
        <f t="shared" si="8"/>
        <v>36</v>
      </c>
      <c r="B121" s="60" t="s">
        <v>124</v>
      </c>
      <c r="C121" s="58" t="s">
        <v>76</v>
      </c>
      <c r="D121" s="58" t="s">
        <v>109</v>
      </c>
      <c r="E121" s="44"/>
      <c r="F121" s="44"/>
      <c r="G121" s="44">
        <f t="shared" si="5"/>
        <v>0</v>
      </c>
      <c r="H121" s="48"/>
    </row>
    <row r="122" spans="1:8" s="31" customFormat="1" ht="24">
      <c r="A122" s="63">
        <f t="shared" si="8"/>
        <v>37</v>
      </c>
      <c r="B122" s="60" t="s">
        <v>125</v>
      </c>
      <c r="C122" s="58" t="s">
        <v>77</v>
      </c>
      <c r="D122" s="58" t="s">
        <v>109</v>
      </c>
      <c r="E122" s="44"/>
      <c r="F122" s="44"/>
      <c r="G122" s="44">
        <f t="shared" si="5"/>
        <v>0</v>
      </c>
      <c r="H122" s="48"/>
    </row>
    <row r="123" spans="1:8" s="31" customFormat="1" ht="24">
      <c r="A123" s="63">
        <f t="shared" si="8"/>
        <v>38</v>
      </c>
      <c r="B123" s="60" t="s">
        <v>193</v>
      </c>
      <c r="C123" s="58" t="s">
        <v>194</v>
      </c>
      <c r="D123" s="58" t="s">
        <v>109</v>
      </c>
      <c r="E123" s="44"/>
      <c r="F123" s="44"/>
      <c r="G123" s="44">
        <f t="shared" si="5"/>
        <v>0</v>
      </c>
      <c r="H123" s="48"/>
    </row>
    <row r="124" spans="1:8" s="31" customFormat="1" ht="60">
      <c r="A124" s="63">
        <f t="shared" si="8"/>
        <v>39</v>
      </c>
      <c r="B124" s="60" t="s">
        <v>248</v>
      </c>
      <c r="C124" s="58" t="s">
        <v>145</v>
      </c>
      <c r="D124" s="58" t="s">
        <v>109</v>
      </c>
      <c r="E124" s="44"/>
      <c r="F124" s="44"/>
      <c r="G124" s="44">
        <f t="shared" si="5"/>
        <v>0</v>
      </c>
      <c r="H124" s="48"/>
    </row>
    <row r="125" spans="1:8" s="31" customFormat="1" ht="24">
      <c r="A125" s="63">
        <f t="shared" si="8"/>
        <v>40</v>
      </c>
      <c r="B125" s="60" t="s">
        <v>89</v>
      </c>
      <c r="C125" s="58" t="s">
        <v>90</v>
      </c>
      <c r="D125" s="58" t="s">
        <v>109</v>
      </c>
      <c r="E125" s="44"/>
      <c r="F125" s="44"/>
      <c r="G125" s="44">
        <f t="shared" si="5"/>
        <v>0</v>
      </c>
      <c r="H125" s="48"/>
    </row>
    <row r="126" spans="1:8" s="31" customFormat="1" ht="24">
      <c r="A126" s="63">
        <f t="shared" si="8"/>
        <v>41</v>
      </c>
      <c r="B126" s="60" t="s">
        <v>253</v>
      </c>
      <c r="C126" s="58" t="s">
        <v>113</v>
      </c>
      <c r="D126" s="58" t="s">
        <v>109</v>
      </c>
      <c r="E126" s="44">
        <v>5000</v>
      </c>
      <c r="F126" s="44"/>
      <c r="G126" s="44">
        <f t="shared" si="5"/>
        <v>5000</v>
      </c>
      <c r="H126" s="48"/>
    </row>
    <row r="127" spans="1:8" s="31" customFormat="1" ht="24">
      <c r="A127" s="63">
        <f t="shared" si="8"/>
        <v>42</v>
      </c>
      <c r="B127" s="60" t="s">
        <v>174</v>
      </c>
      <c r="C127" s="58" t="s">
        <v>173</v>
      </c>
      <c r="D127" s="58" t="s">
        <v>109</v>
      </c>
      <c r="E127" s="44"/>
      <c r="F127" s="44"/>
      <c r="G127" s="44">
        <f t="shared" si="5"/>
        <v>0</v>
      </c>
      <c r="H127" s="48"/>
    </row>
    <row r="128" spans="1:8" s="31" customFormat="1" ht="36">
      <c r="A128" s="63">
        <f t="shared" si="8"/>
        <v>43</v>
      </c>
      <c r="B128" s="60" t="s">
        <v>85</v>
      </c>
      <c r="C128" s="58" t="s">
        <v>86</v>
      </c>
      <c r="D128" s="58" t="s">
        <v>109</v>
      </c>
      <c r="E128" s="44"/>
      <c r="F128" s="44"/>
      <c r="G128" s="44">
        <f>E128-F128</f>
        <v>0</v>
      </c>
      <c r="H128" s="49"/>
    </row>
    <row r="129" spans="1:8" s="31" customFormat="1" ht="24">
      <c r="A129" s="63">
        <f t="shared" si="8"/>
        <v>44</v>
      </c>
      <c r="B129" s="60" t="s">
        <v>87</v>
      </c>
      <c r="C129" s="58" t="s">
        <v>88</v>
      </c>
      <c r="D129" s="58" t="s">
        <v>109</v>
      </c>
      <c r="E129" s="44">
        <v>13000</v>
      </c>
      <c r="F129" s="44"/>
      <c r="G129" s="44">
        <f t="shared" si="5"/>
        <v>13000</v>
      </c>
      <c r="H129" s="48"/>
    </row>
    <row r="130" spans="1:8" s="31" customFormat="1" ht="24">
      <c r="A130" s="63">
        <f t="shared" si="8"/>
        <v>45</v>
      </c>
      <c r="B130" s="60" t="s">
        <v>101</v>
      </c>
      <c r="C130" s="58" t="s">
        <v>100</v>
      </c>
      <c r="D130" s="58" t="s">
        <v>109</v>
      </c>
      <c r="E130" s="44"/>
      <c r="F130" s="44"/>
      <c r="G130" s="44">
        <f t="shared" si="5"/>
        <v>0</v>
      </c>
      <c r="H130" s="48"/>
    </row>
    <row r="131" spans="1:8" s="31" customFormat="1" ht="24">
      <c r="A131" s="63">
        <f t="shared" si="8"/>
        <v>46</v>
      </c>
      <c r="B131" s="60" t="s">
        <v>136</v>
      </c>
      <c r="C131" s="58" t="s">
        <v>135</v>
      </c>
      <c r="D131" s="58" t="s">
        <v>109</v>
      </c>
      <c r="E131" s="44"/>
      <c r="F131" s="44"/>
      <c r="G131" s="44">
        <f t="shared" si="5"/>
        <v>0</v>
      </c>
      <c r="H131" s="48"/>
    </row>
    <row r="132" spans="1:8" s="31" customFormat="1">
      <c r="A132" s="63">
        <f t="shared" si="8"/>
        <v>47</v>
      </c>
      <c r="B132" s="60" t="s">
        <v>116</v>
      </c>
      <c r="C132" s="58" t="s">
        <v>112</v>
      </c>
      <c r="D132" s="58" t="s">
        <v>109</v>
      </c>
      <c r="E132" s="44"/>
      <c r="F132" s="44"/>
      <c r="G132" s="44">
        <f t="shared" si="5"/>
        <v>0</v>
      </c>
      <c r="H132" s="48"/>
    </row>
    <row r="133" spans="1:8" s="31" customFormat="1" ht="24">
      <c r="A133" s="63">
        <f t="shared" si="8"/>
        <v>48</v>
      </c>
      <c r="B133" s="60" t="s">
        <v>111</v>
      </c>
      <c r="C133" s="58" t="s">
        <v>110</v>
      </c>
      <c r="D133" s="58" t="s">
        <v>109</v>
      </c>
      <c r="E133" s="44"/>
      <c r="F133" s="44"/>
      <c r="G133" s="44">
        <f>E133-F133</f>
        <v>0</v>
      </c>
      <c r="H133" s="48"/>
    </row>
    <row r="134" spans="1:8" s="31" customFormat="1" ht="36">
      <c r="A134" s="63">
        <f t="shared" si="8"/>
        <v>49</v>
      </c>
      <c r="B134" s="32" t="s">
        <v>155</v>
      </c>
      <c r="C134" s="58" t="s">
        <v>93</v>
      </c>
      <c r="D134" s="58" t="s">
        <v>109</v>
      </c>
      <c r="E134" s="44"/>
      <c r="F134" s="44"/>
      <c r="G134" s="44">
        <f t="shared" si="5"/>
        <v>0</v>
      </c>
      <c r="H134" s="48"/>
    </row>
    <row r="135" spans="1:8" s="31" customFormat="1" ht="24">
      <c r="A135" s="63">
        <f t="shared" si="8"/>
        <v>50</v>
      </c>
      <c r="B135" s="60" t="s">
        <v>201</v>
      </c>
      <c r="C135" s="58" t="s">
        <v>200</v>
      </c>
      <c r="D135" s="58" t="s">
        <v>109</v>
      </c>
      <c r="E135" s="44"/>
      <c r="F135" s="44"/>
      <c r="G135" s="44">
        <f t="shared" si="5"/>
        <v>0</v>
      </c>
      <c r="H135" s="48"/>
    </row>
    <row r="136" spans="1:8" s="31" customFormat="1">
      <c r="A136" s="63">
        <f t="shared" si="8"/>
        <v>51</v>
      </c>
      <c r="B136" s="60" t="s">
        <v>104</v>
      </c>
      <c r="C136" s="58" t="s">
        <v>105</v>
      </c>
      <c r="D136" s="58" t="s">
        <v>109</v>
      </c>
      <c r="E136" s="44"/>
      <c r="F136" s="44"/>
      <c r="G136" s="44">
        <f t="shared" si="5"/>
        <v>0</v>
      </c>
      <c r="H136" s="48"/>
    </row>
    <row r="137" spans="1:8" s="31" customFormat="1" ht="24">
      <c r="A137" s="63">
        <f t="shared" si="8"/>
        <v>52</v>
      </c>
      <c r="B137" s="60" t="s">
        <v>206</v>
      </c>
      <c r="C137" s="58" t="s">
        <v>207</v>
      </c>
      <c r="D137" s="58" t="s">
        <v>109</v>
      </c>
      <c r="E137" s="44"/>
      <c r="F137" s="44"/>
      <c r="G137" s="44">
        <f t="shared" si="5"/>
        <v>0</v>
      </c>
      <c r="H137" s="48"/>
    </row>
    <row r="138" spans="1:8" s="31" customFormat="1" ht="24">
      <c r="A138" s="63">
        <f t="shared" si="8"/>
        <v>53</v>
      </c>
      <c r="B138" s="60" t="s">
        <v>146</v>
      </c>
      <c r="C138" s="58" t="s">
        <v>147</v>
      </c>
      <c r="D138" s="58" t="s">
        <v>109</v>
      </c>
      <c r="E138" s="44"/>
      <c r="F138" s="44"/>
      <c r="G138" s="44">
        <f t="shared" si="5"/>
        <v>0</v>
      </c>
      <c r="H138" s="48"/>
    </row>
    <row r="139" spans="1:8" s="31" customFormat="1" ht="36">
      <c r="A139" s="63">
        <f t="shared" si="8"/>
        <v>54</v>
      </c>
      <c r="B139" s="60" t="s">
        <v>98</v>
      </c>
      <c r="C139" s="58" t="s">
        <v>99</v>
      </c>
      <c r="D139" s="58" t="s">
        <v>109</v>
      </c>
      <c r="E139" s="44"/>
      <c r="F139" s="44"/>
      <c r="G139" s="44">
        <f t="shared" si="5"/>
        <v>0</v>
      </c>
      <c r="H139" s="48"/>
    </row>
    <row r="140" spans="1:8" ht="25.5">
      <c r="A140" s="21"/>
      <c r="B140" s="30" t="s">
        <v>294</v>
      </c>
      <c r="C140" s="14"/>
      <c r="D140" s="14"/>
      <c r="E140" s="42">
        <f>SUM(E141:E141)</f>
        <v>0</v>
      </c>
      <c r="F140" s="42">
        <f>SUM(F141:F141)</f>
        <v>0</v>
      </c>
      <c r="G140" s="42">
        <f>SUM(G141:G141)</f>
        <v>0</v>
      </c>
      <c r="H140" s="48"/>
    </row>
    <row r="141" spans="1:8" ht="25.5">
      <c r="A141" s="22" t="s">
        <v>14</v>
      </c>
      <c r="B141" s="62" t="s">
        <v>160</v>
      </c>
      <c r="C141" s="23" t="s">
        <v>158</v>
      </c>
      <c r="D141" s="23" t="s">
        <v>159</v>
      </c>
      <c r="E141" s="43"/>
      <c r="F141" s="43"/>
      <c r="G141" s="44">
        <f t="shared" si="5"/>
        <v>0</v>
      </c>
      <c r="H141" s="48"/>
    </row>
    <row r="142" spans="1:8" ht="51">
      <c r="A142" s="21"/>
      <c r="B142" s="30" t="s">
        <v>295</v>
      </c>
      <c r="C142" s="14"/>
      <c r="D142" s="14"/>
      <c r="E142" s="42">
        <f>E143</f>
        <v>900</v>
      </c>
      <c r="F142" s="42">
        <f>F143</f>
        <v>0</v>
      </c>
      <c r="G142" s="45">
        <f>G143</f>
        <v>900</v>
      </c>
      <c r="H142" s="48"/>
    </row>
    <row r="143" spans="1:8" ht="25.5">
      <c r="A143" s="22" t="s">
        <v>14</v>
      </c>
      <c r="B143" s="62" t="s">
        <v>177</v>
      </c>
      <c r="C143" s="23" t="s">
        <v>176</v>
      </c>
      <c r="D143" s="23" t="s">
        <v>175</v>
      </c>
      <c r="E143" s="44">
        <v>900</v>
      </c>
      <c r="F143" s="43"/>
      <c r="G143" s="44">
        <f t="shared" si="5"/>
        <v>900</v>
      </c>
      <c r="H143" s="48"/>
    </row>
    <row r="144" spans="1:8" ht="25.5">
      <c r="A144" s="22"/>
      <c r="B144" s="30" t="s">
        <v>296</v>
      </c>
      <c r="C144" s="23"/>
      <c r="D144" s="23"/>
      <c r="E144" s="44"/>
      <c r="F144" s="43"/>
      <c r="G144" s="44"/>
      <c r="H144" s="48"/>
    </row>
    <row r="145" spans="1:8">
      <c r="A145" s="22"/>
      <c r="B145" s="62"/>
      <c r="C145" s="23" t="s">
        <v>210</v>
      </c>
      <c r="D145" s="23" t="s">
        <v>292</v>
      </c>
      <c r="E145" s="44"/>
      <c r="F145" s="43"/>
      <c r="G145" s="44"/>
      <c r="H145" s="48"/>
    </row>
    <row r="146" spans="1:8">
      <c r="A146" s="22"/>
      <c r="B146" s="62"/>
      <c r="C146" s="23"/>
      <c r="D146" s="23"/>
      <c r="E146" s="44"/>
      <c r="F146" s="43"/>
      <c r="G146" s="44"/>
      <c r="H146" s="48"/>
    </row>
    <row r="147" spans="1:8" ht="25.5">
      <c r="A147" s="21"/>
      <c r="B147" s="30" t="s">
        <v>297</v>
      </c>
      <c r="C147" s="14"/>
      <c r="D147" s="14"/>
      <c r="E147" s="42">
        <f>E148</f>
        <v>0</v>
      </c>
      <c r="F147" s="42">
        <f>F148</f>
        <v>0</v>
      </c>
      <c r="G147" s="45">
        <f>G148</f>
        <v>0</v>
      </c>
      <c r="H147" s="48"/>
    </row>
    <row r="148" spans="1:8" ht="38.25">
      <c r="A148" s="22" t="s">
        <v>14</v>
      </c>
      <c r="B148" s="62" t="s">
        <v>266</v>
      </c>
      <c r="C148" s="68" t="s">
        <v>282</v>
      </c>
      <c r="D148" s="23" t="s">
        <v>262</v>
      </c>
      <c r="E148" s="43"/>
      <c r="F148" s="43"/>
      <c r="G148" s="44">
        <f t="shared" ref="G148" si="9">E148-F148</f>
        <v>0</v>
      </c>
      <c r="H148" s="52"/>
    </row>
    <row r="149" spans="1:8">
      <c r="A149" s="24"/>
      <c r="B149" s="33"/>
      <c r="C149" s="33"/>
      <c r="D149" s="33"/>
      <c r="E149" s="33"/>
      <c r="F149" s="34"/>
      <c r="G149" s="35"/>
    </row>
    <row r="150" spans="1:8" ht="15.75">
      <c r="A150" s="36"/>
      <c r="B150" s="140" t="s">
        <v>281</v>
      </c>
      <c r="C150" s="140"/>
      <c r="D150" s="140"/>
      <c r="E150" s="140"/>
      <c r="F150" s="140"/>
      <c r="G150" s="37"/>
    </row>
    <row r="151" spans="1:8" ht="15.75">
      <c r="A151" s="36"/>
      <c r="B151" s="69"/>
      <c r="C151" s="69"/>
      <c r="D151" s="69"/>
      <c r="E151" s="69"/>
      <c r="F151" s="69"/>
      <c r="G151" s="37"/>
    </row>
    <row r="152" spans="1:8" ht="15.75">
      <c r="A152" s="36"/>
      <c r="B152" s="141" t="s">
        <v>18</v>
      </c>
      <c r="C152" s="141"/>
      <c r="D152" s="141"/>
      <c r="F152" s="41" t="s">
        <v>192</v>
      </c>
      <c r="G152" s="16"/>
    </row>
    <row r="153" spans="1:8" ht="15.75">
      <c r="A153" s="36"/>
      <c r="B153" s="39"/>
      <c r="C153" s="57"/>
      <c r="D153" s="57"/>
      <c r="E153" s="17"/>
      <c r="F153" s="18"/>
      <c r="G153" s="16"/>
    </row>
    <row r="154" spans="1:8" ht="15.75">
      <c r="A154" s="36"/>
      <c r="B154" s="142" t="s">
        <v>19</v>
      </c>
      <c r="C154" s="142"/>
      <c r="D154" s="142"/>
      <c r="F154" s="38" t="s">
        <v>274</v>
      </c>
      <c r="G154" s="16"/>
    </row>
  </sheetData>
  <autoFilter ref="B1:B154"/>
  <mergeCells count="23">
    <mergeCell ref="A6:G6"/>
    <mergeCell ref="A1:G1"/>
    <mergeCell ref="A2:G2"/>
    <mergeCell ref="A3:G3"/>
    <mergeCell ref="A4:G4"/>
    <mergeCell ref="A5:G5"/>
    <mergeCell ref="A105:A106"/>
    <mergeCell ref="B105:B106"/>
    <mergeCell ref="C105:C106"/>
    <mergeCell ref="B7:F7"/>
    <mergeCell ref="A49:A50"/>
    <mergeCell ref="B49:B50"/>
    <mergeCell ref="C49:C50"/>
    <mergeCell ref="A62:A63"/>
    <mergeCell ref="B62:B63"/>
    <mergeCell ref="C62:C63"/>
    <mergeCell ref="B150:F150"/>
    <mergeCell ref="B152:D152"/>
    <mergeCell ref="B154:D154"/>
    <mergeCell ref="C93:C96"/>
    <mergeCell ref="D93:D96"/>
    <mergeCell ref="C97:C98"/>
    <mergeCell ref="D97:D98"/>
  </mergeCells>
  <pageMargins left="0.35433070866141736" right="0.15748031496062992" top="0.74803149606299213" bottom="0.15748031496062992" header="0.31496062992125984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opLeftCell="A16" workbookViewId="0">
      <selection activeCell="C12" sqref="C12"/>
    </sheetView>
  </sheetViews>
  <sheetFormatPr defaultColWidth="9.140625" defaultRowHeight="12.75"/>
  <cols>
    <col min="1" max="1" width="4.28515625" style="27" customWidth="1"/>
    <col min="2" max="2" width="43.5703125" style="12" customWidth="1"/>
    <col min="3" max="3" width="13" style="10" customWidth="1"/>
    <col min="4" max="4" width="6.28515625" style="10" customWidth="1"/>
    <col min="5" max="5" width="11.85546875" style="15" customWidth="1"/>
    <col min="6" max="6" width="10.570312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8" ht="15.75">
      <c r="A1" s="158" t="s">
        <v>280</v>
      </c>
      <c r="B1" s="158"/>
      <c r="C1" s="158"/>
      <c r="D1" s="158"/>
      <c r="E1" s="158"/>
      <c r="F1" s="158"/>
      <c r="G1" s="158"/>
    </row>
    <row r="2" spans="1:8" ht="15.75">
      <c r="A2" s="158" t="s">
        <v>2</v>
      </c>
      <c r="B2" s="158"/>
      <c r="C2" s="158"/>
      <c r="D2" s="158"/>
      <c r="E2" s="158"/>
      <c r="F2" s="158"/>
      <c r="G2" s="158"/>
    </row>
    <row r="3" spans="1:8" ht="15.75">
      <c r="A3" s="158" t="s">
        <v>118</v>
      </c>
      <c r="B3" s="158"/>
      <c r="C3" s="158"/>
      <c r="D3" s="158"/>
      <c r="E3" s="158"/>
      <c r="F3" s="158"/>
      <c r="G3" s="158"/>
    </row>
    <row r="4" spans="1:8" ht="15.75">
      <c r="A4" s="158" t="s">
        <v>117</v>
      </c>
      <c r="B4" s="158"/>
      <c r="C4" s="158"/>
      <c r="D4" s="158"/>
      <c r="E4" s="158"/>
      <c r="F4" s="158"/>
      <c r="G4" s="158"/>
    </row>
    <row r="5" spans="1:8" ht="15.75">
      <c r="A5" s="158" t="s">
        <v>9</v>
      </c>
      <c r="B5" s="158"/>
      <c r="C5" s="158"/>
      <c r="D5" s="158"/>
      <c r="E5" s="158"/>
      <c r="F5" s="158"/>
      <c r="G5" s="158"/>
    </row>
    <row r="6" spans="1:8" ht="15.75">
      <c r="A6" s="157" t="s">
        <v>10</v>
      </c>
      <c r="B6" s="157"/>
      <c r="C6" s="157"/>
      <c r="D6" s="157"/>
      <c r="E6" s="157"/>
      <c r="F6" s="157"/>
      <c r="G6" s="157"/>
    </row>
    <row r="7" spans="1:8">
      <c r="A7" s="73"/>
      <c r="B7" s="147" t="s">
        <v>1</v>
      </c>
      <c r="C7" s="147"/>
      <c r="D7" s="147"/>
      <c r="E7" s="148"/>
      <c r="F7" s="148"/>
      <c r="G7" s="26"/>
    </row>
    <row r="8" spans="1:8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8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8" ht="25.5">
      <c r="A10" s="21"/>
      <c r="B10" s="30" t="s">
        <v>263</v>
      </c>
      <c r="C10" s="14"/>
      <c r="D10" s="14"/>
      <c r="E10" s="42">
        <f>SUM(E11:E13)</f>
        <v>14300</v>
      </c>
      <c r="F10" s="42">
        <f>SUM(F11:F13)</f>
        <v>0</v>
      </c>
      <c r="G10" s="42">
        <f>SUM(G11:G13)</f>
        <v>14300</v>
      </c>
      <c r="H10" s="48">
        <f>SUM(H11:H11)</f>
        <v>0</v>
      </c>
    </row>
    <row r="11" spans="1:8" s="31" customFormat="1" ht="24">
      <c r="A11" s="74">
        <v>1</v>
      </c>
      <c r="B11" s="11" t="s">
        <v>283</v>
      </c>
      <c r="C11" s="72" t="s">
        <v>284</v>
      </c>
      <c r="D11" s="72" t="s">
        <v>49</v>
      </c>
      <c r="E11" s="44">
        <v>300</v>
      </c>
      <c r="F11" s="44">
        <v>0</v>
      </c>
      <c r="G11" s="44">
        <f t="shared" ref="G11:G13" si="0">E11-F11</f>
        <v>300</v>
      </c>
      <c r="H11" s="53"/>
    </row>
    <row r="12" spans="1:8" s="31" customFormat="1" ht="24">
      <c r="A12" s="74">
        <f>A11+1</f>
        <v>2</v>
      </c>
      <c r="B12" s="82" t="s">
        <v>70</v>
      </c>
      <c r="C12" s="85" t="s">
        <v>291</v>
      </c>
      <c r="D12" s="72" t="s">
        <v>49</v>
      </c>
      <c r="E12" s="44">
        <v>12000</v>
      </c>
      <c r="F12" s="44">
        <v>0</v>
      </c>
      <c r="G12" s="44">
        <f t="shared" si="0"/>
        <v>12000</v>
      </c>
      <c r="H12" s="48"/>
    </row>
    <row r="13" spans="1:8" s="31" customFormat="1" ht="24">
      <c r="A13" s="74">
        <f>A12+1</f>
        <v>3</v>
      </c>
      <c r="B13" s="84" t="s">
        <v>164</v>
      </c>
      <c r="C13" s="72" t="s">
        <v>163</v>
      </c>
      <c r="D13" s="72" t="s">
        <v>49</v>
      </c>
      <c r="E13" s="44">
        <v>2000</v>
      </c>
      <c r="F13" s="44">
        <v>0</v>
      </c>
      <c r="G13" s="44">
        <f t="shared" si="0"/>
        <v>2000</v>
      </c>
      <c r="H13" s="48"/>
    </row>
    <row r="14" spans="1:8" s="31" customFormat="1">
      <c r="A14" s="21"/>
      <c r="B14" s="30" t="s">
        <v>17</v>
      </c>
      <c r="C14" s="14"/>
      <c r="D14" s="14"/>
      <c r="E14" s="42">
        <f>SUM(E15:E23)</f>
        <v>114660</v>
      </c>
      <c r="F14" s="42">
        <f>SUM(F15:F23)</f>
        <v>0</v>
      </c>
      <c r="G14" s="42">
        <f>SUM(G15:G23)</f>
        <v>114660</v>
      </c>
      <c r="H14" s="48"/>
    </row>
    <row r="15" spans="1:8" s="31" customFormat="1" ht="24">
      <c r="A15" s="74">
        <v>1</v>
      </c>
      <c r="B15" s="82" t="s">
        <v>123</v>
      </c>
      <c r="C15" s="72" t="s">
        <v>119</v>
      </c>
      <c r="D15" s="72" t="s">
        <v>122</v>
      </c>
      <c r="E15" s="44">
        <v>24860</v>
      </c>
      <c r="F15" s="44">
        <v>0</v>
      </c>
      <c r="G15" s="44">
        <f t="shared" ref="G15:G27" si="1">E15-F15</f>
        <v>24860</v>
      </c>
      <c r="H15" s="48"/>
    </row>
    <row r="16" spans="1:8" s="31" customFormat="1" ht="24">
      <c r="A16" s="74">
        <f t="shared" ref="A16:A18" si="2">A15+1</f>
        <v>2</v>
      </c>
      <c r="B16" s="84" t="s">
        <v>133</v>
      </c>
      <c r="C16" s="72" t="s">
        <v>121</v>
      </c>
      <c r="D16" s="72" t="s">
        <v>109</v>
      </c>
      <c r="E16" s="44">
        <v>16000</v>
      </c>
      <c r="F16" s="44">
        <v>0</v>
      </c>
      <c r="G16" s="44">
        <f t="shared" si="1"/>
        <v>16000</v>
      </c>
      <c r="H16" s="48"/>
    </row>
    <row r="17" spans="1:8" s="31" customFormat="1">
      <c r="A17" s="78">
        <f t="shared" si="2"/>
        <v>3</v>
      </c>
      <c r="B17" s="83" t="s">
        <v>286</v>
      </c>
      <c r="C17" s="76" t="s">
        <v>285</v>
      </c>
      <c r="D17" s="76" t="s">
        <v>109</v>
      </c>
      <c r="E17" s="44">
        <v>3000</v>
      </c>
      <c r="F17" s="56">
        <v>0</v>
      </c>
      <c r="G17" s="44">
        <f t="shared" ref="G17" si="3">E17-F17</f>
        <v>3000</v>
      </c>
      <c r="H17" s="48"/>
    </row>
    <row r="18" spans="1:8" s="31" customFormat="1" ht="65.25" customHeight="1">
      <c r="A18" s="78">
        <f t="shared" si="2"/>
        <v>4</v>
      </c>
      <c r="B18" s="81" t="s">
        <v>287</v>
      </c>
      <c r="C18" s="77" t="s">
        <v>204</v>
      </c>
      <c r="D18" s="72" t="s">
        <v>109</v>
      </c>
      <c r="E18" s="44">
        <v>2800</v>
      </c>
      <c r="F18" s="44">
        <v>0</v>
      </c>
      <c r="G18" s="44">
        <f t="shared" si="1"/>
        <v>2800</v>
      </c>
      <c r="H18" s="48"/>
    </row>
    <row r="19" spans="1:8" s="31" customFormat="1" ht="24">
      <c r="A19" s="74">
        <f>A18+1</f>
        <v>5</v>
      </c>
      <c r="B19" s="82" t="s">
        <v>288</v>
      </c>
      <c r="C19" s="76" t="s">
        <v>130</v>
      </c>
      <c r="D19" s="72" t="s">
        <v>109</v>
      </c>
      <c r="E19" s="44">
        <v>30000</v>
      </c>
      <c r="F19" s="44">
        <v>0</v>
      </c>
      <c r="G19" s="44">
        <f t="shared" si="1"/>
        <v>30000</v>
      </c>
      <c r="H19" s="48"/>
    </row>
    <row r="20" spans="1:8" s="31" customFormat="1" ht="24">
      <c r="A20" s="74">
        <f>A19+1</f>
        <v>6</v>
      </c>
      <c r="B20" s="82" t="s">
        <v>131</v>
      </c>
      <c r="C20" s="85" t="s">
        <v>134</v>
      </c>
      <c r="D20" s="72" t="s">
        <v>109</v>
      </c>
      <c r="E20" s="44">
        <v>15000</v>
      </c>
      <c r="F20" s="44">
        <v>0</v>
      </c>
      <c r="G20" s="44">
        <f t="shared" si="1"/>
        <v>15000</v>
      </c>
      <c r="H20" s="48"/>
    </row>
    <row r="21" spans="1:8" s="31" customFormat="1" ht="24">
      <c r="A21" s="74">
        <f t="shared" ref="A21:A23" si="4">A20+1</f>
        <v>7</v>
      </c>
      <c r="B21" s="84" t="s">
        <v>114</v>
      </c>
      <c r="C21" s="72" t="s">
        <v>115</v>
      </c>
      <c r="D21" s="72" t="s">
        <v>109</v>
      </c>
      <c r="E21" s="44">
        <v>5000</v>
      </c>
      <c r="F21" s="44">
        <v>0</v>
      </c>
      <c r="G21" s="44">
        <f>E21-F21</f>
        <v>5000</v>
      </c>
      <c r="H21" s="49"/>
    </row>
    <row r="22" spans="1:8" s="31" customFormat="1" ht="24">
      <c r="A22" s="74">
        <f t="shared" si="4"/>
        <v>8</v>
      </c>
      <c r="B22" s="84" t="s">
        <v>253</v>
      </c>
      <c r="C22" s="72" t="s">
        <v>113</v>
      </c>
      <c r="D22" s="72" t="s">
        <v>109</v>
      </c>
      <c r="E22" s="44">
        <v>5000</v>
      </c>
      <c r="F22" s="44">
        <v>0</v>
      </c>
      <c r="G22" s="44">
        <f t="shared" si="1"/>
        <v>5000</v>
      </c>
      <c r="H22" s="48"/>
    </row>
    <row r="23" spans="1:8" s="31" customFormat="1" ht="24">
      <c r="A23" s="74">
        <f t="shared" si="4"/>
        <v>9</v>
      </c>
      <c r="B23" s="82" t="s">
        <v>289</v>
      </c>
      <c r="C23" s="72" t="s">
        <v>88</v>
      </c>
      <c r="D23" s="72" t="s">
        <v>109</v>
      </c>
      <c r="E23" s="44">
        <v>13000</v>
      </c>
      <c r="F23" s="44">
        <v>0</v>
      </c>
      <c r="G23" s="44">
        <f t="shared" si="1"/>
        <v>13000</v>
      </c>
      <c r="H23" s="48"/>
    </row>
    <row r="24" spans="1:8" ht="25.5">
      <c r="A24" s="21"/>
      <c r="B24" s="30" t="s">
        <v>157</v>
      </c>
      <c r="C24" s="14"/>
      <c r="D24" s="14"/>
      <c r="E24" s="42">
        <f>SUM(E25:E25)</f>
        <v>15000</v>
      </c>
      <c r="F24" s="42">
        <f>SUM(F25:F25)</f>
        <v>0</v>
      </c>
      <c r="G24" s="42">
        <f>SUM(G25:G25)</f>
        <v>15000</v>
      </c>
      <c r="H24" s="48"/>
    </row>
    <row r="25" spans="1:8" ht="25.5">
      <c r="A25" s="22" t="s">
        <v>14</v>
      </c>
      <c r="B25" s="62" t="s">
        <v>160</v>
      </c>
      <c r="C25" s="23" t="s">
        <v>158</v>
      </c>
      <c r="D25" s="23" t="s">
        <v>159</v>
      </c>
      <c r="E25" s="43">
        <v>15000</v>
      </c>
      <c r="F25" s="43">
        <v>0</v>
      </c>
      <c r="G25" s="44">
        <f t="shared" si="1"/>
        <v>15000</v>
      </c>
      <c r="H25" s="48"/>
    </row>
    <row r="26" spans="1:8" ht="51">
      <c r="A26" s="21"/>
      <c r="B26" s="30" t="s">
        <v>261</v>
      </c>
      <c r="C26" s="14"/>
      <c r="D26" s="14"/>
      <c r="E26" s="42">
        <f>E27</f>
        <v>900</v>
      </c>
      <c r="F26" s="42">
        <f>F27</f>
        <v>0</v>
      </c>
      <c r="G26" s="45">
        <f>G27</f>
        <v>900</v>
      </c>
      <c r="H26" s="48"/>
    </row>
    <row r="27" spans="1:8" ht="25.5">
      <c r="A27" s="22" t="s">
        <v>14</v>
      </c>
      <c r="B27" s="62" t="s">
        <v>290</v>
      </c>
      <c r="C27" s="23" t="s">
        <v>176</v>
      </c>
      <c r="D27" s="23" t="s">
        <v>175</v>
      </c>
      <c r="E27" s="44">
        <v>900</v>
      </c>
      <c r="F27" s="43">
        <v>0</v>
      </c>
      <c r="G27" s="44">
        <f t="shared" si="1"/>
        <v>900</v>
      </c>
      <c r="H27" s="48"/>
    </row>
    <row r="28" spans="1:8">
      <c r="A28" s="24"/>
      <c r="B28" s="33"/>
      <c r="C28" s="33"/>
      <c r="D28" s="33"/>
      <c r="E28" s="33"/>
      <c r="F28" s="34"/>
      <c r="G28" s="35"/>
    </row>
    <row r="29" spans="1:8" ht="19.5" customHeight="1">
      <c r="A29" s="36"/>
      <c r="B29" s="140" t="s">
        <v>281</v>
      </c>
      <c r="C29" s="140"/>
      <c r="D29" s="140"/>
      <c r="E29" s="140"/>
      <c r="F29" s="140"/>
      <c r="G29" s="37"/>
    </row>
    <row r="30" spans="1:8" ht="15.75">
      <c r="A30" s="36"/>
      <c r="B30" s="70"/>
      <c r="C30" s="70"/>
      <c r="D30" s="70"/>
      <c r="E30" s="70"/>
      <c r="F30" s="70"/>
      <c r="G30" s="37"/>
    </row>
    <row r="31" spans="1:8" ht="15.75">
      <c r="A31" s="36"/>
      <c r="B31" s="79" t="s">
        <v>18</v>
      </c>
      <c r="C31" s="80"/>
      <c r="D31" s="80"/>
      <c r="F31" s="159" t="s">
        <v>192</v>
      </c>
      <c r="G31" s="159"/>
    </row>
    <row r="32" spans="1:8" ht="15.75">
      <c r="A32" s="36"/>
      <c r="B32" s="39"/>
      <c r="C32" s="71"/>
      <c r="D32" s="71"/>
      <c r="E32" s="17"/>
      <c r="F32" s="18"/>
      <c r="G32" s="16"/>
    </row>
    <row r="33" spans="1:7" ht="15.75">
      <c r="A33" s="36"/>
      <c r="B33" s="39" t="s">
        <v>19</v>
      </c>
      <c r="C33" s="161"/>
      <c r="D33" s="161"/>
      <c r="F33" s="160" t="s">
        <v>274</v>
      </c>
      <c r="G33" s="160"/>
    </row>
  </sheetData>
  <autoFilter ref="D1:D33"/>
  <mergeCells count="11">
    <mergeCell ref="A6:G6"/>
    <mergeCell ref="A1:G1"/>
    <mergeCell ref="A2:G2"/>
    <mergeCell ref="A3:G3"/>
    <mergeCell ref="A4:G4"/>
    <mergeCell ref="A5:G5"/>
    <mergeCell ref="B29:F29"/>
    <mergeCell ref="F31:G31"/>
    <mergeCell ref="F33:G33"/>
    <mergeCell ref="C33:D33"/>
    <mergeCell ref="B7:F7"/>
  </mergeCells>
  <pageMargins left="0.17" right="0.16" top="0.32" bottom="0.17" header="0.31496062992125984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BreakPreview" topLeftCell="A23" zoomScaleSheetLayoutView="100" workbookViewId="0">
      <selection activeCell="A27" sqref="A27"/>
    </sheetView>
  </sheetViews>
  <sheetFormatPr defaultColWidth="9.140625" defaultRowHeight="12.75" outlineLevelCol="2"/>
  <cols>
    <col min="1" max="1" width="87.85546875" style="96" customWidth="1"/>
    <col min="2" max="2" width="12.7109375" style="92" customWidth="1"/>
    <col min="3" max="3" width="34.5703125" style="91" customWidth="1"/>
    <col min="4" max="4" width="19.7109375" style="93" customWidth="1" outlineLevel="2"/>
    <col min="5" max="5" width="20.42578125" style="94" customWidth="1" outlineLevel="1"/>
    <col min="6" max="6" width="16.42578125" style="94" customWidth="1" outlineLevel="1"/>
    <col min="7" max="8" width="9.140625" style="31"/>
    <col min="9" max="9" width="8.85546875" style="98" customWidth="1"/>
    <col min="10" max="16384" width="9.140625" style="31"/>
  </cols>
  <sheetData>
    <row r="1" spans="1:9" ht="20.25">
      <c r="A1" s="163" t="s">
        <v>312</v>
      </c>
      <c r="B1" s="163"/>
      <c r="C1" s="163"/>
      <c r="D1" s="163"/>
      <c r="E1" s="163"/>
      <c r="F1" s="99"/>
    </row>
    <row r="2" spans="1:9" ht="20.25">
      <c r="A2" s="163" t="s">
        <v>317</v>
      </c>
      <c r="B2" s="163"/>
      <c r="C2" s="163"/>
      <c r="D2" s="163"/>
      <c r="E2" s="163"/>
      <c r="F2" s="99"/>
    </row>
    <row r="3" spans="1:9" ht="20.25">
      <c r="A3" s="164" t="s">
        <v>311</v>
      </c>
      <c r="B3" s="163"/>
      <c r="C3" s="163"/>
      <c r="D3" s="163"/>
      <c r="E3" s="163"/>
      <c r="F3" s="99"/>
    </row>
    <row r="4" spans="1:9">
      <c r="A4" s="165" t="s">
        <v>298</v>
      </c>
      <c r="B4" s="165"/>
      <c r="C4" s="165"/>
      <c r="D4" s="165"/>
      <c r="E4" s="165"/>
      <c r="F4" s="100"/>
    </row>
    <row r="5" spans="1:9">
      <c r="A5" s="166"/>
      <c r="B5" s="166"/>
      <c r="C5" s="167"/>
      <c r="D5" s="167"/>
      <c r="E5" s="95"/>
      <c r="F5" s="95"/>
    </row>
    <row r="6" spans="1:9" ht="78.75">
      <c r="A6" s="116" t="s">
        <v>306</v>
      </c>
      <c r="B6" s="117" t="s">
        <v>299</v>
      </c>
      <c r="C6" s="118" t="s">
        <v>307</v>
      </c>
      <c r="D6" s="118" t="s">
        <v>300</v>
      </c>
      <c r="E6" s="119" t="s">
        <v>301</v>
      </c>
      <c r="F6" s="119" t="s">
        <v>302</v>
      </c>
    </row>
    <row r="7" spans="1:9">
      <c r="A7" s="120" t="s">
        <v>14</v>
      </c>
      <c r="B7" s="114" t="s">
        <v>7</v>
      </c>
      <c r="C7" s="115">
        <v>3</v>
      </c>
      <c r="D7" s="115">
        <v>4</v>
      </c>
      <c r="E7" s="112">
        <v>5</v>
      </c>
      <c r="F7" s="112">
        <v>6</v>
      </c>
    </row>
    <row r="8" spans="1:9" ht="45">
      <c r="A8" s="135" t="s">
        <v>326</v>
      </c>
      <c r="B8" s="136" t="s">
        <v>49</v>
      </c>
      <c r="C8" s="130" t="s">
        <v>325</v>
      </c>
      <c r="D8" s="130" t="s">
        <v>313</v>
      </c>
      <c r="E8" s="131" t="s">
        <v>319</v>
      </c>
      <c r="F8" s="112"/>
      <c r="I8" s="133"/>
    </row>
    <row r="9" spans="1:9" ht="45">
      <c r="A9" s="135" t="s">
        <v>348</v>
      </c>
      <c r="B9" s="136" t="s">
        <v>159</v>
      </c>
      <c r="C9" s="130" t="s">
        <v>349</v>
      </c>
      <c r="D9" s="130" t="s">
        <v>313</v>
      </c>
      <c r="E9" s="131" t="s">
        <v>319</v>
      </c>
      <c r="F9" s="112"/>
      <c r="I9" s="139"/>
    </row>
    <row r="10" spans="1:9" ht="30">
      <c r="A10" s="135" t="s">
        <v>328</v>
      </c>
      <c r="B10" s="136" t="s">
        <v>49</v>
      </c>
      <c r="C10" s="130" t="s">
        <v>327</v>
      </c>
      <c r="D10" s="130" t="s">
        <v>313</v>
      </c>
      <c r="E10" s="131" t="s">
        <v>319</v>
      </c>
      <c r="F10" s="112"/>
      <c r="I10" s="133"/>
    </row>
    <row r="11" spans="1:9" ht="45">
      <c r="A11" s="135" t="s">
        <v>332</v>
      </c>
      <c r="B11" s="136" t="s">
        <v>109</v>
      </c>
      <c r="C11" s="130" t="s">
        <v>331</v>
      </c>
      <c r="D11" s="130" t="s">
        <v>313</v>
      </c>
      <c r="E11" s="131" t="s">
        <v>319</v>
      </c>
      <c r="F11" s="112"/>
      <c r="I11" s="133"/>
    </row>
    <row r="12" spans="1:9" ht="45">
      <c r="A12" s="135" t="s">
        <v>347</v>
      </c>
      <c r="B12" s="136" t="s">
        <v>109</v>
      </c>
      <c r="C12" s="130" t="s">
        <v>346</v>
      </c>
      <c r="D12" s="130" t="s">
        <v>313</v>
      </c>
      <c r="E12" s="131" t="s">
        <v>319</v>
      </c>
      <c r="F12" s="112"/>
      <c r="I12" s="138"/>
    </row>
    <row r="13" spans="1:9" ht="44.25">
      <c r="A13" s="135" t="s">
        <v>334</v>
      </c>
      <c r="B13" s="136" t="s">
        <v>109</v>
      </c>
      <c r="C13" s="130" t="s">
        <v>333</v>
      </c>
      <c r="D13" s="130" t="s">
        <v>313</v>
      </c>
      <c r="E13" s="131" t="s">
        <v>319</v>
      </c>
      <c r="F13" s="112"/>
      <c r="I13" s="134"/>
    </row>
    <row r="14" spans="1:9" ht="45">
      <c r="A14" s="125" t="s">
        <v>316</v>
      </c>
      <c r="B14" s="132" t="s">
        <v>320</v>
      </c>
      <c r="C14" s="130" t="s">
        <v>318</v>
      </c>
      <c r="D14" s="130" t="s">
        <v>313</v>
      </c>
      <c r="E14" s="131" t="s">
        <v>319</v>
      </c>
      <c r="F14" s="112"/>
      <c r="I14" s="129"/>
    </row>
    <row r="15" spans="1:9" ht="72">
      <c r="A15" s="135" t="s">
        <v>340</v>
      </c>
      <c r="B15" s="136" t="s">
        <v>109</v>
      </c>
      <c r="C15" s="130" t="s">
        <v>339</v>
      </c>
      <c r="D15" s="130" t="s">
        <v>313</v>
      </c>
      <c r="E15" s="131" t="s">
        <v>319</v>
      </c>
      <c r="F15" s="112" t="s">
        <v>341</v>
      </c>
      <c r="I15" s="137"/>
    </row>
    <row r="16" spans="1:9" ht="45">
      <c r="A16" s="135" t="s">
        <v>344</v>
      </c>
      <c r="B16" s="136" t="s">
        <v>109</v>
      </c>
      <c r="C16" s="130" t="s">
        <v>343</v>
      </c>
      <c r="D16" s="130" t="s">
        <v>313</v>
      </c>
      <c r="E16" s="131" t="s">
        <v>319</v>
      </c>
      <c r="F16" s="112"/>
      <c r="I16" s="137"/>
    </row>
    <row r="17" spans="1:9" ht="45">
      <c r="A17" s="135" t="s">
        <v>342</v>
      </c>
      <c r="B17" s="136" t="s">
        <v>109</v>
      </c>
      <c r="C17" s="130" t="s">
        <v>331</v>
      </c>
      <c r="D17" s="130" t="s">
        <v>313</v>
      </c>
      <c r="E17" s="131" t="s">
        <v>345</v>
      </c>
      <c r="F17" s="112"/>
      <c r="I17" s="137"/>
    </row>
    <row r="18" spans="1:9" ht="45">
      <c r="A18" s="135" t="s">
        <v>323</v>
      </c>
      <c r="B18" s="136" t="s">
        <v>49</v>
      </c>
      <c r="C18" s="130" t="s">
        <v>324</v>
      </c>
      <c r="D18" s="130" t="s">
        <v>313</v>
      </c>
      <c r="E18" s="131" t="s">
        <v>319</v>
      </c>
      <c r="F18" s="112"/>
      <c r="G18" s="89"/>
      <c r="I18" s="121"/>
    </row>
    <row r="19" spans="1:9" ht="30">
      <c r="A19" s="135" t="s">
        <v>330</v>
      </c>
      <c r="B19" s="136" t="s">
        <v>109</v>
      </c>
      <c r="C19" s="130" t="s">
        <v>329</v>
      </c>
      <c r="D19" s="130" t="s">
        <v>313</v>
      </c>
      <c r="E19" s="131" t="s">
        <v>319</v>
      </c>
      <c r="F19" s="112"/>
      <c r="G19" s="89"/>
      <c r="I19" s="111"/>
    </row>
    <row r="20" spans="1:9" ht="45">
      <c r="A20" s="135" t="s">
        <v>336</v>
      </c>
      <c r="B20" s="136" t="s">
        <v>109</v>
      </c>
      <c r="C20" s="130" t="s">
        <v>335</v>
      </c>
      <c r="D20" s="130" t="s">
        <v>313</v>
      </c>
      <c r="E20" s="131" t="s">
        <v>319</v>
      </c>
      <c r="F20" s="112"/>
      <c r="G20" s="89"/>
      <c r="I20" s="127"/>
    </row>
    <row r="21" spans="1:9" ht="30">
      <c r="A21" s="135" t="s">
        <v>338</v>
      </c>
      <c r="B21" s="136" t="s">
        <v>109</v>
      </c>
      <c r="C21" s="130" t="s">
        <v>337</v>
      </c>
      <c r="D21" s="130" t="s">
        <v>313</v>
      </c>
      <c r="E21" s="131" t="s">
        <v>319</v>
      </c>
      <c r="F21" s="112"/>
      <c r="G21" s="89"/>
      <c r="I21" s="134"/>
    </row>
    <row r="22" spans="1:9">
      <c r="A22" s="31"/>
      <c r="B22" s="31"/>
      <c r="C22" s="31"/>
      <c r="D22" s="31"/>
      <c r="E22" s="31"/>
      <c r="F22" s="31"/>
      <c r="G22" s="89"/>
      <c r="I22" s="126"/>
    </row>
    <row r="23" spans="1:9" ht="15">
      <c r="A23" s="97" t="s">
        <v>321</v>
      </c>
      <c r="B23" s="90"/>
      <c r="C23" s="88"/>
      <c r="D23" s="88"/>
      <c r="E23" s="88"/>
      <c r="F23" s="88"/>
      <c r="G23" s="89"/>
    </row>
    <row r="24" spans="1:9" ht="15">
      <c r="A24" s="97" t="s">
        <v>322</v>
      </c>
      <c r="B24" s="90"/>
      <c r="C24" s="88"/>
      <c r="D24" s="88"/>
      <c r="E24" s="88"/>
      <c r="F24" s="88"/>
      <c r="G24" s="89"/>
      <c r="I24" s="129"/>
    </row>
    <row r="25" spans="1:9" s="102" customFormat="1" ht="15.75">
      <c r="A25" s="101" t="s">
        <v>350</v>
      </c>
      <c r="F25" s="103"/>
    </row>
    <row r="26" spans="1:9" s="102" customFormat="1">
      <c r="F26" s="103"/>
    </row>
    <row r="27" spans="1:9" s="102" customFormat="1" ht="18.75">
      <c r="A27" s="104" t="s">
        <v>314</v>
      </c>
      <c r="B27" s="105"/>
      <c r="C27" s="128" t="s">
        <v>315</v>
      </c>
      <c r="D27" s="106"/>
      <c r="F27" s="107"/>
    </row>
    <row r="28" spans="1:9" s="102" customFormat="1">
      <c r="B28" s="108" t="s">
        <v>303</v>
      </c>
      <c r="C28" s="162" t="s">
        <v>304</v>
      </c>
      <c r="D28" s="162"/>
      <c r="F28" s="103"/>
    </row>
    <row r="29" spans="1:9" s="102" customFormat="1" ht="15.75">
      <c r="A29" s="109" t="s">
        <v>305</v>
      </c>
      <c r="B29" s="108"/>
      <c r="C29" s="110"/>
      <c r="D29" s="110"/>
      <c r="E29" s="113"/>
    </row>
    <row r="30" spans="1:9" s="102" customFormat="1" ht="18.75">
      <c r="A30" s="104" t="s">
        <v>309</v>
      </c>
      <c r="B30" s="105"/>
      <c r="C30" s="128" t="s">
        <v>310</v>
      </c>
      <c r="D30" s="106"/>
    </row>
    <row r="31" spans="1:9" s="102" customFormat="1">
      <c r="B31" s="108" t="s">
        <v>303</v>
      </c>
      <c r="C31" s="162" t="s">
        <v>304</v>
      </c>
      <c r="D31" s="162"/>
    </row>
    <row r="32" spans="1:9">
      <c r="A32" s="102"/>
    </row>
  </sheetData>
  <mergeCells count="7">
    <mergeCell ref="C31:D31"/>
    <mergeCell ref="A1:E1"/>
    <mergeCell ref="A2:E2"/>
    <mergeCell ref="A3:E3"/>
    <mergeCell ref="A4:E4"/>
    <mergeCell ref="A5:D5"/>
    <mergeCell ref="C28:D28"/>
  </mergeCells>
  <pageMargins left="0" right="0" top="0.15748031496062992" bottom="0.15748031496062992" header="0.11811023622047245" footer="0.11811023622047245"/>
  <pageSetup paperSize="9" scale="69" orientation="landscape" r:id="rId1"/>
  <rowBreaks count="1" manualBreakCount="1"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94"/>
  <sheetViews>
    <sheetView workbookViewId="0">
      <selection activeCell="C89" sqref="C89"/>
    </sheetView>
  </sheetViews>
  <sheetFormatPr defaultRowHeight="12.75"/>
  <cols>
    <col min="1" max="1" width="91" style="123" customWidth="1"/>
    <col min="2" max="16384" width="9.140625" style="123"/>
  </cols>
  <sheetData>
    <row r="1" spans="1:1" ht="15">
      <c r="A1" s="122">
        <v>1800</v>
      </c>
    </row>
    <row r="2" spans="1:1" ht="15">
      <c r="A2" s="122">
        <v>1000</v>
      </c>
    </row>
    <row r="3" spans="1:1" ht="15">
      <c r="A3" s="122">
        <v>700</v>
      </c>
    </row>
    <row r="4" spans="1:1" ht="15">
      <c r="A4" s="124">
        <v>5000</v>
      </c>
    </row>
    <row r="5" spans="1:1" ht="15">
      <c r="A5" s="124">
        <v>5000</v>
      </c>
    </row>
    <row r="6" spans="1:1" ht="15">
      <c r="A6" s="122">
        <v>133480</v>
      </c>
    </row>
    <row r="7" spans="1:1" ht="15">
      <c r="A7" s="122">
        <v>199900</v>
      </c>
    </row>
    <row r="8" spans="1:1" ht="15">
      <c r="A8" s="124">
        <v>50000</v>
      </c>
    </row>
    <row r="9" spans="1:1" ht="15">
      <c r="A9" s="124">
        <v>4000</v>
      </c>
    </row>
    <row r="10" spans="1:1" ht="15">
      <c r="A10" s="122">
        <v>3800</v>
      </c>
    </row>
    <row r="11" spans="1:1" ht="15">
      <c r="A11" s="124">
        <v>4900</v>
      </c>
    </row>
    <row r="12" spans="1:1" ht="15">
      <c r="A12" s="124">
        <v>6500</v>
      </c>
    </row>
    <row r="13" spans="1:1" ht="15">
      <c r="A13" s="124">
        <v>500</v>
      </c>
    </row>
    <row r="14" spans="1:1" ht="15">
      <c r="A14" s="124">
        <v>100</v>
      </c>
    </row>
    <row r="15" spans="1:1" ht="15">
      <c r="A15" s="124">
        <v>30600</v>
      </c>
    </row>
    <row r="16" spans="1:1" ht="15">
      <c r="A16" s="124">
        <v>6300</v>
      </c>
    </row>
    <row r="17" spans="1:1" ht="15">
      <c r="A17" s="124">
        <v>73200</v>
      </c>
    </row>
    <row r="18" spans="1:1" ht="15">
      <c r="A18" s="124">
        <v>3500</v>
      </c>
    </row>
    <row r="19" spans="1:1" ht="15">
      <c r="A19" s="122">
        <v>144900</v>
      </c>
    </row>
    <row r="20" spans="1:1" ht="15">
      <c r="A20" s="124">
        <v>6400</v>
      </c>
    </row>
    <row r="21" spans="1:1" ht="15">
      <c r="A21" s="124">
        <v>11500</v>
      </c>
    </row>
    <row r="22" spans="1:1" ht="15">
      <c r="A22" s="124">
        <v>1300</v>
      </c>
    </row>
    <row r="23" spans="1:1" ht="15">
      <c r="A23" s="124">
        <v>1900</v>
      </c>
    </row>
    <row r="24" spans="1:1" ht="15">
      <c r="A24" s="124">
        <v>2300</v>
      </c>
    </row>
    <row r="25" spans="1:1" ht="15">
      <c r="A25" s="124">
        <v>3200</v>
      </c>
    </row>
    <row r="26" spans="1:1" ht="15">
      <c r="A26" s="124">
        <v>10700</v>
      </c>
    </row>
    <row r="27" spans="1:1" ht="15">
      <c r="A27" s="124">
        <v>62300</v>
      </c>
    </row>
    <row r="28" spans="1:1" ht="15">
      <c r="A28" s="124">
        <v>63800</v>
      </c>
    </row>
    <row r="29" spans="1:1" ht="15">
      <c r="A29" s="124">
        <v>31700</v>
      </c>
    </row>
    <row r="30" spans="1:1" ht="15">
      <c r="A30" s="124">
        <v>21000</v>
      </c>
    </row>
    <row r="31" spans="1:1" ht="15">
      <c r="A31" s="124">
        <v>4000</v>
      </c>
    </row>
    <row r="32" spans="1:1" ht="15">
      <c r="A32" s="124">
        <v>120500</v>
      </c>
    </row>
    <row r="33" spans="1:1" ht="15">
      <c r="A33" s="124">
        <v>121700</v>
      </c>
    </row>
    <row r="34" spans="1:1" ht="15">
      <c r="A34" s="124">
        <v>32600</v>
      </c>
    </row>
    <row r="35" spans="1:1" ht="15">
      <c r="A35" s="124">
        <v>19900</v>
      </c>
    </row>
    <row r="36" spans="1:1" ht="15">
      <c r="A36" s="124">
        <v>5700</v>
      </c>
    </row>
    <row r="37" spans="1:1" ht="15">
      <c r="A37" s="124">
        <v>6500</v>
      </c>
    </row>
    <row r="38" spans="1:1" ht="15">
      <c r="A38" s="124">
        <v>4600</v>
      </c>
    </row>
    <row r="39" spans="1:1" ht="15">
      <c r="A39" s="124">
        <v>13500</v>
      </c>
    </row>
    <row r="40" spans="1:1" ht="15">
      <c r="A40" s="124">
        <v>39300</v>
      </c>
    </row>
    <row r="41" spans="1:1" ht="15">
      <c r="A41" s="124">
        <v>18400</v>
      </c>
    </row>
    <row r="42" spans="1:1" ht="15">
      <c r="A42" s="124">
        <v>4800</v>
      </c>
    </row>
    <row r="43" spans="1:1" ht="15">
      <c r="A43" s="124">
        <v>56900</v>
      </c>
    </row>
    <row r="44" spans="1:1" ht="15">
      <c r="A44" s="124">
        <v>2400</v>
      </c>
    </row>
    <row r="45" spans="1:1" ht="15">
      <c r="A45" s="124">
        <v>1500</v>
      </c>
    </row>
    <row r="46" spans="1:1" ht="15">
      <c r="A46" s="124">
        <v>43800</v>
      </c>
    </row>
    <row r="47" spans="1:1" ht="15">
      <c r="A47" s="124">
        <v>20000</v>
      </c>
    </row>
    <row r="48" spans="1:1" ht="15">
      <c r="A48" s="124">
        <v>40000</v>
      </c>
    </row>
    <row r="49" spans="1:1" ht="15">
      <c r="A49" s="124">
        <v>12096</v>
      </c>
    </row>
    <row r="50" spans="1:1" ht="15">
      <c r="A50" s="124">
        <v>45000</v>
      </c>
    </row>
    <row r="51" spans="1:1" ht="15">
      <c r="A51" s="124">
        <v>150000</v>
      </c>
    </row>
    <row r="52" spans="1:1" ht="15">
      <c r="A52" s="124">
        <v>179000</v>
      </c>
    </row>
    <row r="53" spans="1:1" ht="15">
      <c r="A53" s="124">
        <v>78800</v>
      </c>
    </row>
    <row r="54" spans="1:1" ht="15">
      <c r="A54" s="124">
        <v>35000</v>
      </c>
    </row>
    <row r="55" spans="1:1" ht="15">
      <c r="A55" s="124">
        <v>40000</v>
      </c>
    </row>
    <row r="56" spans="1:1" ht="15">
      <c r="A56" s="124">
        <v>50000</v>
      </c>
    </row>
    <row r="57" spans="1:1" ht="15">
      <c r="A57" s="124">
        <v>60000</v>
      </c>
    </row>
    <row r="58" spans="1:1" ht="15">
      <c r="A58" s="124">
        <v>10000</v>
      </c>
    </row>
    <row r="59" spans="1:1" ht="15">
      <c r="A59" s="124">
        <v>160000</v>
      </c>
    </row>
    <row r="60" spans="1:1" ht="15">
      <c r="A60" s="124">
        <v>5000</v>
      </c>
    </row>
    <row r="61" spans="1:1" ht="15">
      <c r="A61" s="124">
        <v>10000</v>
      </c>
    </row>
    <row r="62" spans="1:1" ht="15">
      <c r="A62" s="124">
        <v>6000</v>
      </c>
    </row>
    <row r="63" spans="1:1" ht="15">
      <c r="A63" s="124">
        <v>13585</v>
      </c>
    </row>
    <row r="64" spans="1:1" ht="15">
      <c r="A64" s="124">
        <v>38400</v>
      </c>
    </row>
    <row r="65" spans="1:1" ht="15">
      <c r="A65" s="124">
        <v>76727.47</v>
      </c>
    </row>
    <row r="66" spans="1:1" ht="15">
      <c r="A66" s="124">
        <v>97020</v>
      </c>
    </row>
    <row r="67" spans="1:1" ht="15">
      <c r="A67" s="124" t="s">
        <v>308</v>
      </c>
    </row>
    <row r="68" spans="1:1" ht="15">
      <c r="A68" s="124">
        <v>108000</v>
      </c>
    </row>
    <row r="69" spans="1:1" ht="15">
      <c r="A69" s="124">
        <v>198000</v>
      </c>
    </row>
    <row r="70" spans="1:1" ht="15">
      <c r="A70" s="124">
        <v>190000</v>
      </c>
    </row>
    <row r="71" spans="1:1" ht="15">
      <c r="A71" s="124">
        <v>30000</v>
      </c>
    </row>
    <row r="72" spans="1:1" ht="15">
      <c r="A72" s="124">
        <v>183040</v>
      </c>
    </row>
    <row r="73" spans="1:1" ht="15">
      <c r="A73" s="124">
        <v>151314</v>
      </c>
    </row>
    <row r="74" spans="1:1" ht="15">
      <c r="A74" s="124">
        <v>37200</v>
      </c>
    </row>
    <row r="75" spans="1:1" ht="15">
      <c r="A75" s="124">
        <v>1080</v>
      </c>
    </row>
    <row r="76" spans="1:1" ht="15">
      <c r="A76" s="124">
        <v>1000</v>
      </c>
    </row>
    <row r="77" spans="1:1" ht="15">
      <c r="A77" s="124">
        <v>30000</v>
      </c>
    </row>
    <row r="78" spans="1:1" ht="15">
      <c r="A78" s="124">
        <v>65000</v>
      </c>
    </row>
    <row r="79" spans="1:1" ht="15">
      <c r="A79" s="124">
        <v>20200</v>
      </c>
    </row>
    <row r="80" spans="1:1" ht="15">
      <c r="A80" s="124">
        <v>12300</v>
      </c>
    </row>
    <row r="81" spans="1:1" ht="15">
      <c r="A81" s="124">
        <v>27000</v>
      </c>
    </row>
    <row r="82" spans="1:1" ht="15">
      <c r="A82" s="124">
        <v>75000</v>
      </c>
    </row>
    <row r="83" spans="1:1" ht="15">
      <c r="A83" s="124">
        <v>50800</v>
      </c>
    </row>
    <row r="84" spans="1:1" ht="15">
      <c r="A84" s="124">
        <v>14.4</v>
      </c>
    </row>
    <row r="85" spans="1:1" ht="15">
      <c r="A85" s="124">
        <v>22500</v>
      </c>
    </row>
    <row r="86" spans="1:1" ht="15">
      <c r="A86" s="124">
        <v>119400</v>
      </c>
    </row>
    <row r="87" spans="1:1" ht="15">
      <c r="A87" s="124">
        <v>3000</v>
      </c>
    </row>
    <row r="88" spans="1:1" ht="15">
      <c r="A88" s="124">
        <v>150000</v>
      </c>
    </row>
    <row r="89" spans="1:1" ht="15">
      <c r="A89" s="124">
        <v>33333.32</v>
      </c>
    </row>
    <row r="90" spans="1:1" ht="15">
      <c r="A90" s="124">
        <v>14000</v>
      </c>
    </row>
    <row r="91" spans="1:1" ht="15">
      <c r="A91" s="124">
        <v>133000</v>
      </c>
    </row>
    <row r="92" spans="1:1" ht="15">
      <c r="A92" s="124">
        <v>150000</v>
      </c>
    </row>
    <row r="93" spans="1:1" ht="15">
      <c r="A93" s="124">
        <v>150000</v>
      </c>
    </row>
    <row r="94" spans="1:1">
      <c r="A94" s="123">
        <f>SUM(A1:A93)</f>
        <v>4469190.1899999995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</vt:i4>
      </vt:variant>
    </vt:vector>
  </HeadingPairs>
  <TitlesOfParts>
    <vt:vector size="6" baseType="lpstr">
      <vt:lpstr>2014</vt:lpstr>
      <vt:lpstr>15.01.2014</vt:lpstr>
      <vt:lpstr>1</vt:lpstr>
      <vt:lpstr>Аркуш1</vt:lpstr>
      <vt:lpstr>Аркуш2</vt:lpstr>
      <vt:lpstr>'1'!_GoBack</vt:lpstr>
    </vt:vector>
  </TitlesOfParts>
  <Company>MinUst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Luba_35f</dc:creator>
  <cp:lastModifiedBy>k.laushkina</cp:lastModifiedBy>
  <cp:lastPrinted>2019-01-28T11:50:00Z</cp:lastPrinted>
  <dcterms:created xsi:type="dcterms:W3CDTF">2007-11-20T07:37:37Z</dcterms:created>
  <dcterms:modified xsi:type="dcterms:W3CDTF">2019-01-28T11:50:03Z</dcterms:modified>
</cp:coreProperties>
</file>