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ДЗРП СМР\ДАТА ГОВ ЮА\Андрющенко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38" i="1" l="1"/>
  <c r="L46" i="1" l="1"/>
  <c r="L39" i="1" l="1"/>
  <c r="L60" i="1" l="1"/>
  <c r="L59" i="1"/>
  <c r="L57" i="1"/>
  <c r="L56" i="1"/>
  <c r="L54" i="1"/>
  <c r="L53" i="1"/>
  <c r="L52" i="1"/>
  <c r="L51" i="1"/>
  <c r="L50" i="1"/>
  <c r="L49" i="1"/>
  <c r="L48" i="1"/>
  <c r="L47" i="1"/>
  <c r="L44" i="1"/>
  <c r="L43" i="1"/>
  <c r="L42" i="1"/>
  <c r="L41" i="1"/>
  <c r="L40" i="1"/>
  <c r="L37" i="1"/>
  <c r="L36" i="1"/>
  <c r="L35" i="1"/>
  <c r="L34" i="1"/>
  <c r="L33" i="1"/>
  <c r="L32" i="1"/>
  <c r="L31" i="1"/>
  <c r="L30" i="1"/>
  <c r="L29" i="1"/>
  <c r="L28" i="1"/>
  <c r="L26" i="1"/>
  <c r="L25" i="1"/>
  <c r="L24" i="1"/>
  <c r="L23" i="1"/>
  <c r="L22" i="1"/>
  <c r="L20" i="1"/>
  <c r="L19" i="1"/>
  <c r="L18" i="1"/>
  <c r="L17" i="1"/>
  <c r="L16" i="1"/>
  <c r="L15" i="1"/>
  <c r="L14" i="1"/>
  <c r="L13" i="1"/>
  <c r="L12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<sst xmlns="http://schemas.openxmlformats.org/spreadsheetml/2006/main" count="681" uniqueCount="242">
  <si>
    <t>identifier</t>
  </si>
  <si>
    <t>name</t>
  </si>
  <si>
    <t>gender</t>
  </si>
  <si>
    <t>postPrefLabel</t>
  </si>
  <si>
    <t>orgUnitIdentifier</t>
  </si>
  <si>
    <t>orgUnitPrefLabel</t>
  </si>
  <si>
    <t>orgIdentifier</t>
  </si>
  <si>
    <t>orgPrefLabel</t>
  </si>
  <si>
    <t>img</t>
  </si>
  <si>
    <t>homepage</t>
  </si>
  <si>
    <t>account</t>
  </si>
  <si>
    <t>phone</t>
  </si>
  <si>
    <t>mbox</t>
  </si>
  <si>
    <t>openingHours</t>
  </si>
  <si>
    <t>availabilityRestriction</t>
  </si>
  <si>
    <t>Ідентифікатор</t>
  </si>
  <si>
    <t>Ім’я</t>
  </si>
  <si>
    <t>Стать</t>
  </si>
  <si>
    <t>Посада</t>
  </si>
  <si>
    <t>Належність до структурного підрозділу (ідентифікатор)</t>
  </si>
  <si>
    <t>Належність до структурного підрозділу (назва)</t>
  </si>
  <si>
    <t>Належність до юридичної особи (ідентифікатор)</t>
  </si>
  <si>
    <t>Належність до юридичної особи (назва)</t>
  </si>
  <si>
    <t>Фото</t>
  </si>
  <si>
    <t>Веб-сторінка</t>
  </si>
  <si>
    <t>Посилання на сторінки в соціальних медіа</t>
  </si>
  <si>
    <t>Номер телефону</t>
  </si>
  <si>
    <t>Адреса електронної адреси</t>
  </si>
  <si>
    <t>Дні та години прийому</t>
  </si>
  <si>
    <t>Обмеження прийому</t>
  </si>
  <si>
    <t>1.</t>
  </si>
  <si>
    <t>Клименко Юрій Миколайович</t>
  </si>
  <si>
    <t>Директор</t>
  </si>
  <si>
    <t>Керівництво</t>
  </si>
  <si>
    <t>Департамент забезпечення ресурсних платежів Сумської міської ради</t>
  </si>
  <si>
    <t>http://dresurs.smr.gov.ua/</t>
  </si>
  <si>
    <t>null</t>
  </si>
  <si>
    <t>klymenko.y@smr.gov.ua</t>
  </si>
  <si>
    <t>Вт 09:00-10:00</t>
  </si>
  <si>
    <t>Прийом громадян відбувається кожний вівторок</t>
  </si>
  <si>
    <t>2.</t>
  </si>
  <si>
    <t>Михайлик Тетяна Олексіївна</t>
  </si>
  <si>
    <t>Заступник директора департаменту - начальник управління майна</t>
  </si>
  <si>
    <t>mykhailyk.t@smr.gov.ua</t>
  </si>
  <si>
    <t>Чт 13:00-15:00</t>
  </si>
  <si>
    <t>Прийом громадян відбувається кожний четвер</t>
  </si>
  <si>
    <t>3.</t>
  </si>
  <si>
    <t>Петрова Лариса Петрівна</t>
  </si>
  <si>
    <t>Начальник відділу</t>
  </si>
  <si>
    <t>Відділ правового та кадрового забезпечення</t>
  </si>
  <si>
    <t>petrova.l@smr.gov.ua</t>
  </si>
  <si>
    <t>Обідня перерва з 12:00-13:00.</t>
  </si>
  <si>
    <t>з 12.30-13.00</t>
  </si>
  <si>
    <t>4.</t>
  </si>
  <si>
    <t>Заїка Ігор Володимирович</t>
  </si>
  <si>
    <t>Заступник начальника відділу з питань представництва інтересів департаменту, Сумської міської ради та міського голови</t>
  </si>
  <si>
    <t>zaika.iv@smr.gov.ua</t>
  </si>
  <si>
    <t>5.</t>
  </si>
  <si>
    <t>Ромась Інна Михайлівна</t>
  </si>
  <si>
    <t>Заступник начальника відділу</t>
  </si>
  <si>
    <t>romas.i@smr.gov.ua</t>
  </si>
  <si>
    <t>6.</t>
  </si>
  <si>
    <t>Парфененко Максим Сергійович</t>
  </si>
  <si>
    <t>Головний спеціаліст -юрисконсульт відділу</t>
  </si>
  <si>
    <t>parfenenko.m@smr.gov.ua</t>
  </si>
  <si>
    <t>7.</t>
  </si>
  <si>
    <t>Хижняк Анна Вікторівна</t>
  </si>
  <si>
    <t>khyzhniak.a@smr.gov.ua</t>
  </si>
  <si>
    <t>8.</t>
  </si>
  <si>
    <t>Мазур Олена Олександрівна</t>
  </si>
  <si>
    <t>mazur.o@smr.gov.ua</t>
  </si>
  <si>
    <t>9.</t>
  </si>
  <si>
    <t>Семеног Вікторія Вікторівна</t>
  </si>
  <si>
    <t>semenoh.v@smr.gov.ua</t>
  </si>
  <si>
    <t>Декретна відпустка.</t>
  </si>
  <si>
    <t>10.</t>
  </si>
  <si>
    <t>Брага Людмила Володимирівна</t>
  </si>
  <si>
    <t>Начальник відділу - головний бухгалтер</t>
  </si>
  <si>
    <t>Відділ бухгалтерського обліку та звітності</t>
  </si>
  <si>
    <t>braha.l@smr.gov.ua</t>
  </si>
  <si>
    <t>11.</t>
  </si>
  <si>
    <t>Радченко Віта Михайлівна</t>
  </si>
  <si>
    <t>radchenko.v@smr.gov.ua</t>
  </si>
  <si>
    <t>12.</t>
  </si>
  <si>
    <t>Джабраілова Оксана Олександрівна</t>
  </si>
  <si>
    <t>Головний спеціаліст відділу</t>
  </si>
  <si>
    <t>dzhabrailova.o@smr.gov.ua</t>
  </si>
  <si>
    <t>13.</t>
  </si>
  <si>
    <t>Гаркавенко Лідія Леонідівна</t>
  </si>
  <si>
    <t>harkavenko.l@smr.gov.ua</t>
  </si>
  <si>
    <t>14.</t>
  </si>
  <si>
    <t>Середа-Вакулішина Наталія Анатоліївна</t>
  </si>
  <si>
    <t>sereda-vakulishyna.n@smr.gov.ua</t>
  </si>
  <si>
    <t>15.</t>
  </si>
  <si>
    <t>Лапенко Ірина Іванівна</t>
  </si>
  <si>
    <t>Відділ обліку комунального майна</t>
  </si>
  <si>
    <t>lapenko.i@smr.gov.ua</t>
  </si>
  <si>
    <t>16.</t>
  </si>
  <si>
    <t>Кудрицька Юлія Олексіївна</t>
  </si>
  <si>
    <t>kudrytska.y@smr.gov.ua</t>
  </si>
  <si>
    <t>17.</t>
  </si>
  <si>
    <t>Рикун Валерія Миколаївна</t>
  </si>
  <si>
    <t>rykun.v@smr.gov.ua</t>
  </si>
  <si>
    <t>18.</t>
  </si>
  <si>
    <t>Авраменко Ольга Валеріївна</t>
  </si>
  <si>
    <t>avramenko.o@smr.gov.ua</t>
  </si>
  <si>
    <t>19.</t>
  </si>
  <si>
    <t>Дмитренко Тетяна Олександрівна</t>
  </si>
  <si>
    <t>Відділ орендних відносин</t>
  </si>
  <si>
    <t>dmytrenko.t@smr.gov.ua</t>
  </si>
  <si>
    <t>20.</t>
  </si>
  <si>
    <t>Сіренко Інна Вікторівна</t>
  </si>
  <si>
    <t>sirenko.i@smr.gov.ua</t>
  </si>
  <si>
    <t>21.</t>
  </si>
  <si>
    <t>Дементова Ірина Іванівна</t>
  </si>
  <si>
    <t>dementova.i@smr.gov.ua</t>
  </si>
  <si>
    <t>22.</t>
  </si>
  <si>
    <t>Шульженко Світлана Анатоліївна</t>
  </si>
  <si>
    <t>shulzhenko.s@smr.gov.ua</t>
  </si>
  <si>
    <t>23.</t>
  </si>
  <si>
    <t>Рогальська Юлія Анатоліївна</t>
  </si>
  <si>
    <t>rohalska.y@smr.gov.ua</t>
  </si>
  <si>
    <t>24.</t>
  </si>
  <si>
    <t>Супрун Оксана Миколаївна</t>
  </si>
  <si>
    <t>suprun.o@smr.gov.ua</t>
  </si>
  <si>
    <t>25.</t>
  </si>
  <si>
    <t>Низова Яна Павлівна</t>
  </si>
  <si>
    <t>nyzova.y@smr.gov.ua</t>
  </si>
  <si>
    <t>26.</t>
  </si>
  <si>
    <t>Каплун Зоя Петрівна</t>
  </si>
  <si>
    <t>Заступник начальника управління майна - начальник відділу приватизації комунального майна</t>
  </si>
  <si>
    <t>Відділ приватизації комунального майна</t>
  </si>
  <si>
    <t>kaplun.z@smr.gov.ua</t>
  </si>
  <si>
    <t>27.</t>
  </si>
  <si>
    <t>Пустовалова Наталія Олександрівна</t>
  </si>
  <si>
    <t>pustovalova.n@smr.gov.ua</t>
  </si>
  <si>
    <t>28.</t>
  </si>
  <si>
    <t>Кононенко Олена Володимирівна</t>
  </si>
  <si>
    <t>kononenko.o@smr.gov.ua</t>
  </si>
  <si>
    <t>29.</t>
  </si>
  <si>
    <t>Артюшенко Олена Володимирівна</t>
  </si>
  <si>
    <t>Завідувач сектору</t>
  </si>
  <si>
    <t>Довідково-інформаційний сектор</t>
  </si>
  <si>
    <t>artiushenko.o@smr.gov.ua</t>
  </si>
  <si>
    <t>Обідня перерва з 12:00-13:00. Прийом громадян пн., ср. 08:00-12:00, вт., чт. 13:00-17:00.</t>
  </si>
  <si>
    <t>30.</t>
  </si>
  <si>
    <t>Бордун Галина Федорівна</t>
  </si>
  <si>
    <t>bordun.h@smr.gov.ua</t>
  </si>
  <si>
    <t>31.</t>
  </si>
  <si>
    <t>Турчина Яна Олександрівна</t>
  </si>
  <si>
    <t>turchyna.y@smr.gov.ua</t>
  </si>
  <si>
    <t>32.</t>
  </si>
  <si>
    <t>Стегній Анна Валентинівна</t>
  </si>
  <si>
    <t>Начальник управління</t>
  </si>
  <si>
    <t>Управління земельних відносин</t>
  </si>
  <si>
    <t>stehnii.a@smr.gov.ua</t>
  </si>
  <si>
    <t>Пн, Пт 10:00-12:00</t>
  </si>
  <si>
    <t>33.</t>
  </si>
  <si>
    <t>Старинська Олена Олександрівна</t>
  </si>
  <si>
    <t>Заступник начальника управління - начальник відділу земельних ресурсів</t>
  </si>
  <si>
    <t>Відділ земельних ресурсів</t>
  </si>
  <si>
    <t>starynska.o@smr.gov.ua</t>
  </si>
  <si>
    <t>34.</t>
  </si>
  <si>
    <t>Бондаренко Ярина Олександрівна</t>
  </si>
  <si>
    <t>bondarenko.y@smr.gov.ua</t>
  </si>
  <si>
    <t>35.</t>
  </si>
  <si>
    <t>36.</t>
  </si>
  <si>
    <t>Ворона Алла Олександрівна</t>
  </si>
  <si>
    <t>vorona.a@smr.gov.ua</t>
  </si>
  <si>
    <t>Шумило Юлія Володимирівна</t>
  </si>
  <si>
    <t>lakhtaryna.y@smr.gov.ua</t>
  </si>
  <si>
    <t>Христич Катерина Іванівна</t>
  </si>
  <si>
    <t>khrystych.k@smr.gov.ua</t>
  </si>
  <si>
    <t>Соврікова Ірина Олександрівна</t>
  </si>
  <si>
    <t>Відділ договорів та контролю платежів</t>
  </si>
  <si>
    <t>sovrikova.i@smr.gov.ua</t>
  </si>
  <si>
    <t>Яковенко Тетяна Миколаївна</t>
  </si>
  <si>
    <t>yakovenko.t@smr.gov.ua</t>
  </si>
  <si>
    <t>Баласюкова Наталія Володимирівна</t>
  </si>
  <si>
    <t>balasiukova.n@smr.gov.ua</t>
  </si>
  <si>
    <t>Пилипенко Оксана Василівна</t>
  </si>
  <si>
    <t>pylypenko.o@smr.gov.ua</t>
  </si>
  <si>
    <t>Васильченко Анна Олексіївна</t>
  </si>
  <si>
    <t>vasylchenko.a@smr.gov.ua</t>
  </si>
  <si>
    <t>Будакова Марина Євгеніївна</t>
  </si>
  <si>
    <t>budakova.m@smr.gov.ua</t>
  </si>
  <si>
    <t>Луговець Алла Анатоліївна</t>
  </si>
  <si>
    <t>luhovets.a@smr.gov.ua</t>
  </si>
  <si>
    <t>Єрьомін Олександр Іванович</t>
  </si>
  <si>
    <t>Відділ врегулювання земельних відносин та спорів</t>
  </si>
  <si>
    <t>yeromin.o@smr.gov.ua</t>
  </si>
  <si>
    <t>Фролов Сергій Миколайович</t>
  </si>
  <si>
    <t>frolov.s@smr.gov.ua</t>
  </si>
  <si>
    <t>Нагай Анатолій Михайлович</t>
  </si>
  <si>
    <t>nahai.a@smr.gov.ua</t>
  </si>
  <si>
    <t>Боженко Катерина Володимирівна</t>
  </si>
  <si>
    <t>Відділ підприємництва, промисловості та організаційно-аналітичного забезпечення</t>
  </si>
  <si>
    <t>bozhenko.k@smr.gov.ua</t>
  </si>
  <si>
    <t>Корж Михайло Олександрович</t>
  </si>
  <si>
    <t>korzh.m@smr.gov.ua</t>
  </si>
  <si>
    <t>Єгорова Людмила Василівна</t>
  </si>
  <si>
    <t>yehorova.l@smr.gov.ua</t>
  </si>
  <si>
    <t>Андрющенко Єлізавета Андріївна</t>
  </si>
  <si>
    <t>Завідуч сектору</t>
  </si>
  <si>
    <t>Сектор організаційного забезпечення</t>
  </si>
  <si>
    <t>andriushchenko.y@smr.gov.ua</t>
  </si>
  <si>
    <t>Коренєва Людмила Миколаївна</t>
  </si>
  <si>
    <t>korenieva.l@smr.gov.ua</t>
  </si>
  <si>
    <t>Кужель Ольга Олегівна</t>
  </si>
  <si>
    <t>derzhavetska.o@smr.gov.ua</t>
  </si>
  <si>
    <t>Кірієнко Євгенія Геннадіївна</t>
  </si>
  <si>
    <t>kiriienko.y@smr.gov.ua</t>
  </si>
  <si>
    <t>Моргун Анна Валентинівна</t>
  </si>
  <si>
    <t>morhun.a@smr.gov.ua</t>
  </si>
  <si>
    <t>Торчило Наталія Олександрівна</t>
  </si>
  <si>
    <t>Сектор підприємництва, промисловості та економічного аналізу</t>
  </si>
  <si>
    <t>Мандрика Вікторія Анатоліївна</t>
  </si>
  <si>
    <t>mandryka.v@smr.gov.ua</t>
  </si>
  <si>
    <t>Мальчевська Юлія Вікторівна</t>
  </si>
  <si>
    <t>malchevska.y@smr.gov.ua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</si>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</sst>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"/>
    <numFmt numFmtId="165" formatCode="dd\.mm\.yy\."/>
    <numFmt numFmtId="166" formatCode="000000"/>
  </numFmts>
  <fonts count="7" x14ac:knownFonts="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rgb="FF0563C1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0" fontId="3" fillId="0" borderId="0" xfId="0" applyFont="1" applyAlignment="1"/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165" fontId="2" fillId="0" borderId="0" xfId="0" applyNumberFormat="1" applyFont="1" applyAlignment="1">
      <alignment horizontal="left" vertical="top"/>
    </xf>
    <xf numFmtId="0" fontId="5" fillId="0" borderId="0" xfId="0" applyFont="1" applyAlignment="1"/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165" fontId="4" fillId="0" borderId="0" xfId="0" applyNumberFormat="1" applyFont="1" applyAlignment="1">
      <alignment horizontal="left" vertical="top"/>
    </xf>
    <xf numFmtId="166" fontId="1" fillId="0" borderId="0" xfId="0" applyNumberFormat="1" applyFont="1" applyAlignment="1">
      <alignment vertical="top"/>
    </xf>
    <xf numFmtId="166" fontId="2" fillId="0" borderId="0" xfId="0" applyNumberFormat="1" applyFont="1" applyAlignment="1">
      <alignment horizontal="left" vertical="top"/>
    </xf>
    <xf numFmtId="166" fontId="4" fillId="0" borderId="0" xfId="0" applyNumberFormat="1" applyFont="1" applyAlignment="1">
      <alignment horizontal="left" vertical="top"/>
    </xf>
    <xf numFmtId="166" fontId="0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urchyna.y@smr.gov.ua" TargetMode="External"/><Relationship Id="rId1" Type="http://schemas.openxmlformats.org/officeDocument/2006/relationships/hyperlink" Target="http://dresurs.smr.gov.u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1"/>
  <sheetViews>
    <sheetView tabSelected="1" topLeftCell="F1" workbookViewId="0">
      <selection activeCell="K11" sqref="K11"/>
    </sheetView>
  </sheetViews>
  <sheetFormatPr defaultColWidth="14.42578125" defaultRowHeight="15.75" customHeight="1" x14ac:dyDescent="0.2"/>
  <cols>
    <col min="2" max="2" width="21.28515625" customWidth="1"/>
    <col min="12" max="12" width="33.42578125" style="16" customWidth="1"/>
  </cols>
  <sheetData>
    <row r="1" spans="1:2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3" t="s">
        <v>11</v>
      </c>
      <c r="M1" s="1" t="s">
        <v>12</v>
      </c>
      <c r="N1" s="1" t="s">
        <v>13</v>
      </c>
      <c r="O1" s="1" t="s">
        <v>14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3" t="s">
        <v>26</v>
      </c>
      <c r="M2" s="1" t="s">
        <v>27</v>
      </c>
      <c r="N2" s="1" t="s">
        <v>28</v>
      </c>
      <c r="O2" s="1" t="s">
        <v>29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3" t="s">
        <v>30</v>
      </c>
      <c r="B3" s="3" t="s">
        <v>31</v>
      </c>
      <c r="C3" s="3">
        <v>1</v>
      </c>
      <c r="D3" s="3" t="s">
        <v>32</v>
      </c>
      <c r="E3" s="4">
        <v>43836</v>
      </c>
      <c r="F3" s="3" t="s">
        <v>33</v>
      </c>
      <c r="G3" s="3">
        <v>40456009</v>
      </c>
      <c r="H3" s="3" t="s">
        <v>34</v>
      </c>
      <c r="I3" s="5" t="s">
        <v>35</v>
      </c>
      <c r="J3" s="3" t="s">
        <v>36</v>
      </c>
      <c r="K3" s="3" t="s">
        <v>36</v>
      </c>
      <c r="L3" s="14">
        <f>380542700404</f>
        <v>380542700404</v>
      </c>
      <c r="M3" s="6" t="s">
        <v>37</v>
      </c>
      <c r="N3" s="3" t="s">
        <v>38</v>
      </c>
      <c r="O3" s="3" t="s">
        <v>39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3" t="s">
        <v>40</v>
      </c>
      <c r="B4" s="3" t="s">
        <v>41</v>
      </c>
      <c r="C4" s="3">
        <v>2</v>
      </c>
      <c r="D4" s="3" t="s">
        <v>42</v>
      </c>
      <c r="E4" s="4">
        <v>43836</v>
      </c>
      <c r="F4" s="3" t="s">
        <v>33</v>
      </c>
      <c r="G4" s="3">
        <v>40456009</v>
      </c>
      <c r="H4" s="3" t="s">
        <v>34</v>
      </c>
      <c r="I4" s="3" t="s">
        <v>36</v>
      </c>
      <c r="J4" s="3" t="s">
        <v>36</v>
      </c>
      <c r="K4" s="3" t="s">
        <v>36</v>
      </c>
      <c r="L4" s="14">
        <f>380542700405</f>
        <v>380542700405</v>
      </c>
      <c r="M4" s="6" t="s">
        <v>43</v>
      </c>
      <c r="N4" s="3" t="s">
        <v>44</v>
      </c>
      <c r="O4" s="3" t="s">
        <v>45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3" t="s">
        <v>46</v>
      </c>
      <c r="B5" s="3" t="s">
        <v>47</v>
      </c>
      <c r="C5" s="3">
        <v>2</v>
      </c>
      <c r="D5" s="3" t="s">
        <v>48</v>
      </c>
      <c r="E5" s="4">
        <v>43867</v>
      </c>
      <c r="F5" s="3" t="s">
        <v>49</v>
      </c>
      <c r="G5" s="3">
        <v>40456009</v>
      </c>
      <c r="H5" s="3" t="s">
        <v>34</v>
      </c>
      <c r="I5" s="3" t="s">
        <v>36</v>
      </c>
      <c r="J5" s="3" t="s">
        <v>36</v>
      </c>
      <c r="K5" s="3" t="s">
        <v>36</v>
      </c>
      <c r="L5" s="14">
        <f>380542700426</f>
        <v>380542700426</v>
      </c>
      <c r="M5" s="3" t="s">
        <v>50</v>
      </c>
      <c r="N5" s="3" t="s">
        <v>36</v>
      </c>
      <c r="O5" s="3" t="s">
        <v>51</v>
      </c>
      <c r="P5" s="7" t="s">
        <v>52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3" t="s">
        <v>53</v>
      </c>
      <c r="B6" s="3" t="s">
        <v>54</v>
      </c>
      <c r="C6" s="3">
        <v>1</v>
      </c>
      <c r="D6" s="3" t="s">
        <v>55</v>
      </c>
      <c r="E6" s="4">
        <v>43867</v>
      </c>
      <c r="F6" s="3" t="s">
        <v>49</v>
      </c>
      <c r="G6" s="3">
        <v>40456009</v>
      </c>
      <c r="H6" s="3" t="s">
        <v>34</v>
      </c>
      <c r="I6" s="3" t="s">
        <v>36</v>
      </c>
      <c r="J6" s="3" t="s">
        <v>36</v>
      </c>
      <c r="K6" s="3" t="s">
        <v>36</v>
      </c>
      <c r="L6" s="14">
        <f>380542700414</f>
        <v>380542700414</v>
      </c>
      <c r="M6" s="6" t="s">
        <v>56</v>
      </c>
      <c r="N6" s="3" t="s">
        <v>36</v>
      </c>
      <c r="O6" s="3" t="s">
        <v>51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3" t="s">
        <v>57</v>
      </c>
      <c r="B7" s="3" t="s">
        <v>58</v>
      </c>
      <c r="C7" s="3">
        <v>2</v>
      </c>
      <c r="D7" s="3" t="s">
        <v>59</v>
      </c>
      <c r="E7" s="4">
        <v>43867</v>
      </c>
      <c r="F7" s="3" t="s">
        <v>49</v>
      </c>
      <c r="G7" s="3">
        <v>40456009</v>
      </c>
      <c r="H7" s="3" t="s">
        <v>34</v>
      </c>
      <c r="I7" s="3" t="s">
        <v>36</v>
      </c>
      <c r="J7" s="3" t="s">
        <v>36</v>
      </c>
      <c r="K7" s="3" t="s">
        <v>36</v>
      </c>
      <c r="L7" s="14">
        <f t="shared" ref="L7:L10" si="0">380542700427</f>
        <v>380542700427</v>
      </c>
      <c r="M7" s="6" t="s">
        <v>60</v>
      </c>
      <c r="N7" s="3" t="s">
        <v>36</v>
      </c>
      <c r="O7" s="3" t="s">
        <v>51</v>
      </c>
      <c r="P7" s="7" t="s">
        <v>52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">
      <c r="A8" s="3" t="s">
        <v>61</v>
      </c>
      <c r="B8" s="3" t="s">
        <v>62</v>
      </c>
      <c r="C8" s="3">
        <v>1</v>
      </c>
      <c r="D8" s="3" t="s">
        <v>63</v>
      </c>
      <c r="E8" s="4">
        <v>43867</v>
      </c>
      <c r="F8" s="3" t="s">
        <v>49</v>
      </c>
      <c r="G8" s="3">
        <v>40456009</v>
      </c>
      <c r="H8" s="3" t="s">
        <v>34</v>
      </c>
      <c r="I8" s="3" t="s">
        <v>36</v>
      </c>
      <c r="J8" s="3" t="s">
        <v>36</v>
      </c>
      <c r="K8" s="3" t="s">
        <v>36</v>
      </c>
      <c r="L8" s="14">
        <f t="shared" si="0"/>
        <v>380542700427</v>
      </c>
      <c r="M8" s="3" t="s">
        <v>64</v>
      </c>
      <c r="N8" s="3" t="s">
        <v>36</v>
      </c>
      <c r="O8" s="3" t="s">
        <v>51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">
      <c r="A9" s="3" t="s">
        <v>65</v>
      </c>
      <c r="B9" s="3" t="s">
        <v>66</v>
      </c>
      <c r="C9" s="3">
        <v>2</v>
      </c>
      <c r="D9" s="3" t="s">
        <v>63</v>
      </c>
      <c r="E9" s="4">
        <v>43867</v>
      </c>
      <c r="F9" s="3" t="s">
        <v>49</v>
      </c>
      <c r="G9" s="3">
        <v>40456009</v>
      </c>
      <c r="H9" s="3" t="s">
        <v>34</v>
      </c>
      <c r="I9" s="3" t="s">
        <v>36</v>
      </c>
      <c r="J9" s="3" t="s">
        <v>36</v>
      </c>
      <c r="K9" s="3" t="s">
        <v>36</v>
      </c>
      <c r="L9" s="14">
        <f t="shared" si="0"/>
        <v>380542700427</v>
      </c>
      <c r="M9" s="3" t="s">
        <v>67</v>
      </c>
      <c r="N9" s="3" t="s">
        <v>36</v>
      </c>
      <c r="O9" s="3" t="s">
        <v>51</v>
      </c>
      <c r="P9" s="7" t="s">
        <v>52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">
      <c r="A10" s="3" t="s">
        <v>68</v>
      </c>
      <c r="B10" s="3" t="s">
        <v>69</v>
      </c>
      <c r="C10" s="3">
        <v>2</v>
      </c>
      <c r="D10" s="3" t="s">
        <v>63</v>
      </c>
      <c r="E10" s="4">
        <v>43867</v>
      </c>
      <c r="F10" s="3" t="s">
        <v>49</v>
      </c>
      <c r="G10" s="3">
        <v>40456009</v>
      </c>
      <c r="H10" s="3" t="s">
        <v>34</v>
      </c>
      <c r="I10" s="3" t="s">
        <v>36</v>
      </c>
      <c r="J10" s="3" t="s">
        <v>36</v>
      </c>
      <c r="K10" s="3" t="s">
        <v>36</v>
      </c>
      <c r="L10" s="14">
        <f t="shared" si="0"/>
        <v>380542700427</v>
      </c>
      <c r="M10" s="3" t="s">
        <v>70</v>
      </c>
      <c r="N10" s="3" t="s">
        <v>36</v>
      </c>
      <c r="O10" s="3" t="s">
        <v>51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">
      <c r="A11" s="3" t="s">
        <v>71</v>
      </c>
      <c r="B11" s="3" t="s">
        <v>72</v>
      </c>
      <c r="C11" s="3">
        <v>2</v>
      </c>
      <c r="D11" s="3" t="s">
        <v>63</v>
      </c>
      <c r="E11" s="4">
        <v>43867</v>
      </c>
      <c r="F11" s="3" t="s">
        <v>49</v>
      </c>
      <c r="G11" s="3">
        <v>40456009</v>
      </c>
      <c r="H11" s="3" t="s">
        <v>34</v>
      </c>
      <c r="I11" s="3" t="s">
        <v>36</v>
      </c>
      <c r="J11" s="3" t="s">
        <v>36</v>
      </c>
      <c r="K11" s="3" t="s">
        <v>36</v>
      </c>
      <c r="L11" s="14" t="s">
        <v>36</v>
      </c>
      <c r="M11" s="3" t="s">
        <v>73</v>
      </c>
      <c r="N11" s="3" t="s">
        <v>36</v>
      </c>
      <c r="O11" s="3" t="s">
        <v>74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3" t="s">
        <v>75</v>
      </c>
      <c r="B12" s="3" t="s">
        <v>76</v>
      </c>
      <c r="C12" s="3">
        <v>2</v>
      </c>
      <c r="D12" s="3" t="s">
        <v>77</v>
      </c>
      <c r="E12" s="4">
        <v>43896</v>
      </c>
      <c r="F12" s="3" t="s">
        <v>78</v>
      </c>
      <c r="G12" s="3">
        <v>40456009</v>
      </c>
      <c r="H12" s="3" t="s">
        <v>34</v>
      </c>
      <c r="I12" s="3" t="s">
        <v>36</v>
      </c>
      <c r="J12" s="3" t="s">
        <v>36</v>
      </c>
      <c r="K12" s="3" t="s">
        <v>36</v>
      </c>
      <c r="L12" s="14">
        <f>380542700410</f>
        <v>380542700410</v>
      </c>
      <c r="M12" s="3" t="s">
        <v>79</v>
      </c>
      <c r="N12" s="3" t="s">
        <v>36</v>
      </c>
      <c r="O12" s="3" t="s">
        <v>51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3" t="s">
        <v>80</v>
      </c>
      <c r="B13" s="3" t="s">
        <v>81</v>
      </c>
      <c r="C13" s="3">
        <v>2</v>
      </c>
      <c r="D13" s="3" t="s">
        <v>59</v>
      </c>
      <c r="E13" s="4">
        <v>43896</v>
      </c>
      <c r="F13" s="3" t="s">
        <v>78</v>
      </c>
      <c r="G13" s="3">
        <v>40456009</v>
      </c>
      <c r="H13" s="3" t="s">
        <v>34</v>
      </c>
      <c r="I13" s="3" t="s">
        <v>36</v>
      </c>
      <c r="J13" s="3" t="s">
        <v>36</v>
      </c>
      <c r="K13" s="3" t="s">
        <v>36</v>
      </c>
      <c r="L13" s="14">
        <f t="shared" ref="L13:L14" si="1">380542700411</f>
        <v>380542700411</v>
      </c>
      <c r="M13" s="3" t="s">
        <v>82</v>
      </c>
      <c r="N13" s="3" t="s">
        <v>36</v>
      </c>
      <c r="O13" s="3" t="s">
        <v>51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3" t="s">
        <v>83</v>
      </c>
      <c r="B14" s="3" t="s">
        <v>84</v>
      </c>
      <c r="C14" s="3">
        <v>2</v>
      </c>
      <c r="D14" s="3" t="s">
        <v>85</v>
      </c>
      <c r="E14" s="4">
        <v>43896</v>
      </c>
      <c r="F14" s="3" t="s">
        <v>78</v>
      </c>
      <c r="G14" s="3">
        <v>40456009</v>
      </c>
      <c r="H14" s="3" t="s">
        <v>34</v>
      </c>
      <c r="I14" s="3" t="s">
        <v>36</v>
      </c>
      <c r="J14" s="3" t="s">
        <v>36</v>
      </c>
      <c r="K14" s="3" t="s">
        <v>36</v>
      </c>
      <c r="L14" s="14">
        <f t="shared" si="1"/>
        <v>380542700411</v>
      </c>
      <c r="M14" s="3" t="s">
        <v>86</v>
      </c>
      <c r="N14" s="3" t="s">
        <v>36</v>
      </c>
      <c r="O14" s="3" t="s">
        <v>51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3" t="s">
        <v>87</v>
      </c>
      <c r="B15" s="3" t="s">
        <v>88</v>
      </c>
      <c r="C15" s="3">
        <v>2</v>
      </c>
      <c r="D15" s="3" t="s">
        <v>85</v>
      </c>
      <c r="E15" s="4">
        <v>43896</v>
      </c>
      <c r="F15" s="3" t="s">
        <v>78</v>
      </c>
      <c r="G15" s="3">
        <v>40456009</v>
      </c>
      <c r="H15" s="3" t="s">
        <v>34</v>
      </c>
      <c r="I15" s="3" t="s">
        <v>36</v>
      </c>
      <c r="J15" s="3" t="s">
        <v>36</v>
      </c>
      <c r="K15" s="3" t="s">
        <v>36</v>
      </c>
      <c r="L15" s="14">
        <f>380542700413</f>
        <v>380542700413</v>
      </c>
      <c r="M15" s="3" t="s">
        <v>89</v>
      </c>
      <c r="N15" s="3" t="s">
        <v>36</v>
      </c>
      <c r="O15" s="3" t="s">
        <v>51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">
      <c r="A16" s="3" t="s">
        <v>90</v>
      </c>
      <c r="B16" s="3" t="s">
        <v>91</v>
      </c>
      <c r="C16" s="3">
        <v>2</v>
      </c>
      <c r="D16" s="3" t="s">
        <v>85</v>
      </c>
      <c r="E16" s="4">
        <v>43896</v>
      </c>
      <c r="F16" s="3" t="s">
        <v>78</v>
      </c>
      <c r="G16" s="3">
        <v>40456009</v>
      </c>
      <c r="H16" s="3" t="s">
        <v>34</v>
      </c>
      <c r="I16" s="3" t="s">
        <v>36</v>
      </c>
      <c r="J16" s="3" t="s">
        <v>36</v>
      </c>
      <c r="K16" s="3" t="s">
        <v>36</v>
      </c>
      <c r="L16" s="14">
        <f>380542700411</f>
        <v>380542700411</v>
      </c>
      <c r="M16" s="3" t="s">
        <v>92</v>
      </c>
      <c r="N16" s="3" t="s">
        <v>36</v>
      </c>
      <c r="O16" s="3" t="s">
        <v>51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3" t="s">
        <v>93</v>
      </c>
      <c r="B17" s="3" t="s">
        <v>94</v>
      </c>
      <c r="C17" s="3">
        <v>2</v>
      </c>
      <c r="D17" s="3" t="s">
        <v>48</v>
      </c>
      <c r="E17" s="8">
        <v>36987</v>
      </c>
      <c r="F17" s="3" t="s">
        <v>95</v>
      </c>
      <c r="G17" s="3">
        <v>40456009</v>
      </c>
      <c r="H17" s="3" t="s">
        <v>34</v>
      </c>
      <c r="I17" s="3" t="s">
        <v>36</v>
      </c>
      <c r="J17" s="3" t="s">
        <v>36</v>
      </c>
      <c r="K17" s="3" t="s">
        <v>36</v>
      </c>
      <c r="L17" s="14">
        <f t="shared" ref="L17:L20" si="2">380542700412</f>
        <v>380542700412</v>
      </c>
      <c r="M17" s="9" t="s">
        <v>96</v>
      </c>
      <c r="N17" s="3" t="s">
        <v>36</v>
      </c>
      <c r="O17" s="3" t="s">
        <v>51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3" t="s">
        <v>97</v>
      </c>
      <c r="B18" s="3" t="s">
        <v>98</v>
      </c>
      <c r="C18" s="3">
        <v>2</v>
      </c>
      <c r="D18" s="3" t="s">
        <v>85</v>
      </c>
      <c r="E18" s="8">
        <v>36987</v>
      </c>
      <c r="F18" s="3" t="s">
        <v>95</v>
      </c>
      <c r="G18" s="3">
        <v>40456009</v>
      </c>
      <c r="H18" s="3" t="s">
        <v>34</v>
      </c>
      <c r="I18" s="3" t="s">
        <v>36</v>
      </c>
      <c r="J18" s="3" t="s">
        <v>36</v>
      </c>
      <c r="K18" s="3" t="s">
        <v>36</v>
      </c>
      <c r="L18" s="14">
        <f t="shared" si="2"/>
        <v>380542700412</v>
      </c>
      <c r="M18" s="3" t="s">
        <v>99</v>
      </c>
      <c r="N18" s="3" t="s">
        <v>36</v>
      </c>
      <c r="O18" s="3" t="s">
        <v>51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3" t="s">
        <v>100</v>
      </c>
      <c r="B19" s="3" t="s">
        <v>101</v>
      </c>
      <c r="C19" s="3">
        <v>2</v>
      </c>
      <c r="D19" s="3" t="s">
        <v>85</v>
      </c>
      <c r="E19" s="8">
        <v>36987</v>
      </c>
      <c r="F19" s="3" t="s">
        <v>95</v>
      </c>
      <c r="G19" s="3">
        <v>40456009</v>
      </c>
      <c r="H19" s="3" t="s">
        <v>34</v>
      </c>
      <c r="I19" s="3" t="s">
        <v>36</v>
      </c>
      <c r="J19" s="3" t="s">
        <v>36</v>
      </c>
      <c r="K19" s="3" t="s">
        <v>36</v>
      </c>
      <c r="L19" s="14">
        <f t="shared" si="2"/>
        <v>380542700412</v>
      </c>
      <c r="M19" s="3" t="s">
        <v>102</v>
      </c>
      <c r="N19" s="3" t="s">
        <v>36</v>
      </c>
      <c r="O19" s="3" t="s">
        <v>51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3" t="s">
        <v>103</v>
      </c>
      <c r="B20" s="3" t="s">
        <v>104</v>
      </c>
      <c r="C20" s="3">
        <v>2</v>
      </c>
      <c r="D20" s="3" t="s">
        <v>85</v>
      </c>
      <c r="E20" s="8">
        <v>36987</v>
      </c>
      <c r="F20" s="3" t="s">
        <v>95</v>
      </c>
      <c r="G20" s="3">
        <v>40456009</v>
      </c>
      <c r="H20" s="3" t="s">
        <v>34</v>
      </c>
      <c r="I20" s="3" t="s">
        <v>36</v>
      </c>
      <c r="J20" s="3" t="s">
        <v>36</v>
      </c>
      <c r="K20" s="3" t="s">
        <v>36</v>
      </c>
      <c r="L20" s="14">
        <f t="shared" si="2"/>
        <v>380542700412</v>
      </c>
      <c r="M20" s="3" t="s">
        <v>105</v>
      </c>
      <c r="N20" s="3" t="s">
        <v>36</v>
      </c>
      <c r="O20" s="3" t="s">
        <v>51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">
      <c r="A21" s="3" t="s">
        <v>106</v>
      </c>
      <c r="B21" s="3" t="s">
        <v>107</v>
      </c>
      <c r="C21" s="3">
        <v>2</v>
      </c>
      <c r="D21" s="3" t="s">
        <v>48</v>
      </c>
      <c r="E21" s="8">
        <v>37352</v>
      </c>
      <c r="F21" s="3" t="s">
        <v>108</v>
      </c>
      <c r="G21" s="3">
        <v>40456009</v>
      </c>
      <c r="H21" s="3" t="s">
        <v>34</v>
      </c>
      <c r="I21" s="3" t="s">
        <v>36</v>
      </c>
      <c r="J21" s="3" t="s">
        <v>36</v>
      </c>
      <c r="K21" s="3" t="s">
        <v>36</v>
      </c>
      <c r="L21" s="15" t="s">
        <v>36</v>
      </c>
      <c r="M21" s="3" t="s">
        <v>109</v>
      </c>
      <c r="N21" s="3" t="s">
        <v>36</v>
      </c>
      <c r="O21" s="7" t="s">
        <v>74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">
      <c r="A22" s="3" t="s">
        <v>110</v>
      </c>
      <c r="B22" s="3" t="s">
        <v>111</v>
      </c>
      <c r="C22" s="3">
        <v>2</v>
      </c>
      <c r="D22" s="3" t="s">
        <v>59</v>
      </c>
      <c r="E22" s="8">
        <v>37352</v>
      </c>
      <c r="F22" s="3" t="s">
        <v>108</v>
      </c>
      <c r="G22" s="3">
        <v>40456009</v>
      </c>
      <c r="H22" s="3" t="s">
        <v>34</v>
      </c>
      <c r="I22" s="3" t="s">
        <v>36</v>
      </c>
      <c r="J22" s="3" t="s">
        <v>36</v>
      </c>
      <c r="K22" s="3" t="s">
        <v>36</v>
      </c>
      <c r="L22" s="14">
        <f t="shared" ref="L22:L25" si="3">380542700413</f>
        <v>380542700413</v>
      </c>
      <c r="M22" s="3" t="s">
        <v>112</v>
      </c>
      <c r="N22" s="3" t="s">
        <v>36</v>
      </c>
      <c r="O22" s="3" t="s">
        <v>51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">
      <c r="A23" s="3" t="s">
        <v>113</v>
      </c>
      <c r="B23" s="3" t="s">
        <v>114</v>
      </c>
      <c r="C23" s="3">
        <v>2</v>
      </c>
      <c r="D23" s="3" t="s">
        <v>85</v>
      </c>
      <c r="E23" s="8">
        <v>37352</v>
      </c>
      <c r="F23" s="3" t="s">
        <v>108</v>
      </c>
      <c r="G23" s="3">
        <v>40456009</v>
      </c>
      <c r="H23" s="3" t="s">
        <v>34</v>
      </c>
      <c r="I23" s="3" t="s">
        <v>36</v>
      </c>
      <c r="J23" s="3" t="s">
        <v>36</v>
      </c>
      <c r="K23" s="3" t="s">
        <v>36</v>
      </c>
      <c r="L23" s="14">
        <f t="shared" si="3"/>
        <v>380542700413</v>
      </c>
      <c r="M23" s="3" t="s">
        <v>115</v>
      </c>
      <c r="N23" s="3" t="s">
        <v>36</v>
      </c>
      <c r="O23" s="3" t="s">
        <v>51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">
      <c r="A24" s="3" t="s">
        <v>116</v>
      </c>
      <c r="B24" s="3" t="s">
        <v>117</v>
      </c>
      <c r="C24" s="3">
        <v>2</v>
      </c>
      <c r="D24" s="3" t="s">
        <v>85</v>
      </c>
      <c r="E24" s="8">
        <v>37352</v>
      </c>
      <c r="F24" s="3" t="s">
        <v>108</v>
      </c>
      <c r="G24" s="3">
        <v>40456009</v>
      </c>
      <c r="H24" s="3" t="s">
        <v>34</v>
      </c>
      <c r="I24" s="3" t="s">
        <v>36</v>
      </c>
      <c r="J24" s="3" t="s">
        <v>36</v>
      </c>
      <c r="K24" s="3" t="s">
        <v>36</v>
      </c>
      <c r="L24" s="14">
        <f t="shared" si="3"/>
        <v>380542700413</v>
      </c>
      <c r="M24" s="3" t="s">
        <v>118</v>
      </c>
      <c r="N24" s="3" t="s">
        <v>36</v>
      </c>
      <c r="O24" s="3" t="s">
        <v>51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">
      <c r="A25" s="3" t="s">
        <v>119</v>
      </c>
      <c r="B25" s="3" t="s">
        <v>120</v>
      </c>
      <c r="C25" s="3">
        <v>2</v>
      </c>
      <c r="D25" s="3" t="s">
        <v>85</v>
      </c>
      <c r="E25" s="8">
        <v>37352</v>
      </c>
      <c r="F25" s="3" t="s">
        <v>108</v>
      </c>
      <c r="G25" s="3">
        <v>40456009</v>
      </c>
      <c r="H25" s="3" t="s">
        <v>34</v>
      </c>
      <c r="I25" s="3" t="s">
        <v>36</v>
      </c>
      <c r="J25" s="3" t="s">
        <v>36</v>
      </c>
      <c r="K25" s="3" t="s">
        <v>36</v>
      </c>
      <c r="L25" s="14">
        <f t="shared" si="3"/>
        <v>380542700413</v>
      </c>
      <c r="M25" s="3" t="s">
        <v>121</v>
      </c>
      <c r="N25" s="3" t="s">
        <v>36</v>
      </c>
      <c r="O25" s="3" t="s">
        <v>51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">
      <c r="A26" s="3" t="s">
        <v>122</v>
      </c>
      <c r="B26" s="3" t="s">
        <v>123</v>
      </c>
      <c r="C26" s="3">
        <v>2</v>
      </c>
      <c r="D26" s="3" t="s">
        <v>85</v>
      </c>
      <c r="E26" s="8">
        <v>37352</v>
      </c>
      <c r="F26" s="3" t="s">
        <v>108</v>
      </c>
      <c r="G26" s="3">
        <v>40456009</v>
      </c>
      <c r="H26" s="3" t="s">
        <v>34</v>
      </c>
      <c r="I26" s="3" t="s">
        <v>36</v>
      </c>
      <c r="J26" s="3" t="s">
        <v>36</v>
      </c>
      <c r="K26" s="3" t="s">
        <v>36</v>
      </c>
      <c r="L26" s="14">
        <f>380542700411</f>
        <v>380542700411</v>
      </c>
      <c r="M26" s="3" t="s">
        <v>124</v>
      </c>
      <c r="N26" s="3" t="s">
        <v>36</v>
      </c>
      <c r="O26" s="3" t="s">
        <v>51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">
      <c r="A27" s="3" t="s">
        <v>125</v>
      </c>
      <c r="B27" s="3" t="s">
        <v>126</v>
      </c>
      <c r="C27" s="3">
        <v>2</v>
      </c>
      <c r="D27" s="3" t="s">
        <v>85</v>
      </c>
      <c r="E27" s="8">
        <v>37352</v>
      </c>
      <c r="F27" s="3" t="s">
        <v>108</v>
      </c>
      <c r="G27" s="3">
        <v>40456009</v>
      </c>
      <c r="H27" s="3" t="s">
        <v>34</v>
      </c>
      <c r="I27" s="3" t="s">
        <v>36</v>
      </c>
      <c r="J27" s="3" t="s">
        <v>36</v>
      </c>
      <c r="K27" s="3" t="s">
        <v>36</v>
      </c>
      <c r="L27" s="14" t="s">
        <v>36</v>
      </c>
      <c r="M27" s="3" t="s">
        <v>127</v>
      </c>
      <c r="N27" s="3" t="s">
        <v>36</v>
      </c>
      <c r="O27" s="3" t="s">
        <v>74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">
      <c r="A28" s="3" t="s">
        <v>128</v>
      </c>
      <c r="B28" s="3" t="s">
        <v>129</v>
      </c>
      <c r="C28" s="3">
        <v>2</v>
      </c>
      <c r="D28" s="3" t="s">
        <v>130</v>
      </c>
      <c r="E28" s="8">
        <v>37717</v>
      </c>
      <c r="F28" s="3" t="s">
        <v>131</v>
      </c>
      <c r="G28" s="3">
        <v>40456009</v>
      </c>
      <c r="H28" s="3" t="s">
        <v>34</v>
      </c>
      <c r="I28" s="3" t="s">
        <v>36</v>
      </c>
      <c r="J28" s="3" t="s">
        <v>36</v>
      </c>
      <c r="K28" s="3" t="s">
        <v>36</v>
      </c>
      <c r="L28" s="14">
        <f>380542700406</f>
        <v>380542700406</v>
      </c>
      <c r="M28" s="3" t="s">
        <v>132</v>
      </c>
      <c r="N28" s="3" t="s">
        <v>36</v>
      </c>
      <c r="O28" s="3" t="s">
        <v>51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">
      <c r="A29" s="3" t="s">
        <v>133</v>
      </c>
      <c r="B29" s="3" t="s">
        <v>134</v>
      </c>
      <c r="C29" s="3">
        <v>2</v>
      </c>
      <c r="D29" s="3" t="s">
        <v>85</v>
      </c>
      <c r="E29" s="8">
        <v>37717</v>
      </c>
      <c r="F29" s="3" t="s">
        <v>131</v>
      </c>
      <c r="G29" s="3">
        <v>40456009</v>
      </c>
      <c r="H29" s="3" t="s">
        <v>34</v>
      </c>
      <c r="I29" s="3" t="s">
        <v>36</v>
      </c>
      <c r="J29" s="3" t="s">
        <v>36</v>
      </c>
      <c r="K29" s="3" t="s">
        <v>36</v>
      </c>
      <c r="L29" s="14">
        <f t="shared" ref="L29:L30" si="4">380542700407</f>
        <v>380542700407</v>
      </c>
      <c r="M29" s="3" t="s">
        <v>135</v>
      </c>
      <c r="N29" s="3" t="s">
        <v>36</v>
      </c>
      <c r="O29" s="3" t="s">
        <v>51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">
      <c r="A30" s="3" t="s">
        <v>136</v>
      </c>
      <c r="B30" s="3" t="s">
        <v>137</v>
      </c>
      <c r="C30" s="3">
        <v>2</v>
      </c>
      <c r="D30" s="3" t="s">
        <v>85</v>
      </c>
      <c r="E30" s="8">
        <v>37717</v>
      </c>
      <c r="F30" s="3" t="s">
        <v>131</v>
      </c>
      <c r="G30" s="3">
        <v>40456009</v>
      </c>
      <c r="H30" s="3" t="s">
        <v>34</v>
      </c>
      <c r="I30" s="3" t="s">
        <v>36</v>
      </c>
      <c r="J30" s="3" t="s">
        <v>36</v>
      </c>
      <c r="K30" s="3" t="s">
        <v>36</v>
      </c>
      <c r="L30" s="14">
        <f t="shared" si="4"/>
        <v>380542700407</v>
      </c>
      <c r="M30" s="3" t="s">
        <v>138</v>
      </c>
      <c r="N30" s="3" t="s">
        <v>36</v>
      </c>
      <c r="O30" s="3" t="s">
        <v>51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">
      <c r="A31" s="3" t="s">
        <v>139</v>
      </c>
      <c r="B31" s="3" t="s">
        <v>140</v>
      </c>
      <c r="C31" s="3">
        <v>2</v>
      </c>
      <c r="D31" s="3" t="s">
        <v>141</v>
      </c>
      <c r="E31" s="8">
        <v>38083</v>
      </c>
      <c r="F31" s="3" t="s">
        <v>142</v>
      </c>
      <c r="G31" s="3">
        <v>40456009</v>
      </c>
      <c r="H31" s="3" t="s">
        <v>34</v>
      </c>
      <c r="I31" s="3" t="s">
        <v>36</v>
      </c>
      <c r="J31" s="3" t="s">
        <v>36</v>
      </c>
      <c r="K31" s="3" t="s">
        <v>36</v>
      </c>
      <c r="L31" s="14">
        <f t="shared" ref="L31:L33" si="5">380542700408</f>
        <v>380542700408</v>
      </c>
      <c r="M31" s="3" t="s">
        <v>143</v>
      </c>
      <c r="N31" s="3" t="s">
        <v>36</v>
      </c>
      <c r="O31" s="3" t="s">
        <v>144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">
      <c r="A32" s="3" t="s">
        <v>145</v>
      </c>
      <c r="B32" s="3" t="s">
        <v>146</v>
      </c>
      <c r="C32" s="3">
        <v>2</v>
      </c>
      <c r="D32" s="3" t="s">
        <v>85</v>
      </c>
      <c r="E32" s="8">
        <v>38083</v>
      </c>
      <c r="F32" s="3" t="s">
        <v>142</v>
      </c>
      <c r="G32" s="3">
        <v>40456009</v>
      </c>
      <c r="H32" s="3" t="s">
        <v>34</v>
      </c>
      <c r="I32" s="3" t="s">
        <v>36</v>
      </c>
      <c r="J32" s="3" t="s">
        <v>36</v>
      </c>
      <c r="K32" s="3" t="s">
        <v>36</v>
      </c>
      <c r="L32" s="14">
        <f t="shared" si="5"/>
        <v>380542700408</v>
      </c>
      <c r="M32" s="3" t="s">
        <v>147</v>
      </c>
      <c r="N32" s="3" t="s">
        <v>36</v>
      </c>
      <c r="O32" s="3" t="s">
        <v>144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">
      <c r="A33" s="3" t="s">
        <v>148</v>
      </c>
      <c r="B33" s="3" t="s">
        <v>149</v>
      </c>
      <c r="C33" s="3">
        <v>2</v>
      </c>
      <c r="D33" s="3" t="s">
        <v>85</v>
      </c>
      <c r="E33" s="8">
        <v>38083</v>
      </c>
      <c r="F33" s="3" t="s">
        <v>142</v>
      </c>
      <c r="G33" s="3">
        <v>40456009</v>
      </c>
      <c r="H33" s="3" t="s">
        <v>34</v>
      </c>
      <c r="I33" s="3" t="s">
        <v>36</v>
      </c>
      <c r="J33" s="3" t="s">
        <v>36</v>
      </c>
      <c r="K33" s="3" t="s">
        <v>36</v>
      </c>
      <c r="L33" s="14">
        <f t="shared" si="5"/>
        <v>380542700408</v>
      </c>
      <c r="M33" s="10" t="s">
        <v>150</v>
      </c>
      <c r="N33" s="3" t="s">
        <v>36</v>
      </c>
      <c r="O33" s="3" t="s">
        <v>144</v>
      </c>
      <c r="P33" s="7" t="s">
        <v>52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">
      <c r="A34" s="3" t="s">
        <v>151</v>
      </c>
      <c r="B34" s="3" t="s">
        <v>152</v>
      </c>
      <c r="C34" s="3">
        <v>2</v>
      </c>
      <c r="D34" s="3" t="s">
        <v>153</v>
      </c>
      <c r="E34" s="4">
        <v>43957</v>
      </c>
      <c r="F34" s="3" t="s">
        <v>154</v>
      </c>
      <c r="G34" s="3">
        <v>40456009</v>
      </c>
      <c r="H34" s="3" t="s">
        <v>34</v>
      </c>
      <c r="I34" s="3" t="s">
        <v>36</v>
      </c>
      <c r="J34" s="3" t="s">
        <v>36</v>
      </c>
      <c r="K34" s="3" t="s">
        <v>36</v>
      </c>
      <c r="L34" s="14">
        <f>380542700415</f>
        <v>380542700415</v>
      </c>
      <c r="M34" s="3" t="s">
        <v>155</v>
      </c>
      <c r="N34" s="3" t="s">
        <v>156</v>
      </c>
      <c r="O34" s="3" t="s">
        <v>51</v>
      </c>
      <c r="P34" s="7" t="s">
        <v>52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">
      <c r="A35" s="3" t="s">
        <v>157</v>
      </c>
      <c r="B35" s="3" t="s">
        <v>158</v>
      </c>
      <c r="C35" s="3">
        <v>2</v>
      </c>
      <c r="D35" s="3" t="s">
        <v>159</v>
      </c>
      <c r="E35" s="8">
        <v>37017</v>
      </c>
      <c r="F35" s="3" t="s">
        <v>160</v>
      </c>
      <c r="G35" s="3">
        <v>40456009</v>
      </c>
      <c r="H35" s="3" t="s">
        <v>34</v>
      </c>
      <c r="I35" s="3" t="s">
        <v>36</v>
      </c>
      <c r="J35" s="3" t="s">
        <v>36</v>
      </c>
      <c r="K35" s="3" t="s">
        <v>36</v>
      </c>
      <c r="L35" s="14">
        <f t="shared" ref="L35:L39" si="6">380542700429</f>
        <v>380542700429</v>
      </c>
      <c r="M35" s="3" t="s">
        <v>161</v>
      </c>
      <c r="N35" s="3" t="s">
        <v>36</v>
      </c>
      <c r="O35" s="3" t="s">
        <v>51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">
      <c r="A36" s="3" t="s">
        <v>162</v>
      </c>
      <c r="B36" s="3" t="s">
        <v>163</v>
      </c>
      <c r="C36" s="3">
        <v>2</v>
      </c>
      <c r="D36" s="3" t="s">
        <v>85</v>
      </c>
      <c r="E36" s="8">
        <v>37017</v>
      </c>
      <c r="F36" s="3" t="s">
        <v>160</v>
      </c>
      <c r="G36" s="3">
        <v>40456009</v>
      </c>
      <c r="H36" s="3" t="s">
        <v>34</v>
      </c>
      <c r="I36" s="3" t="s">
        <v>36</v>
      </c>
      <c r="J36" s="3" t="s">
        <v>36</v>
      </c>
      <c r="K36" s="3" t="s">
        <v>36</v>
      </c>
      <c r="L36" s="14">
        <f t="shared" si="6"/>
        <v>380542700429</v>
      </c>
      <c r="M36" s="3" t="s">
        <v>164</v>
      </c>
      <c r="N36" s="3" t="s">
        <v>36</v>
      </c>
      <c r="O36" s="3" t="s">
        <v>51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">
      <c r="A37" s="3" t="s">
        <v>165</v>
      </c>
      <c r="B37" s="3" t="s">
        <v>167</v>
      </c>
      <c r="C37" s="3">
        <v>2</v>
      </c>
      <c r="D37" s="3" t="s">
        <v>85</v>
      </c>
      <c r="E37" s="8">
        <v>37017</v>
      </c>
      <c r="F37" s="3" t="s">
        <v>160</v>
      </c>
      <c r="G37" s="3">
        <v>40456009</v>
      </c>
      <c r="H37" s="3" t="s">
        <v>34</v>
      </c>
      <c r="I37" s="3" t="s">
        <v>36</v>
      </c>
      <c r="J37" s="3" t="s">
        <v>36</v>
      </c>
      <c r="K37" s="3" t="s">
        <v>36</v>
      </c>
      <c r="L37" s="14">
        <f t="shared" si="6"/>
        <v>380542700429</v>
      </c>
      <c r="M37" s="3" t="s">
        <v>168</v>
      </c>
      <c r="N37" s="3" t="s">
        <v>36</v>
      </c>
      <c r="O37" s="3" t="s">
        <v>51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">
      <c r="A38" s="7" t="s">
        <v>166</v>
      </c>
      <c r="B38" s="3" t="s">
        <v>169</v>
      </c>
      <c r="C38" s="3">
        <v>2</v>
      </c>
      <c r="D38" s="3" t="s">
        <v>85</v>
      </c>
      <c r="E38" s="8">
        <v>37017</v>
      </c>
      <c r="F38" s="3" t="s">
        <v>160</v>
      </c>
      <c r="G38" s="3">
        <v>40456009</v>
      </c>
      <c r="H38" s="3" t="s">
        <v>34</v>
      </c>
      <c r="I38" s="3" t="s">
        <v>36</v>
      </c>
      <c r="J38" s="3" t="s">
        <v>36</v>
      </c>
      <c r="K38" s="3" t="s">
        <v>36</v>
      </c>
      <c r="L38" s="14">
        <f t="shared" si="6"/>
        <v>380542700429</v>
      </c>
      <c r="M38" s="3" t="s">
        <v>170</v>
      </c>
      <c r="N38" s="3" t="s">
        <v>36</v>
      </c>
      <c r="O38" s="3" t="s">
        <v>51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">
      <c r="A39" s="11" t="s">
        <v>220</v>
      </c>
      <c r="B39" s="7" t="s">
        <v>171</v>
      </c>
      <c r="C39" s="7">
        <v>2</v>
      </c>
      <c r="D39" s="7" t="s">
        <v>85</v>
      </c>
      <c r="E39" s="12">
        <v>37017</v>
      </c>
      <c r="F39" s="7" t="s">
        <v>160</v>
      </c>
      <c r="G39" s="7">
        <v>40456009</v>
      </c>
      <c r="H39" s="7" t="s">
        <v>34</v>
      </c>
      <c r="I39" s="7" t="s">
        <v>36</v>
      </c>
      <c r="J39" s="7" t="s">
        <v>36</v>
      </c>
      <c r="K39" s="7" t="s">
        <v>36</v>
      </c>
      <c r="L39" s="14">
        <f t="shared" si="6"/>
        <v>380542700429</v>
      </c>
      <c r="M39" s="7" t="s">
        <v>172</v>
      </c>
      <c r="N39" s="3" t="s">
        <v>36</v>
      </c>
      <c r="O39" s="7" t="s">
        <v>51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">
      <c r="A40" s="7" t="s">
        <v>221</v>
      </c>
      <c r="B40" s="3" t="s">
        <v>173</v>
      </c>
      <c r="C40" s="3">
        <v>2</v>
      </c>
      <c r="D40" s="3" t="s">
        <v>48</v>
      </c>
      <c r="E40" s="8">
        <v>37382</v>
      </c>
      <c r="F40" s="3" t="s">
        <v>174</v>
      </c>
      <c r="G40" s="3">
        <v>40456009</v>
      </c>
      <c r="H40" s="3" t="s">
        <v>34</v>
      </c>
      <c r="I40" s="3" t="s">
        <v>36</v>
      </c>
      <c r="J40" s="3" t="s">
        <v>36</v>
      </c>
      <c r="K40" s="3" t="s">
        <v>36</v>
      </c>
      <c r="L40" s="14">
        <f>380542700418</f>
        <v>380542700418</v>
      </c>
      <c r="M40" s="3" t="s">
        <v>175</v>
      </c>
      <c r="N40" s="3" t="s">
        <v>36</v>
      </c>
      <c r="O40" s="3" t="s">
        <v>51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">
      <c r="A41" s="7" t="s">
        <v>222</v>
      </c>
      <c r="B41" s="3" t="s">
        <v>176</v>
      </c>
      <c r="C41" s="3">
        <v>2</v>
      </c>
      <c r="D41" s="3" t="s">
        <v>59</v>
      </c>
      <c r="E41" s="8">
        <v>37382</v>
      </c>
      <c r="F41" s="3" t="s">
        <v>174</v>
      </c>
      <c r="G41" s="3">
        <v>40456009</v>
      </c>
      <c r="H41" s="3" t="s">
        <v>34</v>
      </c>
      <c r="I41" s="3" t="s">
        <v>36</v>
      </c>
      <c r="J41" s="3" t="s">
        <v>36</v>
      </c>
      <c r="K41" s="3" t="s">
        <v>36</v>
      </c>
      <c r="L41" s="14">
        <f t="shared" ref="L41:L46" si="7">380542700428</f>
        <v>380542700428</v>
      </c>
      <c r="M41" s="3" t="s">
        <v>177</v>
      </c>
      <c r="N41" s="3" t="s">
        <v>36</v>
      </c>
      <c r="O41" s="3" t="s">
        <v>51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">
      <c r="A42" s="7" t="s">
        <v>223</v>
      </c>
      <c r="B42" s="3" t="s">
        <v>178</v>
      </c>
      <c r="C42" s="3">
        <v>2</v>
      </c>
      <c r="D42" s="3" t="s">
        <v>85</v>
      </c>
      <c r="E42" s="8">
        <v>37382</v>
      </c>
      <c r="F42" s="3" t="s">
        <v>174</v>
      </c>
      <c r="G42" s="3">
        <v>40456009</v>
      </c>
      <c r="H42" s="3" t="s">
        <v>34</v>
      </c>
      <c r="I42" s="3" t="s">
        <v>36</v>
      </c>
      <c r="J42" s="3" t="s">
        <v>36</v>
      </c>
      <c r="K42" s="3" t="s">
        <v>36</v>
      </c>
      <c r="L42" s="14">
        <f t="shared" si="7"/>
        <v>380542700428</v>
      </c>
      <c r="M42" s="3" t="s">
        <v>179</v>
      </c>
      <c r="N42" s="3" t="s">
        <v>36</v>
      </c>
      <c r="O42" s="3" t="s">
        <v>51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">
      <c r="A43" s="7" t="s">
        <v>224</v>
      </c>
      <c r="B43" s="3" t="s">
        <v>180</v>
      </c>
      <c r="C43" s="3">
        <v>2</v>
      </c>
      <c r="D43" s="3" t="s">
        <v>85</v>
      </c>
      <c r="E43" s="8">
        <v>37382</v>
      </c>
      <c r="F43" s="3" t="s">
        <v>174</v>
      </c>
      <c r="G43" s="3">
        <v>40456009</v>
      </c>
      <c r="H43" s="3" t="s">
        <v>34</v>
      </c>
      <c r="I43" s="3" t="s">
        <v>36</v>
      </c>
      <c r="J43" s="3" t="s">
        <v>36</v>
      </c>
      <c r="K43" s="3" t="s">
        <v>36</v>
      </c>
      <c r="L43" s="14">
        <f t="shared" si="7"/>
        <v>380542700428</v>
      </c>
      <c r="M43" s="3" t="s">
        <v>181</v>
      </c>
      <c r="N43" s="3" t="s">
        <v>36</v>
      </c>
      <c r="O43" s="3" t="s">
        <v>51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">
      <c r="A44" s="7" t="s">
        <v>225</v>
      </c>
      <c r="B44" s="3" t="s">
        <v>182</v>
      </c>
      <c r="C44" s="3">
        <v>2</v>
      </c>
      <c r="D44" s="3" t="s">
        <v>85</v>
      </c>
      <c r="E44" s="8">
        <v>37382</v>
      </c>
      <c r="F44" s="3" t="s">
        <v>174</v>
      </c>
      <c r="G44" s="3">
        <v>40456009</v>
      </c>
      <c r="H44" s="3" t="s">
        <v>34</v>
      </c>
      <c r="I44" s="3" t="s">
        <v>36</v>
      </c>
      <c r="J44" s="3" t="s">
        <v>36</v>
      </c>
      <c r="K44" s="3" t="s">
        <v>36</v>
      </c>
      <c r="L44" s="14">
        <f t="shared" si="7"/>
        <v>380542700428</v>
      </c>
      <c r="M44" s="3" t="s">
        <v>183</v>
      </c>
      <c r="N44" s="3" t="s">
        <v>36</v>
      </c>
      <c r="O44" s="3" t="s">
        <v>51</v>
      </c>
      <c r="P44" s="7" t="s">
        <v>52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">
      <c r="A45" s="7" t="s">
        <v>226</v>
      </c>
      <c r="B45" s="3" t="s">
        <v>184</v>
      </c>
      <c r="C45" s="3">
        <v>2</v>
      </c>
      <c r="D45" s="3" t="s">
        <v>85</v>
      </c>
      <c r="E45" s="8">
        <v>37382</v>
      </c>
      <c r="F45" s="3" t="s">
        <v>174</v>
      </c>
      <c r="G45" s="3">
        <v>40456009</v>
      </c>
      <c r="H45" s="3" t="s">
        <v>34</v>
      </c>
      <c r="I45" s="3" t="s">
        <v>36</v>
      </c>
      <c r="J45" s="3" t="s">
        <v>36</v>
      </c>
      <c r="K45" s="3" t="s">
        <v>36</v>
      </c>
      <c r="L45" s="14" t="s">
        <v>36</v>
      </c>
      <c r="M45" s="3" t="s">
        <v>185</v>
      </c>
      <c r="N45" s="3" t="s">
        <v>36</v>
      </c>
      <c r="O45" s="3" t="s">
        <v>74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">
      <c r="A46" s="7" t="s">
        <v>227</v>
      </c>
      <c r="B46" s="3" t="s">
        <v>186</v>
      </c>
      <c r="C46" s="3">
        <v>2</v>
      </c>
      <c r="D46" s="3" t="s">
        <v>85</v>
      </c>
      <c r="E46" s="8">
        <v>37382</v>
      </c>
      <c r="F46" s="3" t="s">
        <v>174</v>
      </c>
      <c r="G46" s="3">
        <v>40456009</v>
      </c>
      <c r="H46" s="3" t="s">
        <v>34</v>
      </c>
      <c r="I46" s="3" t="s">
        <v>36</v>
      </c>
      <c r="J46" s="3" t="s">
        <v>36</v>
      </c>
      <c r="K46" s="3" t="s">
        <v>36</v>
      </c>
      <c r="L46" s="14">
        <f t="shared" si="7"/>
        <v>380542700428</v>
      </c>
      <c r="M46" s="3" t="s">
        <v>187</v>
      </c>
      <c r="N46" s="3" t="s">
        <v>36</v>
      </c>
      <c r="O46" s="3" t="s">
        <v>51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">
      <c r="A47" s="7" t="s">
        <v>228</v>
      </c>
      <c r="B47" s="3" t="s">
        <v>188</v>
      </c>
      <c r="C47" s="3">
        <v>1</v>
      </c>
      <c r="D47" s="3" t="s">
        <v>48</v>
      </c>
      <c r="E47" s="8">
        <v>37747</v>
      </c>
      <c r="F47" s="3" t="s">
        <v>189</v>
      </c>
      <c r="G47" s="3">
        <v>40456009</v>
      </c>
      <c r="H47" s="3" t="s">
        <v>34</v>
      </c>
      <c r="I47" s="3" t="s">
        <v>36</v>
      </c>
      <c r="J47" s="3" t="s">
        <v>36</v>
      </c>
      <c r="K47" s="3" t="s">
        <v>36</v>
      </c>
      <c r="L47" s="14">
        <f t="shared" ref="L47:L49" si="8">380542700419</f>
        <v>380542700419</v>
      </c>
      <c r="M47" s="3" t="s">
        <v>190</v>
      </c>
      <c r="N47" s="3" t="s">
        <v>36</v>
      </c>
      <c r="O47" s="3" t="s">
        <v>51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">
      <c r="A48" s="7" t="s">
        <v>229</v>
      </c>
      <c r="B48" s="3" t="s">
        <v>191</v>
      </c>
      <c r="C48" s="3">
        <v>1</v>
      </c>
      <c r="D48" s="3" t="s">
        <v>85</v>
      </c>
      <c r="E48" s="8">
        <v>37747</v>
      </c>
      <c r="F48" s="3" t="s">
        <v>189</v>
      </c>
      <c r="G48" s="3">
        <v>40456009</v>
      </c>
      <c r="H48" s="3" t="s">
        <v>34</v>
      </c>
      <c r="I48" s="3" t="s">
        <v>36</v>
      </c>
      <c r="J48" s="3" t="s">
        <v>36</v>
      </c>
      <c r="K48" s="3" t="s">
        <v>36</v>
      </c>
      <c r="L48" s="14">
        <f t="shared" si="8"/>
        <v>380542700419</v>
      </c>
      <c r="M48" s="3" t="s">
        <v>192</v>
      </c>
      <c r="N48" s="3" t="s">
        <v>36</v>
      </c>
      <c r="O48" s="3" t="s">
        <v>51</v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">
      <c r="A49" s="7" t="s">
        <v>230</v>
      </c>
      <c r="B49" s="3" t="s">
        <v>193</v>
      </c>
      <c r="C49" s="3">
        <v>1</v>
      </c>
      <c r="D49" s="3" t="s">
        <v>85</v>
      </c>
      <c r="E49" s="8">
        <v>37747</v>
      </c>
      <c r="F49" s="3" t="s">
        <v>189</v>
      </c>
      <c r="G49" s="3">
        <v>40456009</v>
      </c>
      <c r="H49" s="3" t="s">
        <v>34</v>
      </c>
      <c r="I49" s="3" t="s">
        <v>36</v>
      </c>
      <c r="J49" s="3" t="s">
        <v>36</v>
      </c>
      <c r="K49" s="3" t="s">
        <v>36</v>
      </c>
      <c r="L49" s="14">
        <f t="shared" si="8"/>
        <v>380542700419</v>
      </c>
      <c r="M49" s="3" t="s">
        <v>194</v>
      </c>
      <c r="N49" s="3" t="s">
        <v>36</v>
      </c>
      <c r="O49" s="3" t="s">
        <v>51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">
      <c r="A50" s="7" t="s">
        <v>231</v>
      </c>
      <c r="B50" s="3" t="s">
        <v>195</v>
      </c>
      <c r="C50" s="3">
        <v>2</v>
      </c>
      <c r="D50" s="3" t="s">
        <v>48</v>
      </c>
      <c r="E50" s="4">
        <v>43988</v>
      </c>
      <c r="F50" s="3" t="s">
        <v>196</v>
      </c>
      <c r="G50" s="3">
        <v>40456009</v>
      </c>
      <c r="H50" s="3" t="s">
        <v>34</v>
      </c>
      <c r="I50" s="3" t="s">
        <v>36</v>
      </c>
      <c r="J50" s="3" t="s">
        <v>36</v>
      </c>
      <c r="K50" s="3" t="s">
        <v>36</v>
      </c>
      <c r="L50" s="14">
        <f>380542700139</f>
        <v>380542700139</v>
      </c>
      <c r="M50" s="3" t="s">
        <v>197</v>
      </c>
      <c r="N50" s="3" t="s">
        <v>36</v>
      </c>
      <c r="O50" s="3" t="s">
        <v>51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">
      <c r="A51" s="7" t="s">
        <v>232</v>
      </c>
      <c r="B51" s="3" t="s">
        <v>198</v>
      </c>
      <c r="C51" s="3">
        <v>1</v>
      </c>
      <c r="D51" s="3" t="s">
        <v>59</v>
      </c>
      <c r="E51" s="4">
        <v>43988</v>
      </c>
      <c r="F51" s="3" t="s">
        <v>196</v>
      </c>
      <c r="G51" s="3">
        <v>40456009</v>
      </c>
      <c r="H51" s="3" t="s">
        <v>34</v>
      </c>
      <c r="I51" s="3" t="s">
        <v>36</v>
      </c>
      <c r="J51" s="3" t="s">
        <v>36</v>
      </c>
      <c r="K51" s="3" t="s">
        <v>36</v>
      </c>
      <c r="L51" s="14">
        <f>380542700409</f>
        <v>380542700409</v>
      </c>
      <c r="M51" s="3" t="s">
        <v>199</v>
      </c>
      <c r="N51" s="3" t="s">
        <v>36</v>
      </c>
      <c r="O51" s="3" t="s">
        <v>51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">
      <c r="A52" s="7" t="s">
        <v>233</v>
      </c>
      <c r="B52" s="3" t="s">
        <v>200</v>
      </c>
      <c r="C52" s="3">
        <v>2</v>
      </c>
      <c r="D52" s="3" t="s">
        <v>85</v>
      </c>
      <c r="E52" s="4">
        <v>43988</v>
      </c>
      <c r="F52" s="3" t="s">
        <v>196</v>
      </c>
      <c r="G52" s="3">
        <v>40456009</v>
      </c>
      <c r="H52" s="3" t="s">
        <v>34</v>
      </c>
      <c r="I52" s="3" t="s">
        <v>36</v>
      </c>
      <c r="J52" s="3" t="s">
        <v>36</v>
      </c>
      <c r="K52" s="3" t="s">
        <v>36</v>
      </c>
      <c r="L52" s="14">
        <f>380542700417</f>
        <v>380542700417</v>
      </c>
      <c r="M52" s="3" t="s">
        <v>201</v>
      </c>
      <c r="N52" s="3" t="s">
        <v>36</v>
      </c>
      <c r="O52" s="3" t="s">
        <v>51</v>
      </c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">
      <c r="A53" s="7" t="s">
        <v>234</v>
      </c>
      <c r="B53" s="3" t="s">
        <v>202</v>
      </c>
      <c r="C53" s="3">
        <v>2</v>
      </c>
      <c r="D53" s="3" t="s">
        <v>203</v>
      </c>
      <c r="E53" s="8">
        <v>37048</v>
      </c>
      <c r="F53" s="3" t="s">
        <v>204</v>
      </c>
      <c r="G53" s="3">
        <v>40456009</v>
      </c>
      <c r="H53" s="3" t="s">
        <v>34</v>
      </c>
      <c r="I53" s="3" t="s">
        <v>36</v>
      </c>
      <c r="J53" s="3" t="s">
        <v>36</v>
      </c>
      <c r="K53" s="3" t="s">
        <v>36</v>
      </c>
      <c r="L53" s="14">
        <f>380542700404</f>
        <v>380542700404</v>
      </c>
      <c r="M53" s="3" t="s">
        <v>205</v>
      </c>
      <c r="N53" s="3" t="s">
        <v>36</v>
      </c>
      <c r="O53" s="3" t="s">
        <v>51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">
      <c r="A54" s="7" t="s">
        <v>235</v>
      </c>
      <c r="B54" s="3" t="s">
        <v>206</v>
      </c>
      <c r="C54" s="3">
        <v>2</v>
      </c>
      <c r="D54" s="3" t="s">
        <v>85</v>
      </c>
      <c r="E54" s="8">
        <v>37048</v>
      </c>
      <c r="F54" s="3" t="s">
        <v>204</v>
      </c>
      <c r="G54" s="3">
        <v>40456009</v>
      </c>
      <c r="H54" s="3" t="s">
        <v>34</v>
      </c>
      <c r="I54" s="3" t="s">
        <v>36</v>
      </c>
      <c r="J54" s="3" t="s">
        <v>36</v>
      </c>
      <c r="K54" s="3" t="s">
        <v>36</v>
      </c>
      <c r="L54" s="14">
        <f>380542700416</f>
        <v>380542700416</v>
      </c>
      <c r="M54" s="3" t="s">
        <v>207</v>
      </c>
      <c r="N54" s="3" t="s">
        <v>36</v>
      </c>
      <c r="O54" s="3" t="s">
        <v>51</v>
      </c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">
      <c r="A55" s="7" t="s">
        <v>236</v>
      </c>
      <c r="B55" s="3" t="s">
        <v>208</v>
      </c>
      <c r="C55" s="3">
        <v>2</v>
      </c>
      <c r="D55" s="3" t="s">
        <v>85</v>
      </c>
      <c r="E55" s="8">
        <v>37048</v>
      </c>
      <c r="F55" s="3" t="s">
        <v>204</v>
      </c>
      <c r="G55" s="3">
        <v>40456009</v>
      </c>
      <c r="H55" s="3" t="s">
        <v>34</v>
      </c>
      <c r="I55" s="3" t="s">
        <v>36</v>
      </c>
      <c r="J55" s="3" t="s">
        <v>36</v>
      </c>
      <c r="K55" s="3" t="s">
        <v>36</v>
      </c>
      <c r="L55" s="14" t="s">
        <v>36</v>
      </c>
      <c r="M55" s="3" t="s">
        <v>209</v>
      </c>
      <c r="N55" s="3" t="s">
        <v>36</v>
      </c>
      <c r="O55" s="3" t="s">
        <v>74</v>
      </c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">
      <c r="A56" s="7" t="s">
        <v>237</v>
      </c>
      <c r="B56" s="3" t="s">
        <v>210</v>
      </c>
      <c r="C56" s="3">
        <v>2</v>
      </c>
      <c r="D56" s="3" t="s">
        <v>85</v>
      </c>
      <c r="E56" s="8">
        <v>37048</v>
      </c>
      <c r="F56" s="3" t="s">
        <v>204</v>
      </c>
      <c r="G56" s="3">
        <v>40456009</v>
      </c>
      <c r="H56" s="3" t="s">
        <v>34</v>
      </c>
      <c r="I56" s="3" t="s">
        <v>36</v>
      </c>
      <c r="J56" s="3" t="s">
        <v>36</v>
      </c>
      <c r="K56" s="3" t="s">
        <v>36</v>
      </c>
      <c r="L56" s="14">
        <f t="shared" ref="L56:L57" si="9">380542700416</f>
        <v>380542700416</v>
      </c>
      <c r="M56" s="3" t="s">
        <v>211</v>
      </c>
      <c r="N56" s="3" t="s">
        <v>36</v>
      </c>
      <c r="O56" s="3" t="s">
        <v>51</v>
      </c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">
      <c r="A57" s="7" t="s">
        <v>238</v>
      </c>
      <c r="B57" s="3" t="s">
        <v>212</v>
      </c>
      <c r="C57" s="3">
        <v>2</v>
      </c>
      <c r="D57" s="3" t="s">
        <v>85</v>
      </c>
      <c r="E57" s="8">
        <v>37048</v>
      </c>
      <c r="F57" s="3" t="s">
        <v>204</v>
      </c>
      <c r="G57" s="3">
        <v>40456009</v>
      </c>
      <c r="H57" s="3" t="s">
        <v>34</v>
      </c>
      <c r="I57" s="3" t="s">
        <v>36</v>
      </c>
      <c r="J57" s="3" t="s">
        <v>36</v>
      </c>
      <c r="K57" s="3" t="s">
        <v>36</v>
      </c>
      <c r="L57" s="14">
        <f t="shared" si="9"/>
        <v>380542700416</v>
      </c>
      <c r="M57" s="3" t="s">
        <v>213</v>
      </c>
      <c r="N57" s="3" t="s">
        <v>36</v>
      </c>
      <c r="O57" s="3" t="s">
        <v>51</v>
      </c>
      <c r="P57" s="7" t="s">
        <v>52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">
      <c r="A58" s="7" t="s">
        <v>239</v>
      </c>
      <c r="B58" s="3" t="s">
        <v>214</v>
      </c>
      <c r="C58" s="3">
        <v>2</v>
      </c>
      <c r="D58" s="3" t="s">
        <v>141</v>
      </c>
      <c r="E58" s="8">
        <v>37413</v>
      </c>
      <c r="F58" s="3" t="s">
        <v>215</v>
      </c>
      <c r="G58" s="3">
        <v>40456009</v>
      </c>
      <c r="H58" s="3" t="s">
        <v>34</v>
      </c>
      <c r="I58" s="3" t="s">
        <v>36</v>
      </c>
      <c r="J58" s="3" t="s">
        <v>36</v>
      </c>
      <c r="K58" s="3" t="s">
        <v>36</v>
      </c>
      <c r="L58" s="14" t="s">
        <v>36</v>
      </c>
      <c r="M58" s="3" t="s">
        <v>36</v>
      </c>
      <c r="N58" s="3" t="s">
        <v>36</v>
      </c>
      <c r="O58" s="3" t="s">
        <v>74</v>
      </c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">
      <c r="A59" s="7" t="s">
        <v>240</v>
      </c>
      <c r="B59" s="3" t="s">
        <v>216</v>
      </c>
      <c r="C59" s="3">
        <v>2</v>
      </c>
      <c r="D59" s="3" t="s">
        <v>85</v>
      </c>
      <c r="E59" s="8">
        <v>37413</v>
      </c>
      <c r="F59" s="3" t="s">
        <v>215</v>
      </c>
      <c r="G59" s="3">
        <v>40456009</v>
      </c>
      <c r="H59" s="3" t="s">
        <v>34</v>
      </c>
      <c r="I59" s="3" t="s">
        <v>36</v>
      </c>
      <c r="J59" s="3" t="s">
        <v>36</v>
      </c>
      <c r="K59" s="3" t="s">
        <v>36</v>
      </c>
      <c r="L59" s="14">
        <f t="shared" ref="L59:L60" si="10">380542700139</f>
        <v>380542700139</v>
      </c>
      <c r="M59" s="3" t="s">
        <v>217</v>
      </c>
      <c r="N59" s="3" t="s">
        <v>36</v>
      </c>
      <c r="O59" s="3" t="s">
        <v>51</v>
      </c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">
      <c r="A60" s="7" t="s">
        <v>241</v>
      </c>
      <c r="B60" s="7" t="s">
        <v>218</v>
      </c>
      <c r="C60" s="3">
        <v>2</v>
      </c>
      <c r="D60" s="3" t="s">
        <v>85</v>
      </c>
      <c r="E60" s="8">
        <v>37413</v>
      </c>
      <c r="F60" s="3" t="s">
        <v>215</v>
      </c>
      <c r="G60" s="3">
        <v>40456009</v>
      </c>
      <c r="H60" s="3" t="s">
        <v>34</v>
      </c>
      <c r="I60" s="3" t="s">
        <v>36</v>
      </c>
      <c r="J60" s="3" t="s">
        <v>36</v>
      </c>
      <c r="K60" s="3" t="s">
        <v>36</v>
      </c>
      <c r="L60" s="14">
        <f t="shared" si="10"/>
        <v>380542700139</v>
      </c>
      <c r="M60" s="3" t="s">
        <v>219</v>
      </c>
      <c r="N60" s="3" t="s">
        <v>36</v>
      </c>
      <c r="O60" s="3" t="s">
        <v>51</v>
      </c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14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14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14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14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14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14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14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14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14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14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14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14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14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14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14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14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14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14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14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14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14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14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14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14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14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14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14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14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14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14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14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14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14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14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14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14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14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14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14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14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14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14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14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14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14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14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14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14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14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14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14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14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14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14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14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14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14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14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14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14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14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14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14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14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14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14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14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14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14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14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14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14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14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14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14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14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14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14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14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14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14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14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14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14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14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14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14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14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14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14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14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14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14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14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14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14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14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14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14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14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14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14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14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14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14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14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14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14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14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14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14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14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14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14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14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14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14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14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14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14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14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14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14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14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14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14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14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14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14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14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14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14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14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14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14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14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14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14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14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14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14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14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14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14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14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14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14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14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14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14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14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14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14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14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14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14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14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14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14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14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14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14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14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14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14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14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14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14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14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14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14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14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14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14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14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14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14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4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14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14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4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4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4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4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4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4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14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14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14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14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14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14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14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4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14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14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14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14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14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14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14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14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14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14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14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14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14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14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14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4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14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14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14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14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14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14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14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14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14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14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14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14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14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14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14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14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14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14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14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14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14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14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14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14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14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14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14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14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14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14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14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14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14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14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14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14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14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14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14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14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14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14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14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14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14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14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14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14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14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14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14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14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14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14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14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14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14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14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14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14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14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14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14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14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14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14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14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14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14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14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14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14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14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14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14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14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14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14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14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14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14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14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14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14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14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14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14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14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14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14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14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14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14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14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14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14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14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14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14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14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14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14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14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14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14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14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14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14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14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14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14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14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14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14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14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14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14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14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14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14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14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14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14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14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14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14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14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14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14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14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14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14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14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14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14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14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14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14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14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14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14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14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14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14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14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14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14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14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14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14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14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14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14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14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14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14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14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14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14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14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14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14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14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14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14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14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14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14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14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14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14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14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14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14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14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14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14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14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14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14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14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14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14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14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14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14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14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14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14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14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14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14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14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14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14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14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14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14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14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14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14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14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14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14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14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14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14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14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14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14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14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14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14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14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14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14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14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14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14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14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14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14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14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14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14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14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14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14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14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14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14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14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14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14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14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14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14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14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14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14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14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14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14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14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14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14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14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14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14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14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14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14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14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14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14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14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14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14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14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14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14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14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14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14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14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14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14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14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14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14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14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14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14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14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14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14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14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14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14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14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14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14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14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14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14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14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14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14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14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14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14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14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14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14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14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14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14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14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14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14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14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14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14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14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14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14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14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14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14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14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14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14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14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14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14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14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14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14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14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14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14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14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14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14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14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14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14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14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14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14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14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14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14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14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14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14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14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14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14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14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14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14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14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14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14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14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14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14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14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14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14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14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14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14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14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14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14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14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14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14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14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14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14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14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14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14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14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14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14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14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14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14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14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14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14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14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14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14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14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14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14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14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14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14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14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14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14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14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14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14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14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14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14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14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14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14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14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14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14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14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14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14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14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14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14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14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14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14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14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14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14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14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14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14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14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14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14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14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14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14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14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14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14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14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14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14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14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14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14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14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14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14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14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14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14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14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14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14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14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14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14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14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14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14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14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14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14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14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14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14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14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14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14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14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14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14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14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14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14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14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14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14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14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14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14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14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14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14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14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14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14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14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14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14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14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14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14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14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14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14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14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14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14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14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14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14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14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14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14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14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14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14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14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14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14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14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14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14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14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14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14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14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14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14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14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14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14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14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14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14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14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14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14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14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14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14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14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14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14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14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14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14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14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14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14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14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14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14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14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14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14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14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14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14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14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14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14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14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14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14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14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14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14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14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14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14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14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14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14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14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14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14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14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14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14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14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14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14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14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14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14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14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14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14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14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14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14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14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14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14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14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14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14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14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14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14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14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14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14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14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14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14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14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14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14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14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14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14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14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14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14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14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14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14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14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14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14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14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14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14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14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14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14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14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14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14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14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14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14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14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14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14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14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14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14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14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14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14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14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14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14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14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14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14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14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14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14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14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14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14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14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14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14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14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14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14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14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14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14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14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14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14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14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14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14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14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14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14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14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14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14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14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14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14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14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14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14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14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14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14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14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14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14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14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14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14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14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14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14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14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14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14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14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14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14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14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14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14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14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14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14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14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14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14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14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14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14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14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14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14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14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14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14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14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14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14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14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14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14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14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14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14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14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14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14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14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14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14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14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14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14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14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14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14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14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14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14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14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14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14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14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14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14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14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14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14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14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14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14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14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14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hyperlinks>
    <hyperlink ref="I3" r:id="rId1"/>
    <hyperlink ref="M33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Андрющенко Єлізавета Андріївна</dc:creator>
  <cp:lastModifiedBy>DDD</cp:lastModifiedBy>
  <cp:lastPrinted>2020-12-11T06:58:46Z</cp:lastPrinted>
  <dcterms:created xsi:type="dcterms:W3CDTF">2020-12-02T12:28:08Z</dcterms:created>
  <dcterms:modified xsi:type="dcterms:W3CDTF">2021-04-01T11:44:56Z</dcterms:modified>
</cp:coreProperties>
</file>