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770" windowHeight="13590"/>
  </bookViews>
  <sheets>
    <sheet name="По областям" sheetId="2" r:id="rId1"/>
  </sheets>
  <definedNames>
    <definedName name="_xlnm.Print_Area" localSheetId="0">'По областям'!$B$1:$AB$30</definedName>
  </definedNames>
  <calcPr calcId="144525"/>
</workbook>
</file>

<file path=xl/calcChain.xml><?xml version="1.0" encoding="utf-8"?>
<calcChain xmlns="http://schemas.openxmlformats.org/spreadsheetml/2006/main">
  <c r="C7" i="2" l="1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D6" i="2"/>
  <c r="C6" i="2"/>
  <c r="Z30" i="2" l="1"/>
  <c r="Y30" i="2"/>
  <c r="AB30" i="2" l="1"/>
  <c r="AA30" i="2"/>
  <c r="O30" i="2" l="1"/>
  <c r="P30" i="2"/>
  <c r="V30" i="2" l="1"/>
  <c r="U30" i="2"/>
  <c r="W30" i="2" l="1"/>
  <c r="X30" i="2"/>
  <c r="T30" i="2" l="1"/>
  <c r="S30" i="2"/>
  <c r="L30" i="2" l="1"/>
  <c r="R30" i="2"/>
  <c r="K30" i="2"/>
  <c r="Q30" i="2"/>
  <c r="E30" i="2" l="1"/>
  <c r="F30" i="2"/>
  <c r="M30" i="2" l="1"/>
  <c r="N30" i="2"/>
  <c r="I30" i="2"/>
  <c r="J30" i="2"/>
  <c r="H30" i="2" l="1"/>
  <c r="G30" i="2"/>
  <c r="C30" i="2" l="1"/>
  <c r="D30" i="2"/>
</calcChain>
</file>

<file path=xl/sharedStrings.xml><?xml version="1.0" encoding="utf-8"?>
<sst xmlns="http://schemas.openxmlformats.org/spreadsheetml/2006/main" count="92" uniqueCount="45">
  <si>
    <t>Обсяг робіт з усіх джерел</t>
  </si>
  <si>
    <t>Розвиток мережі</t>
  </si>
  <si>
    <t>Львів - Умань; Біла Церква - Одеса - Херсон</t>
  </si>
  <si>
    <t>Верхні шари покриття</t>
  </si>
  <si>
    <t>План</t>
  </si>
  <si>
    <t>Оперативне виконання</t>
  </si>
  <si>
    <t>тис. грн.</t>
  </si>
  <si>
    <t>км</t>
  </si>
  <si>
    <t>Області</t>
  </si>
  <si>
    <t>Місцеві бюджети (без митного)</t>
  </si>
  <si>
    <t>Митний експеримент</t>
  </si>
  <si>
    <t xml:space="preserve">Вінницька 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</si>
  <si>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</si>
  <si>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</si>
  <si>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</si>
  <si>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</si>
  <si>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</si>
  <si>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</si>
  <si>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</si>
  <si>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</si>
  <si>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</si>
  <si>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</si>
  <si>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</si>
  <si>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</si>
  <si>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</si>
  <si>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</si>
  <si>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</si>
  <si>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</si>
  <si>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</si>
  <si>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</si>
  <si>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</si>
  <si>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</si>
  <si>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</si>
  <si>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</si>
  <si>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</si>
  <si>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ВСЬОГО</t>
  </si>
  <si>
    <t>Окремі бюджетні програми</t>
  </si>
  <si>
    <t>М-15 Одеса - Рені</t>
  </si>
  <si>
    <t>Н-31 Дніпро - Царичанка - Кобеляки - Решетилівка</t>
  </si>
  <si>
    <t xml:space="preserve"> Н-08 Бориспіль - Дніпро - Запоріжжя (через м. Кременчук) - Маріуполь за маршрутом  Запоріжжя – Маріуполь</t>
  </si>
  <si>
    <t>Н-14 Олександрівка - Кропивницький - Миколаїв за маршрутом Миколаїв - Кропивницький</t>
  </si>
  <si>
    <t>Покращення стану автомобільних доріг загального користування у Львівській області</t>
  </si>
  <si>
    <t>Північний об’їзд м. Рівного</t>
  </si>
  <si>
    <t>Р-51 Мерефа — Лозова — Павлоград</t>
  </si>
  <si>
    <t>Інформація про обсяги робіт з будівництва, реконструкції, капітального та поточного середнього ремонту автомобільних доріг загального користування державного значення та обсягів бюджетних коштів для їх фінансування у 2019 році 
(станом на 26.06.2019)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</si>
</sst>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"/>
    <numFmt numFmtId="166" formatCode="_(* #,##0.00_);_(* \(#,##0.00\);_(* &quot;-&quot;??_);_(@_)"/>
    <numFmt numFmtId="167" formatCode="0.00000"/>
    <numFmt numFmtId="168" formatCode="_-* #,##0.00\ &quot;р.&quot;_-;\-* #,##0.00\ &quot;р.&quot;_-;_-* &quot;-&quot;??\ &quot;р.&quot;_-;_-@_-"/>
    <numFmt numFmtId="169" formatCode="_-* #,##0.00\ _р_._-;\-* #,##0.00\ _р_._-;_-* &quot;-&quot;??\ _р_._-;_-@_-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4"/>
      <name val="Times New Roman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8"/>
      <color theme="1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6"/>
      <name val="Arial"/>
      <family val="2"/>
      <charset val="204"/>
    </font>
    <font>
      <b/>
      <sz val="18"/>
      <color theme="1"/>
      <name val="Times New Roman"/>
      <family val="1"/>
      <charset val="204"/>
    </font>
    <font>
      <sz val="18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2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3" fillId="0" borderId="0"/>
    <xf numFmtId="0" fontId="4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/>
    <xf numFmtId="0" fontId="6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12" fillId="0" borderId="0"/>
    <xf numFmtId="168" fontId="3" fillId="0" borderId="0" applyFont="0" applyFill="0" applyBorder="0" applyAlignment="0" applyProtection="0"/>
    <xf numFmtId="0" fontId="5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2" fillId="0" borderId="0"/>
  </cellStyleXfs>
  <cellXfs count="28">
    <xf numFmtId="0" fontId="0" fillId="0" borderId="0" xfId="0"/>
    <xf numFmtId="165" fontId="2" fillId="0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9" fillId="2" borderId="0" xfId="0" applyFont="1" applyFill="1"/>
    <xf numFmtId="0" fontId="7" fillId="0" borderId="1" xfId="0" applyFont="1" applyFill="1" applyBorder="1" applyAlignment="1">
      <alignment vertical="center"/>
    </xf>
    <xf numFmtId="0" fontId="9" fillId="0" borderId="0" xfId="0" applyFont="1" applyFill="1"/>
    <xf numFmtId="167" fontId="9" fillId="2" borderId="0" xfId="0" applyNumberFormat="1" applyFont="1" applyFill="1"/>
    <xf numFmtId="0" fontId="11" fillId="2" borderId="0" xfId="0" applyFont="1" applyFill="1"/>
    <xf numFmtId="0" fontId="0" fillId="0" borderId="0" xfId="0" applyFill="1"/>
    <xf numFmtId="167" fontId="7" fillId="0" borderId="1" xfId="0" applyNumberFormat="1" applyFont="1" applyFill="1" applyBorder="1" applyAlignment="1">
      <alignment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165" fontId="2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9" fontId="8" fillId="0" borderId="7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7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0" fontId="11" fillId="3" borderId="0" xfId="0" applyFont="1" applyFill="1"/>
    <xf numFmtId="0" fontId="0" fillId="3" borderId="0" xfId="0" applyFill="1"/>
  </cellXfs>
  <cellStyles count="33">
    <cellStyle name="Excel Built-in Normal" xfId="12"/>
    <cellStyle name="Excel Built-in Normal 1" xfId="32"/>
    <cellStyle name="Денежный 2" xfId="13"/>
    <cellStyle name="Обычный" xfId="0" builtinId="0"/>
    <cellStyle name="Обычный 10" xfId="3"/>
    <cellStyle name="Обычный 2" xfId="7"/>
    <cellStyle name="Обычный 2 2" xfId="9"/>
    <cellStyle name="Обычный 2 3 2" xfId="10"/>
    <cellStyle name="Обычный 3" xfId="14"/>
    <cellStyle name="Обычный 4" xfId="2"/>
    <cellStyle name="Обычный 4 2" xfId="4"/>
    <cellStyle name="Обычный 4 3" xfId="15"/>
    <cellStyle name="Обычный 4 4" xfId="16"/>
    <cellStyle name="Обычный 4_17р Чернігів ПСР ВСІ ДЖЕРЕЛА ОНОВЛЕНА форма липень 27К" xfId="17"/>
    <cellStyle name="Обычный 5" xfId="18"/>
    <cellStyle name="Обычный 5 3" xfId="8"/>
    <cellStyle name="Обычный 6" xfId="19"/>
    <cellStyle name="Обычный 7" xfId="1"/>
    <cellStyle name="Обычный 8" xfId="20"/>
    <cellStyle name="Обычный 9" xfId="21"/>
    <cellStyle name="Процентный 2" xfId="22"/>
    <cellStyle name="Процентный 3" xfId="11"/>
    <cellStyle name="Процентный 3 2" xfId="23"/>
    <cellStyle name="Финансовый 2" xfId="24"/>
    <cellStyle name="Финансовый 2 2" xfId="6"/>
    <cellStyle name="Финансовый 2 3" xfId="25"/>
    <cellStyle name="Финансовый 3" xfId="26"/>
    <cellStyle name="Финансовый 3 2" xfId="27"/>
    <cellStyle name="Финансовый 3 3" xfId="28"/>
    <cellStyle name="Финансовый 3 4" xfId="5"/>
    <cellStyle name="Финансовый 3 4 2" xfId="29"/>
    <cellStyle name="Финансовый 4" xfId="30"/>
    <cellStyle name="Финансовый 5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AB57"/>
  <sheetViews>
    <sheetView showZeros="0" tabSelected="1" view="pageBreakPreview" zoomScale="40" zoomScaleNormal="70" zoomScaleSheetLayoutView="40" workbookViewId="0">
      <pane xSplit="2" ySplit="5" topLeftCell="C6" activePane="bottomRight" state="frozen"/>
      <selection activeCell="I7" sqref="I7"/>
      <selection pane="topRight" activeCell="I7" sqref="I7"/>
      <selection pane="bottomLeft" activeCell="I7" sqref="I7"/>
      <selection pane="bottomRight" activeCell="C6" sqref="C6"/>
    </sheetView>
  </sheetViews>
  <sheetFormatPr defaultRowHeight="12.75" x14ac:dyDescent="0.2"/>
  <cols>
    <col min="1" max="1" width="9.140625" style="2"/>
    <col min="2" max="2" width="29.140625" style="2" customWidth="1"/>
    <col min="3" max="5" width="22.7109375" style="2" customWidth="1"/>
    <col min="6" max="6" width="22.7109375" style="27" customWidth="1"/>
    <col min="7" max="8" width="22.7109375" style="2" hidden="1" customWidth="1"/>
    <col min="9" max="9" width="22.7109375" style="8" customWidth="1"/>
    <col min="10" max="10" width="22.7109375" style="27" customWidth="1"/>
    <col min="11" max="11" width="22.7109375" style="8" customWidth="1"/>
    <col min="12" max="12" width="22.7109375" style="27" customWidth="1"/>
    <col min="13" max="13" width="22.7109375" style="8" customWidth="1"/>
    <col min="14" max="14" width="22.7109375" style="27" customWidth="1"/>
    <col min="15" max="15" width="22.7109375" style="2" customWidth="1"/>
    <col min="16" max="16" width="22.7109375" style="27" customWidth="1"/>
    <col min="17" max="17" width="22.7109375" style="2" customWidth="1"/>
    <col min="18" max="18" width="22.7109375" style="27" customWidth="1"/>
    <col min="19" max="19" width="22.7109375" style="2" customWidth="1"/>
    <col min="20" max="20" width="22.7109375" style="27" customWidth="1"/>
    <col min="21" max="21" width="22.7109375" style="2" customWidth="1"/>
    <col min="22" max="22" width="22.7109375" style="27" customWidth="1"/>
    <col min="23" max="23" width="22.7109375" style="2" customWidth="1"/>
    <col min="24" max="28" width="22.7109375" style="27" customWidth="1"/>
    <col min="29" max="16384" width="9.140625" style="2"/>
  </cols>
  <sheetData>
    <row r="1" spans="2:28" ht="12.75" customHeight="1" x14ac:dyDescent="0.2">
      <c r="B1" s="15" t="s">
        <v>44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</row>
    <row r="2" spans="2:28" ht="70.5" customHeight="1" x14ac:dyDescent="0.2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</row>
    <row r="3" spans="2:28" ht="149.25" customHeight="1" x14ac:dyDescent="0.2">
      <c r="B3" s="18" t="s">
        <v>8</v>
      </c>
      <c r="C3" s="16" t="s">
        <v>0</v>
      </c>
      <c r="D3" s="17"/>
      <c r="E3" s="22" t="s">
        <v>1</v>
      </c>
      <c r="F3" s="22"/>
      <c r="G3" s="16" t="s">
        <v>36</v>
      </c>
      <c r="H3" s="17"/>
      <c r="I3" s="23" t="s">
        <v>2</v>
      </c>
      <c r="J3" s="24"/>
      <c r="K3" s="23" t="s">
        <v>38</v>
      </c>
      <c r="L3" s="24"/>
      <c r="M3" s="21" t="s">
        <v>37</v>
      </c>
      <c r="N3" s="21"/>
      <c r="O3" s="23" t="s">
        <v>43</v>
      </c>
      <c r="P3" s="25"/>
      <c r="Q3" s="14" t="s">
        <v>39</v>
      </c>
      <c r="R3" s="14"/>
      <c r="S3" s="14" t="s">
        <v>40</v>
      </c>
      <c r="T3" s="14"/>
      <c r="U3" s="21" t="s">
        <v>42</v>
      </c>
      <c r="V3" s="21"/>
      <c r="W3" s="14" t="s">
        <v>41</v>
      </c>
      <c r="X3" s="14"/>
      <c r="Y3" s="14" t="s">
        <v>9</v>
      </c>
      <c r="Z3" s="14"/>
      <c r="AA3" s="14" t="s">
        <v>10</v>
      </c>
      <c r="AB3" s="14"/>
    </row>
    <row r="4" spans="2:28" ht="107.25" customHeight="1" x14ac:dyDescent="0.2">
      <c r="B4" s="19"/>
      <c r="C4" s="12" t="s">
        <v>4</v>
      </c>
      <c r="D4" s="12" t="s">
        <v>5</v>
      </c>
      <c r="E4" s="12" t="s">
        <v>4</v>
      </c>
      <c r="F4" s="12" t="s">
        <v>5</v>
      </c>
      <c r="G4" s="12" t="s">
        <v>4</v>
      </c>
      <c r="H4" s="12" t="s">
        <v>5</v>
      </c>
      <c r="I4" s="12" t="s">
        <v>4</v>
      </c>
      <c r="J4" s="12" t="s">
        <v>5</v>
      </c>
      <c r="K4" s="12" t="s">
        <v>4</v>
      </c>
      <c r="L4" s="12" t="s">
        <v>5</v>
      </c>
      <c r="M4" s="12" t="s">
        <v>4</v>
      </c>
      <c r="N4" s="12" t="s">
        <v>5</v>
      </c>
      <c r="O4" s="12" t="s">
        <v>4</v>
      </c>
      <c r="P4" s="12" t="s">
        <v>5</v>
      </c>
      <c r="Q4" s="12" t="s">
        <v>4</v>
      </c>
      <c r="R4" s="12" t="s">
        <v>5</v>
      </c>
      <c r="S4" s="12" t="s">
        <v>4</v>
      </c>
      <c r="T4" s="12" t="s">
        <v>5</v>
      </c>
      <c r="U4" s="12" t="s">
        <v>4</v>
      </c>
      <c r="V4" s="12" t="s">
        <v>5</v>
      </c>
      <c r="W4" s="12" t="s">
        <v>4</v>
      </c>
      <c r="X4" s="12" t="s">
        <v>5</v>
      </c>
      <c r="Y4" s="12" t="s">
        <v>4</v>
      </c>
      <c r="Z4" s="12" t="s">
        <v>3</v>
      </c>
      <c r="AA4" s="12" t="s">
        <v>4</v>
      </c>
      <c r="AB4" s="12" t="s">
        <v>5</v>
      </c>
    </row>
    <row r="5" spans="2:28" ht="49.5" customHeight="1" x14ac:dyDescent="0.2">
      <c r="B5" s="20"/>
      <c r="C5" s="12" t="s">
        <v>6</v>
      </c>
      <c r="D5" s="12" t="s">
        <v>6</v>
      </c>
      <c r="E5" s="12" t="s">
        <v>6</v>
      </c>
      <c r="F5" s="12" t="s">
        <v>6</v>
      </c>
      <c r="G5" s="12" t="s">
        <v>6</v>
      </c>
      <c r="H5" s="12" t="s">
        <v>6</v>
      </c>
      <c r="I5" s="12" t="s">
        <v>6</v>
      </c>
      <c r="J5" s="12" t="s">
        <v>6</v>
      </c>
      <c r="K5" s="12" t="s">
        <v>6</v>
      </c>
      <c r="L5" s="12" t="s">
        <v>6</v>
      </c>
      <c r="M5" s="12" t="s">
        <v>6</v>
      </c>
      <c r="N5" s="12" t="s">
        <v>6</v>
      </c>
      <c r="O5" s="12" t="s">
        <v>6</v>
      </c>
      <c r="P5" s="12" t="s">
        <v>6</v>
      </c>
      <c r="Q5" s="12" t="s">
        <v>6</v>
      </c>
      <c r="R5" s="12" t="s">
        <v>6</v>
      </c>
      <c r="S5" s="12" t="s">
        <v>6</v>
      </c>
      <c r="T5" s="12" t="s">
        <v>6</v>
      </c>
      <c r="U5" s="12" t="s">
        <v>6</v>
      </c>
      <c r="V5" s="12" t="s">
        <v>6</v>
      </c>
      <c r="W5" s="12" t="s">
        <v>6</v>
      </c>
      <c r="X5" s="12" t="s">
        <v>6</v>
      </c>
      <c r="Y5" s="12" t="s">
        <v>6</v>
      </c>
      <c r="Z5" s="1" t="s">
        <v>7</v>
      </c>
      <c r="AA5" s="12" t="s">
        <v>6</v>
      </c>
      <c r="AB5" s="12" t="s">
        <v>6</v>
      </c>
    </row>
    <row r="6" spans="2:28" s="3" customFormat="1" ht="71.25" customHeight="1" x14ac:dyDescent="0.3">
      <c r="B6" s="4" t="s">
        <v>11</v>
      </c>
      <c r="C6" s="13">
        <f>E6+I6+K6+M6+O6+Q6+S6+U6+W6+Y6+AA6</f>
        <v>2619618.7321600001</v>
      </c>
      <c r="D6" s="13">
        <f>F6+J6+L6+N6+P6+R6+T6+V6+X6+Z6+AB6</f>
        <v>678194.79999999993</v>
      </c>
      <c r="E6" s="13">
        <v>257344.7</v>
      </c>
      <c r="F6" s="13">
        <v>2047.6</v>
      </c>
      <c r="G6" s="13">
        <v>0</v>
      </c>
      <c r="H6" s="13">
        <v>530.80000000000007</v>
      </c>
      <c r="I6" s="13">
        <v>2359554.8059999999</v>
      </c>
      <c r="J6" s="13">
        <v>676147.19999999995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>
        <v>2719.2261600000002</v>
      </c>
      <c r="AB6" s="13">
        <v>0</v>
      </c>
    </row>
    <row r="7" spans="2:28" s="5" customFormat="1" ht="71.25" customHeight="1" x14ac:dyDescent="0.3">
      <c r="B7" s="4" t="s">
        <v>12</v>
      </c>
      <c r="C7" s="13">
        <f t="shared" ref="C7:C29" si="0">E7+I7+K7+M7+O7+Q7+S7+U7+W7+Y7+AA7</f>
        <v>431831.4</v>
      </c>
      <c r="D7" s="13">
        <f t="shared" ref="D7:D29" si="1">F7+J7+L7+N7+P7+R7+T7+V7+X7+Z7+AB7</f>
        <v>198386.88915999999</v>
      </c>
      <c r="E7" s="13">
        <v>431831.4</v>
      </c>
      <c r="F7" s="13">
        <v>198386.88915999999</v>
      </c>
      <c r="G7" s="13">
        <v>0</v>
      </c>
      <c r="H7" s="13">
        <v>173996.68218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</row>
    <row r="8" spans="2:28" s="5" customFormat="1" ht="71.25" customHeight="1" x14ac:dyDescent="0.3">
      <c r="B8" s="4" t="s">
        <v>13</v>
      </c>
      <c r="C8" s="13">
        <f t="shared" si="0"/>
        <v>1302633</v>
      </c>
      <c r="D8" s="13">
        <f t="shared" si="1"/>
        <v>366735.26520999998</v>
      </c>
      <c r="E8" s="13">
        <v>99935</v>
      </c>
      <c r="F8" s="13">
        <v>88551.266620000009</v>
      </c>
      <c r="G8" s="13">
        <v>0</v>
      </c>
      <c r="H8" s="13">
        <v>88239.942980000007</v>
      </c>
      <c r="I8" s="13"/>
      <c r="J8" s="13"/>
      <c r="K8" s="13">
        <v>1200000</v>
      </c>
      <c r="L8" s="13">
        <v>277943.99858999997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>
        <v>2698</v>
      </c>
      <c r="Z8" s="13">
        <v>240</v>
      </c>
      <c r="AA8" s="13"/>
      <c r="AB8" s="13"/>
    </row>
    <row r="9" spans="2:28" s="5" customFormat="1" ht="71.25" customHeight="1" x14ac:dyDescent="0.3">
      <c r="B9" s="4" t="s">
        <v>14</v>
      </c>
      <c r="C9" s="13">
        <f t="shared" si="0"/>
        <v>884787.83700000006</v>
      </c>
      <c r="D9" s="13">
        <f t="shared" si="1"/>
        <v>269570</v>
      </c>
      <c r="E9" s="13">
        <v>222995.125</v>
      </c>
      <c r="F9" s="13">
        <v>126800</v>
      </c>
      <c r="G9" s="13">
        <v>17.52</v>
      </c>
      <c r="H9" s="13">
        <v>67000</v>
      </c>
      <c r="I9" s="13"/>
      <c r="J9" s="13"/>
      <c r="K9" s="13"/>
      <c r="L9" s="13"/>
      <c r="M9" s="13"/>
      <c r="N9" s="13"/>
      <c r="O9" s="13"/>
      <c r="P9" s="13"/>
      <c r="Q9" s="13">
        <v>600000</v>
      </c>
      <c r="R9" s="13">
        <v>110000</v>
      </c>
      <c r="S9" s="13"/>
      <c r="T9" s="13"/>
      <c r="U9" s="13"/>
      <c r="V9" s="13"/>
      <c r="W9" s="13"/>
      <c r="X9" s="13"/>
      <c r="Y9" s="13">
        <v>6000</v>
      </c>
      <c r="Z9" s="13">
        <v>3000</v>
      </c>
      <c r="AA9" s="13">
        <v>55792.712</v>
      </c>
      <c r="AB9" s="13">
        <v>29770</v>
      </c>
    </row>
    <row r="10" spans="2:28" s="5" customFormat="1" ht="71.25" customHeight="1" x14ac:dyDescent="0.3">
      <c r="B10" s="4" t="s">
        <v>15</v>
      </c>
      <c r="C10" s="13">
        <f t="shared" si="0"/>
        <v>463272.6</v>
      </c>
      <c r="D10" s="13">
        <f t="shared" si="1"/>
        <v>329821.2</v>
      </c>
      <c r="E10" s="13">
        <v>396999.99999999994</v>
      </c>
      <c r="F10" s="13">
        <v>303371.2</v>
      </c>
      <c r="G10" s="13">
        <v>0</v>
      </c>
      <c r="H10" s="13">
        <v>217534.4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>
        <v>66272.600000000006</v>
      </c>
      <c r="AB10" s="13">
        <v>26450</v>
      </c>
    </row>
    <row r="11" spans="2:28" s="5" customFormat="1" ht="71.25" customHeight="1" x14ac:dyDescent="0.3">
      <c r="B11" s="4" t="s">
        <v>16</v>
      </c>
      <c r="C11" s="13">
        <f t="shared" si="0"/>
        <v>662768.91658999992</v>
      </c>
      <c r="D11" s="13">
        <f t="shared" si="1"/>
        <v>341810.1</v>
      </c>
      <c r="E11" s="13">
        <v>652514.6</v>
      </c>
      <c r="F11" s="13">
        <v>331830.8</v>
      </c>
      <c r="G11" s="13">
        <v>169</v>
      </c>
      <c r="H11" s="13">
        <v>246331.8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>
        <v>9475</v>
      </c>
      <c r="Z11" s="13">
        <v>9200</v>
      </c>
      <c r="AA11" s="13">
        <v>779.31659000000002</v>
      </c>
      <c r="AB11" s="13">
        <v>779.3</v>
      </c>
    </row>
    <row r="12" spans="2:28" s="5" customFormat="1" ht="71.25" customHeight="1" x14ac:dyDescent="0.3">
      <c r="B12" s="4" t="s">
        <v>17</v>
      </c>
      <c r="C12" s="13">
        <f t="shared" si="0"/>
        <v>654515.88</v>
      </c>
      <c r="D12" s="13">
        <f t="shared" si="1"/>
        <v>336427.1</v>
      </c>
      <c r="E12" s="13">
        <v>233800</v>
      </c>
      <c r="F12" s="13">
        <v>111868.8</v>
      </c>
      <c r="G12" s="13">
        <v>45.2</v>
      </c>
      <c r="H12" s="13">
        <v>47324.800000000003</v>
      </c>
      <c r="I12" s="13"/>
      <c r="J12" s="13"/>
      <c r="K12" s="13"/>
      <c r="L12" s="13"/>
      <c r="M12" s="13"/>
      <c r="N12" s="13"/>
      <c r="O12" s="13"/>
      <c r="P12" s="13"/>
      <c r="Q12" s="13">
        <v>400000</v>
      </c>
      <c r="R12" s="13">
        <v>220050</v>
      </c>
      <c r="S12" s="13"/>
      <c r="T12" s="13"/>
      <c r="U12" s="13"/>
      <c r="V12" s="13"/>
      <c r="W12" s="13"/>
      <c r="X12" s="13"/>
      <c r="Y12" s="13"/>
      <c r="Z12" s="13"/>
      <c r="AA12" s="13">
        <v>20715.88</v>
      </c>
      <c r="AB12" s="13">
        <v>4508.3</v>
      </c>
    </row>
    <row r="13" spans="2:28" s="5" customFormat="1" ht="71.25" customHeight="1" x14ac:dyDescent="0.3">
      <c r="B13" s="4" t="s">
        <v>18</v>
      </c>
      <c r="C13" s="13">
        <f t="shared" si="0"/>
        <v>399962.72399999999</v>
      </c>
      <c r="D13" s="13">
        <f t="shared" si="1"/>
        <v>209252.13199999998</v>
      </c>
      <c r="E13" s="13">
        <v>399962.72399999999</v>
      </c>
      <c r="F13" s="13">
        <v>209252.13199999998</v>
      </c>
      <c r="G13" s="13">
        <v>312.70999999999998</v>
      </c>
      <c r="H13" s="13">
        <v>141790.79299999998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</row>
    <row r="14" spans="2:28" s="5" customFormat="1" ht="71.25" customHeight="1" x14ac:dyDescent="0.3">
      <c r="B14" s="4" t="s">
        <v>19</v>
      </c>
      <c r="C14" s="13">
        <f t="shared" si="0"/>
        <v>1047750.537</v>
      </c>
      <c r="D14" s="13">
        <f t="shared" si="1"/>
        <v>225846.98496999999</v>
      </c>
      <c r="E14" s="13">
        <v>253422</v>
      </c>
      <c r="F14" s="13">
        <v>43396.984970000005</v>
      </c>
      <c r="G14" s="13">
        <v>618.04999999999995</v>
      </c>
      <c r="H14" s="13">
        <v>34146.984969999998</v>
      </c>
      <c r="I14" s="13">
        <v>600000</v>
      </c>
      <c r="J14" s="13">
        <v>152200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>
        <v>100</v>
      </c>
      <c r="Z14" s="13">
        <v>0</v>
      </c>
      <c r="AA14" s="13">
        <v>194228.53699999998</v>
      </c>
      <c r="AB14" s="13">
        <v>30250</v>
      </c>
    </row>
    <row r="15" spans="2:28" s="5" customFormat="1" ht="71.25" customHeight="1" x14ac:dyDescent="0.3">
      <c r="B15" s="4" t="s">
        <v>20</v>
      </c>
      <c r="C15" s="13">
        <f t="shared" si="0"/>
        <v>637000</v>
      </c>
      <c r="D15" s="13">
        <f t="shared" si="1"/>
        <v>170356.54436000003</v>
      </c>
      <c r="E15" s="13">
        <v>137000</v>
      </c>
      <c r="F15" s="13">
        <v>13001.924359999999</v>
      </c>
      <c r="G15" s="13">
        <v>0</v>
      </c>
      <c r="H15" s="13">
        <v>968.84084999999993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>
        <v>500000</v>
      </c>
      <c r="T15" s="13">
        <v>157354.62000000002</v>
      </c>
      <c r="U15" s="13"/>
      <c r="V15" s="13"/>
      <c r="W15" s="13"/>
      <c r="X15" s="13"/>
      <c r="Y15" s="13"/>
      <c r="Z15" s="13"/>
      <c r="AA15" s="13"/>
      <c r="AB15" s="13"/>
    </row>
    <row r="16" spans="2:28" s="5" customFormat="1" ht="71.25" customHeight="1" x14ac:dyDescent="0.3">
      <c r="B16" s="4" t="s">
        <v>21</v>
      </c>
      <c r="C16" s="13">
        <f t="shared" si="0"/>
        <v>274332.14399999997</v>
      </c>
      <c r="D16" s="13">
        <f t="shared" si="1"/>
        <v>91332.144</v>
      </c>
      <c r="E16" s="13">
        <v>206000</v>
      </c>
      <c r="F16" s="13">
        <v>23000</v>
      </c>
      <c r="G16" s="13">
        <v>101</v>
      </c>
      <c r="H16" s="13">
        <v>21800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>
        <v>53000</v>
      </c>
      <c r="Z16" s="13">
        <v>53000</v>
      </c>
      <c r="AA16" s="13">
        <v>15332.144</v>
      </c>
      <c r="AB16" s="13">
        <v>15332.144</v>
      </c>
    </row>
    <row r="17" spans="2:28" s="5" customFormat="1" ht="71.25" customHeight="1" x14ac:dyDescent="0.3">
      <c r="B17" s="4" t="s">
        <v>22</v>
      </c>
      <c r="C17" s="13">
        <f t="shared" si="0"/>
        <v>821000</v>
      </c>
      <c r="D17" s="13">
        <f t="shared" si="1"/>
        <v>401570</v>
      </c>
      <c r="E17" s="13">
        <v>310000</v>
      </c>
      <c r="F17" s="13">
        <v>194170</v>
      </c>
      <c r="G17" s="13">
        <v>0</v>
      </c>
      <c r="H17" s="13">
        <v>91230</v>
      </c>
      <c r="I17" s="13">
        <v>11000</v>
      </c>
      <c r="J17" s="13">
        <v>4900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>
        <v>500000</v>
      </c>
      <c r="X17" s="13">
        <v>202500</v>
      </c>
      <c r="Y17" s="13"/>
      <c r="Z17" s="13"/>
      <c r="AA17" s="13"/>
      <c r="AB17" s="13"/>
    </row>
    <row r="18" spans="2:28" s="5" customFormat="1" ht="71.25" customHeight="1" x14ac:dyDescent="0.3">
      <c r="B18" s="4" t="s">
        <v>23</v>
      </c>
      <c r="C18" s="13">
        <f t="shared" si="0"/>
        <v>800000</v>
      </c>
      <c r="D18" s="13">
        <f t="shared" si="1"/>
        <v>130815.334</v>
      </c>
      <c r="E18" s="13">
        <v>240000</v>
      </c>
      <c r="F18" s="13">
        <v>118315.334</v>
      </c>
      <c r="G18" s="13">
        <v>0</v>
      </c>
      <c r="H18" s="13">
        <v>102542.8</v>
      </c>
      <c r="I18" s="13">
        <v>60000</v>
      </c>
      <c r="J18" s="13">
        <v>0</v>
      </c>
      <c r="K18" s="13"/>
      <c r="L18" s="13"/>
      <c r="M18" s="13"/>
      <c r="N18" s="13"/>
      <c r="O18" s="13"/>
      <c r="P18" s="13"/>
      <c r="Q18" s="13"/>
      <c r="R18" s="13"/>
      <c r="S18" s="13">
        <v>500000</v>
      </c>
      <c r="T18" s="13">
        <v>12500</v>
      </c>
      <c r="U18" s="13"/>
      <c r="V18" s="13"/>
      <c r="W18" s="13"/>
      <c r="X18" s="13"/>
      <c r="Y18" s="13"/>
      <c r="Z18" s="13"/>
      <c r="AA18" s="13"/>
      <c r="AB18" s="13"/>
    </row>
    <row r="19" spans="2:28" s="5" customFormat="1" ht="71.25" customHeight="1" x14ac:dyDescent="0.3">
      <c r="B19" s="4" t="s">
        <v>24</v>
      </c>
      <c r="C19" s="13">
        <f t="shared" si="0"/>
        <v>878565.46900000004</v>
      </c>
      <c r="D19" s="13">
        <f t="shared" si="1"/>
        <v>517028.196</v>
      </c>
      <c r="E19" s="13">
        <v>20300</v>
      </c>
      <c r="F19" s="13">
        <v>20000</v>
      </c>
      <c r="G19" s="13">
        <v>0</v>
      </c>
      <c r="H19" s="13">
        <v>20000</v>
      </c>
      <c r="I19" s="13">
        <v>246000</v>
      </c>
      <c r="J19" s="13">
        <v>20394</v>
      </c>
      <c r="K19" s="13"/>
      <c r="L19" s="13"/>
      <c r="M19" s="13">
        <v>523491.66200000001</v>
      </c>
      <c r="N19" s="13">
        <v>397966.16200000001</v>
      </c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>
        <v>19932.542000000005</v>
      </c>
      <c r="Z19" s="13">
        <v>9952.6530000000002</v>
      </c>
      <c r="AA19" s="13">
        <v>68841.265000000014</v>
      </c>
      <c r="AB19" s="13">
        <v>68715.381000000008</v>
      </c>
    </row>
    <row r="20" spans="2:28" s="5" customFormat="1" ht="71.25" customHeight="1" x14ac:dyDescent="0.3">
      <c r="B20" s="4" t="s">
        <v>25</v>
      </c>
      <c r="C20" s="13">
        <f t="shared" si="0"/>
        <v>1030000</v>
      </c>
      <c r="D20" s="13">
        <f t="shared" si="1"/>
        <v>382279</v>
      </c>
      <c r="E20" s="13">
        <v>230000</v>
      </c>
      <c r="F20" s="13">
        <v>67070</v>
      </c>
      <c r="G20" s="13">
        <v>206</v>
      </c>
      <c r="H20" s="13">
        <v>45350</v>
      </c>
      <c r="I20" s="13"/>
      <c r="J20" s="13"/>
      <c r="K20" s="13">
        <v>800000</v>
      </c>
      <c r="L20" s="13">
        <v>315209</v>
      </c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</row>
    <row r="21" spans="2:28" s="5" customFormat="1" ht="71.25" customHeight="1" x14ac:dyDescent="0.3">
      <c r="B21" s="4" t="s">
        <v>26</v>
      </c>
      <c r="C21" s="13">
        <f t="shared" si="0"/>
        <v>381574.58266000001</v>
      </c>
      <c r="D21" s="13">
        <f t="shared" si="1"/>
        <v>34897.300000000003</v>
      </c>
      <c r="E21" s="13">
        <v>170374.39999999999</v>
      </c>
      <c r="F21" s="13">
        <v>25240</v>
      </c>
      <c r="G21" s="13">
        <v>274</v>
      </c>
      <c r="H21" s="13">
        <v>19300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>
        <v>200000</v>
      </c>
      <c r="V21" s="13">
        <v>0</v>
      </c>
      <c r="W21" s="13"/>
      <c r="X21" s="13"/>
      <c r="Y21" s="13"/>
      <c r="Z21" s="13"/>
      <c r="AA21" s="13">
        <v>11200.18266</v>
      </c>
      <c r="AB21" s="13">
        <v>9657.2999999999993</v>
      </c>
    </row>
    <row r="22" spans="2:28" s="5" customFormat="1" ht="71.25" customHeight="1" x14ac:dyDescent="0.3">
      <c r="B22" s="4" t="s">
        <v>27</v>
      </c>
      <c r="C22" s="13">
        <f t="shared" si="0"/>
        <v>336122.576</v>
      </c>
      <c r="D22" s="13">
        <f t="shared" si="1"/>
        <v>220020.4</v>
      </c>
      <c r="E22" s="13">
        <v>302500</v>
      </c>
      <c r="F22" s="13">
        <v>214000</v>
      </c>
      <c r="G22" s="13">
        <v>0</v>
      </c>
      <c r="H22" s="13">
        <v>162500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>
        <v>7678.2759999999998</v>
      </c>
      <c r="Z22" s="13">
        <v>0</v>
      </c>
      <c r="AA22" s="13">
        <v>25944.300000000003</v>
      </c>
      <c r="AB22" s="13">
        <v>6020.4</v>
      </c>
    </row>
    <row r="23" spans="2:28" s="5" customFormat="1" ht="71.25" customHeight="1" x14ac:dyDescent="0.3">
      <c r="B23" s="4" t="s">
        <v>28</v>
      </c>
      <c r="C23" s="13">
        <f t="shared" si="0"/>
        <v>300973.88799999998</v>
      </c>
      <c r="D23" s="13">
        <f t="shared" si="1"/>
        <v>207435.1</v>
      </c>
      <c r="E23" s="13">
        <v>275012</v>
      </c>
      <c r="F23" s="13">
        <v>201722.1</v>
      </c>
      <c r="G23" s="13">
        <v>0</v>
      </c>
      <c r="H23" s="13">
        <v>150002</v>
      </c>
      <c r="I23" s="13">
        <v>13000</v>
      </c>
      <c r="J23" s="13">
        <v>0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>
        <v>1010</v>
      </c>
      <c r="Z23" s="13">
        <v>0</v>
      </c>
      <c r="AA23" s="13">
        <v>11951.888000000001</v>
      </c>
      <c r="AB23" s="13">
        <v>5713</v>
      </c>
    </row>
    <row r="24" spans="2:28" s="5" customFormat="1" ht="71.25" customHeight="1" x14ac:dyDescent="0.3">
      <c r="B24" s="4" t="s">
        <v>29</v>
      </c>
      <c r="C24" s="13">
        <f t="shared" si="0"/>
        <v>1225700</v>
      </c>
      <c r="D24" s="13">
        <f t="shared" si="1"/>
        <v>641672</v>
      </c>
      <c r="E24" s="13">
        <v>225000</v>
      </c>
      <c r="F24" s="13">
        <v>193805</v>
      </c>
      <c r="G24" s="13">
        <v>0</v>
      </c>
      <c r="H24" s="13">
        <v>164215</v>
      </c>
      <c r="I24" s="13"/>
      <c r="J24" s="13"/>
      <c r="K24" s="13"/>
      <c r="L24" s="13"/>
      <c r="M24" s="13"/>
      <c r="N24" s="13"/>
      <c r="O24" s="13">
        <v>1000000</v>
      </c>
      <c r="P24" s="13">
        <v>447642</v>
      </c>
      <c r="Q24" s="13"/>
      <c r="R24" s="13"/>
      <c r="S24" s="13"/>
      <c r="T24" s="13"/>
      <c r="U24" s="13"/>
      <c r="V24" s="13"/>
      <c r="W24" s="13"/>
      <c r="X24" s="13"/>
      <c r="Y24" s="13">
        <v>700</v>
      </c>
      <c r="Z24" s="13">
        <v>225</v>
      </c>
      <c r="AA24" s="13"/>
      <c r="AB24" s="13"/>
    </row>
    <row r="25" spans="2:28" s="5" customFormat="1" ht="71.25" customHeight="1" x14ac:dyDescent="0.3">
      <c r="B25" s="4" t="s">
        <v>30</v>
      </c>
      <c r="C25" s="13">
        <f t="shared" si="0"/>
        <v>245989.59419999999</v>
      </c>
      <c r="D25" s="13">
        <f t="shared" si="1"/>
        <v>1656</v>
      </c>
      <c r="E25" s="13">
        <v>240000</v>
      </c>
      <c r="F25" s="13">
        <v>1656</v>
      </c>
      <c r="G25" s="13">
        <v>0</v>
      </c>
      <c r="H25" s="13">
        <v>590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>
        <v>5989.5941999999995</v>
      </c>
      <c r="AB25" s="13">
        <v>0</v>
      </c>
    </row>
    <row r="26" spans="2:28" s="5" customFormat="1" ht="71.25" customHeight="1" x14ac:dyDescent="0.3">
      <c r="B26" s="4" t="s">
        <v>31</v>
      </c>
      <c r="C26" s="13">
        <f t="shared" si="0"/>
        <v>580251.00399999996</v>
      </c>
      <c r="D26" s="13">
        <f t="shared" si="1"/>
        <v>217544.30000000002</v>
      </c>
      <c r="E26" s="13">
        <v>275172.71000000002</v>
      </c>
      <c r="F26" s="13">
        <v>137371.20000000001</v>
      </c>
      <c r="G26" s="13">
        <v>90.4</v>
      </c>
      <c r="H26" s="13">
        <v>95938</v>
      </c>
      <c r="I26" s="13">
        <v>304445.19399999996</v>
      </c>
      <c r="J26" s="13">
        <v>79540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>
        <v>633.1</v>
      </c>
      <c r="AB26" s="13">
        <v>633.1</v>
      </c>
    </row>
    <row r="27" spans="2:28" s="5" customFormat="1" ht="71.25" customHeight="1" x14ac:dyDescent="0.3">
      <c r="B27" s="4" t="s">
        <v>32</v>
      </c>
      <c r="C27" s="13">
        <f t="shared" si="0"/>
        <v>780915.88500000001</v>
      </c>
      <c r="D27" s="13">
        <f t="shared" si="1"/>
        <v>391134.83999999997</v>
      </c>
      <c r="E27" s="13">
        <v>363499.99999999994</v>
      </c>
      <c r="F27" s="13">
        <v>155634.84</v>
      </c>
      <c r="G27" s="13">
        <v>6</v>
      </c>
      <c r="H27" s="13">
        <v>129581.63800000001</v>
      </c>
      <c r="I27" s="13">
        <v>406000</v>
      </c>
      <c r="J27" s="13">
        <v>225500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>
        <v>11415.885</v>
      </c>
      <c r="AB27" s="13">
        <v>10000</v>
      </c>
    </row>
    <row r="28" spans="2:28" s="3" customFormat="1" ht="71.25" customHeight="1" x14ac:dyDescent="0.3">
      <c r="B28" s="4" t="s">
        <v>33</v>
      </c>
      <c r="C28" s="13">
        <f t="shared" si="0"/>
        <v>417112.65214999998</v>
      </c>
      <c r="D28" s="13">
        <f t="shared" si="1"/>
        <v>3255.4740000000002</v>
      </c>
      <c r="E28" s="13">
        <v>300550</v>
      </c>
      <c r="F28" s="13">
        <v>305.47399999999999</v>
      </c>
      <c r="G28" s="13">
        <v>0</v>
      </c>
      <c r="H28" s="13">
        <v>305.47399999999999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>
        <v>116562.65214999999</v>
      </c>
      <c r="AB28" s="13">
        <v>2950</v>
      </c>
    </row>
    <row r="29" spans="2:28" s="6" customFormat="1" ht="71.25" customHeight="1" x14ac:dyDescent="0.3">
      <c r="B29" s="9" t="s">
        <v>34</v>
      </c>
      <c r="C29" s="13">
        <f t="shared" si="0"/>
        <v>315000</v>
      </c>
      <c r="D29" s="13">
        <f t="shared" si="1"/>
        <v>94142.40489000002</v>
      </c>
      <c r="E29" s="13">
        <v>315000</v>
      </c>
      <c r="F29" s="13">
        <v>94142.40489000002</v>
      </c>
      <c r="G29" s="13">
        <v>0</v>
      </c>
      <c r="H29" s="13">
        <v>38892.382270000002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2:28" s="3" customFormat="1" ht="117.75" customHeight="1" x14ac:dyDescent="0.3">
      <c r="B30" s="11" t="s">
        <v>35</v>
      </c>
      <c r="C30" s="10">
        <f t="shared" ref="C30" si="2">SUM(C6:C29)</f>
        <v>17491679.42176</v>
      </c>
      <c r="D30" s="10">
        <f t="shared" ref="D30" si="3">SUM(D6:D29)</f>
        <v>6461183.5085899998</v>
      </c>
      <c r="E30" s="10">
        <f t="shared" ref="E30" si="4">SUM(E6:E29)</f>
        <v>6559214.659</v>
      </c>
      <c r="F30" s="10">
        <f t="shared" ref="F30" si="5">SUM(F6:F29)</f>
        <v>2874939.95</v>
      </c>
      <c r="G30" s="10">
        <f t="shared" ref="G30" si="6">SUM(G6:G29)</f>
        <v>1839.88</v>
      </c>
      <c r="H30" s="10">
        <f t="shared" ref="H30" si="7">SUM(H6:H29)</f>
        <v>2060112.33825</v>
      </c>
      <c r="I30" s="10">
        <f t="shared" ref="I30" si="8">SUM(I6:I29)</f>
        <v>4000000</v>
      </c>
      <c r="J30" s="10">
        <f t="shared" ref="J30" si="9">SUM(J6:J29)</f>
        <v>1158681.2</v>
      </c>
      <c r="K30" s="10">
        <f t="shared" ref="K30" si="10">SUM(K6:K29)</f>
        <v>2000000</v>
      </c>
      <c r="L30" s="10">
        <f t="shared" ref="L30" si="11">SUM(L6:L29)</f>
        <v>593152.99858999997</v>
      </c>
      <c r="M30" s="10">
        <f t="shared" ref="M30" si="12">SUM(M6:M29)</f>
        <v>523491.66200000001</v>
      </c>
      <c r="N30" s="10">
        <f t="shared" ref="N30" si="13">SUM(N6:N29)</f>
        <v>397966.16200000001</v>
      </c>
      <c r="O30" s="10">
        <f t="shared" ref="O30" si="14">SUM(O6:O29)</f>
        <v>1000000</v>
      </c>
      <c r="P30" s="10">
        <f t="shared" ref="P30" si="15">SUM(P6:P29)</f>
        <v>447642</v>
      </c>
      <c r="Q30" s="10">
        <f t="shared" ref="Q30" si="16">SUM(Q6:Q29)</f>
        <v>1000000</v>
      </c>
      <c r="R30" s="10">
        <f t="shared" ref="R30" si="17">SUM(R6:R29)</f>
        <v>330050</v>
      </c>
      <c r="S30" s="10">
        <f t="shared" ref="S30" si="18">SUM(S6:S29)</f>
        <v>1000000</v>
      </c>
      <c r="T30" s="10">
        <f t="shared" ref="T30" si="19">SUM(T6:T29)</f>
        <v>169854.62000000002</v>
      </c>
      <c r="U30" s="10">
        <f t="shared" ref="U30" si="20">SUM(U6:U29)</f>
        <v>200000</v>
      </c>
      <c r="V30" s="10">
        <f t="shared" ref="V30" si="21">SUM(V6:V29)</f>
        <v>0</v>
      </c>
      <c r="W30" s="10">
        <f t="shared" ref="W30" si="22">SUM(W6:W29)</f>
        <v>500000</v>
      </c>
      <c r="X30" s="10">
        <f t="shared" ref="X30" si="23">SUM(X6:X29)</f>
        <v>202500</v>
      </c>
      <c r="Y30" s="10">
        <f t="shared" ref="Y30" si="24">SUM(Y6:Y29)</f>
        <v>100593.818</v>
      </c>
      <c r="Z30" s="10">
        <f t="shared" ref="Z30" si="25">SUM(Z6:Z29)</f>
        <v>75617.653000000006</v>
      </c>
      <c r="AA30" s="10">
        <f t="shared" ref="AA30" si="26">SUM(AA6:AA29)</f>
        <v>608379.28275999986</v>
      </c>
      <c r="AB30" s="10">
        <f t="shared" ref="AB30" si="27">SUM(AB6:AB29)</f>
        <v>210778.92499999999</v>
      </c>
    </row>
    <row r="31" spans="2:28" ht="35.25" customHeight="1" x14ac:dyDescent="0.35">
      <c r="B31" s="7"/>
      <c r="C31" s="7"/>
      <c r="D31" s="7"/>
      <c r="E31" s="7"/>
      <c r="F31" s="26"/>
      <c r="G31" s="7"/>
      <c r="H31" s="7"/>
    </row>
    <row r="32" spans="2:28" ht="33" customHeight="1" x14ac:dyDescent="0.35">
      <c r="B32" s="7"/>
      <c r="C32" s="7"/>
      <c r="D32" s="7"/>
      <c r="E32" s="8"/>
      <c r="G32" s="8"/>
      <c r="K32" s="2"/>
      <c r="M32" s="2"/>
    </row>
    <row r="33" spans="5:13" x14ac:dyDescent="0.2">
      <c r="E33" s="8"/>
      <c r="G33" s="8"/>
      <c r="K33" s="2"/>
      <c r="M33" s="2"/>
    </row>
    <row r="34" spans="5:13" x14ac:dyDescent="0.2">
      <c r="E34" s="8"/>
      <c r="G34" s="8"/>
      <c r="K34" s="2"/>
      <c r="M34" s="2"/>
    </row>
    <row r="35" spans="5:13" x14ac:dyDescent="0.2">
      <c r="E35" s="8"/>
      <c r="G35" s="8"/>
      <c r="K35" s="2"/>
      <c r="M35" s="2"/>
    </row>
    <row r="36" spans="5:13" x14ac:dyDescent="0.2">
      <c r="E36" s="8"/>
      <c r="G36" s="8"/>
      <c r="K36" s="2"/>
      <c r="M36" s="2"/>
    </row>
    <row r="37" spans="5:13" x14ac:dyDescent="0.2">
      <c r="E37" s="8"/>
      <c r="G37" s="8"/>
      <c r="K37" s="2"/>
      <c r="M37" s="2"/>
    </row>
    <row r="38" spans="5:13" x14ac:dyDescent="0.2">
      <c r="E38" s="8"/>
      <c r="G38" s="8"/>
      <c r="K38" s="2"/>
      <c r="M38" s="2"/>
    </row>
    <row r="39" spans="5:13" x14ac:dyDescent="0.2">
      <c r="E39" s="8"/>
      <c r="G39" s="8"/>
      <c r="K39" s="2"/>
      <c r="M39" s="2"/>
    </row>
    <row r="40" spans="5:13" x14ac:dyDescent="0.2">
      <c r="E40" s="8"/>
      <c r="G40" s="8"/>
      <c r="K40" s="2"/>
      <c r="M40" s="2"/>
    </row>
    <row r="41" spans="5:13" x14ac:dyDescent="0.2">
      <c r="E41" s="8"/>
      <c r="G41" s="8"/>
      <c r="K41" s="2"/>
      <c r="M41" s="2"/>
    </row>
    <row r="42" spans="5:13" x14ac:dyDescent="0.2">
      <c r="E42" s="8"/>
      <c r="G42" s="8"/>
      <c r="K42" s="2"/>
      <c r="M42" s="2"/>
    </row>
    <row r="43" spans="5:13" x14ac:dyDescent="0.2">
      <c r="E43" s="8"/>
      <c r="G43" s="8"/>
      <c r="K43" s="2"/>
      <c r="M43" s="2"/>
    </row>
    <row r="44" spans="5:13" x14ac:dyDescent="0.2">
      <c r="E44" s="8"/>
      <c r="G44" s="8"/>
      <c r="K44" s="2"/>
      <c r="M44" s="2"/>
    </row>
    <row r="45" spans="5:13" x14ac:dyDescent="0.2">
      <c r="E45" s="8"/>
      <c r="G45" s="8"/>
      <c r="K45" s="2"/>
      <c r="M45" s="2"/>
    </row>
    <row r="46" spans="5:13" x14ac:dyDescent="0.2">
      <c r="E46" s="8"/>
      <c r="G46" s="8"/>
      <c r="K46" s="2"/>
      <c r="M46" s="2"/>
    </row>
    <row r="47" spans="5:13" x14ac:dyDescent="0.2">
      <c r="E47" s="8"/>
      <c r="G47" s="8"/>
      <c r="K47" s="2"/>
      <c r="M47" s="2"/>
    </row>
    <row r="48" spans="5:13" x14ac:dyDescent="0.2">
      <c r="E48" s="8"/>
      <c r="G48" s="8"/>
      <c r="K48" s="2"/>
      <c r="M48" s="2"/>
    </row>
    <row r="49" spans="5:13" x14ac:dyDescent="0.2">
      <c r="E49" s="8"/>
      <c r="G49" s="8"/>
      <c r="K49" s="2"/>
      <c r="M49" s="2"/>
    </row>
    <row r="50" spans="5:13" x14ac:dyDescent="0.2">
      <c r="E50" s="8"/>
      <c r="G50" s="8"/>
      <c r="K50" s="2"/>
      <c r="M50" s="2"/>
    </row>
    <row r="51" spans="5:13" x14ac:dyDescent="0.2">
      <c r="E51" s="8"/>
      <c r="G51" s="8"/>
      <c r="K51" s="2"/>
      <c r="M51" s="2"/>
    </row>
    <row r="52" spans="5:13" x14ac:dyDescent="0.2">
      <c r="E52" s="8"/>
      <c r="G52" s="8"/>
      <c r="K52" s="2"/>
      <c r="M52" s="2"/>
    </row>
    <row r="53" spans="5:13" x14ac:dyDescent="0.2">
      <c r="E53" s="8"/>
      <c r="G53" s="8"/>
      <c r="K53" s="2"/>
      <c r="M53" s="2"/>
    </row>
    <row r="54" spans="5:13" x14ac:dyDescent="0.2">
      <c r="E54" s="8"/>
      <c r="G54" s="8"/>
      <c r="K54" s="2"/>
      <c r="M54" s="2"/>
    </row>
    <row r="55" spans="5:13" x14ac:dyDescent="0.2">
      <c r="E55" s="8"/>
      <c r="G55" s="8"/>
      <c r="K55" s="2"/>
      <c r="M55" s="2"/>
    </row>
    <row r="56" spans="5:13" x14ac:dyDescent="0.2">
      <c r="E56" s="8"/>
      <c r="G56" s="8"/>
      <c r="K56" s="2"/>
      <c r="M56" s="2"/>
    </row>
    <row r="57" spans="5:13" x14ac:dyDescent="0.2">
      <c r="E57" s="8"/>
      <c r="G57" s="8"/>
      <c r="K57" s="2"/>
      <c r="M57" s="2"/>
    </row>
  </sheetData>
  <mergeCells count="15">
    <mergeCell ref="Y3:Z3"/>
    <mergeCell ref="AA3:AB3"/>
    <mergeCell ref="B1:AB2"/>
    <mergeCell ref="C3:D3"/>
    <mergeCell ref="B3:B5"/>
    <mergeCell ref="G3:H3"/>
    <mergeCell ref="U3:V3"/>
    <mergeCell ref="E3:F3"/>
    <mergeCell ref="W3:X3"/>
    <mergeCell ref="I3:J3"/>
    <mergeCell ref="K3:L3"/>
    <mergeCell ref="M3:N3"/>
    <mergeCell ref="O3:P3"/>
    <mergeCell ref="Q3:R3"/>
    <mergeCell ref="S3:T3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2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 областям</vt:lpstr>
      <vt:lpstr>'По областям'!Область_печати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Дорошенко ДБ</cp:lastModifiedBy>
  <cp:lastPrinted>2019-06-06T13:18:17Z</cp:lastPrinted>
  <dcterms:created xsi:type="dcterms:W3CDTF">2018-10-18T13:27:57Z</dcterms:created>
  <dcterms:modified xsi:type="dcterms:W3CDTF">2019-07-02T12:01:16Z</dcterms:modified>
</cp:coreProperties>
</file>