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330" windowWidth="22755" windowHeight="9750"/>
  </bookViews>
  <sheets>
    <sheet name="2020" sheetId="3" r:id="rId1"/>
  </sheets>
  <definedNames>
    <definedName name="_xlnm.Print_Area" localSheetId="0">'2020'!$A$1:$R$36</definedName>
  </definedNames>
  <calcPr calcId="144525" refMode="R1C1"/>
</workbook>
</file>

<file path=xl/calcChain.xml><?xml version="1.0" encoding="utf-8"?>
<calcChain xmlns="http://schemas.openxmlformats.org/spreadsheetml/2006/main">
  <c r="B14" i="3" l="1"/>
  <c r="B16" i="3" s="1"/>
  <c r="B18" i="3" s="1"/>
  <c r="B20" i="3" s="1"/>
  <c r="B22" i="3" s="1"/>
  <c r="B24" i="3" s="1"/>
  <c r="B26" i="3" s="1"/>
  <c r="B28" i="3" s="1"/>
  <c r="B30" i="3" s="1"/>
  <c r="B32" i="3" s="1"/>
  <c r="B12" i="3"/>
  <c r="C12" i="3" l="1"/>
  <c r="C14" i="3" s="1"/>
  <c r="C16" i="3" s="1"/>
  <c r="D31" i="3"/>
  <c r="D29" i="3"/>
  <c r="D27" i="3"/>
  <c r="D25" i="3"/>
  <c r="D23" i="3"/>
  <c r="D21" i="3"/>
  <c r="D19" i="3"/>
  <c r="D17" i="3"/>
  <c r="D15" i="3"/>
  <c r="D13" i="3"/>
  <c r="D11" i="3"/>
  <c r="D10" i="3"/>
  <c r="D12" i="3" l="1"/>
  <c r="D14" i="3"/>
  <c r="C18" i="3"/>
  <c r="D16" i="3"/>
  <c r="C20" i="3" l="1"/>
  <c r="D18" i="3"/>
  <c r="C22" i="3" l="1"/>
  <c r="D20" i="3"/>
  <c r="D22" i="3" l="1"/>
  <c r="C24" i="3"/>
  <c r="D24" i="3" l="1"/>
  <c r="C26" i="3"/>
  <c r="C28" i="3" l="1"/>
  <c r="D26" i="3"/>
  <c r="C30" i="3" l="1"/>
  <c r="D28" i="3"/>
  <c r="C32" i="3" l="1"/>
  <c r="D32" i="3" s="1"/>
  <c r="D30" i="3"/>
</calcChain>
</file>

<file path=xl/sharedStrings.xml><?xml version="1.0" encoding="utf-8"?>
<sst xmlns="http://schemas.openxmlformats.org/spreadsheetml/2006/main" count="30" uniqueCount="30">
  <si>
    <t xml:space="preserve">                       Таблиця                      </t>
  </si>
  <si>
    <t>Місяць</t>
  </si>
  <si>
    <t>лютий</t>
  </si>
  <si>
    <t>березень</t>
  </si>
  <si>
    <t>квітень</t>
  </si>
  <si>
    <t>травень</t>
  </si>
  <si>
    <t>червень</t>
  </si>
  <si>
    <t>липень</t>
  </si>
  <si>
    <t>серпень</t>
  </si>
  <si>
    <t>вересень</t>
  </si>
  <si>
    <t>жовтень</t>
  </si>
  <si>
    <t>листопад</t>
  </si>
  <si>
    <t>грудень</t>
  </si>
  <si>
    <t xml:space="preserve">планових та фактичних надходжень від оренди об'єктів комунальної власності міста </t>
  </si>
  <si>
    <t>Планові             надходження, тис.грн.</t>
  </si>
  <si>
    <t>Фактичні                  надходження, тис.грн</t>
  </si>
  <si>
    <t xml:space="preserve">% виконання                     </t>
  </si>
  <si>
    <t xml:space="preserve"> січень                                                                                                                         </t>
  </si>
  <si>
    <t>Всього за два місяці               2020р.</t>
  </si>
  <si>
    <t>Всього за три місяці                   2020 р.</t>
  </si>
  <si>
    <t>Всього за чотири місяці 2020р.</t>
  </si>
  <si>
    <t>Всього за п'ять місяців 2020р.</t>
  </si>
  <si>
    <t>Всього за шість місяців 2020р.</t>
  </si>
  <si>
    <t>Всього за сім місяців               2020р.</t>
  </si>
  <si>
    <t>Всього за вісім місяців                 2020р.</t>
  </si>
  <si>
    <t>Всього за дев'ять місяців 2020р.</t>
  </si>
  <si>
    <t>Всього за десять місяців 2020р.</t>
  </si>
  <si>
    <t>Всього за одинадцять місяців 2020р.</t>
  </si>
  <si>
    <t>Всього за 2020р.</t>
  </si>
  <si>
    <t xml:space="preserve"> до міського бюджету за 2020 рік станом на 01.06.2020р.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</si>
</sst>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#,##0.0"/>
    <numFmt numFmtId="166" formatCode="_-* #,##0.00\ _г_р_н_._-;\-* #,##0.00\ _г_р_н_._-;_-* &quot;-&quot;??\ _г_р_н_._-;_-@_-"/>
  </numFmts>
  <fonts count="17" x14ac:knownFonts="1">
    <font>
      <sz val="10"/>
      <name val="Arial Cyr"/>
      <charset val="204"/>
    </font>
    <font>
      <sz val="10"/>
      <name val="Arial Cyr"/>
      <charset val="204"/>
    </font>
    <font>
      <b/>
      <i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sz val="2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0"/>
      <name val="Times New Roman"/>
      <family val="1"/>
      <charset val="204"/>
    </font>
    <font>
      <b/>
      <i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1"/>
      <color theme="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6" fontId="1" fillId="0" borderId="0" applyFont="0" applyFill="0" applyBorder="0" applyAlignment="0" applyProtection="0"/>
  </cellStyleXfs>
  <cellXfs count="122">
    <xf numFmtId="0" fontId="0" fillId="0" borderId="0" xfId="0"/>
    <xf numFmtId="0" fontId="3" fillId="0" borderId="0" xfId="0" applyFont="1"/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0" fontId="3" fillId="0" borderId="0" xfId="0" applyFont="1" applyAlignment="1">
      <alignment horizontal="center"/>
    </xf>
    <xf numFmtId="165" fontId="3" fillId="0" borderId="1" xfId="0" applyNumberFormat="1" applyFont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center"/>
    </xf>
    <xf numFmtId="4" fontId="3" fillId="0" borderId="1" xfId="0" applyNumberFormat="1" applyFont="1" applyBorder="1" applyAlignment="1">
      <alignment horizontal="center"/>
    </xf>
    <xf numFmtId="4" fontId="3" fillId="0" borderId="3" xfId="0" applyNumberFormat="1" applyFont="1" applyBorder="1" applyAlignment="1">
      <alignment horizontal="center"/>
    </xf>
    <xf numFmtId="0" fontId="4" fillId="3" borderId="1" xfId="0" applyFont="1" applyFill="1" applyBorder="1" applyAlignment="1">
      <alignment horizontal="center" vertical="center" wrapText="1"/>
    </xf>
    <xf numFmtId="164" fontId="4" fillId="3" borderId="2" xfId="0" applyNumberFormat="1" applyFont="1" applyFill="1" applyBorder="1" applyAlignment="1">
      <alignment horizontal="center" vertical="center" wrapText="1"/>
    </xf>
    <xf numFmtId="165" fontId="5" fillId="3" borderId="2" xfId="0" applyNumberFormat="1" applyFont="1" applyFill="1" applyBorder="1" applyAlignment="1">
      <alignment horizontal="center" vertical="center" wrapText="1"/>
    </xf>
    <xf numFmtId="165" fontId="5" fillId="3" borderId="1" xfId="0" applyNumberFormat="1" applyFont="1" applyFill="1" applyBorder="1" applyAlignment="1">
      <alignment horizontal="center"/>
    </xf>
    <xf numFmtId="4" fontId="5" fillId="3" borderId="1" xfId="0" applyNumberFormat="1" applyFont="1" applyFill="1" applyBorder="1" applyAlignment="1">
      <alignment horizontal="center"/>
    </xf>
    <xf numFmtId="4" fontId="5" fillId="3" borderId="3" xfId="0" applyNumberFormat="1" applyFont="1" applyFill="1" applyBorder="1" applyAlignment="1">
      <alignment horizontal="center"/>
    </xf>
    <xf numFmtId="0" fontId="5" fillId="3" borderId="0" xfId="0" applyFont="1" applyFill="1" applyBorder="1"/>
    <xf numFmtId="0" fontId="5" fillId="3" borderId="0" xfId="0" applyFont="1" applyFill="1"/>
    <xf numFmtId="0" fontId="4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164" fontId="4" fillId="3" borderId="1" xfId="0" applyNumberFormat="1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165" fontId="4" fillId="0" borderId="1" xfId="0" applyNumberFormat="1" applyFont="1" applyBorder="1" applyAlignment="1">
      <alignment horizontal="center" vertical="center" wrapText="1"/>
    </xf>
    <xf numFmtId="165" fontId="4" fillId="0" borderId="1" xfId="0" applyNumberFormat="1" applyFont="1" applyBorder="1" applyAlignment="1">
      <alignment horizontal="center" vertical="center"/>
    </xf>
    <xf numFmtId="0" fontId="4" fillId="0" borderId="0" xfId="0" applyFont="1" applyBorder="1"/>
    <xf numFmtId="0" fontId="4" fillId="0" borderId="0" xfId="0" applyFont="1"/>
    <xf numFmtId="164" fontId="6" fillId="0" borderId="1" xfId="0" applyNumberFormat="1" applyFont="1" applyBorder="1" applyAlignment="1">
      <alignment horizontal="center" vertical="center" wrapText="1"/>
    </xf>
    <xf numFmtId="165" fontId="4" fillId="0" borderId="3" xfId="0" applyNumberFormat="1" applyFont="1" applyBorder="1" applyAlignment="1">
      <alignment horizontal="center" vertical="center" wrapText="1"/>
    </xf>
    <xf numFmtId="4" fontId="4" fillId="0" borderId="3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/>
    </xf>
    <xf numFmtId="4" fontId="4" fillId="0" borderId="3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/>
    </xf>
    <xf numFmtId="4" fontId="3" fillId="0" borderId="3" xfId="0" applyNumberFormat="1" applyFont="1" applyBorder="1" applyAlignment="1">
      <alignment horizontal="center" vertical="center"/>
    </xf>
    <xf numFmtId="165" fontId="6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/>
    <xf numFmtId="165" fontId="7" fillId="3" borderId="1" xfId="0" applyNumberFormat="1" applyFont="1" applyFill="1" applyBorder="1" applyAlignment="1">
      <alignment horizontal="center" vertical="center" wrapText="1"/>
    </xf>
    <xf numFmtId="165" fontId="3" fillId="0" borderId="0" xfId="0" applyNumberFormat="1" applyFont="1"/>
    <xf numFmtId="165" fontId="7" fillId="2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/>
    <xf numFmtId="164" fontId="7" fillId="2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/>
    </xf>
    <xf numFmtId="164" fontId="4" fillId="0" borderId="1" xfId="0" applyNumberFormat="1" applyFont="1" applyFill="1" applyBorder="1" applyAlignment="1">
      <alignment horizontal="center"/>
    </xf>
    <xf numFmtId="165" fontId="6" fillId="3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wrapText="1"/>
    </xf>
    <xf numFmtId="2" fontId="3" fillId="0" borderId="0" xfId="0" applyNumberFormat="1" applyFont="1" applyBorder="1" applyAlignment="1">
      <alignment horizontal="center" wrapText="1"/>
    </xf>
    <xf numFmtId="0" fontId="3" fillId="0" borderId="0" xfId="0" applyFont="1" applyBorder="1" applyAlignment="1">
      <alignment horizontal="center" vertical="center" wrapText="1"/>
    </xf>
    <xf numFmtId="0" fontId="9" fillId="0" borderId="4" xfId="0" applyFont="1" applyBorder="1" applyAlignment="1">
      <alignment vertical="center" wrapText="1"/>
    </xf>
    <xf numFmtId="0" fontId="9" fillId="0" borderId="5" xfId="0" applyFont="1" applyBorder="1" applyAlignment="1">
      <alignment vertical="center" wrapText="1"/>
    </xf>
    <xf numFmtId="0" fontId="10" fillId="0" borderId="0" xfId="0" applyFont="1" applyBorder="1"/>
    <xf numFmtId="0" fontId="10" fillId="0" borderId="0" xfId="0" applyFont="1"/>
    <xf numFmtId="164" fontId="11" fillId="0" borderId="1" xfId="0" applyNumberFormat="1" applyFont="1" applyBorder="1" applyAlignment="1">
      <alignment horizontal="center" vertical="center" wrapText="1"/>
    </xf>
    <xf numFmtId="164" fontId="11" fillId="0" borderId="2" xfId="0" applyNumberFormat="1" applyFont="1" applyBorder="1" applyAlignment="1">
      <alignment horizontal="center" vertical="center" wrapText="1"/>
    </xf>
    <xf numFmtId="164" fontId="11" fillId="2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164" fontId="11" fillId="0" borderId="1" xfId="0" applyNumberFormat="1" applyFont="1" applyBorder="1" applyAlignment="1">
      <alignment horizontal="center"/>
    </xf>
    <xf numFmtId="165" fontId="11" fillId="0" borderId="1" xfId="0" applyNumberFormat="1" applyFont="1" applyBorder="1" applyAlignment="1">
      <alignment horizontal="center" vertical="center" wrapText="1"/>
    </xf>
    <xf numFmtId="165" fontId="11" fillId="0" borderId="3" xfId="0" applyNumberFormat="1" applyFont="1" applyBorder="1" applyAlignment="1">
      <alignment horizontal="center" vertical="center" wrapText="1"/>
    </xf>
    <xf numFmtId="165" fontId="11" fillId="0" borderId="1" xfId="0" applyNumberFormat="1" applyFont="1" applyBorder="1" applyAlignment="1">
      <alignment horizontal="center"/>
    </xf>
    <xf numFmtId="4" fontId="11" fillId="0" borderId="1" xfId="0" applyNumberFormat="1" applyFont="1" applyBorder="1" applyAlignment="1">
      <alignment horizontal="center"/>
    </xf>
    <xf numFmtId="4" fontId="11" fillId="0" borderId="3" xfId="0" applyNumberFormat="1" applyFont="1" applyBorder="1" applyAlignment="1">
      <alignment horizontal="center"/>
    </xf>
    <xf numFmtId="0" fontId="11" fillId="0" borderId="0" xfId="0" applyFont="1" applyBorder="1"/>
    <xf numFmtId="0" fontId="11" fillId="0" borderId="0" xfId="0" applyFont="1"/>
    <xf numFmtId="0" fontId="11" fillId="0" borderId="2" xfId="0" applyFont="1" applyBorder="1" applyAlignment="1">
      <alignment horizontal="center" vertical="center" wrapText="1"/>
    </xf>
    <xf numFmtId="165" fontId="11" fillId="2" borderId="1" xfId="0" applyNumberFormat="1" applyFont="1" applyFill="1" applyBorder="1" applyAlignment="1">
      <alignment horizontal="center" vertical="center" wrapText="1"/>
    </xf>
    <xf numFmtId="165" fontId="11" fillId="2" borderId="1" xfId="0" applyNumberFormat="1" applyFont="1" applyFill="1" applyBorder="1" applyAlignment="1">
      <alignment horizontal="center"/>
    </xf>
    <xf numFmtId="165" fontId="11" fillId="2" borderId="2" xfId="0" applyNumberFormat="1" applyFont="1" applyFill="1" applyBorder="1" applyAlignment="1">
      <alignment horizontal="center"/>
    </xf>
    <xf numFmtId="165" fontId="11" fillId="2" borderId="2" xfId="0" applyNumberFormat="1" applyFont="1" applyFill="1" applyBorder="1" applyAlignment="1">
      <alignment horizontal="center" vertical="center" wrapText="1"/>
    </xf>
    <xf numFmtId="165" fontId="11" fillId="0" borderId="2" xfId="0" applyNumberFormat="1" applyFont="1" applyBorder="1" applyAlignment="1">
      <alignment horizontal="center" vertical="center" wrapText="1"/>
    </xf>
    <xf numFmtId="165" fontId="11" fillId="2" borderId="3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65" fontId="12" fillId="2" borderId="3" xfId="0" applyNumberFormat="1" applyFont="1" applyFill="1" applyBorder="1" applyAlignment="1">
      <alignment horizontal="center" vertical="center" wrapText="1"/>
    </xf>
    <xf numFmtId="165" fontId="12" fillId="2" borderId="1" xfId="0" applyNumberFormat="1" applyFont="1" applyFill="1" applyBorder="1" applyAlignment="1">
      <alignment horizontal="center" vertical="center" wrapText="1"/>
    </xf>
    <xf numFmtId="4" fontId="11" fillId="2" borderId="1" xfId="0" applyNumberFormat="1" applyFont="1" applyFill="1" applyBorder="1" applyAlignment="1">
      <alignment horizontal="center"/>
    </xf>
    <xf numFmtId="4" fontId="11" fillId="2" borderId="3" xfId="0" applyNumberFormat="1" applyFont="1" applyFill="1" applyBorder="1" applyAlignment="1">
      <alignment horizontal="center"/>
    </xf>
    <xf numFmtId="0" fontId="11" fillId="2" borderId="0" xfId="0" applyFont="1" applyFill="1" applyBorder="1"/>
    <xf numFmtId="0" fontId="11" fillId="2" borderId="0" xfId="0" applyFont="1" applyFill="1"/>
    <xf numFmtId="165" fontId="12" fillId="3" borderId="1" xfId="0" applyNumberFormat="1" applyFont="1" applyFill="1" applyBorder="1" applyAlignment="1">
      <alignment horizontal="center" vertical="center" wrapText="1"/>
    </xf>
    <xf numFmtId="4" fontId="11" fillId="0" borderId="1" xfId="0" applyNumberFormat="1" applyFont="1" applyBorder="1" applyAlignment="1">
      <alignment horizontal="center" vertical="center" wrapText="1"/>
    </xf>
    <xf numFmtId="4" fontId="11" fillId="0" borderId="1" xfId="0" applyNumberFormat="1" applyFont="1" applyBorder="1" applyAlignment="1">
      <alignment horizontal="center" vertical="center"/>
    </xf>
    <xf numFmtId="4" fontId="11" fillId="0" borderId="3" xfId="0" applyNumberFormat="1" applyFont="1" applyBorder="1" applyAlignment="1">
      <alignment horizontal="center" vertical="center"/>
    </xf>
    <xf numFmtId="165" fontId="13" fillId="2" borderId="1" xfId="0" applyNumberFormat="1" applyFont="1" applyFill="1" applyBorder="1" applyAlignment="1">
      <alignment horizontal="center" vertical="center" wrapText="1"/>
    </xf>
    <xf numFmtId="165" fontId="13" fillId="3" borderId="1" xfId="0" applyNumberFormat="1" applyFont="1" applyFill="1" applyBorder="1" applyAlignment="1">
      <alignment horizontal="center"/>
    </xf>
    <xf numFmtId="0" fontId="11" fillId="0" borderId="1" xfId="0" applyFont="1" applyBorder="1"/>
    <xf numFmtId="0" fontId="11" fillId="0" borderId="3" xfId="0" applyFont="1" applyBorder="1"/>
    <xf numFmtId="165" fontId="13" fillId="3" borderId="1" xfId="0" applyNumberFormat="1" applyFont="1" applyFill="1" applyBorder="1" applyAlignment="1">
      <alignment horizontal="center" vertical="center" wrapText="1"/>
    </xf>
    <xf numFmtId="165" fontId="13" fillId="2" borderId="1" xfId="0" quotePrefix="1" applyNumberFormat="1" applyFont="1" applyFill="1" applyBorder="1" applyAlignment="1">
      <alignment horizontal="center" vertical="center" wrapText="1"/>
    </xf>
    <xf numFmtId="0" fontId="11" fillId="2" borderId="1" xfId="0" applyFont="1" applyFill="1" applyBorder="1"/>
    <xf numFmtId="0" fontId="14" fillId="0" borderId="1" xfId="0" applyFont="1" applyBorder="1" applyAlignment="1">
      <alignment horizontal="center" vertical="top" wrapText="1"/>
    </xf>
    <xf numFmtId="0" fontId="14" fillId="0" borderId="3" xfId="0" applyFont="1" applyBorder="1" applyAlignment="1">
      <alignment horizontal="center" vertical="top" wrapText="1"/>
    </xf>
    <xf numFmtId="0" fontId="15" fillId="0" borderId="0" xfId="0" applyFont="1" applyBorder="1" applyAlignment="1">
      <alignment vertical="top"/>
    </xf>
    <xf numFmtId="0" fontId="15" fillId="0" borderId="0" xfId="0" applyFont="1" applyAlignment="1">
      <alignment vertical="top"/>
    </xf>
    <xf numFmtId="165" fontId="8" fillId="0" borderId="1" xfId="0" applyNumberFormat="1" applyFont="1" applyBorder="1" applyAlignment="1">
      <alignment horizontal="center" vertical="center" wrapText="1"/>
    </xf>
    <xf numFmtId="165" fontId="13" fillId="0" borderId="1" xfId="0" applyNumberFormat="1" applyFont="1" applyBorder="1" applyAlignment="1">
      <alignment horizontal="center" vertical="center" wrapText="1"/>
    </xf>
    <xf numFmtId="165" fontId="16" fillId="0" borderId="1" xfId="0" applyNumberFormat="1" applyFont="1" applyBorder="1" applyAlignment="1">
      <alignment horizontal="center" vertical="center" wrapText="1"/>
    </xf>
    <xf numFmtId="164" fontId="13" fillId="2" borderId="1" xfId="0" applyNumberFormat="1" applyFont="1" applyFill="1" applyBorder="1" applyAlignment="1">
      <alignment horizontal="center" vertical="center" wrapText="1"/>
    </xf>
    <xf numFmtId="165" fontId="7" fillId="0" borderId="1" xfId="0" applyNumberFormat="1" applyFont="1" applyBorder="1" applyAlignment="1">
      <alignment horizontal="center" vertical="center" wrapText="1"/>
    </xf>
    <xf numFmtId="164" fontId="13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wrapText="1"/>
    </xf>
    <xf numFmtId="0" fontId="10" fillId="0" borderId="4" xfId="0" applyFont="1" applyBorder="1" applyAlignment="1">
      <alignment horizontal="center" wrapText="1"/>
    </xf>
    <xf numFmtId="0" fontId="10" fillId="0" borderId="5" xfId="0" applyFont="1" applyBorder="1" applyAlignment="1">
      <alignment horizont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164" fontId="11" fillId="3" borderId="2" xfId="0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Финансов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Y34"/>
  <sheetViews>
    <sheetView tabSelected="1" topLeftCell="A25" zoomScaleNormal="100" workbookViewId="0">
      <selection activeCell="A35" sqref="A35"/>
    </sheetView>
  </sheetViews>
  <sheetFormatPr defaultColWidth="25.7109375" defaultRowHeight="15.75" x14ac:dyDescent="0.25"/>
  <cols>
    <col min="1" max="1" width="30.85546875" style="1" customWidth="1"/>
    <col min="2" max="2" width="29.42578125" style="1" customWidth="1"/>
    <col min="3" max="3" width="32.42578125" style="1" bestFit="1" customWidth="1"/>
    <col min="4" max="4" width="28.7109375" style="1" customWidth="1"/>
    <col min="5" max="5" width="23.42578125" style="1" hidden="1" customWidth="1"/>
    <col min="6" max="6" width="21.28515625" style="1" hidden="1" customWidth="1"/>
    <col min="7" max="7" width="13.28515625" style="1" hidden="1" customWidth="1"/>
    <col min="8" max="8" width="23.7109375" style="1" hidden="1" customWidth="1"/>
    <col min="9" max="9" width="11.5703125" style="1" hidden="1" customWidth="1"/>
    <col min="10" max="10" width="19.42578125" style="1" hidden="1" customWidth="1"/>
    <col min="11" max="11" width="18.85546875" style="1" hidden="1" customWidth="1"/>
    <col min="12" max="12" width="18.5703125" style="1" hidden="1" customWidth="1"/>
    <col min="13" max="13" width="10.7109375" style="1" hidden="1" customWidth="1"/>
    <col min="14" max="14" width="10.5703125" style="1" hidden="1" customWidth="1"/>
    <col min="15" max="15" width="10.140625" style="1" hidden="1" customWidth="1"/>
    <col min="16" max="16" width="11" style="1" hidden="1" customWidth="1"/>
    <col min="17" max="18" width="11.7109375" style="1" hidden="1" customWidth="1"/>
    <col min="19" max="16384" width="25.7109375" style="1"/>
  </cols>
  <sheetData>
    <row r="1" spans="1:103" ht="19.5" customHeight="1" x14ac:dyDescent="0.25">
      <c r="A1" s="106"/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7"/>
      <c r="Q1" s="7"/>
      <c r="R1" s="7"/>
      <c r="S1" s="7"/>
      <c r="T1" s="7"/>
      <c r="U1" s="7"/>
    </row>
    <row r="2" spans="1:103" ht="15" customHeight="1" x14ac:dyDescent="0.25">
      <c r="A2" s="2"/>
      <c r="B2" s="2"/>
      <c r="C2" s="2"/>
      <c r="D2" s="2"/>
      <c r="E2" s="2"/>
      <c r="F2" s="2"/>
      <c r="G2" s="2"/>
      <c r="H2" s="2"/>
      <c r="I2" s="2"/>
      <c r="J2" s="2"/>
      <c r="L2" s="3"/>
      <c r="P2" s="7"/>
      <c r="Q2" s="7"/>
      <c r="R2" s="4"/>
      <c r="S2" s="5"/>
      <c r="T2" s="5"/>
      <c r="U2" s="5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</row>
    <row r="3" spans="1:103" ht="22.5" customHeight="1" x14ac:dyDescent="0.35">
      <c r="A3" s="117" t="s">
        <v>0</v>
      </c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7"/>
      <c r="P3" s="117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</row>
    <row r="4" spans="1:103" ht="22.5" customHeight="1" x14ac:dyDescent="0.35">
      <c r="A4" s="117" t="s">
        <v>13</v>
      </c>
      <c r="B4" s="117"/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7"/>
      <c r="P4" s="117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6"/>
      <c r="CX4" s="6"/>
      <c r="CY4" s="6"/>
    </row>
    <row r="5" spans="1:103" ht="19.5" x14ac:dyDescent="0.35">
      <c r="A5" s="117" t="s">
        <v>29</v>
      </c>
      <c r="B5" s="117"/>
      <c r="C5" s="117"/>
      <c r="D5" s="117"/>
      <c r="E5" s="117"/>
      <c r="F5" s="117"/>
      <c r="G5" s="117"/>
      <c r="H5" s="117"/>
      <c r="I5" s="117"/>
      <c r="J5" s="117"/>
      <c r="K5" s="117"/>
      <c r="L5" s="117"/>
      <c r="M5" s="117"/>
      <c r="N5" s="117"/>
      <c r="O5" s="117"/>
      <c r="P5" s="117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</row>
    <row r="6" spans="1:103" ht="11.25" customHeight="1" x14ac:dyDescent="0.25">
      <c r="A6" s="7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</row>
    <row r="7" spans="1:103" s="58" customFormat="1" ht="30" customHeight="1" x14ac:dyDescent="0.4">
      <c r="A7" s="112" t="s">
        <v>1</v>
      </c>
      <c r="B7" s="112" t="s">
        <v>14</v>
      </c>
      <c r="C7" s="112" t="s">
        <v>15</v>
      </c>
      <c r="D7" s="114" t="s">
        <v>16</v>
      </c>
      <c r="E7" s="55"/>
      <c r="F7" s="55"/>
      <c r="G7" s="55"/>
      <c r="H7" s="55"/>
      <c r="I7" s="55"/>
      <c r="J7" s="56"/>
      <c r="K7" s="107"/>
      <c r="L7" s="107"/>
      <c r="M7" s="109"/>
      <c r="N7" s="110"/>
      <c r="O7" s="111"/>
      <c r="P7" s="109"/>
      <c r="Q7" s="110"/>
      <c r="R7" s="110"/>
      <c r="S7" s="57"/>
      <c r="T7" s="57"/>
      <c r="U7" s="57"/>
      <c r="V7" s="57"/>
      <c r="W7" s="57"/>
      <c r="X7" s="57"/>
      <c r="Y7" s="57"/>
      <c r="Z7" s="57"/>
      <c r="AA7" s="57"/>
      <c r="AB7" s="57"/>
      <c r="AC7" s="57"/>
      <c r="AD7" s="57"/>
      <c r="AE7" s="57"/>
      <c r="AF7" s="57"/>
      <c r="AG7" s="57"/>
      <c r="AH7" s="57"/>
      <c r="AI7" s="57"/>
      <c r="AJ7" s="57"/>
      <c r="AK7" s="57"/>
      <c r="AL7" s="57"/>
      <c r="AM7" s="57"/>
      <c r="AN7" s="57"/>
      <c r="AO7" s="57"/>
      <c r="AP7" s="57"/>
      <c r="AQ7" s="57"/>
      <c r="AR7" s="57"/>
      <c r="AS7" s="57"/>
      <c r="AT7" s="57"/>
      <c r="AU7" s="57"/>
      <c r="AV7" s="57"/>
      <c r="AW7" s="57"/>
      <c r="AX7" s="57"/>
      <c r="AY7" s="57"/>
      <c r="AZ7" s="57"/>
      <c r="BA7" s="57"/>
      <c r="BB7" s="57"/>
      <c r="BC7" s="57"/>
      <c r="BD7" s="57"/>
      <c r="BE7" s="57"/>
      <c r="BF7" s="57"/>
      <c r="BG7" s="57"/>
      <c r="BH7" s="57"/>
      <c r="BI7" s="57"/>
      <c r="BJ7" s="57"/>
      <c r="BK7" s="57"/>
      <c r="BL7" s="57"/>
      <c r="BM7" s="57"/>
      <c r="BN7" s="57"/>
      <c r="BO7" s="57"/>
      <c r="BP7" s="57"/>
      <c r="BQ7" s="57"/>
      <c r="BR7" s="57"/>
      <c r="BS7" s="57"/>
      <c r="BT7" s="57"/>
      <c r="BU7" s="57"/>
      <c r="BV7" s="57"/>
      <c r="BW7" s="57"/>
      <c r="BX7" s="57"/>
      <c r="BY7" s="57"/>
      <c r="BZ7" s="57"/>
      <c r="CA7" s="57"/>
      <c r="CB7" s="57"/>
      <c r="CC7" s="57"/>
      <c r="CD7" s="57"/>
      <c r="CE7" s="57"/>
      <c r="CF7" s="57"/>
      <c r="CG7" s="57"/>
      <c r="CH7" s="57"/>
      <c r="CI7" s="57"/>
      <c r="CJ7" s="57"/>
      <c r="CK7" s="57"/>
      <c r="CL7" s="57"/>
      <c r="CM7" s="57"/>
      <c r="CN7" s="57"/>
      <c r="CO7" s="57"/>
      <c r="CP7" s="57"/>
      <c r="CQ7" s="57"/>
      <c r="CR7" s="57"/>
      <c r="CS7" s="57"/>
      <c r="CT7" s="57"/>
      <c r="CU7" s="57"/>
      <c r="CV7" s="57"/>
      <c r="CW7" s="57"/>
      <c r="CX7" s="57"/>
      <c r="CY7" s="57"/>
    </row>
    <row r="8" spans="1:103" s="58" customFormat="1" ht="22.5" customHeight="1" x14ac:dyDescent="0.4">
      <c r="A8" s="113"/>
      <c r="B8" s="113"/>
      <c r="C8" s="113"/>
      <c r="D8" s="114"/>
      <c r="E8" s="115"/>
      <c r="F8" s="115"/>
      <c r="G8" s="115"/>
      <c r="H8" s="115"/>
      <c r="I8" s="115"/>
      <c r="J8" s="116"/>
      <c r="K8" s="108"/>
      <c r="L8" s="108"/>
      <c r="M8" s="118"/>
      <c r="N8" s="119"/>
      <c r="O8" s="120"/>
      <c r="P8" s="118"/>
      <c r="Q8" s="119"/>
      <c r="R8" s="119"/>
      <c r="S8" s="57"/>
      <c r="T8" s="57"/>
      <c r="U8" s="57"/>
      <c r="V8" s="57"/>
      <c r="W8" s="57"/>
      <c r="X8" s="57"/>
      <c r="Y8" s="57"/>
      <c r="Z8" s="57"/>
      <c r="AA8" s="57"/>
      <c r="AB8" s="57"/>
      <c r="AC8" s="57"/>
      <c r="AD8" s="57"/>
      <c r="AE8" s="57"/>
      <c r="AF8" s="57"/>
      <c r="AG8" s="57"/>
      <c r="AH8" s="57"/>
      <c r="AI8" s="57"/>
      <c r="AJ8" s="57"/>
      <c r="AK8" s="57"/>
      <c r="AL8" s="57"/>
      <c r="AM8" s="57"/>
      <c r="AN8" s="57"/>
      <c r="AO8" s="57"/>
      <c r="AP8" s="57"/>
      <c r="AQ8" s="57"/>
      <c r="AR8" s="57"/>
      <c r="AS8" s="57"/>
      <c r="AT8" s="57"/>
      <c r="AU8" s="57"/>
      <c r="AV8" s="57"/>
      <c r="AW8" s="57"/>
      <c r="AX8" s="57"/>
      <c r="AY8" s="57"/>
      <c r="AZ8" s="57"/>
      <c r="BA8" s="57"/>
      <c r="BB8" s="57"/>
      <c r="BC8" s="57"/>
      <c r="BD8" s="57"/>
      <c r="BE8" s="57"/>
      <c r="BF8" s="57"/>
      <c r="BG8" s="57"/>
      <c r="BH8" s="57"/>
      <c r="BI8" s="57"/>
      <c r="BJ8" s="57"/>
      <c r="BK8" s="57"/>
      <c r="BL8" s="57"/>
      <c r="BM8" s="57"/>
      <c r="BN8" s="57"/>
      <c r="BO8" s="57"/>
      <c r="BP8" s="57"/>
      <c r="BQ8" s="57"/>
      <c r="BR8" s="57"/>
      <c r="BS8" s="57"/>
      <c r="BT8" s="57"/>
      <c r="BU8" s="57"/>
      <c r="BV8" s="57"/>
      <c r="BW8" s="57"/>
      <c r="BX8" s="57"/>
      <c r="BY8" s="57"/>
      <c r="BZ8" s="57"/>
      <c r="CA8" s="57"/>
      <c r="CB8" s="57"/>
      <c r="CC8" s="57"/>
      <c r="CD8" s="57"/>
      <c r="CE8" s="57"/>
      <c r="CF8" s="57"/>
      <c r="CG8" s="57"/>
      <c r="CH8" s="57"/>
      <c r="CI8" s="57"/>
      <c r="CJ8" s="57"/>
      <c r="CK8" s="57"/>
      <c r="CL8" s="57"/>
      <c r="CM8" s="57"/>
      <c r="CN8" s="57"/>
      <c r="CO8" s="57"/>
      <c r="CP8" s="57"/>
      <c r="CQ8" s="57"/>
      <c r="CR8" s="57"/>
      <c r="CS8" s="57"/>
      <c r="CT8" s="57"/>
      <c r="CU8" s="57"/>
      <c r="CV8" s="57"/>
      <c r="CW8" s="57"/>
      <c r="CX8" s="57"/>
      <c r="CY8" s="57"/>
    </row>
    <row r="9" spans="1:103" s="99" customFormat="1" ht="12" customHeight="1" x14ac:dyDescent="0.2">
      <c r="A9" s="96">
        <v>1</v>
      </c>
      <c r="B9" s="96">
        <v>2</v>
      </c>
      <c r="C9" s="96">
        <v>3</v>
      </c>
      <c r="D9" s="96">
        <v>4</v>
      </c>
      <c r="E9" s="97"/>
      <c r="F9" s="96"/>
      <c r="G9" s="96"/>
      <c r="H9" s="96"/>
      <c r="I9" s="96"/>
      <c r="J9" s="96"/>
      <c r="K9" s="96"/>
      <c r="L9" s="96"/>
      <c r="M9" s="96"/>
      <c r="N9" s="96"/>
      <c r="O9" s="96"/>
      <c r="P9" s="96"/>
      <c r="Q9" s="96"/>
      <c r="R9" s="97"/>
      <c r="S9" s="98"/>
      <c r="T9" s="98"/>
      <c r="U9" s="98"/>
      <c r="V9" s="98"/>
      <c r="W9" s="98"/>
      <c r="X9" s="98"/>
      <c r="Y9" s="98"/>
      <c r="Z9" s="98"/>
      <c r="AA9" s="98"/>
      <c r="AB9" s="98"/>
      <c r="AC9" s="98"/>
      <c r="AD9" s="98"/>
      <c r="AE9" s="98"/>
      <c r="AF9" s="98"/>
      <c r="AG9" s="98"/>
      <c r="AH9" s="98"/>
      <c r="AI9" s="98"/>
      <c r="AJ9" s="98"/>
      <c r="AK9" s="98"/>
      <c r="AL9" s="98"/>
      <c r="AM9" s="98"/>
      <c r="AN9" s="98"/>
      <c r="AO9" s="98"/>
      <c r="AP9" s="98"/>
      <c r="AQ9" s="98"/>
      <c r="AR9" s="98"/>
      <c r="AS9" s="98"/>
      <c r="AT9" s="98"/>
      <c r="AU9" s="98"/>
      <c r="AV9" s="98"/>
      <c r="AW9" s="98"/>
      <c r="AX9" s="98"/>
      <c r="AY9" s="98"/>
      <c r="AZ9" s="98"/>
      <c r="BA9" s="98"/>
      <c r="BB9" s="98"/>
      <c r="BC9" s="98"/>
      <c r="BD9" s="98"/>
      <c r="BE9" s="98"/>
      <c r="BF9" s="98"/>
      <c r="BG9" s="98"/>
      <c r="BH9" s="98"/>
      <c r="BI9" s="98"/>
      <c r="BJ9" s="98"/>
      <c r="BK9" s="98"/>
      <c r="BL9" s="98"/>
      <c r="BM9" s="98"/>
      <c r="BN9" s="98"/>
      <c r="BO9" s="98"/>
      <c r="BP9" s="98"/>
      <c r="BQ9" s="98"/>
      <c r="BR9" s="98"/>
      <c r="BS9" s="98"/>
      <c r="BT9" s="98"/>
      <c r="BU9" s="98"/>
      <c r="BV9" s="98"/>
      <c r="BW9" s="98"/>
      <c r="BX9" s="98"/>
      <c r="BY9" s="98"/>
      <c r="BZ9" s="98"/>
      <c r="CA9" s="98"/>
      <c r="CB9" s="98"/>
      <c r="CC9" s="98"/>
      <c r="CD9" s="98"/>
      <c r="CE9" s="98"/>
      <c r="CF9" s="98"/>
      <c r="CG9" s="98"/>
      <c r="CH9" s="98"/>
      <c r="CI9" s="98"/>
      <c r="CJ9" s="98"/>
      <c r="CK9" s="98"/>
      <c r="CL9" s="98"/>
      <c r="CM9" s="98"/>
      <c r="CN9" s="98"/>
      <c r="CO9" s="98"/>
      <c r="CP9" s="98"/>
      <c r="CQ9" s="98"/>
      <c r="CR9" s="98"/>
      <c r="CS9" s="98"/>
      <c r="CT9" s="98"/>
      <c r="CU9" s="98"/>
      <c r="CV9" s="98"/>
      <c r="CW9" s="98"/>
      <c r="CX9" s="98"/>
      <c r="CY9" s="98"/>
    </row>
    <row r="10" spans="1:103" s="70" customFormat="1" ht="15" x14ac:dyDescent="0.25">
      <c r="A10" s="62" t="s">
        <v>17</v>
      </c>
      <c r="B10" s="59">
        <v>1300</v>
      </c>
      <c r="C10" s="63">
        <v>1584</v>
      </c>
      <c r="D10" s="64">
        <f t="shared" ref="D10:D32" si="0">C10/B10*100</f>
        <v>121.84615384615385</v>
      </c>
      <c r="E10" s="65"/>
      <c r="F10" s="64"/>
      <c r="G10" s="64"/>
      <c r="H10" s="64"/>
      <c r="I10" s="64"/>
      <c r="J10" s="64"/>
      <c r="K10" s="64"/>
      <c r="L10" s="64"/>
      <c r="M10" s="64"/>
      <c r="N10" s="64"/>
      <c r="O10" s="66"/>
      <c r="P10" s="67"/>
      <c r="Q10" s="67"/>
      <c r="R10" s="68"/>
      <c r="S10" s="69"/>
      <c r="T10" s="69"/>
      <c r="U10" s="69"/>
      <c r="V10" s="69"/>
      <c r="W10" s="69"/>
      <c r="X10" s="69"/>
      <c r="Y10" s="69"/>
      <c r="Z10" s="69"/>
      <c r="AA10" s="69"/>
      <c r="AB10" s="69"/>
      <c r="AC10" s="69"/>
      <c r="AD10" s="69"/>
      <c r="AE10" s="69"/>
      <c r="AF10" s="69"/>
      <c r="AG10" s="69"/>
      <c r="AH10" s="69"/>
      <c r="AI10" s="69"/>
      <c r="AJ10" s="69"/>
      <c r="AK10" s="69"/>
      <c r="AL10" s="69"/>
      <c r="AM10" s="69"/>
      <c r="AN10" s="69"/>
      <c r="AO10" s="69"/>
      <c r="AP10" s="69"/>
      <c r="AQ10" s="69"/>
      <c r="AR10" s="69"/>
      <c r="AS10" s="69"/>
      <c r="AT10" s="69"/>
      <c r="AU10" s="69"/>
      <c r="AV10" s="69"/>
      <c r="AW10" s="69"/>
      <c r="AX10" s="69"/>
      <c r="AY10" s="69"/>
      <c r="AZ10" s="69"/>
      <c r="BA10" s="69"/>
      <c r="BB10" s="69"/>
      <c r="BC10" s="69"/>
      <c r="BD10" s="69"/>
      <c r="BE10" s="69"/>
      <c r="BF10" s="69"/>
      <c r="BG10" s="69"/>
      <c r="BH10" s="69"/>
      <c r="BI10" s="69"/>
      <c r="BJ10" s="69"/>
      <c r="BK10" s="69"/>
      <c r="BL10" s="69"/>
      <c r="BM10" s="69"/>
      <c r="BN10" s="69"/>
      <c r="BO10" s="69"/>
      <c r="BP10" s="69"/>
      <c r="BQ10" s="69"/>
      <c r="BR10" s="69"/>
      <c r="BS10" s="69"/>
      <c r="BT10" s="69"/>
      <c r="BU10" s="69"/>
      <c r="BV10" s="69"/>
      <c r="BW10" s="69"/>
      <c r="BX10" s="69"/>
      <c r="BY10" s="69"/>
      <c r="BZ10" s="69"/>
      <c r="CA10" s="69"/>
      <c r="CB10" s="69"/>
      <c r="CC10" s="69"/>
      <c r="CD10" s="69"/>
      <c r="CE10" s="69"/>
      <c r="CF10" s="69"/>
      <c r="CG10" s="69"/>
      <c r="CH10" s="69"/>
      <c r="CI10" s="69"/>
      <c r="CJ10" s="69"/>
      <c r="CK10" s="69"/>
      <c r="CL10" s="69"/>
      <c r="CM10" s="69"/>
      <c r="CN10" s="69"/>
      <c r="CO10" s="69"/>
      <c r="CP10" s="69"/>
      <c r="CQ10" s="69"/>
      <c r="CR10" s="69"/>
      <c r="CS10" s="69"/>
      <c r="CT10" s="69"/>
      <c r="CU10" s="69"/>
      <c r="CV10" s="69"/>
      <c r="CW10" s="69"/>
      <c r="CX10" s="69"/>
      <c r="CY10" s="69"/>
    </row>
    <row r="11" spans="1:103" s="70" customFormat="1" ht="15" x14ac:dyDescent="0.25">
      <c r="A11" s="71" t="s">
        <v>2</v>
      </c>
      <c r="B11" s="60">
        <v>1980</v>
      </c>
      <c r="C11" s="63">
        <v>2222.3000000000002</v>
      </c>
      <c r="D11" s="64">
        <f t="shared" si="0"/>
        <v>112.23737373737374</v>
      </c>
      <c r="E11" s="73"/>
      <c r="F11" s="73"/>
      <c r="G11" s="73"/>
      <c r="H11" s="74"/>
      <c r="I11" s="74"/>
      <c r="J11" s="75"/>
      <c r="K11" s="76"/>
      <c r="L11" s="76"/>
      <c r="M11" s="76"/>
      <c r="N11" s="76"/>
      <c r="O11" s="66"/>
      <c r="P11" s="67"/>
      <c r="Q11" s="67"/>
      <c r="R11" s="68"/>
      <c r="S11" s="69"/>
      <c r="T11" s="69"/>
      <c r="U11" s="69"/>
      <c r="V11" s="69"/>
      <c r="W11" s="69"/>
      <c r="X11" s="69"/>
      <c r="Y11" s="69"/>
      <c r="Z11" s="69"/>
      <c r="AA11" s="69"/>
      <c r="AB11" s="69"/>
      <c r="AC11" s="69"/>
      <c r="AD11" s="69"/>
      <c r="AE11" s="69"/>
      <c r="AF11" s="69"/>
      <c r="AG11" s="69"/>
      <c r="AH11" s="69"/>
      <c r="AI11" s="69"/>
      <c r="AJ11" s="69"/>
      <c r="AK11" s="69"/>
      <c r="AL11" s="69"/>
      <c r="AM11" s="69"/>
      <c r="AN11" s="69"/>
      <c r="AO11" s="69"/>
      <c r="AP11" s="69"/>
      <c r="AQ11" s="69"/>
      <c r="AR11" s="69"/>
      <c r="AS11" s="69"/>
      <c r="AT11" s="69"/>
      <c r="AU11" s="69"/>
      <c r="AV11" s="69"/>
      <c r="AW11" s="69"/>
      <c r="AX11" s="69"/>
      <c r="AY11" s="69"/>
      <c r="AZ11" s="69"/>
      <c r="BA11" s="69"/>
      <c r="BB11" s="69"/>
      <c r="BC11" s="69"/>
      <c r="BD11" s="69"/>
      <c r="BE11" s="69"/>
      <c r="BF11" s="69"/>
      <c r="BG11" s="69"/>
      <c r="BH11" s="69"/>
      <c r="BI11" s="69"/>
      <c r="BJ11" s="69"/>
      <c r="BK11" s="69"/>
      <c r="BL11" s="69"/>
      <c r="BM11" s="69"/>
      <c r="BN11" s="69"/>
      <c r="BO11" s="69"/>
      <c r="BP11" s="69"/>
      <c r="BQ11" s="69"/>
      <c r="BR11" s="69"/>
      <c r="BS11" s="69"/>
      <c r="BT11" s="69"/>
      <c r="BU11" s="69"/>
      <c r="BV11" s="69"/>
      <c r="BW11" s="69"/>
      <c r="BX11" s="69"/>
      <c r="BY11" s="69"/>
      <c r="BZ11" s="69"/>
      <c r="CA11" s="69"/>
      <c r="CB11" s="69"/>
      <c r="CC11" s="69"/>
      <c r="CD11" s="69"/>
      <c r="CE11" s="69"/>
      <c r="CF11" s="69"/>
      <c r="CG11" s="69"/>
      <c r="CH11" s="69"/>
      <c r="CI11" s="69"/>
      <c r="CJ11" s="69"/>
      <c r="CK11" s="69"/>
      <c r="CL11" s="69"/>
      <c r="CM11" s="69"/>
      <c r="CN11" s="69"/>
      <c r="CO11" s="69"/>
      <c r="CP11" s="69"/>
      <c r="CQ11" s="69"/>
      <c r="CR11" s="69"/>
      <c r="CS11" s="69"/>
      <c r="CT11" s="69"/>
      <c r="CU11" s="69"/>
      <c r="CV11" s="69"/>
      <c r="CW11" s="69"/>
      <c r="CX11" s="69"/>
      <c r="CY11" s="69"/>
    </row>
    <row r="12" spans="1:103" s="19" customFormat="1" ht="30.75" customHeight="1" x14ac:dyDescent="0.25">
      <c r="A12" s="12" t="s">
        <v>18</v>
      </c>
      <c r="B12" s="13">
        <f>SUM(B10:B11)</f>
        <v>3280</v>
      </c>
      <c r="C12" s="13">
        <f>C10+C11</f>
        <v>3806.3</v>
      </c>
      <c r="D12" s="100">
        <f t="shared" si="0"/>
        <v>116.04573170731707</v>
      </c>
      <c r="E12" s="13"/>
      <c r="F12" s="13"/>
      <c r="G12" s="13"/>
      <c r="H12" s="13"/>
      <c r="I12" s="13"/>
      <c r="J12" s="13"/>
      <c r="K12" s="14"/>
      <c r="L12" s="14"/>
      <c r="M12" s="14"/>
      <c r="N12" s="14"/>
      <c r="O12" s="15"/>
      <c r="P12" s="16"/>
      <c r="Q12" s="16"/>
      <c r="R12" s="17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/>
      <c r="AX12" s="18"/>
      <c r="AY12" s="18"/>
      <c r="AZ12" s="18"/>
      <c r="BA12" s="18"/>
      <c r="BB12" s="18"/>
      <c r="BC12" s="18"/>
      <c r="BD12" s="18"/>
      <c r="BE12" s="18"/>
      <c r="BF12" s="18"/>
      <c r="BG12" s="18"/>
      <c r="BH12" s="18"/>
      <c r="BI12" s="18"/>
      <c r="BJ12" s="18"/>
      <c r="BK12" s="18"/>
      <c r="BL12" s="18"/>
      <c r="BM12" s="18"/>
      <c r="BN12" s="18"/>
      <c r="BO12" s="18"/>
      <c r="BP12" s="18"/>
      <c r="BQ12" s="18"/>
      <c r="BR12" s="18"/>
      <c r="BS12" s="18"/>
      <c r="BT12" s="18"/>
      <c r="BU12" s="18"/>
      <c r="BV12" s="18"/>
      <c r="BW12" s="18"/>
      <c r="BX12" s="18"/>
      <c r="BY12" s="18"/>
      <c r="BZ12" s="18"/>
      <c r="CA12" s="18"/>
      <c r="CB12" s="18"/>
      <c r="CC12" s="18"/>
      <c r="CD12" s="18"/>
      <c r="CE12" s="18"/>
      <c r="CF12" s="18"/>
      <c r="CG12" s="18"/>
      <c r="CH12" s="18"/>
      <c r="CI12" s="18"/>
      <c r="CJ12" s="18"/>
      <c r="CK12" s="18"/>
      <c r="CL12" s="18"/>
      <c r="CM12" s="18"/>
      <c r="CN12" s="18"/>
      <c r="CO12" s="18"/>
      <c r="CP12" s="18"/>
      <c r="CQ12" s="18"/>
      <c r="CR12" s="18"/>
      <c r="CS12" s="18"/>
      <c r="CT12" s="18"/>
      <c r="CU12" s="18"/>
      <c r="CV12" s="18"/>
      <c r="CW12" s="18"/>
      <c r="CX12" s="18"/>
      <c r="CY12" s="18"/>
    </row>
    <row r="13" spans="1:103" s="70" customFormat="1" ht="15" x14ac:dyDescent="0.25">
      <c r="A13" s="71" t="s">
        <v>3</v>
      </c>
      <c r="B13" s="60">
        <v>1020</v>
      </c>
      <c r="C13" s="121">
        <v>1621.4</v>
      </c>
      <c r="D13" s="64">
        <f t="shared" si="0"/>
        <v>158.9607843137255</v>
      </c>
      <c r="E13" s="77"/>
      <c r="F13" s="72"/>
      <c r="G13" s="72"/>
      <c r="H13" s="72"/>
      <c r="I13" s="72"/>
      <c r="J13" s="72"/>
      <c r="K13" s="76"/>
      <c r="L13" s="76"/>
      <c r="M13" s="76"/>
      <c r="N13" s="76"/>
      <c r="O13" s="66"/>
      <c r="P13" s="67"/>
      <c r="Q13" s="67"/>
      <c r="R13" s="68"/>
      <c r="S13" s="69"/>
      <c r="T13" s="69"/>
      <c r="U13" s="69"/>
      <c r="V13" s="69"/>
      <c r="W13" s="69"/>
      <c r="X13" s="69"/>
      <c r="Y13" s="69"/>
      <c r="Z13" s="69"/>
      <c r="AA13" s="69"/>
      <c r="AB13" s="69"/>
      <c r="AC13" s="69"/>
      <c r="AD13" s="69"/>
      <c r="AE13" s="69"/>
      <c r="AF13" s="69"/>
      <c r="AG13" s="69"/>
      <c r="AH13" s="69"/>
      <c r="AI13" s="69"/>
      <c r="AJ13" s="69"/>
      <c r="AK13" s="69"/>
      <c r="AL13" s="69"/>
      <c r="AM13" s="69"/>
      <c r="AN13" s="69"/>
      <c r="AO13" s="69"/>
      <c r="AP13" s="69"/>
      <c r="AQ13" s="69"/>
      <c r="AR13" s="69"/>
      <c r="AS13" s="69"/>
      <c r="AT13" s="69"/>
      <c r="AU13" s="69"/>
      <c r="AV13" s="69"/>
      <c r="AW13" s="69"/>
      <c r="AX13" s="69"/>
      <c r="AY13" s="69"/>
      <c r="AZ13" s="69"/>
      <c r="BA13" s="69"/>
      <c r="BB13" s="69"/>
      <c r="BC13" s="69"/>
      <c r="BD13" s="69"/>
      <c r="BE13" s="69"/>
      <c r="BF13" s="69"/>
      <c r="BG13" s="69"/>
      <c r="BH13" s="69"/>
      <c r="BI13" s="69"/>
      <c r="BJ13" s="69"/>
      <c r="BK13" s="69"/>
      <c r="BL13" s="69"/>
      <c r="BM13" s="69"/>
      <c r="BN13" s="69"/>
      <c r="BO13" s="69"/>
      <c r="BP13" s="69"/>
      <c r="BQ13" s="69"/>
      <c r="BR13" s="69"/>
      <c r="BS13" s="69"/>
      <c r="BT13" s="69"/>
      <c r="BU13" s="69"/>
      <c r="BV13" s="69"/>
      <c r="BW13" s="69"/>
      <c r="BX13" s="69"/>
      <c r="BY13" s="69"/>
      <c r="BZ13" s="69"/>
      <c r="CA13" s="69"/>
      <c r="CB13" s="69"/>
      <c r="CC13" s="69"/>
      <c r="CD13" s="69"/>
      <c r="CE13" s="69"/>
      <c r="CF13" s="69"/>
      <c r="CG13" s="69"/>
      <c r="CH13" s="69"/>
      <c r="CI13" s="69"/>
      <c r="CJ13" s="69"/>
      <c r="CK13" s="69"/>
      <c r="CL13" s="69"/>
      <c r="CM13" s="69"/>
      <c r="CN13" s="69"/>
      <c r="CO13" s="69"/>
      <c r="CP13" s="69"/>
      <c r="CQ13" s="69"/>
      <c r="CR13" s="69"/>
      <c r="CS13" s="69"/>
      <c r="CT13" s="69"/>
      <c r="CU13" s="69"/>
      <c r="CV13" s="69"/>
      <c r="CW13" s="69"/>
      <c r="CX13" s="69"/>
      <c r="CY13" s="69"/>
    </row>
    <row r="14" spans="1:103" s="27" customFormat="1" ht="27" customHeight="1" x14ac:dyDescent="0.25">
      <c r="A14" s="20" t="s">
        <v>19</v>
      </c>
      <c r="B14" s="21">
        <f>B12+B13</f>
        <v>4300</v>
      </c>
      <c r="C14" s="23">
        <f>C12+C13</f>
        <v>5427.7000000000007</v>
      </c>
      <c r="D14" s="100">
        <f t="shared" si="0"/>
        <v>126.22558139534885</v>
      </c>
      <c r="E14" s="23"/>
      <c r="F14" s="23"/>
      <c r="G14" s="23"/>
      <c r="H14" s="23"/>
      <c r="I14" s="23"/>
      <c r="J14" s="23"/>
      <c r="K14" s="24"/>
      <c r="L14" s="24"/>
      <c r="M14" s="24"/>
      <c r="N14" s="24"/>
      <c r="O14" s="25"/>
      <c r="P14" s="10"/>
      <c r="Q14" s="10"/>
      <c r="R14" s="11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26"/>
      <c r="AO14" s="26"/>
      <c r="AP14" s="26"/>
      <c r="AQ14" s="26"/>
      <c r="AR14" s="26"/>
      <c r="AS14" s="26"/>
      <c r="AT14" s="26"/>
      <c r="AU14" s="26"/>
      <c r="AV14" s="26"/>
      <c r="AW14" s="26"/>
      <c r="AX14" s="26"/>
      <c r="AY14" s="26"/>
      <c r="AZ14" s="26"/>
      <c r="BA14" s="26"/>
      <c r="BB14" s="26"/>
      <c r="BC14" s="26"/>
      <c r="BD14" s="26"/>
      <c r="BE14" s="26"/>
      <c r="BF14" s="26"/>
      <c r="BG14" s="26"/>
      <c r="BH14" s="26"/>
      <c r="BI14" s="26"/>
      <c r="BJ14" s="26"/>
      <c r="BK14" s="26"/>
      <c r="BL14" s="26"/>
      <c r="BM14" s="26"/>
      <c r="BN14" s="26"/>
      <c r="BO14" s="26"/>
      <c r="BP14" s="26"/>
      <c r="BQ14" s="26"/>
      <c r="BR14" s="26"/>
      <c r="BS14" s="26"/>
      <c r="BT14" s="26"/>
      <c r="BU14" s="26"/>
      <c r="BV14" s="26"/>
      <c r="BW14" s="26"/>
      <c r="BX14" s="26"/>
      <c r="BY14" s="26"/>
      <c r="BZ14" s="26"/>
      <c r="CA14" s="26"/>
      <c r="CB14" s="26"/>
      <c r="CC14" s="26"/>
      <c r="CD14" s="26"/>
      <c r="CE14" s="26"/>
      <c r="CF14" s="26"/>
      <c r="CG14" s="26"/>
      <c r="CH14" s="26"/>
      <c r="CI14" s="26"/>
      <c r="CJ14" s="26"/>
      <c r="CK14" s="26"/>
      <c r="CL14" s="26"/>
      <c r="CM14" s="26"/>
      <c r="CN14" s="26"/>
      <c r="CO14" s="26"/>
      <c r="CP14" s="26"/>
      <c r="CQ14" s="26"/>
      <c r="CR14" s="26"/>
      <c r="CS14" s="26"/>
      <c r="CT14" s="26"/>
      <c r="CU14" s="26"/>
      <c r="CV14" s="26"/>
      <c r="CW14" s="26"/>
      <c r="CX14" s="26"/>
      <c r="CY14" s="26"/>
    </row>
    <row r="15" spans="1:103" s="84" customFormat="1" ht="15" x14ac:dyDescent="0.25">
      <c r="A15" s="78" t="s">
        <v>4</v>
      </c>
      <c r="B15" s="61">
        <v>1600</v>
      </c>
      <c r="C15" s="61">
        <v>1640.8</v>
      </c>
      <c r="D15" s="64">
        <f t="shared" si="0"/>
        <v>102.55000000000001</v>
      </c>
      <c r="E15" s="79"/>
      <c r="F15" s="80"/>
      <c r="G15" s="80"/>
      <c r="H15" s="80"/>
      <c r="I15" s="80"/>
      <c r="J15" s="80"/>
      <c r="K15" s="72"/>
      <c r="L15" s="72"/>
      <c r="M15" s="72"/>
      <c r="N15" s="72"/>
      <c r="O15" s="73"/>
      <c r="P15" s="81"/>
      <c r="Q15" s="81"/>
      <c r="R15" s="82"/>
      <c r="S15" s="83"/>
      <c r="T15" s="83"/>
      <c r="U15" s="83"/>
      <c r="V15" s="83"/>
      <c r="W15" s="83"/>
      <c r="X15" s="83"/>
      <c r="Y15" s="83"/>
      <c r="Z15" s="83"/>
      <c r="AA15" s="83"/>
      <c r="AB15" s="83"/>
      <c r="AC15" s="83"/>
      <c r="AD15" s="83"/>
      <c r="AE15" s="83"/>
      <c r="AF15" s="83"/>
      <c r="AG15" s="83"/>
      <c r="AH15" s="83"/>
      <c r="AI15" s="83"/>
      <c r="AJ15" s="83"/>
      <c r="AK15" s="83"/>
      <c r="AL15" s="83"/>
      <c r="AM15" s="83"/>
      <c r="AN15" s="83"/>
      <c r="AO15" s="83"/>
      <c r="AP15" s="83"/>
      <c r="AQ15" s="83"/>
      <c r="AR15" s="83"/>
      <c r="AS15" s="83"/>
      <c r="AT15" s="83"/>
      <c r="AU15" s="83"/>
      <c r="AV15" s="83"/>
      <c r="AW15" s="83"/>
      <c r="AX15" s="83"/>
      <c r="AY15" s="83"/>
      <c r="AZ15" s="83"/>
      <c r="BA15" s="83"/>
      <c r="BB15" s="83"/>
      <c r="BC15" s="83"/>
      <c r="BD15" s="83"/>
      <c r="BE15" s="83"/>
      <c r="BF15" s="83"/>
      <c r="BG15" s="83"/>
      <c r="BH15" s="83"/>
      <c r="BI15" s="83"/>
      <c r="BJ15" s="83"/>
      <c r="BK15" s="83"/>
      <c r="BL15" s="83"/>
      <c r="BM15" s="83"/>
      <c r="BN15" s="83"/>
      <c r="BO15" s="83"/>
      <c r="BP15" s="83"/>
      <c r="BQ15" s="83"/>
      <c r="BR15" s="83"/>
      <c r="BS15" s="83"/>
      <c r="BT15" s="83"/>
      <c r="BU15" s="83"/>
      <c r="BV15" s="83"/>
      <c r="BW15" s="83"/>
      <c r="BX15" s="83"/>
      <c r="BY15" s="83"/>
      <c r="BZ15" s="83"/>
      <c r="CA15" s="83"/>
      <c r="CB15" s="83"/>
      <c r="CC15" s="83"/>
      <c r="CD15" s="83"/>
      <c r="CE15" s="83"/>
      <c r="CF15" s="83"/>
      <c r="CG15" s="83"/>
      <c r="CH15" s="83"/>
      <c r="CI15" s="83"/>
      <c r="CJ15" s="83"/>
      <c r="CK15" s="83"/>
      <c r="CL15" s="83"/>
      <c r="CM15" s="83"/>
      <c r="CN15" s="83"/>
      <c r="CO15" s="83"/>
      <c r="CP15" s="83"/>
      <c r="CQ15" s="83"/>
      <c r="CR15" s="83"/>
      <c r="CS15" s="83"/>
      <c r="CT15" s="83"/>
      <c r="CU15" s="83"/>
      <c r="CV15" s="83"/>
      <c r="CW15" s="83"/>
      <c r="CX15" s="83"/>
      <c r="CY15" s="83"/>
    </row>
    <row r="16" spans="1:103" s="27" customFormat="1" ht="31.5" x14ac:dyDescent="0.25">
      <c r="A16" s="20" t="s">
        <v>20</v>
      </c>
      <c r="B16" s="21">
        <f>B14+B15</f>
        <v>5900</v>
      </c>
      <c r="C16" s="22">
        <f>C14+C15</f>
        <v>7068.5000000000009</v>
      </c>
      <c r="D16" s="100">
        <f t="shared" si="0"/>
        <v>119.80508474576273</v>
      </c>
      <c r="E16" s="28"/>
      <c r="F16" s="28"/>
      <c r="G16" s="28"/>
      <c r="H16" s="28"/>
      <c r="I16" s="28"/>
      <c r="J16" s="28"/>
      <c r="K16" s="29"/>
      <c r="L16" s="29"/>
      <c r="M16" s="30"/>
      <c r="N16" s="30"/>
      <c r="O16" s="31"/>
      <c r="P16" s="32"/>
      <c r="Q16" s="32"/>
      <c r="R16" s="33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26"/>
      <c r="AR16" s="26"/>
      <c r="AS16" s="26"/>
      <c r="AT16" s="26"/>
      <c r="AU16" s="26"/>
      <c r="AV16" s="26"/>
      <c r="AW16" s="26"/>
      <c r="AX16" s="26"/>
      <c r="AY16" s="26"/>
      <c r="AZ16" s="26"/>
      <c r="BA16" s="26"/>
      <c r="BB16" s="26"/>
      <c r="BC16" s="26"/>
      <c r="BD16" s="26"/>
      <c r="BE16" s="26"/>
      <c r="BF16" s="26"/>
      <c r="BG16" s="26"/>
      <c r="BH16" s="26"/>
      <c r="BI16" s="26"/>
      <c r="BJ16" s="26"/>
      <c r="BK16" s="26"/>
      <c r="BL16" s="26"/>
      <c r="BM16" s="26"/>
      <c r="BN16" s="26"/>
      <c r="BO16" s="26"/>
      <c r="BP16" s="26"/>
      <c r="BQ16" s="26"/>
      <c r="BR16" s="26"/>
      <c r="BS16" s="26"/>
      <c r="BT16" s="26"/>
      <c r="BU16" s="26"/>
      <c r="BV16" s="26"/>
      <c r="BW16" s="26"/>
      <c r="BX16" s="26"/>
      <c r="BY16" s="26"/>
      <c r="BZ16" s="26"/>
      <c r="CA16" s="26"/>
      <c r="CB16" s="26"/>
      <c r="CC16" s="26"/>
      <c r="CD16" s="26"/>
      <c r="CE16" s="26"/>
      <c r="CF16" s="26"/>
      <c r="CG16" s="26"/>
      <c r="CH16" s="26"/>
      <c r="CI16" s="26"/>
      <c r="CJ16" s="26"/>
      <c r="CK16" s="26"/>
      <c r="CL16" s="26"/>
      <c r="CM16" s="26"/>
      <c r="CN16" s="26"/>
      <c r="CO16" s="26"/>
      <c r="CP16" s="26"/>
      <c r="CQ16" s="26"/>
      <c r="CR16" s="26"/>
      <c r="CS16" s="26"/>
      <c r="CT16" s="26"/>
      <c r="CU16" s="26"/>
      <c r="CV16" s="26"/>
      <c r="CW16" s="26"/>
      <c r="CX16" s="26"/>
      <c r="CY16" s="26"/>
    </row>
    <row r="17" spans="1:103" s="70" customFormat="1" ht="15" x14ac:dyDescent="0.25">
      <c r="A17" s="62" t="s">
        <v>5</v>
      </c>
      <c r="B17" s="59">
        <v>1600</v>
      </c>
      <c r="C17" s="61">
        <v>1109</v>
      </c>
      <c r="D17" s="64">
        <f t="shared" si="0"/>
        <v>69.3125</v>
      </c>
      <c r="E17" s="85"/>
      <c r="F17" s="85"/>
      <c r="G17" s="85"/>
      <c r="H17" s="85"/>
      <c r="I17" s="85"/>
      <c r="J17" s="85"/>
      <c r="K17" s="64"/>
      <c r="L17" s="64"/>
      <c r="M17" s="86"/>
      <c r="N17" s="64"/>
      <c r="O17" s="66"/>
      <c r="P17" s="87"/>
      <c r="Q17" s="87"/>
      <c r="R17" s="88"/>
      <c r="S17" s="69"/>
      <c r="T17" s="69"/>
      <c r="U17" s="69"/>
      <c r="V17" s="69"/>
      <c r="W17" s="69"/>
      <c r="X17" s="69"/>
      <c r="Y17" s="69"/>
      <c r="Z17" s="69"/>
      <c r="AA17" s="69"/>
      <c r="AB17" s="69"/>
      <c r="AC17" s="69"/>
      <c r="AD17" s="69"/>
      <c r="AE17" s="69"/>
      <c r="AF17" s="69"/>
      <c r="AG17" s="69"/>
      <c r="AH17" s="69"/>
      <c r="AI17" s="69"/>
      <c r="AJ17" s="69"/>
      <c r="AK17" s="69"/>
      <c r="AL17" s="69"/>
      <c r="AM17" s="69"/>
      <c r="AN17" s="69"/>
      <c r="AO17" s="69"/>
      <c r="AP17" s="69"/>
      <c r="AQ17" s="69"/>
      <c r="AR17" s="69"/>
      <c r="AS17" s="69"/>
      <c r="AT17" s="69"/>
      <c r="AU17" s="69"/>
      <c r="AV17" s="69"/>
      <c r="AW17" s="69"/>
      <c r="AX17" s="69"/>
      <c r="AY17" s="69"/>
      <c r="AZ17" s="69"/>
      <c r="BA17" s="69"/>
      <c r="BB17" s="69"/>
      <c r="BC17" s="69"/>
      <c r="BD17" s="69"/>
      <c r="BE17" s="69"/>
      <c r="BF17" s="69"/>
      <c r="BG17" s="69"/>
      <c r="BH17" s="69"/>
      <c r="BI17" s="69"/>
      <c r="BJ17" s="69"/>
      <c r="BK17" s="69"/>
      <c r="BL17" s="69"/>
      <c r="BM17" s="69"/>
      <c r="BN17" s="69"/>
      <c r="BO17" s="69"/>
      <c r="BP17" s="69"/>
      <c r="BQ17" s="69"/>
      <c r="BR17" s="69"/>
      <c r="BS17" s="69"/>
      <c r="BT17" s="69"/>
      <c r="BU17" s="69"/>
      <c r="BV17" s="69"/>
      <c r="BW17" s="69"/>
      <c r="BX17" s="69"/>
      <c r="BY17" s="69"/>
      <c r="BZ17" s="69"/>
      <c r="CA17" s="69"/>
      <c r="CB17" s="69"/>
      <c r="CC17" s="69"/>
      <c r="CD17" s="69"/>
      <c r="CE17" s="69"/>
      <c r="CF17" s="69"/>
      <c r="CG17" s="69"/>
      <c r="CH17" s="69"/>
      <c r="CI17" s="69"/>
      <c r="CJ17" s="69"/>
      <c r="CK17" s="69"/>
      <c r="CL17" s="69"/>
      <c r="CM17" s="69"/>
      <c r="CN17" s="69"/>
      <c r="CO17" s="69"/>
      <c r="CP17" s="69"/>
      <c r="CQ17" s="69"/>
      <c r="CR17" s="69"/>
      <c r="CS17" s="69"/>
      <c r="CT17" s="69"/>
      <c r="CU17" s="69"/>
      <c r="CV17" s="69"/>
      <c r="CW17" s="69"/>
      <c r="CX17" s="69"/>
      <c r="CY17" s="69"/>
    </row>
    <row r="18" spans="1:103" ht="31.5" x14ac:dyDescent="0.25">
      <c r="A18" s="20" t="s">
        <v>21</v>
      </c>
      <c r="B18" s="21">
        <f>B16+B17</f>
        <v>7500</v>
      </c>
      <c r="C18" s="22">
        <f>SUM(C16:C17)</f>
        <v>8177.5000000000009</v>
      </c>
      <c r="D18" s="100">
        <f t="shared" si="0"/>
        <v>109.03333333333333</v>
      </c>
      <c r="E18" s="22"/>
      <c r="F18" s="22"/>
      <c r="G18" s="22"/>
      <c r="H18" s="22"/>
      <c r="I18" s="22"/>
      <c r="J18" s="22"/>
      <c r="K18" s="8"/>
      <c r="L18" s="8"/>
      <c r="M18" s="34"/>
      <c r="N18" s="8"/>
      <c r="O18" s="9"/>
      <c r="P18" s="35"/>
      <c r="Q18" s="35"/>
      <c r="R18" s="3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  <c r="BV18" s="6"/>
      <c r="BW18" s="6"/>
      <c r="BX18" s="6"/>
      <c r="BY18" s="6"/>
      <c r="BZ18" s="6"/>
      <c r="CA18" s="6"/>
      <c r="CB18" s="6"/>
      <c r="CC18" s="6"/>
      <c r="CD18" s="6"/>
      <c r="CE18" s="6"/>
      <c r="CF18" s="6"/>
      <c r="CG18" s="6"/>
      <c r="CH18" s="6"/>
      <c r="CI18" s="6"/>
      <c r="CJ18" s="6"/>
      <c r="CK18" s="6"/>
      <c r="CL18" s="6"/>
      <c r="CM18" s="6"/>
      <c r="CN18" s="6"/>
      <c r="CO18" s="6"/>
      <c r="CP18" s="6"/>
      <c r="CQ18" s="6"/>
      <c r="CR18" s="6"/>
      <c r="CS18" s="6"/>
      <c r="CT18" s="6"/>
      <c r="CU18" s="6"/>
      <c r="CV18" s="6"/>
      <c r="CW18" s="6"/>
      <c r="CX18" s="6"/>
      <c r="CY18" s="6"/>
    </row>
    <row r="19" spans="1:103" s="70" customFormat="1" ht="15" x14ac:dyDescent="0.25">
      <c r="A19" s="62" t="s">
        <v>6</v>
      </c>
      <c r="B19" s="64">
        <v>1600</v>
      </c>
      <c r="C19" s="89">
        <v>0</v>
      </c>
      <c r="D19" s="101">
        <f t="shared" si="0"/>
        <v>0</v>
      </c>
      <c r="E19" s="72"/>
      <c r="F19" s="72"/>
      <c r="G19" s="72"/>
      <c r="H19" s="72"/>
      <c r="I19" s="72"/>
      <c r="J19" s="72"/>
      <c r="K19" s="64"/>
      <c r="L19" s="64"/>
      <c r="M19" s="86"/>
      <c r="N19" s="64"/>
      <c r="O19" s="66"/>
      <c r="P19" s="87"/>
      <c r="Q19" s="87"/>
      <c r="R19" s="88"/>
      <c r="S19" s="69"/>
      <c r="T19" s="69"/>
      <c r="U19" s="69"/>
      <c r="V19" s="69"/>
      <c r="W19" s="69"/>
      <c r="X19" s="69"/>
      <c r="Y19" s="69"/>
      <c r="Z19" s="69"/>
      <c r="AA19" s="69"/>
      <c r="AB19" s="69"/>
      <c r="AC19" s="69"/>
      <c r="AD19" s="69"/>
      <c r="AE19" s="69"/>
      <c r="AF19" s="69"/>
      <c r="AG19" s="69"/>
      <c r="AH19" s="69"/>
      <c r="AI19" s="69"/>
      <c r="AJ19" s="69"/>
      <c r="AK19" s="69"/>
      <c r="AL19" s="69"/>
      <c r="AM19" s="69"/>
      <c r="AN19" s="69"/>
      <c r="AO19" s="69"/>
      <c r="AP19" s="69"/>
      <c r="AQ19" s="69"/>
      <c r="AR19" s="69"/>
      <c r="AS19" s="69"/>
      <c r="AT19" s="69"/>
      <c r="AU19" s="69"/>
      <c r="AV19" s="69"/>
      <c r="AW19" s="69"/>
      <c r="AX19" s="69"/>
      <c r="AY19" s="69"/>
      <c r="AZ19" s="69"/>
      <c r="BA19" s="69"/>
      <c r="BB19" s="69"/>
      <c r="BC19" s="69"/>
      <c r="BD19" s="69"/>
      <c r="BE19" s="69"/>
      <c r="BF19" s="69"/>
      <c r="BG19" s="69"/>
      <c r="BH19" s="69"/>
      <c r="BI19" s="69"/>
      <c r="BJ19" s="69"/>
      <c r="BK19" s="69"/>
      <c r="BL19" s="69"/>
      <c r="BM19" s="69"/>
      <c r="BN19" s="69"/>
      <c r="BO19" s="69"/>
      <c r="BP19" s="69"/>
      <c r="BQ19" s="69"/>
      <c r="BR19" s="69"/>
      <c r="BS19" s="69"/>
      <c r="BT19" s="69"/>
      <c r="BU19" s="69"/>
      <c r="BV19" s="69"/>
      <c r="BW19" s="69"/>
      <c r="BX19" s="69"/>
      <c r="BY19" s="69"/>
      <c r="BZ19" s="69"/>
      <c r="CA19" s="69"/>
      <c r="CB19" s="69"/>
      <c r="CC19" s="69"/>
      <c r="CD19" s="69"/>
      <c r="CE19" s="69"/>
      <c r="CF19" s="69"/>
      <c r="CG19" s="69"/>
      <c r="CH19" s="69"/>
      <c r="CI19" s="69"/>
      <c r="CJ19" s="69"/>
      <c r="CK19" s="69"/>
      <c r="CL19" s="69"/>
      <c r="CM19" s="69"/>
      <c r="CN19" s="69"/>
      <c r="CO19" s="69"/>
      <c r="CP19" s="69"/>
      <c r="CQ19" s="69"/>
      <c r="CR19" s="69"/>
      <c r="CS19" s="69"/>
      <c r="CT19" s="69"/>
      <c r="CU19" s="69"/>
      <c r="CV19" s="69"/>
      <c r="CW19" s="69"/>
      <c r="CX19" s="69"/>
      <c r="CY19" s="69"/>
    </row>
    <row r="20" spans="1:103" ht="31.5" x14ac:dyDescent="0.25">
      <c r="A20" s="20" t="s">
        <v>22</v>
      </c>
      <c r="B20" s="24">
        <f>B18+B19</f>
        <v>9100</v>
      </c>
      <c r="C20" s="104">
        <f>SUM(C18:C19)</f>
        <v>8177.5000000000009</v>
      </c>
      <c r="D20" s="102">
        <f t="shared" si="0"/>
        <v>89.862637362637372</v>
      </c>
      <c r="E20" s="24"/>
      <c r="F20" s="24"/>
      <c r="G20" s="24"/>
      <c r="H20" s="24"/>
      <c r="I20" s="24"/>
      <c r="J20" s="24"/>
      <c r="K20" s="24"/>
      <c r="L20" s="24"/>
      <c r="M20" s="31"/>
      <c r="N20" s="31"/>
      <c r="O20" s="31"/>
      <c r="P20" s="35"/>
      <c r="Q20" s="35"/>
      <c r="R20" s="3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6"/>
      <c r="BS20" s="6"/>
      <c r="BT20" s="6"/>
      <c r="BU20" s="6"/>
      <c r="BV20" s="6"/>
      <c r="BW20" s="6"/>
      <c r="BX20" s="6"/>
      <c r="BY20" s="6"/>
      <c r="BZ20" s="6"/>
      <c r="CA20" s="6"/>
      <c r="CB20" s="6"/>
      <c r="CC20" s="6"/>
      <c r="CD20" s="6"/>
      <c r="CE20" s="6"/>
      <c r="CF20" s="6"/>
      <c r="CG20" s="6"/>
      <c r="CH20" s="6"/>
      <c r="CI20" s="6"/>
      <c r="CJ20" s="6"/>
      <c r="CK20" s="6"/>
      <c r="CL20" s="6"/>
      <c r="CM20" s="6"/>
      <c r="CN20" s="6"/>
      <c r="CO20" s="6"/>
      <c r="CP20" s="6"/>
      <c r="CQ20" s="6"/>
      <c r="CR20" s="6"/>
      <c r="CS20" s="6"/>
      <c r="CT20" s="6"/>
      <c r="CU20" s="6"/>
      <c r="CV20" s="6"/>
      <c r="CW20" s="6"/>
      <c r="CX20" s="6"/>
      <c r="CY20" s="6"/>
    </row>
    <row r="21" spans="1:103" s="70" customFormat="1" ht="15" x14ac:dyDescent="0.25">
      <c r="A21" s="62" t="s">
        <v>7</v>
      </c>
      <c r="B21" s="64">
        <v>1600</v>
      </c>
      <c r="C21" s="89">
        <v>0</v>
      </c>
      <c r="D21" s="101">
        <f t="shared" si="0"/>
        <v>0</v>
      </c>
      <c r="E21" s="90"/>
      <c r="F21" s="90"/>
      <c r="G21" s="90"/>
      <c r="H21" s="90"/>
      <c r="I21" s="90"/>
      <c r="J21" s="90"/>
      <c r="K21" s="64"/>
      <c r="L21" s="64"/>
      <c r="M21" s="64"/>
      <c r="N21" s="64"/>
      <c r="O21" s="67"/>
      <c r="P21" s="91"/>
      <c r="Q21" s="91"/>
      <c r="R21" s="92"/>
      <c r="S21" s="69"/>
      <c r="T21" s="69"/>
      <c r="U21" s="69"/>
      <c r="V21" s="69"/>
      <c r="W21" s="69"/>
      <c r="X21" s="69"/>
      <c r="Y21" s="69"/>
      <c r="Z21" s="69"/>
      <c r="AA21" s="69"/>
      <c r="AB21" s="69"/>
      <c r="AC21" s="69"/>
      <c r="AD21" s="69"/>
      <c r="AE21" s="69"/>
      <c r="AF21" s="69"/>
      <c r="AG21" s="69"/>
      <c r="AH21" s="69"/>
      <c r="AI21" s="69"/>
      <c r="AJ21" s="69"/>
      <c r="AK21" s="69"/>
      <c r="AL21" s="69"/>
      <c r="AM21" s="69"/>
      <c r="AN21" s="69"/>
      <c r="AO21" s="69"/>
      <c r="AP21" s="69"/>
      <c r="AQ21" s="69"/>
      <c r="AR21" s="69"/>
      <c r="AS21" s="69"/>
      <c r="AT21" s="69"/>
      <c r="AU21" s="69"/>
      <c r="AV21" s="69"/>
      <c r="AW21" s="69"/>
      <c r="AX21" s="69"/>
      <c r="AY21" s="69"/>
      <c r="AZ21" s="69"/>
      <c r="BA21" s="69"/>
      <c r="BB21" s="69"/>
      <c r="BC21" s="69"/>
      <c r="BD21" s="69"/>
      <c r="BE21" s="69"/>
      <c r="BF21" s="69"/>
      <c r="BG21" s="69"/>
      <c r="BH21" s="69"/>
      <c r="BI21" s="69"/>
      <c r="BJ21" s="69"/>
      <c r="BK21" s="69"/>
      <c r="BL21" s="69"/>
      <c r="BM21" s="69"/>
      <c r="BN21" s="69"/>
      <c r="BO21" s="69"/>
      <c r="BP21" s="69"/>
      <c r="BQ21" s="69"/>
      <c r="BR21" s="69"/>
      <c r="BS21" s="69"/>
      <c r="BT21" s="69"/>
      <c r="BU21" s="69"/>
      <c r="BV21" s="69"/>
      <c r="BW21" s="69"/>
      <c r="BX21" s="69"/>
      <c r="BY21" s="69"/>
      <c r="BZ21" s="69"/>
      <c r="CA21" s="69"/>
      <c r="CB21" s="69"/>
      <c r="CC21" s="69"/>
      <c r="CD21" s="69"/>
      <c r="CE21" s="69"/>
      <c r="CF21" s="69"/>
      <c r="CG21" s="69"/>
      <c r="CH21" s="69"/>
      <c r="CI21" s="69"/>
      <c r="CJ21" s="69"/>
      <c r="CK21" s="69"/>
      <c r="CL21" s="69"/>
      <c r="CM21" s="69"/>
      <c r="CN21" s="69"/>
      <c r="CO21" s="69"/>
      <c r="CP21" s="69"/>
      <c r="CQ21" s="69"/>
      <c r="CR21" s="69"/>
      <c r="CS21" s="69"/>
      <c r="CT21" s="69"/>
      <c r="CU21" s="69"/>
      <c r="CV21" s="69"/>
      <c r="CW21" s="69"/>
      <c r="CX21" s="69"/>
      <c r="CY21" s="69"/>
    </row>
    <row r="22" spans="1:103" ht="32.25" customHeight="1" x14ac:dyDescent="0.25">
      <c r="A22" s="20" t="s">
        <v>23</v>
      </c>
      <c r="B22" s="24">
        <f>B20+B21</f>
        <v>10700</v>
      </c>
      <c r="C22" s="104">
        <f>SUM(C20:C21)</f>
        <v>8177.5000000000009</v>
      </c>
      <c r="D22" s="102">
        <f t="shared" si="0"/>
        <v>76.42523364485983</v>
      </c>
      <c r="E22" s="39"/>
      <c r="F22" s="39"/>
      <c r="G22" s="39"/>
      <c r="H22" s="39"/>
      <c r="I22" s="39"/>
      <c r="J22" s="39"/>
      <c r="K22" s="8"/>
      <c r="L22" s="8"/>
      <c r="M22" s="8"/>
      <c r="N22" s="8"/>
      <c r="O22" s="10"/>
      <c r="P22" s="38"/>
      <c r="Q22" s="38"/>
      <c r="R22" s="38"/>
      <c r="S22" s="40"/>
    </row>
    <row r="23" spans="1:103" s="70" customFormat="1" ht="15" x14ac:dyDescent="0.25">
      <c r="A23" s="62" t="s">
        <v>8</v>
      </c>
      <c r="B23" s="64">
        <v>1600</v>
      </c>
      <c r="C23" s="101">
        <v>0</v>
      </c>
      <c r="D23" s="101">
        <f t="shared" si="0"/>
        <v>0</v>
      </c>
      <c r="E23" s="89"/>
      <c r="F23" s="89"/>
      <c r="G23" s="89"/>
      <c r="H23" s="89"/>
      <c r="I23" s="89"/>
      <c r="J23" s="89"/>
      <c r="K23" s="64"/>
      <c r="L23" s="64"/>
      <c r="M23" s="64"/>
      <c r="N23" s="64"/>
      <c r="O23" s="67"/>
      <c r="P23" s="91"/>
      <c r="Q23" s="91"/>
      <c r="R23" s="91"/>
    </row>
    <row r="24" spans="1:103" ht="31.5" x14ac:dyDescent="0.25">
      <c r="A24" s="20" t="s">
        <v>24</v>
      </c>
      <c r="B24" s="24">
        <f>B22+B23</f>
        <v>12300</v>
      </c>
      <c r="C24" s="104">
        <f>SUM(C22:C23)</f>
        <v>8177.5000000000009</v>
      </c>
      <c r="D24" s="102">
        <f t="shared" si="0"/>
        <v>66.483739837398375</v>
      </c>
      <c r="E24" s="41"/>
      <c r="F24" s="39"/>
      <c r="G24" s="41"/>
      <c r="H24" s="41"/>
      <c r="I24" s="41"/>
      <c r="J24" s="41"/>
      <c r="K24" s="8"/>
      <c r="L24" s="8"/>
      <c r="M24" s="8"/>
      <c r="N24" s="8"/>
      <c r="O24" s="10"/>
      <c r="P24" s="38"/>
      <c r="Q24" s="38"/>
      <c r="R24" s="38"/>
    </row>
    <row r="25" spans="1:103" s="70" customFormat="1" ht="15" x14ac:dyDescent="0.25">
      <c r="A25" s="62" t="s">
        <v>9</v>
      </c>
      <c r="B25" s="64">
        <v>1600</v>
      </c>
      <c r="C25" s="101">
        <v>0</v>
      </c>
      <c r="D25" s="101">
        <f t="shared" si="0"/>
        <v>0</v>
      </c>
      <c r="E25" s="93"/>
      <c r="F25" s="93"/>
      <c r="G25" s="93"/>
      <c r="H25" s="93"/>
      <c r="I25" s="93"/>
      <c r="J25" s="93"/>
      <c r="K25" s="64"/>
      <c r="L25" s="64"/>
      <c r="M25" s="64"/>
      <c r="N25" s="64"/>
      <c r="O25" s="67"/>
      <c r="P25" s="91"/>
      <c r="Q25" s="91"/>
      <c r="R25" s="91"/>
    </row>
    <row r="26" spans="1:103" s="43" customFormat="1" ht="31.5" x14ac:dyDescent="0.25">
      <c r="A26" s="42" t="s">
        <v>25</v>
      </c>
      <c r="B26" s="37">
        <f>B24+B25</f>
        <v>13900</v>
      </c>
      <c r="C26" s="104">
        <f>SUM(C24:C25)</f>
        <v>8177.5000000000009</v>
      </c>
      <c r="D26" s="102">
        <f t="shared" si="0"/>
        <v>58.830935251798564</v>
      </c>
      <c r="E26" s="41"/>
      <c r="F26" s="41"/>
      <c r="G26" s="41"/>
      <c r="H26" s="41"/>
      <c r="I26" s="41"/>
      <c r="J26" s="41"/>
      <c r="K26" s="37"/>
      <c r="L26" s="37"/>
      <c r="M26" s="37"/>
      <c r="N26" s="37"/>
      <c r="O26" s="37"/>
      <c r="P26" s="37"/>
      <c r="Q26" s="37"/>
      <c r="R26" s="37"/>
    </row>
    <row r="27" spans="1:103" s="70" customFormat="1" ht="15.75" customHeight="1" x14ac:dyDescent="0.25">
      <c r="A27" s="62" t="s">
        <v>10</v>
      </c>
      <c r="B27" s="59">
        <v>1700</v>
      </c>
      <c r="C27" s="105">
        <v>0</v>
      </c>
      <c r="D27" s="101">
        <f t="shared" si="0"/>
        <v>0</v>
      </c>
      <c r="E27" s="89"/>
      <c r="F27" s="89"/>
      <c r="G27" s="89"/>
      <c r="H27" s="89"/>
      <c r="I27" s="89"/>
      <c r="J27" s="89"/>
      <c r="K27" s="64"/>
      <c r="L27" s="64"/>
      <c r="M27" s="64"/>
      <c r="N27" s="64"/>
      <c r="O27" s="86"/>
      <c r="P27" s="91"/>
      <c r="Q27" s="91"/>
      <c r="R27" s="91"/>
    </row>
    <row r="28" spans="1:103" ht="35.25" customHeight="1" x14ac:dyDescent="0.25">
      <c r="A28" s="20" t="s">
        <v>26</v>
      </c>
      <c r="B28" s="21">
        <f>B26+B27</f>
        <v>15600</v>
      </c>
      <c r="C28" s="104">
        <f>SUM(C26:C27)</f>
        <v>8177.5000000000009</v>
      </c>
      <c r="D28" s="102">
        <f t="shared" si="0"/>
        <v>52.419871794871796</v>
      </c>
      <c r="E28" s="44"/>
      <c r="F28" s="44"/>
      <c r="G28" s="44"/>
      <c r="H28" s="44"/>
      <c r="I28" s="44"/>
      <c r="J28" s="44"/>
      <c r="K28" s="8"/>
      <c r="L28" s="8"/>
      <c r="M28" s="8"/>
      <c r="N28" s="8"/>
      <c r="O28" s="34"/>
      <c r="P28" s="38"/>
      <c r="Q28" s="38"/>
      <c r="R28" s="38"/>
    </row>
    <row r="29" spans="1:103" s="70" customFormat="1" ht="18.75" customHeight="1" x14ac:dyDescent="0.25">
      <c r="A29" s="62" t="s">
        <v>11</v>
      </c>
      <c r="B29" s="59">
        <v>1700</v>
      </c>
      <c r="C29" s="103">
        <v>0</v>
      </c>
      <c r="D29" s="101">
        <f t="shared" si="0"/>
        <v>0</v>
      </c>
      <c r="E29" s="89"/>
      <c r="F29" s="89"/>
      <c r="G29" s="94"/>
      <c r="H29" s="89"/>
      <c r="I29" s="89"/>
      <c r="J29" s="89"/>
      <c r="K29" s="64"/>
      <c r="L29" s="64"/>
      <c r="M29" s="64"/>
      <c r="N29" s="64"/>
      <c r="O29" s="67"/>
      <c r="P29" s="91"/>
      <c r="Q29" s="91"/>
      <c r="R29" s="91"/>
    </row>
    <row r="30" spans="1:103" ht="28.9" customHeight="1" x14ac:dyDescent="0.25">
      <c r="A30" s="45" t="s">
        <v>27</v>
      </c>
      <c r="B30" s="21">
        <f>B28+B29</f>
        <v>17300</v>
      </c>
      <c r="C30" s="104">
        <f>SUM(C28:C29)</f>
        <v>8177.5000000000009</v>
      </c>
      <c r="D30" s="102">
        <f t="shared" si="0"/>
        <v>47.268786127167637</v>
      </c>
      <c r="E30" s="44"/>
      <c r="F30" s="44"/>
      <c r="G30" s="44"/>
      <c r="H30" s="44"/>
      <c r="I30" s="44"/>
      <c r="J30" s="44"/>
      <c r="K30" s="8"/>
      <c r="L30" s="8"/>
      <c r="M30" s="8"/>
      <c r="N30" s="8"/>
      <c r="O30" s="10"/>
      <c r="P30" s="38"/>
      <c r="Q30" s="38"/>
      <c r="R30" s="38"/>
    </row>
    <row r="31" spans="1:103" s="84" customFormat="1" ht="15" x14ac:dyDescent="0.25">
      <c r="A31" s="78" t="s">
        <v>12</v>
      </c>
      <c r="B31" s="61">
        <v>1700</v>
      </c>
      <c r="C31" s="103">
        <v>0</v>
      </c>
      <c r="D31" s="101">
        <f t="shared" si="0"/>
        <v>0</v>
      </c>
      <c r="E31" s="93"/>
      <c r="F31" s="93"/>
      <c r="G31" s="93"/>
      <c r="H31" s="93"/>
      <c r="I31" s="93"/>
      <c r="J31" s="93"/>
      <c r="K31" s="72"/>
      <c r="L31" s="72"/>
      <c r="M31" s="72"/>
      <c r="N31" s="72"/>
      <c r="O31" s="81"/>
      <c r="P31" s="95"/>
      <c r="Q31" s="95"/>
      <c r="R31" s="95"/>
    </row>
    <row r="32" spans="1:103" s="27" customFormat="1" x14ac:dyDescent="0.25">
      <c r="A32" s="46" t="s">
        <v>28</v>
      </c>
      <c r="B32" s="47">
        <f>B30+B31</f>
        <v>19000</v>
      </c>
      <c r="C32" s="104">
        <f>SUM(C30:C31)</f>
        <v>8177.5000000000009</v>
      </c>
      <c r="D32" s="102">
        <f t="shared" si="0"/>
        <v>43.039473684210535</v>
      </c>
      <c r="E32" s="48"/>
      <c r="F32" s="48"/>
      <c r="G32" s="48"/>
      <c r="H32" s="48"/>
      <c r="I32" s="48"/>
      <c r="J32" s="48"/>
      <c r="K32" s="49"/>
      <c r="L32" s="49"/>
      <c r="M32" s="49"/>
      <c r="N32" s="49"/>
      <c r="O32" s="50"/>
      <c r="P32" s="49"/>
      <c r="Q32" s="49"/>
      <c r="R32" s="49"/>
    </row>
    <row r="34" spans="2:10" x14ac:dyDescent="0.25">
      <c r="B34" s="6"/>
      <c r="C34" s="6"/>
      <c r="D34" s="6"/>
      <c r="E34" s="54"/>
      <c r="F34" s="54"/>
      <c r="G34" s="51"/>
      <c r="H34" s="52"/>
      <c r="I34" s="53"/>
      <c r="J34" s="52"/>
    </row>
  </sheetData>
  <mergeCells count="15">
    <mergeCell ref="A1:O1"/>
    <mergeCell ref="K7:K8"/>
    <mergeCell ref="L7:L8"/>
    <mergeCell ref="M7:O7"/>
    <mergeCell ref="A7:A8"/>
    <mergeCell ref="B7:B8"/>
    <mergeCell ref="C7:C8"/>
    <mergeCell ref="D7:D8"/>
    <mergeCell ref="E8:J8"/>
    <mergeCell ref="A3:P3"/>
    <mergeCell ref="A4:P4"/>
    <mergeCell ref="A5:P5"/>
    <mergeCell ref="P7:R7"/>
    <mergeCell ref="M8:O8"/>
    <mergeCell ref="P8:R8"/>
  </mergeCells>
  <pageMargins left="0.70866141732283472" right="0.70866141732283472" top="0.74803149606299213" bottom="0.74803149606299213" header="0.31496062992125984" footer="0.31496062992125984"/>
  <pageSetup paperSize="9" scale="65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2020</vt:lpstr>
      <vt:lpstr>'2020'!Область_печати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comunal242</dc:creator>
  <cp:lastModifiedBy>ukvm242_3</cp:lastModifiedBy>
  <cp:lastPrinted>2019-07-23T08:17:45Z</cp:lastPrinted>
  <dcterms:created xsi:type="dcterms:W3CDTF">2019-07-23T06:29:42Z</dcterms:created>
  <dcterms:modified xsi:type="dcterms:W3CDTF">2020-06-16T08:15:48Z</dcterms:modified>
</cp:coreProperties>
</file>