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52ADF132-5909-4709-AFBC-FE5E977ADD71}" xr6:coauthVersionLast="43" xr6:coauthVersionMax="43" xr10:uidLastSave="{00000000-0000-0000-0000-000000000000}"/>
  <bookViews>
    <workbookView xWindow="-120" yWindow="-120" windowWidth="29040" windowHeight="15840" tabRatio="0"/>
  </bookViews>
  <sheets>
    <sheet name="TDSheet" sheetId="1" r:id="rId1"/>
  </sheets>
  <definedNames>
    <definedName name="_xlnm.Print_Titles" localSheetId="0">TDSheet!$18:$18</definedName>
  </definedNames>
  <calcPr calcId="181029" fullCalcOnLoad="1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7" i="1" l="1"/>
  <c r="F27" i="1"/>
  <c r="G27" i="1"/>
  <c r="H27" i="1"/>
  <c r="I27" i="1"/>
  <c r="D27" i="1"/>
  <c r="E22" i="1"/>
  <c r="E19" i="1" s="1"/>
  <c r="E32" i="1" s="1"/>
  <c r="F22" i="1"/>
  <c r="F19" i="1" s="1"/>
  <c r="F32" i="1" s="1"/>
  <c r="G22" i="1"/>
  <c r="H22" i="1"/>
  <c r="I22" i="1"/>
  <c r="I19" i="1" s="1"/>
  <c r="I32" i="1" s="1"/>
  <c r="D22" i="1"/>
  <c r="D19" i="1" s="1"/>
  <c r="D32" i="1" s="1"/>
  <c r="E20" i="1"/>
  <c r="F20" i="1"/>
  <c r="G20" i="1"/>
  <c r="G19" i="1" s="1"/>
  <c r="G32" i="1" s="1"/>
  <c r="H20" i="1"/>
  <c r="H19" i="1" s="1"/>
  <c r="H32" i="1" s="1"/>
  <c r="I20" i="1"/>
  <c r="D20" i="1"/>
</calcChain>
</file>

<file path=xl/sharedStrings.xml><?xml version="1.0" encoding="utf-8"?>
<sst xmlns="http://schemas.openxmlformats.org/spreadsheetml/2006/main" count="61" uniqueCount="51">
  <si>
    <t>"Погоджено"</t>
  </si>
  <si>
    <t>"Затверджую"</t>
  </si>
  <si>
    <t>Начальник фінансового управління Оболонської районної в місті Києві державної адміністрації</t>
  </si>
  <si>
    <t>Голова Оболонської районної в місті Києві державної адміністрації</t>
  </si>
  <si>
    <t>(посада)</t>
  </si>
  <si>
    <t>О.Л. Цибульщак</t>
  </si>
  <si>
    <t xml:space="preserve">(підпис)          (ініціали і прізвище)                       </t>
  </si>
  <si>
    <t xml:space="preserve"> (підпис)</t>
  </si>
  <si>
    <t xml:space="preserve">(ініціали і прізвище)  </t>
  </si>
  <si>
    <t>М.П.</t>
  </si>
  <si>
    <t>Назва структурного підрозділу та посад</t>
  </si>
  <si>
    <t>Кількість штатних посад</t>
  </si>
  <si>
    <t>посадовий оклад (грн.)</t>
  </si>
  <si>
    <t>Надбавки</t>
  </si>
  <si>
    <t>Фонд заробітної плати на місяць (грн.)</t>
  </si>
  <si>
    <t>Фонд заробітної плати на рік</t>
  </si>
  <si>
    <t>Примітка</t>
  </si>
  <si>
    <t>№ з/п</t>
  </si>
  <si>
    <t>'</t>
  </si>
  <si>
    <t>надбавка за ранг</t>
  </si>
  <si>
    <t>вислуга років</t>
  </si>
  <si>
    <t>за інтенсивність праці</t>
  </si>
  <si>
    <t xml:space="preserve"> </t>
  </si>
  <si>
    <t>Апарат</t>
  </si>
  <si>
    <t>Керівництво</t>
  </si>
  <si>
    <t>Начальник управління</t>
  </si>
  <si>
    <t xml:space="preserve">Розпорядження № 21-к від 31.12.2010 року Оболонської РДА в місті Києві  </t>
  </si>
  <si>
    <t>Відділ з питань основної діяльності</t>
  </si>
  <si>
    <t>Головний спеціаліст</t>
  </si>
  <si>
    <t>Наказ Управління культури, туризму та охорони культурної спадщини Оболонської РДА в місті Києві № 46 від 31.12.2010 року</t>
  </si>
  <si>
    <t>Заступник начальника управління - начальник відділу</t>
  </si>
  <si>
    <t xml:space="preserve">Розпорядження № 41-к від 31.12.2010 року Оболонської РДА в місті Києві  </t>
  </si>
  <si>
    <t>Відділ з питань туризму та охорони культурної спадщини</t>
  </si>
  <si>
    <t>Начальник відділу</t>
  </si>
  <si>
    <t>Наказ Управління культури, туризму та охорони культурної спадщини Оболонської РДА в місті Києві № 42 від 29.09.2011 року</t>
  </si>
  <si>
    <t>Наказ Управління культури, туризму та охорони культурної спадщини Оболонської РДА в місті Києві № 24-к від 03.10.2017 року</t>
  </si>
  <si>
    <t>Наказ Управління культури, туризму та охорони культурної спадщини Оболонської РДА в місті Києві № 47 від 31.12.2010 року</t>
  </si>
  <si>
    <t>Разом</t>
  </si>
  <si>
    <t xml:space="preserve">Л.С. Розмаїта </t>
  </si>
  <si>
    <t>(підпис)</t>
  </si>
  <si>
    <t>(ініціали і прізвище)</t>
  </si>
  <si>
    <t>Л.М. Тарадіна</t>
  </si>
  <si>
    <t>Сформовано за допомогою Єдиної інформаційної системи управління бюджетом (ЄІСУБ)</t>
  </si>
  <si>
    <t>Заст.головного бухгалтера</t>
  </si>
  <si>
    <t>Вакансія</t>
  </si>
  <si>
    <t>Управління культури Оболонської районної в місті Києві державної адміністрації</t>
  </si>
  <si>
    <t>Наказ Управління культури Оболонської РДА в місті Києві № 47-к від 17.10.2018 року</t>
  </si>
  <si>
    <t>І.В. Кікоть</t>
  </si>
  <si>
    <t>01 січня 2019 р.</t>
  </si>
  <si>
    <t>Штатний розпис на 2019 рік.</t>
  </si>
  <si>
    <t xml:space="preserve">Штат в кількості 9 штатних одиниць з місячним фондом заробітної плати 77 079,00 гривень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</si>
</sst>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8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b/>
      <i/>
      <sz val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29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/>
      <bottom style="thin">
        <color indexed="6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NumberFormat="1" applyFont="1" applyAlignment="1">
      <alignment horizontal="right" vertical="top"/>
    </xf>
    <xf numFmtId="0" fontId="4" fillId="0" borderId="1" xfId="0" applyNumberFormat="1" applyFont="1" applyBorder="1" applyAlignment="1">
      <alignment horizontal="left" vertical="top"/>
    </xf>
    <xf numFmtId="0" fontId="3" fillId="0" borderId="0" xfId="0" applyNumberFormat="1" applyFont="1" applyAlignment="1">
      <alignment horizontal="centerContinuous" vertical="top"/>
    </xf>
    <xf numFmtId="0" fontId="4" fillId="0" borderId="1" xfId="0" applyNumberFormat="1" applyFont="1" applyBorder="1" applyAlignment="1">
      <alignment horizontal="centerContinuous" vertical="top"/>
    </xf>
    <xf numFmtId="0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6" fillId="2" borderId="2" xfId="0" applyNumberFormat="1" applyFont="1" applyFill="1" applyBorder="1" applyAlignment="1">
      <alignment horizontal="center" vertical="top" wrapText="1"/>
    </xf>
    <xf numFmtId="0" fontId="0" fillId="3" borderId="2" xfId="0" applyNumberFormat="1" applyFont="1" applyFill="1" applyBorder="1" applyAlignment="1">
      <alignment horizontal="left" vertical="top" wrapText="1"/>
    </xf>
    <xf numFmtId="2" fontId="0" fillId="3" borderId="2" xfId="0" applyNumberFormat="1" applyFont="1" applyFill="1" applyBorder="1" applyAlignment="1">
      <alignment horizontal="right" vertical="top"/>
    </xf>
    <xf numFmtId="4" fontId="0" fillId="3" borderId="2" xfId="0" applyNumberFormat="1" applyFont="1" applyFill="1" applyBorder="1" applyAlignment="1">
      <alignment horizontal="right" vertical="top"/>
    </xf>
    <xf numFmtId="2" fontId="0" fillId="4" borderId="2" xfId="0" applyNumberFormat="1" applyFont="1" applyFill="1" applyBorder="1" applyAlignment="1">
      <alignment horizontal="right" vertical="top"/>
    </xf>
    <xf numFmtId="4" fontId="0" fillId="4" borderId="2" xfId="0" applyNumberFormat="1" applyFont="1" applyFill="1" applyBorder="1" applyAlignment="1">
      <alignment horizontal="right" vertical="top"/>
    </xf>
    <xf numFmtId="0" fontId="0" fillId="4" borderId="2" xfId="0" applyNumberFormat="1" applyFont="1" applyFill="1" applyBorder="1" applyAlignment="1">
      <alignment horizontal="left" vertical="top" wrapText="1"/>
    </xf>
    <xf numFmtId="1" fontId="0" fillId="0" borderId="2" xfId="0" applyNumberFormat="1" applyFont="1" applyBorder="1" applyAlignment="1">
      <alignment horizontal="right" vertical="top" wrapText="1"/>
    </xf>
    <xf numFmtId="2" fontId="0" fillId="0" borderId="2" xfId="0" applyNumberFormat="1" applyFont="1" applyBorder="1" applyAlignment="1">
      <alignment horizontal="right" vertical="top"/>
    </xf>
    <xf numFmtId="4" fontId="0" fillId="0" borderId="2" xfId="0" applyNumberFormat="1" applyFont="1" applyBorder="1" applyAlignment="1">
      <alignment horizontal="right" vertical="top"/>
    </xf>
    <xf numFmtId="0" fontId="0" fillId="0" borderId="2" xfId="0" applyNumberFormat="1" applyFont="1" applyBorder="1" applyAlignment="1">
      <alignment horizontal="left" vertical="top" wrapText="1"/>
    </xf>
    <xf numFmtId="0" fontId="0" fillId="0" borderId="2" xfId="0" applyNumberFormat="1" applyFont="1" applyBorder="1" applyAlignment="1">
      <alignment horizontal="right" vertical="top"/>
    </xf>
    <xf numFmtId="2" fontId="6" fillId="2" borderId="2" xfId="0" applyNumberFormat="1" applyFont="1" applyFill="1" applyBorder="1" applyAlignment="1">
      <alignment horizontal="right" vertical="top"/>
    </xf>
    <xf numFmtId="4" fontId="6" fillId="2" borderId="2" xfId="0" applyNumberFormat="1" applyFont="1" applyFill="1" applyBorder="1" applyAlignment="1">
      <alignment horizontal="right" vertical="top"/>
    </xf>
    <xf numFmtId="0" fontId="6" fillId="2" borderId="2" xfId="0" applyNumberFormat="1" applyFont="1" applyFill="1" applyBorder="1" applyAlignment="1">
      <alignment horizontal="left" vertical="top" wrapText="1"/>
    </xf>
    <xf numFmtId="0" fontId="7" fillId="0" borderId="0" xfId="0" applyNumberFormat="1" applyFont="1" applyAlignment="1">
      <alignment horizontal="left" wrapText="1"/>
    </xf>
    <xf numFmtId="0" fontId="0" fillId="0" borderId="1" xfId="0" applyFont="1" applyBorder="1" applyAlignment="1">
      <alignment horizontal="left"/>
    </xf>
    <xf numFmtId="0" fontId="0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0" fontId="0" fillId="0" borderId="2" xfId="0" applyNumberFormat="1" applyBorder="1" applyAlignment="1">
      <alignment horizontal="left" vertical="top" wrapText="1"/>
    </xf>
    <xf numFmtId="0" fontId="0" fillId="0" borderId="2" xfId="0" applyNumberFormat="1" applyFont="1" applyBorder="1" applyAlignment="1">
      <alignment vertical="top" wrapText="1"/>
    </xf>
    <xf numFmtId="0" fontId="6" fillId="2" borderId="2" xfId="0" applyNumberFormat="1" applyFont="1" applyFill="1" applyBorder="1" applyAlignment="1">
      <alignment horizontal="left" vertical="top"/>
    </xf>
    <xf numFmtId="0" fontId="7" fillId="0" borderId="0" xfId="0" applyNumberFormat="1" applyFont="1" applyAlignment="1">
      <alignment horizontal="left" wrapText="1"/>
    </xf>
    <xf numFmtId="0" fontId="7" fillId="0" borderId="0" xfId="0" applyNumberFormat="1" applyFont="1" applyAlignment="1">
      <alignment horizontal="right" wrapText="1"/>
    </xf>
    <xf numFmtId="0" fontId="6" fillId="2" borderId="4" xfId="0" applyNumberFormat="1" applyFont="1" applyFill="1" applyBorder="1" applyAlignment="1">
      <alignment horizontal="center" vertical="top" wrapText="1"/>
    </xf>
    <xf numFmtId="0" fontId="6" fillId="2" borderId="5" xfId="0" applyNumberFormat="1" applyFont="1" applyFill="1" applyBorder="1" applyAlignment="1">
      <alignment horizontal="center" vertical="top" wrapText="1"/>
    </xf>
    <xf numFmtId="0" fontId="6" fillId="2" borderId="2" xfId="0" applyNumberFormat="1" applyFont="1" applyFill="1" applyBorder="1" applyAlignment="1">
      <alignment horizontal="center" vertical="center"/>
    </xf>
    <xf numFmtId="0" fontId="0" fillId="3" borderId="2" xfId="0" applyNumberFormat="1" applyFont="1" applyFill="1" applyBorder="1" applyAlignment="1">
      <alignment horizontal="left" vertical="top" wrapText="1"/>
    </xf>
    <xf numFmtId="0" fontId="0" fillId="4" borderId="2" xfId="0" applyNumberFormat="1" applyFont="1" applyFill="1" applyBorder="1" applyAlignment="1">
      <alignment horizontal="left" vertical="top" wrapText="1" indent="2"/>
    </xf>
    <xf numFmtId="0" fontId="6" fillId="2" borderId="2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Alignment="1">
      <alignment horizontal="right" wrapText="1"/>
    </xf>
    <xf numFmtId="0" fontId="2" fillId="0" borderId="3" xfId="0" applyNumberFormat="1" applyFont="1" applyBorder="1" applyAlignment="1">
      <alignment horizontal="right" wrapText="1"/>
    </xf>
    <xf numFmtId="0" fontId="4" fillId="0" borderId="1" xfId="0" applyNumberFormat="1" applyFont="1" applyBorder="1" applyAlignment="1">
      <alignment horizontal="right" vertical="top"/>
    </xf>
    <xf numFmtId="0" fontId="3" fillId="0" borderId="0" xfId="0" applyFont="1" applyAlignment="1">
      <alignment horizontal="left"/>
    </xf>
    <xf numFmtId="0" fontId="5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 wrapText="1"/>
    </xf>
    <xf numFmtId="0" fontId="3" fillId="0" borderId="0" xfId="0" applyNumberFormat="1" applyFont="1" applyAlignment="1">
      <alignment horizontal="right" vertical="center" wrapText="1"/>
    </xf>
    <xf numFmtId="0" fontId="3" fillId="0" borderId="0" xfId="0" applyNumberFormat="1" applyFont="1" applyAlignment="1">
      <alignment horizontal="right" wrapText="1"/>
    </xf>
    <xf numFmtId="0" fontId="3" fillId="0" borderId="3" xfId="0" applyNumberFormat="1" applyFont="1" applyBorder="1" applyAlignment="1">
      <alignment horizontal="right" wrapText="1"/>
    </xf>
    <xf numFmtId="0" fontId="1" fillId="0" borderId="1" xfId="0" applyNumberFormat="1" applyFont="1" applyBorder="1" applyAlignment="1">
      <alignment horizontal="center" wrapText="1"/>
    </xf>
    <xf numFmtId="0" fontId="1" fillId="0" borderId="0" xfId="0" applyNumberFormat="1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CC085"/>
      <rgbColor rgb="00993366"/>
      <rgbColor rgb="00F4ECC5"/>
      <rgbColor rgb="00CCFFFF"/>
      <rgbColor rgb="00F8F2D8"/>
      <rgbColor rgb="00FBF9E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40"/>
  <sheetViews>
    <sheetView tabSelected="1" topLeftCell="A13" workbookViewId="0">
      <selection activeCell="J11" sqref="J11"/>
    </sheetView>
  </sheetViews>
  <sheetFormatPr defaultColWidth="10.6640625" defaultRowHeight="11.25" outlineLevelRow="2" x14ac:dyDescent="0.2"/>
  <cols>
    <col min="1" max="1" width="5.5" style="1" customWidth="1"/>
    <col min="2" max="2" width="49.6640625" style="1" customWidth="1"/>
    <col min="3" max="3" width="11" style="1" customWidth="1"/>
    <col min="4" max="4" width="13.1640625" style="1" customWidth="1"/>
    <col min="5" max="5" width="11.83203125" style="1" customWidth="1"/>
    <col min="6" max="6" width="12" style="1" customWidth="1"/>
    <col min="7" max="7" width="15.5" style="1" customWidth="1"/>
    <col min="8" max="8" width="15.1640625" style="1" customWidth="1"/>
    <col min="9" max="9" width="13.33203125" style="1" customWidth="1"/>
    <col min="10" max="10" width="62.1640625" style="1" customWidth="1"/>
  </cols>
  <sheetData>
    <row r="1" spans="1:10" ht="12" customHeight="1" x14ac:dyDescent="0.2">
      <c r="A1"/>
      <c r="B1"/>
      <c r="C1"/>
      <c r="D1"/>
      <c r="E1"/>
      <c r="F1"/>
      <c r="G1"/>
      <c r="H1"/>
      <c r="I1"/>
      <c r="J1"/>
    </row>
    <row r="2" spans="1:10" ht="12" customHeight="1" x14ac:dyDescent="0.2">
      <c r="A2" s="45" t="s">
        <v>0</v>
      </c>
      <c r="B2" s="45"/>
      <c r="C2" s="45"/>
      <c r="D2" s="45"/>
      <c r="E2"/>
      <c r="F2"/>
      <c r="G2"/>
      <c r="H2"/>
      <c r="I2" s="2" t="s">
        <v>1</v>
      </c>
      <c r="J2"/>
    </row>
    <row r="3" spans="1:10" s="1" customFormat="1" ht="0.95" customHeight="1" x14ac:dyDescent="0.2"/>
    <row r="4" spans="1:10" ht="34.5" customHeight="1" x14ac:dyDescent="0.2">
      <c r="A4"/>
      <c r="B4"/>
      <c r="C4"/>
      <c r="D4"/>
      <c r="E4"/>
      <c r="F4" s="46" t="s">
        <v>50</v>
      </c>
      <c r="G4" s="46"/>
      <c r="H4" s="46"/>
      <c r="I4" s="46"/>
      <c r="J4" s="46"/>
    </row>
    <row r="5" spans="1:10" s="1" customFormat="1" ht="0.95" customHeight="1" x14ac:dyDescent="0.2"/>
    <row r="6" spans="1:10" ht="12.75" customHeight="1" x14ac:dyDescent="0.2">
      <c r="A6" s="47" t="s">
        <v>2</v>
      </c>
      <c r="B6" s="47"/>
      <c r="C6" s="47"/>
      <c r="D6" s="47"/>
      <c r="E6"/>
      <c r="F6" s="48" t="s">
        <v>3</v>
      </c>
      <c r="G6" s="48"/>
      <c r="H6" s="48"/>
      <c r="I6" s="48"/>
      <c r="J6" s="48"/>
    </row>
    <row r="7" spans="1:10" ht="11.25" customHeight="1" x14ac:dyDescent="0.2">
      <c r="A7" s="49" t="s">
        <v>4</v>
      </c>
      <c r="B7" s="49"/>
      <c r="C7" s="49"/>
      <c r="D7" s="49"/>
      <c r="E7"/>
      <c r="F7"/>
      <c r="G7"/>
      <c r="H7" s="50" t="s">
        <v>4</v>
      </c>
      <c r="I7" s="50"/>
      <c r="J7" s="50"/>
    </row>
    <row r="8" spans="1:10" s="1" customFormat="1" ht="1.5" customHeight="1" x14ac:dyDescent="0.2"/>
    <row r="9" spans="1:10" ht="12.75" customHeight="1" x14ac:dyDescent="0.2">
      <c r="A9" s="39" t="s">
        <v>47</v>
      </c>
      <c r="B9" s="39"/>
      <c r="C9" s="39"/>
      <c r="D9" s="39"/>
      <c r="E9"/>
      <c r="F9" s="40" t="s">
        <v>5</v>
      </c>
      <c r="G9" s="40"/>
      <c r="H9" s="40"/>
      <c r="I9" s="40"/>
      <c r="J9" s="40"/>
    </row>
    <row r="10" spans="1:10" ht="12.75" customHeight="1" x14ac:dyDescent="0.2">
      <c r="A10" s="41" t="s">
        <v>6</v>
      </c>
      <c r="B10" s="41"/>
      <c r="C10" s="41"/>
      <c r="D10" s="41"/>
      <c r="E10" s="3"/>
      <c r="F10"/>
      <c r="G10" s="4" t="s">
        <v>7</v>
      </c>
      <c r="H10"/>
      <c r="I10" s="6" t="s">
        <v>8</v>
      </c>
      <c r="J10" s="5"/>
    </row>
    <row r="11" spans="1:10" ht="12" customHeight="1" x14ac:dyDescent="0.2">
      <c r="A11"/>
      <c r="B11"/>
      <c r="C11"/>
      <c r="D11"/>
      <c r="E11"/>
      <c r="F11"/>
      <c r="G11"/>
      <c r="H11"/>
      <c r="I11"/>
      <c r="J11" s="7" t="s">
        <v>9</v>
      </c>
    </row>
    <row r="12" spans="1:10" ht="12" customHeight="1" x14ac:dyDescent="0.2">
      <c r="A12" s="42"/>
      <c r="B12" s="42"/>
      <c r="C12" s="42"/>
      <c r="D12" s="42"/>
      <c r="E12"/>
      <c r="F12" s="8" t="s">
        <v>48</v>
      </c>
      <c r="G12"/>
      <c r="H12"/>
      <c r="I12"/>
      <c r="J12"/>
    </row>
    <row r="13" spans="1:10" ht="15.75" customHeight="1" x14ac:dyDescent="0.25">
      <c r="A13" s="43" t="s">
        <v>49</v>
      </c>
      <c r="B13" s="43"/>
      <c r="C13" s="43"/>
      <c r="D13" s="43"/>
      <c r="E13" s="43"/>
      <c r="F13" s="43"/>
      <c r="G13" s="43"/>
      <c r="H13" s="43"/>
      <c r="I13" s="43"/>
      <c r="J13" s="43"/>
    </row>
    <row r="14" spans="1:10" ht="12.75" customHeight="1" x14ac:dyDescent="0.2">
      <c r="A14" s="44" t="s">
        <v>45</v>
      </c>
      <c r="B14" s="44"/>
      <c r="C14" s="44"/>
      <c r="D14" s="44"/>
      <c r="E14" s="44"/>
      <c r="F14" s="44"/>
      <c r="G14" s="44"/>
      <c r="H14" s="44"/>
      <c r="I14" s="44"/>
      <c r="J14" s="44"/>
    </row>
    <row r="15" spans="1:10" ht="12.75" customHeight="1" x14ac:dyDescent="0.2">
      <c r="A15"/>
      <c r="B15"/>
      <c r="C15"/>
      <c r="D15"/>
      <c r="E15"/>
      <c r="F15"/>
      <c r="G15"/>
      <c r="H15"/>
      <c r="I15"/>
      <c r="J15"/>
    </row>
    <row r="16" spans="1:10" s="1" customFormat="1" ht="21.95" customHeight="1" x14ac:dyDescent="0.2">
      <c r="A16" s="38" t="s">
        <v>10</v>
      </c>
      <c r="B16" s="38"/>
      <c r="C16" s="33" t="s">
        <v>11</v>
      </c>
      <c r="D16" s="33" t="s">
        <v>12</v>
      </c>
      <c r="E16" s="38" t="s">
        <v>13</v>
      </c>
      <c r="F16" s="38"/>
      <c r="G16" s="38"/>
      <c r="H16" s="33" t="s">
        <v>14</v>
      </c>
      <c r="I16" s="33" t="s">
        <v>15</v>
      </c>
      <c r="J16" s="33" t="s">
        <v>16</v>
      </c>
    </row>
    <row r="17" spans="1:10" ht="44.25" customHeight="1" x14ac:dyDescent="0.2">
      <c r="A17" s="9" t="s">
        <v>17</v>
      </c>
      <c r="B17" s="9" t="s">
        <v>18</v>
      </c>
      <c r="C17" s="34"/>
      <c r="D17" s="34"/>
      <c r="E17" s="9" t="s">
        <v>19</v>
      </c>
      <c r="F17" s="9" t="s">
        <v>20</v>
      </c>
      <c r="G17" s="9" t="s">
        <v>21</v>
      </c>
      <c r="H17" s="34"/>
      <c r="I17" s="34"/>
      <c r="J17" s="34"/>
    </row>
    <row r="18" spans="1:10" ht="12.75" customHeight="1" x14ac:dyDescent="0.2">
      <c r="A18" s="35" t="s">
        <v>22</v>
      </c>
      <c r="B18" s="35"/>
      <c r="C18" s="35"/>
      <c r="D18" s="35"/>
      <c r="E18" s="35"/>
      <c r="F18" s="35"/>
      <c r="G18" s="35"/>
      <c r="H18" s="35"/>
      <c r="I18" s="35"/>
      <c r="J18" s="35"/>
    </row>
    <row r="19" spans="1:10" s="1" customFormat="1" ht="21.95" customHeight="1" x14ac:dyDescent="0.2">
      <c r="A19" s="36" t="s">
        <v>23</v>
      </c>
      <c r="B19" s="36"/>
      <c r="C19" s="11">
        <v>9</v>
      </c>
      <c r="D19" s="12">
        <f t="shared" ref="D19:I19" si="0">D20+D22+D27</f>
        <v>42700</v>
      </c>
      <c r="E19" s="12">
        <f t="shared" si="0"/>
        <v>3200</v>
      </c>
      <c r="F19" s="12">
        <f t="shared" si="0"/>
        <v>13929</v>
      </c>
      <c r="G19" s="12">
        <f t="shared" si="0"/>
        <v>17250</v>
      </c>
      <c r="H19" s="12">
        <f t="shared" si="0"/>
        <v>77079</v>
      </c>
      <c r="I19" s="12">
        <f t="shared" si="0"/>
        <v>924948</v>
      </c>
      <c r="J19" s="10"/>
    </row>
    <row r="20" spans="1:10" s="1" customFormat="1" ht="21.95" customHeight="1" outlineLevel="1" x14ac:dyDescent="0.2">
      <c r="A20" s="37" t="s">
        <v>24</v>
      </c>
      <c r="B20" s="37"/>
      <c r="C20" s="13">
        <v>1</v>
      </c>
      <c r="D20" s="14">
        <f t="shared" ref="D20:I20" si="1">D21</f>
        <v>7000</v>
      </c>
      <c r="E20" s="14">
        <f t="shared" si="1"/>
        <v>600</v>
      </c>
      <c r="F20" s="14">
        <f t="shared" si="1"/>
        <v>3500</v>
      </c>
      <c r="G20" s="14">
        <f t="shared" si="1"/>
        <v>3500</v>
      </c>
      <c r="H20" s="14">
        <f t="shared" si="1"/>
        <v>14600</v>
      </c>
      <c r="I20" s="14">
        <f t="shared" si="1"/>
        <v>175200</v>
      </c>
      <c r="J20" s="15"/>
    </row>
    <row r="21" spans="1:10" s="1" customFormat="1" ht="21.95" customHeight="1" outlineLevel="2" x14ac:dyDescent="0.2">
      <c r="A21" s="16">
        <v>1</v>
      </c>
      <c r="B21" s="29" t="s">
        <v>25</v>
      </c>
      <c r="C21" s="17">
        <v>1</v>
      </c>
      <c r="D21" s="18">
        <v>7000</v>
      </c>
      <c r="E21" s="17">
        <v>600</v>
      </c>
      <c r="F21" s="18">
        <v>3500</v>
      </c>
      <c r="G21" s="18">
        <v>3500</v>
      </c>
      <c r="H21" s="18">
        <v>14600</v>
      </c>
      <c r="I21" s="18">
        <v>175200</v>
      </c>
      <c r="J21" s="19" t="s">
        <v>26</v>
      </c>
    </row>
    <row r="22" spans="1:10" s="1" customFormat="1" ht="21.95" customHeight="1" outlineLevel="1" x14ac:dyDescent="0.2">
      <c r="A22" s="37" t="s">
        <v>27</v>
      </c>
      <c r="B22" s="37"/>
      <c r="C22" s="13">
        <v>4</v>
      </c>
      <c r="D22" s="14">
        <f t="shared" ref="D22:I22" si="2">D23+D24+D25+D26</f>
        <v>18100</v>
      </c>
      <c r="E22" s="14">
        <f t="shared" si="2"/>
        <v>1300</v>
      </c>
      <c r="F22" s="14">
        <f t="shared" si="2"/>
        <v>5442</v>
      </c>
      <c r="G22" s="14">
        <f t="shared" si="2"/>
        <v>7000</v>
      </c>
      <c r="H22" s="14">
        <f t="shared" si="2"/>
        <v>31842</v>
      </c>
      <c r="I22" s="14">
        <f t="shared" si="2"/>
        <v>382104</v>
      </c>
      <c r="J22" s="15"/>
    </row>
    <row r="23" spans="1:10" s="1" customFormat="1" ht="21.95" customHeight="1" outlineLevel="2" x14ac:dyDescent="0.2">
      <c r="A23" s="16">
        <v>2</v>
      </c>
      <c r="B23" s="29" t="s">
        <v>28</v>
      </c>
      <c r="C23" s="17">
        <v>1</v>
      </c>
      <c r="D23" s="18">
        <v>4100</v>
      </c>
      <c r="E23" s="17">
        <v>300</v>
      </c>
      <c r="F23" s="18">
        <v>2050</v>
      </c>
      <c r="G23" s="18">
        <v>2050</v>
      </c>
      <c r="H23" s="18">
        <v>8500</v>
      </c>
      <c r="I23" s="18">
        <v>102000</v>
      </c>
      <c r="J23" s="28" t="s">
        <v>29</v>
      </c>
    </row>
    <row r="24" spans="1:10" s="1" customFormat="1" ht="21.95" customHeight="1" outlineLevel="2" x14ac:dyDescent="0.2">
      <c r="A24" s="16">
        <v>3</v>
      </c>
      <c r="B24" s="29" t="s">
        <v>30</v>
      </c>
      <c r="C24" s="17">
        <v>1</v>
      </c>
      <c r="D24" s="18">
        <v>5800</v>
      </c>
      <c r="E24" s="17">
        <v>600</v>
      </c>
      <c r="F24" s="18">
        <v>2900</v>
      </c>
      <c r="G24" s="18">
        <v>2900</v>
      </c>
      <c r="H24" s="18">
        <v>12200</v>
      </c>
      <c r="I24" s="18">
        <v>146400</v>
      </c>
      <c r="J24" s="19" t="s">
        <v>31</v>
      </c>
    </row>
    <row r="25" spans="1:10" s="1" customFormat="1" ht="21.95" customHeight="1" outlineLevel="2" x14ac:dyDescent="0.2">
      <c r="A25" s="16">
        <v>4</v>
      </c>
      <c r="B25" s="29" t="s">
        <v>28</v>
      </c>
      <c r="C25" s="17">
        <v>1</v>
      </c>
      <c r="D25" s="18">
        <v>4100</v>
      </c>
      <c r="E25" s="17">
        <v>200</v>
      </c>
      <c r="F25" s="18">
        <v>492</v>
      </c>
      <c r="G25" s="18">
        <v>2050</v>
      </c>
      <c r="H25" s="18">
        <v>6842</v>
      </c>
      <c r="I25" s="18">
        <v>82104</v>
      </c>
      <c r="J25" s="28" t="s">
        <v>46</v>
      </c>
    </row>
    <row r="26" spans="1:10" s="1" customFormat="1" ht="21.95" customHeight="1" outlineLevel="2" x14ac:dyDescent="0.2">
      <c r="A26" s="16">
        <v>5</v>
      </c>
      <c r="B26" s="29" t="s">
        <v>28</v>
      </c>
      <c r="C26" s="17">
        <v>1</v>
      </c>
      <c r="D26" s="18">
        <v>4100</v>
      </c>
      <c r="E26" s="17">
        <v>200</v>
      </c>
      <c r="F26" s="17"/>
      <c r="G26" s="20"/>
      <c r="H26" s="18">
        <v>4300</v>
      </c>
      <c r="I26" s="18">
        <v>51600</v>
      </c>
      <c r="J26" s="28" t="s">
        <v>44</v>
      </c>
    </row>
    <row r="27" spans="1:10" s="1" customFormat="1" ht="21.95" customHeight="1" outlineLevel="1" x14ac:dyDescent="0.2">
      <c r="A27" s="37" t="s">
        <v>32</v>
      </c>
      <c r="B27" s="37"/>
      <c r="C27" s="13">
        <v>4</v>
      </c>
      <c r="D27" s="14">
        <f t="shared" ref="D27:I27" si="3">D28+D29+D30+D31</f>
        <v>17600</v>
      </c>
      <c r="E27" s="14">
        <f t="shared" si="3"/>
        <v>1300</v>
      </c>
      <c r="F27" s="14">
        <f t="shared" si="3"/>
        <v>4987</v>
      </c>
      <c r="G27" s="14">
        <f t="shared" si="3"/>
        <v>6750</v>
      </c>
      <c r="H27" s="14">
        <f t="shared" si="3"/>
        <v>30637</v>
      </c>
      <c r="I27" s="14">
        <f t="shared" si="3"/>
        <v>367644</v>
      </c>
      <c r="J27" s="15"/>
    </row>
    <row r="28" spans="1:10" s="1" customFormat="1" ht="21.95" customHeight="1" outlineLevel="2" x14ac:dyDescent="0.2">
      <c r="A28" s="16">
        <v>6</v>
      </c>
      <c r="B28" s="29" t="s">
        <v>33</v>
      </c>
      <c r="C28" s="17">
        <v>1</v>
      </c>
      <c r="D28" s="18">
        <v>5300</v>
      </c>
      <c r="E28" s="17">
        <v>600</v>
      </c>
      <c r="F28" s="18">
        <v>2650</v>
      </c>
      <c r="G28" s="18">
        <v>2650</v>
      </c>
      <c r="H28" s="18">
        <v>11200</v>
      </c>
      <c r="I28" s="18">
        <v>134400</v>
      </c>
      <c r="J28" s="19" t="s">
        <v>34</v>
      </c>
    </row>
    <row r="29" spans="1:10" s="1" customFormat="1" ht="21.95" customHeight="1" outlineLevel="2" x14ac:dyDescent="0.2">
      <c r="A29" s="16">
        <v>7</v>
      </c>
      <c r="B29" s="29" t="s">
        <v>28</v>
      </c>
      <c r="C29" s="17">
        <v>1</v>
      </c>
      <c r="D29" s="18">
        <v>4100</v>
      </c>
      <c r="E29" s="17">
        <v>200</v>
      </c>
      <c r="F29" s="17">
        <v>984</v>
      </c>
      <c r="G29" s="18">
        <v>2050</v>
      </c>
      <c r="H29" s="18">
        <v>7334</v>
      </c>
      <c r="I29" s="18">
        <v>88008</v>
      </c>
      <c r="J29" s="19" t="s">
        <v>35</v>
      </c>
    </row>
    <row r="30" spans="1:10" s="1" customFormat="1" ht="21.95" customHeight="1" outlineLevel="2" x14ac:dyDescent="0.2">
      <c r="A30" s="16">
        <v>8</v>
      </c>
      <c r="B30" s="29" t="s">
        <v>28</v>
      </c>
      <c r="C30" s="17">
        <v>1</v>
      </c>
      <c r="D30" s="18">
        <v>4100</v>
      </c>
      <c r="E30" s="17">
        <v>300</v>
      </c>
      <c r="F30" s="18">
        <v>1353</v>
      </c>
      <c r="G30" s="18">
        <v>2050</v>
      </c>
      <c r="H30" s="18">
        <v>7803</v>
      </c>
      <c r="I30" s="18">
        <v>93636</v>
      </c>
      <c r="J30" s="19" t="s">
        <v>36</v>
      </c>
    </row>
    <row r="31" spans="1:10" s="1" customFormat="1" ht="21.95" customHeight="1" outlineLevel="2" x14ac:dyDescent="0.2">
      <c r="A31" s="16">
        <v>9</v>
      </c>
      <c r="B31" s="29" t="s">
        <v>28</v>
      </c>
      <c r="C31" s="17">
        <v>1</v>
      </c>
      <c r="D31" s="18">
        <v>4100</v>
      </c>
      <c r="E31" s="17">
        <v>200</v>
      </c>
      <c r="F31" s="18"/>
      <c r="G31" s="20"/>
      <c r="H31" s="18">
        <v>4300</v>
      </c>
      <c r="I31" s="18">
        <v>51600</v>
      </c>
      <c r="J31" s="28" t="s">
        <v>44</v>
      </c>
    </row>
    <row r="32" spans="1:10" s="1" customFormat="1" ht="21.95" customHeight="1" x14ac:dyDescent="0.2">
      <c r="A32" s="30" t="s">
        <v>37</v>
      </c>
      <c r="B32" s="30"/>
      <c r="C32" s="21">
        <v>9</v>
      </c>
      <c r="D32" s="22">
        <f t="shared" ref="D32:I32" si="4">D19</f>
        <v>42700</v>
      </c>
      <c r="E32" s="22">
        <f t="shared" si="4"/>
        <v>3200</v>
      </c>
      <c r="F32" s="22">
        <f t="shared" si="4"/>
        <v>13929</v>
      </c>
      <c r="G32" s="22">
        <f t="shared" si="4"/>
        <v>17250</v>
      </c>
      <c r="H32" s="22">
        <f t="shared" si="4"/>
        <v>77079</v>
      </c>
      <c r="I32" s="22">
        <f t="shared" si="4"/>
        <v>924948</v>
      </c>
      <c r="J32" s="23"/>
    </row>
    <row r="33" spans="1:10" ht="11.25" customHeight="1" x14ac:dyDescent="0.2">
      <c r="A33"/>
      <c r="B33"/>
      <c r="C33"/>
      <c r="D33"/>
      <c r="E33"/>
      <c r="F33"/>
      <c r="G33"/>
      <c r="H33"/>
      <c r="I33"/>
      <c r="J33"/>
    </row>
    <row r="34" spans="1:10" s="1" customFormat="1" ht="11.25" customHeight="1" x14ac:dyDescent="0.2"/>
    <row r="35" spans="1:10" ht="12.75" customHeight="1" x14ac:dyDescent="0.2">
      <c r="A35"/>
      <c r="B35" s="31" t="s">
        <v>25</v>
      </c>
      <c r="C35" s="31"/>
      <c r="D35" s="31"/>
      <c r="E35" s="31"/>
      <c r="F35"/>
      <c r="G35"/>
      <c r="H35" s="32" t="s">
        <v>38</v>
      </c>
      <c r="I35" s="32"/>
      <c r="J35" s="32"/>
    </row>
    <row r="36" spans="1:10" s="1" customFormat="1" ht="11.25" customHeight="1" x14ac:dyDescent="0.2">
      <c r="F36" s="25" t="s">
        <v>39</v>
      </c>
      <c r="G36" s="25"/>
      <c r="H36" s="25"/>
      <c r="I36" s="25"/>
      <c r="J36" s="26" t="s">
        <v>40</v>
      </c>
    </row>
    <row r="37" spans="1:10" s="1" customFormat="1" ht="11.25" customHeight="1" x14ac:dyDescent="0.2"/>
    <row r="38" spans="1:10" ht="12.75" customHeight="1" x14ac:dyDescent="0.2">
      <c r="A38"/>
      <c r="B38" s="24" t="s">
        <v>43</v>
      </c>
      <c r="C38" s="24"/>
      <c r="D38" s="24"/>
      <c r="E38" s="24"/>
      <c r="F38"/>
      <c r="G38"/>
      <c r="H38" s="32" t="s">
        <v>41</v>
      </c>
      <c r="I38" s="32"/>
      <c r="J38" s="32"/>
    </row>
    <row r="39" spans="1:10" s="1" customFormat="1" ht="11.25" customHeight="1" x14ac:dyDescent="0.2">
      <c r="F39" s="25" t="s">
        <v>39</v>
      </c>
      <c r="G39" s="25"/>
      <c r="H39" s="25"/>
      <c r="I39" s="25"/>
      <c r="J39" s="26" t="s">
        <v>40</v>
      </c>
    </row>
    <row r="40" spans="1:10" s="27" customFormat="1" ht="35.25" customHeight="1" x14ac:dyDescent="0.15">
      <c r="A40" s="27" t="s">
        <v>42</v>
      </c>
    </row>
  </sheetData>
  <mergeCells count="28">
    <mergeCell ref="A2:D2"/>
    <mergeCell ref="F4:J4"/>
    <mergeCell ref="A6:D6"/>
    <mergeCell ref="F6:J6"/>
    <mergeCell ref="A7:D7"/>
    <mergeCell ref="H7:J7"/>
    <mergeCell ref="A9:D9"/>
    <mergeCell ref="F9:J9"/>
    <mergeCell ref="A10:D10"/>
    <mergeCell ref="A12:D12"/>
    <mergeCell ref="A13:J13"/>
    <mergeCell ref="A14:J14"/>
    <mergeCell ref="A16:B16"/>
    <mergeCell ref="C16:C17"/>
    <mergeCell ref="D16:D17"/>
    <mergeCell ref="E16:G16"/>
    <mergeCell ref="H16:H17"/>
    <mergeCell ref="I16:I17"/>
    <mergeCell ref="A32:B32"/>
    <mergeCell ref="B35:E35"/>
    <mergeCell ref="H35:J35"/>
    <mergeCell ref="H38:J38"/>
    <mergeCell ref="J16:J17"/>
    <mergeCell ref="A18:J18"/>
    <mergeCell ref="A19:B19"/>
    <mergeCell ref="A20:B20"/>
    <mergeCell ref="A22:B22"/>
    <mergeCell ref="A27:B27"/>
  </mergeCells>
  <pageMargins left="0.19685039370078738" right="0.19685039370078738" top="0.19685039370078738" bottom="0.19685039370078738" header="0.19685039370078738" footer="0.19685039370078738"/>
  <pageSetup paperSize="9" scale="85" fitToWidth="0" fitToHeight="0" pageOrder="overThenDown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TDSheet</vt:lpstr>
      <vt:lpstr>TDSheet!Заголовки_для_друку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RePack by Diakov</cp:lastModifiedBy>
  <cp:revision>1</cp:revision>
  <cp:lastPrinted>2019-01-17T09:25:22Z</cp:lastPrinted>
  <dcterms:created xsi:type="dcterms:W3CDTF">2018-07-04T08:32:08Z</dcterms:created>
  <dcterms:modified xsi:type="dcterms:W3CDTF">2019-08-07T13:41:19Z</dcterms:modified>
</cp:coreProperties>
</file>