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tsiora\Муніципальна інспекція\Настя\"/>
    </mc:Choice>
  </mc:AlternateContent>
  <bookViews>
    <workbookView xWindow="0" yWindow="0" windowWidth="19440" windowHeight="12330"/>
  </bookViews>
  <sheets>
    <sheet name="01_01_2022" sheetId="1" r:id="rId1"/>
  </sheets>
  <definedNames>
    <definedName name="_xlnm.Print_Area" localSheetId="0">'01_01_2022'!$A$1:$F$63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7" i="1" l="1"/>
  <c r="F42" i="1" l="1"/>
  <c r="F48" i="1" l="1"/>
  <c r="D44" i="1" l="1"/>
  <c r="F43" i="1"/>
  <c r="F41" i="1"/>
  <c r="D39" i="1"/>
  <c r="F38" i="1"/>
  <c r="F37" i="1"/>
  <c r="D35" i="1"/>
  <c r="F34" i="1"/>
  <c r="F33" i="1"/>
  <c r="F32" i="1"/>
  <c r="F31" i="1"/>
  <c r="F35" i="1" l="1"/>
  <c r="F39" i="1"/>
  <c r="D49" i="1"/>
  <c r="F44" i="1"/>
  <c r="F49" i="1" l="1"/>
  <c r="E14" i="1" s="1"/>
</calcChain>
</file>

<file path=xl/sharedStrings.xml><?xml version="1.0" encoding="utf-8"?>
<sst xmlns="http://schemas.openxmlformats.org/spreadsheetml/2006/main" count="61" uniqueCount="52">
  <si>
    <t>ЗАТВЕРДЖУЮ</t>
  </si>
  <si>
    <t xml:space="preserve">штатних одиниць з місячним </t>
  </si>
  <si>
    <t>фондом заробітної плати</t>
  </si>
  <si>
    <t>за посадовими окладами</t>
  </si>
  <si>
    <t>(підпис)</t>
  </si>
  <si>
    <t>М.П.</t>
  </si>
  <si>
    <t>ШТАТНИЙ РОЗПИС</t>
  </si>
  <si>
    <t>управління інспектування Черкаської міської ради</t>
  </si>
  <si>
    <t>№ з/п</t>
  </si>
  <si>
    <t>Назва структурного підрозділу та посад</t>
  </si>
  <si>
    <t>Посадовий оклад (грн)</t>
  </si>
  <si>
    <t>Фонд заробітної плати на місяць за посадовими окладами (грн)</t>
  </si>
  <si>
    <t>Начальник управління</t>
  </si>
  <si>
    <t xml:space="preserve">Заступник начальника управління  </t>
  </si>
  <si>
    <t>Головний бухгалтер</t>
  </si>
  <si>
    <t>Головний спеціаліст - бухгалтер</t>
  </si>
  <si>
    <t>Разом</t>
  </si>
  <si>
    <t>Відділ юридичного забезпечення</t>
  </si>
  <si>
    <t>Начальник відділу</t>
  </si>
  <si>
    <t>Головний спеціаліст - юрисконсульт</t>
  </si>
  <si>
    <t>Разом по відділу</t>
  </si>
  <si>
    <t>Відділ адміністративної роботи</t>
  </si>
  <si>
    <t>Головний спеціаліст</t>
  </si>
  <si>
    <t>Відділ інспектування</t>
  </si>
  <si>
    <t xml:space="preserve">Заступник начальника управління-начальник відділу інспектування  </t>
  </si>
  <si>
    <t>Заступник начальника відділу</t>
  </si>
  <si>
    <t>Міський голова</t>
  </si>
  <si>
    <t>Анатолій БОНДАРЕНКО</t>
  </si>
  <si>
    <t>*Заповнюється державними органами, які провели класифікацію посад державної служби у встановленому законодавством порядку.</t>
  </si>
  <si>
    <t>Класифікаційний код посади*</t>
  </si>
  <si>
    <t>х</t>
  </si>
  <si>
    <t>Кількість штатних посад</t>
  </si>
  <si>
    <t>Усього по управлінню</t>
  </si>
  <si>
    <t>ЗАТВЕРДЖЕНО</t>
  </si>
  <si>
    <t>Наказ Міністерства фінансів</t>
  </si>
  <si>
    <t>України</t>
  </si>
  <si>
    <t>28.01.2002 № 57</t>
  </si>
  <si>
    <t>(у редакції наказу Міністерства</t>
  </si>
  <si>
    <t>фінансів України</t>
  </si>
  <si>
    <t>від 26.11.2012 № 1220)</t>
  </si>
  <si>
    <t xml:space="preserve"> гривні )</t>
  </si>
  <si>
    <t>_________________ 2024р. М.П.</t>
  </si>
  <si>
    <t>Примітка.               Складається органами державного управління та місцевого самоврядування.</t>
  </si>
  <si>
    <t>гривні</t>
  </si>
  <si>
    <t>Надбавка %</t>
  </si>
  <si>
    <t>Премія</t>
  </si>
  <si>
    <t>180 (250)</t>
  </si>
  <si>
    <t>(двісті тридцять п'ять тисяч вісімсот сорок три</t>
  </si>
  <si>
    <t>на 01  листопада 2024 року</t>
  </si>
  <si>
    <t xml:space="preserve">штат у кількості 25 </t>
  </si>
  <si>
    <t xml:space="preserve">                            Андрій МАКСЮТА</t>
  </si>
  <si>
    <t xml:space="preserve">                                Тетяна ЛОБОДА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</si>
</sst>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0" fillId="0" borderId="0" xfId="0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1" applyFont="1"/>
    <xf numFmtId="3" fontId="1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 applyFill="1" applyAlignment="1">
      <alignment horizontal="center" vertical="center" wrapText="1"/>
    </xf>
    <xf numFmtId="0" fontId="15" fillId="0" borderId="0" xfId="1" applyFont="1"/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laws/show/z2078-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3"/>
  <sheetViews>
    <sheetView tabSelected="1" topLeftCell="A37" zoomScaleNormal="100" workbookViewId="0">
      <selection activeCell="J63" sqref="J63"/>
    </sheetView>
  </sheetViews>
  <sheetFormatPr defaultRowHeight="15.75" x14ac:dyDescent="0.25"/>
  <cols>
    <col min="1" max="1" width="6.7109375" style="15" customWidth="1"/>
    <col min="2" max="2" width="34.140625" style="15" customWidth="1"/>
    <col min="3" max="3" width="18.28515625" style="15" customWidth="1"/>
    <col min="4" max="4" width="12.140625" style="15" customWidth="1"/>
    <col min="5" max="5" width="21.42578125" style="15" customWidth="1"/>
    <col min="6" max="6" width="26.140625" style="15" customWidth="1"/>
    <col min="7" max="7" width="11" style="15" customWidth="1"/>
    <col min="8" max="8" width="13.140625" style="15" customWidth="1"/>
    <col min="9" max="13" width="9.140625" style="15"/>
    <col min="14" max="14" width="15.42578125" style="15" customWidth="1"/>
    <col min="15" max="15" width="13.140625" style="15" customWidth="1"/>
    <col min="16" max="257" width="9.140625" style="15"/>
    <col min="258" max="258" width="4.5703125" style="15" customWidth="1"/>
    <col min="259" max="259" width="41.28515625" style="15" customWidth="1"/>
    <col min="260" max="260" width="13.28515625" style="15" customWidth="1"/>
    <col min="261" max="261" width="22" style="15" customWidth="1"/>
    <col min="262" max="262" width="19.7109375" style="15" customWidth="1"/>
    <col min="263" max="513" width="9.140625" style="15"/>
    <col min="514" max="514" width="4.5703125" style="15" customWidth="1"/>
    <col min="515" max="515" width="41.28515625" style="15" customWidth="1"/>
    <col min="516" max="516" width="13.28515625" style="15" customWidth="1"/>
    <col min="517" max="517" width="22" style="15" customWidth="1"/>
    <col min="518" max="518" width="19.7109375" style="15" customWidth="1"/>
    <col min="519" max="769" width="9.140625" style="15"/>
    <col min="770" max="770" width="4.5703125" style="15" customWidth="1"/>
    <col min="771" max="771" width="41.28515625" style="15" customWidth="1"/>
    <col min="772" max="772" width="13.28515625" style="15" customWidth="1"/>
    <col min="773" max="773" width="22" style="15" customWidth="1"/>
    <col min="774" max="774" width="19.7109375" style="15" customWidth="1"/>
    <col min="775" max="1025" width="9.140625" style="15"/>
    <col min="1026" max="1026" width="4.5703125" style="15" customWidth="1"/>
    <col min="1027" max="1027" width="41.28515625" style="15" customWidth="1"/>
    <col min="1028" max="1028" width="13.28515625" style="15" customWidth="1"/>
    <col min="1029" max="1029" width="22" style="15" customWidth="1"/>
    <col min="1030" max="1030" width="19.7109375" style="15" customWidth="1"/>
    <col min="1031" max="1281" width="9.140625" style="15"/>
    <col min="1282" max="1282" width="4.5703125" style="15" customWidth="1"/>
    <col min="1283" max="1283" width="41.28515625" style="15" customWidth="1"/>
    <col min="1284" max="1284" width="13.28515625" style="15" customWidth="1"/>
    <col min="1285" max="1285" width="22" style="15" customWidth="1"/>
    <col min="1286" max="1286" width="19.7109375" style="15" customWidth="1"/>
    <col min="1287" max="1537" width="9.140625" style="15"/>
    <col min="1538" max="1538" width="4.5703125" style="15" customWidth="1"/>
    <col min="1539" max="1539" width="41.28515625" style="15" customWidth="1"/>
    <col min="1540" max="1540" width="13.28515625" style="15" customWidth="1"/>
    <col min="1541" max="1541" width="22" style="15" customWidth="1"/>
    <col min="1542" max="1542" width="19.7109375" style="15" customWidth="1"/>
    <col min="1543" max="1793" width="9.140625" style="15"/>
    <col min="1794" max="1794" width="4.5703125" style="15" customWidth="1"/>
    <col min="1795" max="1795" width="41.28515625" style="15" customWidth="1"/>
    <col min="1796" max="1796" width="13.28515625" style="15" customWidth="1"/>
    <col min="1797" max="1797" width="22" style="15" customWidth="1"/>
    <col min="1798" max="1798" width="19.7109375" style="15" customWidth="1"/>
    <col min="1799" max="2049" width="9.140625" style="15"/>
    <col min="2050" max="2050" width="4.5703125" style="15" customWidth="1"/>
    <col min="2051" max="2051" width="41.28515625" style="15" customWidth="1"/>
    <col min="2052" max="2052" width="13.28515625" style="15" customWidth="1"/>
    <col min="2053" max="2053" width="22" style="15" customWidth="1"/>
    <col min="2054" max="2054" width="19.7109375" style="15" customWidth="1"/>
    <col min="2055" max="2305" width="9.140625" style="15"/>
    <col min="2306" max="2306" width="4.5703125" style="15" customWidth="1"/>
    <col min="2307" max="2307" width="41.28515625" style="15" customWidth="1"/>
    <col min="2308" max="2308" width="13.28515625" style="15" customWidth="1"/>
    <col min="2309" max="2309" width="22" style="15" customWidth="1"/>
    <col min="2310" max="2310" width="19.7109375" style="15" customWidth="1"/>
    <col min="2311" max="2561" width="9.140625" style="15"/>
    <col min="2562" max="2562" width="4.5703125" style="15" customWidth="1"/>
    <col min="2563" max="2563" width="41.28515625" style="15" customWidth="1"/>
    <col min="2564" max="2564" width="13.28515625" style="15" customWidth="1"/>
    <col min="2565" max="2565" width="22" style="15" customWidth="1"/>
    <col min="2566" max="2566" width="19.7109375" style="15" customWidth="1"/>
    <col min="2567" max="2817" width="9.140625" style="15"/>
    <col min="2818" max="2818" width="4.5703125" style="15" customWidth="1"/>
    <col min="2819" max="2819" width="41.28515625" style="15" customWidth="1"/>
    <col min="2820" max="2820" width="13.28515625" style="15" customWidth="1"/>
    <col min="2821" max="2821" width="22" style="15" customWidth="1"/>
    <col min="2822" max="2822" width="19.7109375" style="15" customWidth="1"/>
    <col min="2823" max="3073" width="9.140625" style="15"/>
    <col min="3074" max="3074" width="4.5703125" style="15" customWidth="1"/>
    <col min="3075" max="3075" width="41.28515625" style="15" customWidth="1"/>
    <col min="3076" max="3076" width="13.28515625" style="15" customWidth="1"/>
    <col min="3077" max="3077" width="22" style="15" customWidth="1"/>
    <col min="3078" max="3078" width="19.7109375" style="15" customWidth="1"/>
    <col min="3079" max="3329" width="9.140625" style="15"/>
    <col min="3330" max="3330" width="4.5703125" style="15" customWidth="1"/>
    <col min="3331" max="3331" width="41.28515625" style="15" customWidth="1"/>
    <col min="3332" max="3332" width="13.28515625" style="15" customWidth="1"/>
    <col min="3333" max="3333" width="22" style="15" customWidth="1"/>
    <col min="3334" max="3334" width="19.7109375" style="15" customWidth="1"/>
    <col min="3335" max="3585" width="9.140625" style="15"/>
    <col min="3586" max="3586" width="4.5703125" style="15" customWidth="1"/>
    <col min="3587" max="3587" width="41.28515625" style="15" customWidth="1"/>
    <col min="3588" max="3588" width="13.28515625" style="15" customWidth="1"/>
    <col min="3589" max="3589" width="22" style="15" customWidth="1"/>
    <col min="3590" max="3590" width="19.7109375" style="15" customWidth="1"/>
    <col min="3591" max="3841" width="9.140625" style="15"/>
    <col min="3842" max="3842" width="4.5703125" style="15" customWidth="1"/>
    <col min="3843" max="3843" width="41.28515625" style="15" customWidth="1"/>
    <col min="3844" max="3844" width="13.28515625" style="15" customWidth="1"/>
    <col min="3845" max="3845" width="22" style="15" customWidth="1"/>
    <col min="3846" max="3846" width="19.7109375" style="15" customWidth="1"/>
    <col min="3847" max="4097" width="9.140625" style="15"/>
    <col min="4098" max="4098" width="4.5703125" style="15" customWidth="1"/>
    <col min="4099" max="4099" width="41.28515625" style="15" customWidth="1"/>
    <col min="4100" max="4100" width="13.28515625" style="15" customWidth="1"/>
    <col min="4101" max="4101" width="22" style="15" customWidth="1"/>
    <col min="4102" max="4102" width="19.7109375" style="15" customWidth="1"/>
    <col min="4103" max="4353" width="9.140625" style="15"/>
    <col min="4354" max="4354" width="4.5703125" style="15" customWidth="1"/>
    <col min="4355" max="4355" width="41.28515625" style="15" customWidth="1"/>
    <col min="4356" max="4356" width="13.28515625" style="15" customWidth="1"/>
    <col min="4357" max="4357" width="22" style="15" customWidth="1"/>
    <col min="4358" max="4358" width="19.7109375" style="15" customWidth="1"/>
    <col min="4359" max="4609" width="9.140625" style="15"/>
    <col min="4610" max="4610" width="4.5703125" style="15" customWidth="1"/>
    <col min="4611" max="4611" width="41.28515625" style="15" customWidth="1"/>
    <col min="4612" max="4612" width="13.28515625" style="15" customWidth="1"/>
    <col min="4613" max="4613" width="22" style="15" customWidth="1"/>
    <col min="4614" max="4614" width="19.7109375" style="15" customWidth="1"/>
    <col min="4615" max="4865" width="9.140625" style="15"/>
    <col min="4866" max="4866" width="4.5703125" style="15" customWidth="1"/>
    <col min="4867" max="4867" width="41.28515625" style="15" customWidth="1"/>
    <col min="4868" max="4868" width="13.28515625" style="15" customWidth="1"/>
    <col min="4869" max="4869" width="22" style="15" customWidth="1"/>
    <col min="4870" max="4870" width="19.7109375" style="15" customWidth="1"/>
    <col min="4871" max="5121" width="9.140625" style="15"/>
    <col min="5122" max="5122" width="4.5703125" style="15" customWidth="1"/>
    <col min="5123" max="5123" width="41.28515625" style="15" customWidth="1"/>
    <col min="5124" max="5124" width="13.28515625" style="15" customWidth="1"/>
    <col min="5125" max="5125" width="22" style="15" customWidth="1"/>
    <col min="5126" max="5126" width="19.7109375" style="15" customWidth="1"/>
    <col min="5127" max="5377" width="9.140625" style="15"/>
    <col min="5378" max="5378" width="4.5703125" style="15" customWidth="1"/>
    <col min="5379" max="5379" width="41.28515625" style="15" customWidth="1"/>
    <col min="5380" max="5380" width="13.28515625" style="15" customWidth="1"/>
    <col min="5381" max="5381" width="22" style="15" customWidth="1"/>
    <col min="5382" max="5382" width="19.7109375" style="15" customWidth="1"/>
    <col min="5383" max="5633" width="9.140625" style="15"/>
    <col min="5634" max="5634" width="4.5703125" style="15" customWidth="1"/>
    <col min="5635" max="5635" width="41.28515625" style="15" customWidth="1"/>
    <col min="5636" max="5636" width="13.28515625" style="15" customWidth="1"/>
    <col min="5637" max="5637" width="22" style="15" customWidth="1"/>
    <col min="5638" max="5638" width="19.7109375" style="15" customWidth="1"/>
    <col min="5639" max="5889" width="9.140625" style="15"/>
    <col min="5890" max="5890" width="4.5703125" style="15" customWidth="1"/>
    <col min="5891" max="5891" width="41.28515625" style="15" customWidth="1"/>
    <col min="5892" max="5892" width="13.28515625" style="15" customWidth="1"/>
    <col min="5893" max="5893" width="22" style="15" customWidth="1"/>
    <col min="5894" max="5894" width="19.7109375" style="15" customWidth="1"/>
    <col min="5895" max="6145" width="9.140625" style="15"/>
    <col min="6146" max="6146" width="4.5703125" style="15" customWidth="1"/>
    <col min="6147" max="6147" width="41.28515625" style="15" customWidth="1"/>
    <col min="6148" max="6148" width="13.28515625" style="15" customWidth="1"/>
    <col min="6149" max="6149" width="22" style="15" customWidth="1"/>
    <col min="6150" max="6150" width="19.7109375" style="15" customWidth="1"/>
    <col min="6151" max="6401" width="9.140625" style="15"/>
    <col min="6402" max="6402" width="4.5703125" style="15" customWidth="1"/>
    <col min="6403" max="6403" width="41.28515625" style="15" customWidth="1"/>
    <col min="6404" max="6404" width="13.28515625" style="15" customWidth="1"/>
    <col min="6405" max="6405" width="22" style="15" customWidth="1"/>
    <col min="6406" max="6406" width="19.7109375" style="15" customWidth="1"/>
    <col min="6407" max="6657" width="9.140625" style="15"/>
    <col min="6658" max="6658" width="4.5703125" style="15" customWidth="1"/>
    <col min="6659" max="6659" width="41.28515625" style="15" customWidth="1"/>
    <col min="6660" max="6660" width="13.28515625" style="15" customWidth="1"/>
    <col min="6661" max="6661" width="22" style="15" customWidth="1"/>
    <col min="6662" max="6662" width="19.7109375" style="15" customWidth="1"/>
    <col min="6663" max="6913" width="9.140625" style="15"/>
    <col min="6914" max="6914" width="4.5703125" style="15" customWidth="1"/>
    <col min="6915" max="6915" width="41.28515625" style="15" customWidth="1"/>
    <col min="6916" max="6916" width="13.28515625" style="15" customWidth="1"/>
    <col min="6917" max="6917" width="22" style="15" customWidth="1"/>
    <col min="6918" max="6918" width="19.7109375" style="15" customWidth="1"/>
    <col min="6919" max="7169" width="9.140625" style="15"/>
    <col min="7170" max="7170" width="4.5703125" style="15" customWidth="1"/>
    <col min="7171" max="7171" width="41.28515625" style="15" customWidth="1"/>
    <col min="7172" max="7172" width="13.28515625" style="15" customWidth="1"/>
    <col min="7173" max="7173" width="22" style="15" customWidth="1"/>
    <col min="7174" max="7174" width="19.7109375" style="15" customWidth="1"/>
    <col min="7175" max="7425" width="9.140625" style="15"/>
    <col min="7426" max="7426" width="4.5703125" style="15" customWidth="1"/>
    <col min="7427" max="7427" width="41.28515625" style="15" customWidth="1"/>
    <col min="7428" max="7428" width="13.28515625" style="15" customWidth="1"/>
    <col min="7429" max="7429" width="22" style="15" customWidth="1"/>
    <col min="7430" max="7430" width="19.7109375" style="15" customWidth="1"/>
    <col min="7431" max="7681" width="9.140625" style="15"/>
    <col min="7682" max="7682" width="4.5703125" style="15" customWidth="1"/>
    <col min="7683" max="7683" width="41.28515625" style="15" customWidth="1"/>
    <col min="7684" max="7684" width="13.28515625" style="15" customWidth="1"/>
    <col min="7685" max="7685" width="22" style="15" customWidth="1"/>
    <col min="7686" max="7686" width="19.7109375" style="15" customWidth="1"/>
    <col min="7687" max="7937" width="9.140625" style="15"/>
    <col min="7938" max="7938" width="4.5703125" style="15" customWidth="1"/>
    <col min="7939" max="7939" width="41.28515625" style="15" customWidth="1"/>
    <col min="7940" max="7940" width="13.28515625" style="15" customWidth="1"/>
    <col min="7941" max="7941" width="22" style="15" customWidth="1"/>
    <col min="7942" max="7942" width="19.7109375" style="15" customWidth="1"/>
    <col min="7943" max="8193" width="9.140625" style="15"/>
    <col min="8194" max="8194" width="4.5703125" style="15" customWidth="1"/>
    <col min="8195" max="8195" width="41.28515625" style="15" customWidth="1"/>
    <col min="8196" max="8196" width="13.28515625" style="15" customWidth="1"/>
    <col min="8197" max="8197" width="22" style="15" customWidth="1"/>
    <col min="8198" max="8198" width="19.7109375" style="15" customWidth="1"/>
    <col min="8199" max="8449" width="9.140625" style="15"/>
    <col min="8450" max="8450" width="4.5703125" style="15" customWidth="1"/>
    <col min="8451" max="8451" width="41.28515625" style="15" customWidth="1"/>
    <col min="8452" max="8452" width="13.28515625" style="15" customWidth="1"/>
    <col min="8453" max="8453" width="22" style="15" customWidth="1"/>
    <col min="8454" max="8454" width="19.7109375" style="15" customWidth="1"/>
    <col min="8455" max="8705" width="9.140625" style="15"/>
    <col min="8706" max="8706" width="4.5703125" style="15" customWidth="1"/>
    <col min="8707" max="8707" width="41.28515625" style="15" customWidth="1"/>
    <col min="8708" max="8708" width="13.28515625" style="15" customWidth="1"/>
    <col min="8709" max="8709" width="22" style="15" customWidth="1"/>
    <col min="8710" max="8710" width="19.7109375" style="15" customWidth="1"/>
    <col min="8711" max="8961" width="9.140625" style="15"/>
    <col min="8962" max="8962" width="4.5703125" style="15" customWidth="1"/>
    <col min="8963" max="8963" width="41.28515625" style="15" customWidth="1"/>
    <col min="8964" max="8964" width="13.28515625" style="15" customWidth="1"/>
    <col min="8965" max="8965" width="22" style="15" customWidth="1"/>
    <col min="8966" max="8966" width="19.7109375" style="15" customWidth="1"/>
    <col min="8967" max="9217" width="9.140625" style="15"/>
    <col min="9218" max="9218" width="4.5703125" style="15" customWidth="1"/>
    <col min="9219" max="9219" width="41.28515625" style="15" customWidth="1"/>
    <col min="9220" max="9220" width="13.28515625" style="15" customWidth="1"/>
    <col min="9221" max="9221" width="22" style="15" customWidth="1"/>
    <col min="9222" max="9222" width="19.7109375" style="15" customWidth="1"/>
    <col min="9223" max="9473" width="9.140625" style="15"/>
    <col min="9474" max="9474" width="4.5703125" style="15" customWidth="1"/>
    <col min="9475" max="9475" width="41.28515625" style="15" customWidth="1"/>
    <col min="9476" max="9476" width="13.28515625" style="15" customWidth="1"/>
    <col min="9477" max="9477" width="22" style="15" customWidth="1"/>
    <col min="9478" max="9478" width="19.7109375" style="15" customWidth="1"/>
    <col min="9479" max="9729" width="9.140625" style="15"/>
    <col min="9730" max="9730" width="4.5703125" style="15" customWidth="1"/>
    <col min="9731" max="9731" width="41.28515625" style="15" customWidth="1"/>
    <col min="9732" max="9732" width="13.28515625" style="15" customWidth="1"/>
    <col min="9733" max="9733" width="22" style="15" customWidth="1"/>
    <col min="9734" max="9734" width="19.7109375" style="15" customWidth="1"/>
    <col min="9735" max="9985" width="9.140625" style="15"/>
    <col min="9986" max="9986" width="4.5703125" style="15" customWidth="1"/>
    <col min="9987" max="9987" width="41.28515625" style="15" customWidth="1"/>
    <col min="9988" max="9988" width="13.28515625" style="15" customWidth="1"/>
    <col min="9989" max="9989" width="22" style="15" customWidth="1"/>
    <col min="9990" max="9990" width="19.7109375" style="15" customWidth="1"/>
    <col min="9991" max="10241" width="9.140625" style="15"/>
    <col min="10242" max="10242" width="4.5703125" style="15" customWidth="1"/>
    <col min="10243" max="10243" width="41.28515625" style="15" customWidth="1"/>
    <col min="10244" max="10244" width="13.28515625" style="15" customWidth="1"/>
    <col min="10245" max="10245" width="22" style="15" customWidth="1"/>
    <col min="10246" max="10246" width="19.7109375" style="15" customWidth="1"/>
    <col min="10247" max="10497" width="9.140625" style="15"/>
    <col min="10498" max="10498" width="4.5703125" style="15" customWidth="1"/>
    <col min="10499" max="10499" width="41.28515625" style="15" customWidth="1"/>
    <col min="10500" max="10500" width="13.28515625" style="15" customWidth="1"/>
    <col min="10501" max="10501" width="22" style="15" customWidth="1"/>
    <col min="10502" max="10502" width="19.7109375" style="15" customWidth="1"/>
    <col min="10503" max="10753" width="9.140625" style="15"/>
    <col min="10754" max="10754" width="4.5703125" style="15" customWidth="1"/>
    <col min="10755" max="10755" width="41.28515625" style="15" customWidth="1"/>
    <col min="10756" max="10756" width="13.28515625" style="15" customWidth="1"/>
    <col min="10757" max="10757" width="22" style="15" customWidth="1"/>
    <col min="10758" max="10758" width="19.7109375" style="15" customWidth="1"/>
    <col min="10759" max="11009" width="9.140625" style="15"/>
    <col min="11010" max="11010" width="4.5703125" style="15" customWidth="1"/>
    <col min="11011" max="11011" width="41.28515625" style="15" customWidth="1"/>
    <col min="11012" max="11012" width="13.28515625" style="15" customWidth="1"/>
    <col min="11013" max="11013" width="22" style="15" customWidth="1"/>
    <col min="11014" max="11014" width="19.7109375" style="15" customWidth="1"/>
    <col min="11015" max="11265" width="9.140625" style="15"/>
    <col min="11266" max="11266" width="4.5703125" style="15" customWidth="1"/>
    <col min="11267" max="11267" width="41.28515625" style="15" customWidth="1"/>
    <col min="11268" max="11268" width="13.28515625" style="15" customWidth="1"/>
    <col min="11269" max="11269" width="22" style="15" customWidth="1"/>
    <col min="11270" max="11270" width="19.7109375" style="15" customWidth="1"/>
    <col min="11271" max="11521" width="9.140625" style="15"/>
    <col min="11522" max="11522" width="4.5703125" style="15" customWidth="1"/>
    <col min="11523" max="11523" width="41.28515625" style="15" customWidth="1"/>
    <col min="11524" max="11524" width="13.28515625" style="15" customWidth="1"/>
    <col min="11525" max="11525" width="22" style="15" customWidth="1"/>
    <col min="11526" max="11526" width="19.7109375" style="15" customWidth="1"/>
    <col min="11527" max="11777" width="9.140625" style="15"/>
    <col min="11778" max="11778" width="4.5703125" style="15" customWidth="1"/>
    <col min="11779" max="11779" width="41.28515625" style="15" customWidth="1"/>
    <col min="11780" max="11780" width="13.28515625" style="15" customWidth="1"/>
    <col min="11781" max="11781" width="22" style="15" customWidth="1"/>
    <col min="11782" max="11782" width="19.7109375" style="15" customWidth="1"/>
    <col min="11783" max="12033" width="9.140625" style="15"/>
    <col min="12034" max="12034" width="4.5703125" style="15" customWidth="1"/>
    <col min="12035" max="12035" width="41.28515625" style="15" customWidth="1"/>
    <col min="12036" max="12036" width="13.28515625" style="15" customWidth="1"/>
    <col min="12037" max="12037" width="22" style="15" customWidth="1"/>
    <col min="12038" max="12038" width="19.7109375" style="15" customWidth="1"/>
    <col min="12039" max="12289" width="9.140625" style="15"/>
    <col min="12290" max="12290" width="4.5703125" style="15" customWidth="1"/>
    <col min="12291" max="12291" width="41.28515625" style="15" customWidth="1"/>
    <col min="12292" max="12292" width="13.28515625" style="15" customWidth="1"/>
    <col min="12293" max="12293" width="22" style="15" customWidth="1"/>
    <col min="12294" max="12294" width="19.7109375" style="15" customWidth="1"/>
    <col min="12295" max="12545" width="9.140625" style="15"/>
    <col min="12546" max="12546" width="4.5703125" style="15" customWidth="1"/>
    <col min="12547" max="12547" width="41.28515625" style="15" customWidth="1"/>
    <col min="12548" max="12548" width="13.28515625" style="15" customWidth="1"/>
    <col min="12549" max="12549" width="22" style="15" customWidth="1"/>
    <col min="12550" max="12550" width="19.7109375" style="15" customWidth="1"/>
    <col min="12551" max="12801" width="9.140625" style="15"/>
    <col min="12802" max="12802" width="4.5703125" style="15" customWidth="1"/>
    <col min="12803" max="12803" width="41.28515625" style="15" customWidth="1"/>
    <col min="12804" max="12804" width="13.28515625" style="15" customWidth="1"/>
    <col min="12805" max="12805" width="22" style="15" customWidth="1"/>
    <col min="12806" max="12806" width="19.7109375" style="15" customWidth="1"/>
    <col min="12807" max="13057" width="9.140625" style="15"/>
    <col min="13058" max="13058" width="4.5703125" style="15" customWidth="1"/>
    <col min="13059" max="13059" width="41.28515625" style="15" customWidth="1"/>
    <col min="13060" max="13060" width="13.28515625" style="15" customWidth="1"/>
    <col min="13061" max="13061" width="22" style="15" customWidth="1"/>
    <col min="13062" max="13062" width="19.7109375" style="15" customWidth="1"/>
    <col min="13063" max="13313" width="9.140625" style="15"/>
    <col min="13314" max="13314" width="4.5703125" style="15" customWidth="1"/>
    <col min="13315" max="13315" width="41.28515625" style="15" customWidth="1"/>
    <col min="13316" max="13316" width="13.28515625" style="15" customWidth="1"/>
    <col min="13317" max="13317" width="22" style="15" customWidth="1"/>
    <col min="13318" max="13318" width="19.7109375" style="15" customWidth="1"/>
    <col min="13319" max="13569" width="9.140625" style="15"/>
    <col min="13570" max="13570" width="4.5703125" style="15" customWidth="1"/>
    <col min="13571" max="13571" width="41.28515625" style="15" customWidth="1"/>
    <col min="13572" max="13572" width="13.28515625" style="15" customWidth="1"/>
    <col min="13573" max="13573" width="22" style="15" customWidth="1"/>
    <col min="13574" max="13574" width="19.7109375" style="15" customWidth="1"/>
    <col min="13575" max="13825" width="9.140625" style="15"/>
    <col min="13826" max="13826" width="4.5703125" style="15" customWidth="1"/>
    <col min="13827" max="13827" width="41.28515625" style="15" customWidth="1"/>
    <col min="13828" max="13828" width="13.28515625" style="15" customWidth="1"/>
    <col min="13829" max="13829" width="22" style="15" customWidth="1"/>
    <col min="13830" max="13830" width="19.7109375" style="15" customWidth="1"/>
    <col min="13831" max="14081" width="9.140625" style="15"/>
    <col min="14082" max="14082" width="4.5703125" style="15" customWidth="1"/>
    <col min="14083" max="14083" width="41.28515625" style="15" customWidth="1"/>
    <col min="14084" max="14084" width="13.28515625" style="15" customWidth="1"/>
    <col min="14085" max="14085" width="22" style="15" customWidth="1"/>
    <col min="14086" max="14086" width="19.7109375" style="15" customWidth="1"/>
    <col min="14087" max="14337" width="9.140625" style="15"/>
    <col min="14338" max="14338" width="4.5703125" style="15" customWidth="1"/>
    <col min="14339" max="14339" width="41.28515625" style="15" customWidth="1"/>
    <col min="14340" max="14340" width="13.28515625" style="15" customWidth="1"/>
    <col min="14341" max="14341" width="22" style="15" customWidth="1"/>
    <col min="14342" max="14342" width="19.7109375" style="15" customWidth="1"/>
    <col min="14343" max="14593" width="9.140625" style="15"/>
    <col min="14594" max="14594" width="4.5703125" style="15" customWidth="1"/>
    <col min="14595" max="14595" width="41.28515625" style="15" customWidth="1"/>
    <col min="14596" max="14596" width="13.28515625" style="15" customWidth="1"/>
    <col min="14597" max="14597" width="22" style="15" customWidth="1"/>
    <col min="14598" max="14598" width="19.7109375" style="15" customWidth="1"/>
    <col min="14599" max="14849" width="9.140625" style="15"/>
    <col min="14850" max="14850" width="4.5703125" style="15" customWidth="1"/>
    <col min="14851" max="14851" width="41.28515625" style="15" customWidth="1"/>
    <col min="14852" max="14852" width="13.28515625" style="15" customWidth="1"/>
    <col min="14853" max="14853" width="22" style="15" customWidth="1"/>
    <col min="14854" max="14854" width="19.7109375" style="15" customWidth="1"/>
    <col min="14855" max="15105" width="9.140625" style="15"/>
    <col min="15106" max="15106" width="4.5703125" style="15" customWidth="1"/>
    <col min="15107" max="15107" width="41.28515625" style="15" customWidth="1"/>
    <col min="15108" max="15108" width="13.28515625" style="15" customWidth="1"/>
    <col min="15109" max="15109" width="22" style="15" customWidth="1"/>
    <col min="15110" max="15110" width="19.7109375" style="15" customWidth="1"/>
    <col min="15111" max="15361" width="9.140625" style="15"/>
    <col min="15362" max="15362" width="4.5703125" style="15" customWidth="1"/>
    <col min="15363" max="15363" width="41.28515625" style="15" customWidth="1"/>
    <col min="15364" max="15364" width="13.28515625" style="15" customWidth="1"/>
    <col min="15365" max="15365" width="22" style="15" customWidth="1"/>
    <col min="15366" max="15366" width="19.7109375" style="15" customWidth="1"/>
    <col min="15367" max="15617" width="9.140625" style="15"/>
    <col min="15618" max="15618" width="4.5703125" style="15" customWidth="1"/>
    <col min="15619" max="15619" width="41.28515625" style="15" customWidth="1"/>
    <col min="15620" max="15620" width="13.28515625" style="15" customWidth="1"/>
    <col min="15621" max="15621" width="22" style="15" customWidth="1"/>
    <col min="15622" max="15622" width="19.7109375" style="15" customWidth="1"/>
    <col min="15623" max="15873" width="9.140625" style="15"/>
    <col min="15874" max="15874" width="4.5703125" style="15" customWidth="1"/>
    <col min="15875" max="15875" width="41.28515625" style="15" customWidth="1"/>
    <col min="15876" max="15876" width="13.28515625" style="15" customWidth="1"/>
    <col min="15877" max="15877" width="22" style="15" customWidth="1"/>
    <col min="15878" max="15878" width="19.7109375" style="15" customWidth="1"/>
    <col min="15879" max="16129" width="9.140625" style="15"/>
    <col min="16130" max="16130" width="4.5703125" style="15" customWidth="1"/>
    <col min="16131" max="16131" width="41.28515625" style="15" customWidth="1"/>
    <col min="16132" max="16132" width="13.28515625" style="15" customWidth="1"/>
    <col min="16133" max="16133" width="22" style="15" customWidth="1"/>
    <col min="16134" max="16134" width="19.7109375" style="15" customWidth="1"/>
    <col min="16135" max="16384" width="9.140625" style="15"/>
  </cols>
  <sheetData>
    <row r="1" spans="3:6" x14ac:dyDescent="0.25">
      <c r="E1" s="54" t="s">
        <v>33</v>
      </c>
      <c r="F1" s="55"/>
    </row>
    <row r="2" spans="3:6" x14ac:dyDescent="0.25">
      <c r="E2" s="37" t="s">
        <v>34</v>
      </c>
      <c r="F2" s="38"/>
    </row>
    <row r="3" spans="3:6" x14ac:dyDescent="0.25">
      <c r="E3" s="37" t="s">
        <v>35</v>
      </c>
      <c r="F3" s="38"/>
    </row>
    <row r="4" spans="3:6" x14ac:dyDescent="0.25">
      <c r="E4" s="37" t="s">
        <v>36</v>
      </c>
      <c r="F4" s="38"/>
    </row>
    <row r="5" spans="3:6" x14ac:dyDescent="0.25">
      <c r="E5" s="37" t="s">
        <v>37</v>
      </c>
      <c r="F5" s="38"/>
    </row>
    <row r="6" spans="3:6" x14ac:dyDescent="0.25">
      <c r="E6" s="37" t="s">
        <v>38</v>
      </c>
      <c r="F6" s="38"/>
    </row>
    <row r="7" spans="3:6" x14ac:dyDescent="0.25">
      <c r="E7" s="39" t="s">
        <v>39</v>
      </c>
      <c r="F7" s="38"/>
    </row>
    <row r="8" spans="3:6" x14ac:dyDescent="0.2">
      <c r="E8" s="33"/>
      <c r="F8" s="32"/>
    </row>
    <row r="9" spans="3:6" s="1" customFormat="1" x14ac:dyDescent="0.25">
      <c r="C9" s="29"/>
      <c r="E9" s="56" t="s">
        <v>0</v>
      </c>
      <c r="F9" s="56"/>
    </row>
    <row r="10" spans="3:6" s="1" customFormat="1" x14ac:dyDescent="0.25">
      <c r="C10" s="29"/>
      <c r="E10" s="2" t="s">
        <v>49</v>
      </c>
      <c r="F10" s="3"/>
    </row>
    <row r="11" spans="3:6" s="1" customFormat="1" x14ac:dyDescent="0.25">
      <c r="C11" s="29"/>
      <c r="E11" s="4" t="s">
        <v>1</v>
      </c>
      <c r="F11" s="3"/>
    </row>
    <row r="12" spans="3:6" s="1" customFormat="1" x14ac:dyDescent="0.25">
      <c r="C12" s="29"/>
      <c r="E12" s="4" t="s">
        <v>2</v>
      </c>
      <c r="F12" s="3"/>
    </row>
    <row r="13" spans="3:6" s="1" customFormat="1" x14ac:dyDescent="0.25">
      <c r="C13" s="29"/>
      <c r="E13" s="4" t="s">
        <v>3</v>
      </c>
      <c r="F13" s="3"/>
    </row>
    <row r="14" spans="3:6" s="1" customFormat="1" x14ac:dyDescent="0.25">
      <c r="C14" s="29"/>
      <c r="E14" s="36">
        <f>F49</f>
        <v>235843</v>
      </c>
      <c r="F14" s="5" t="s">
        <v>43</v>
      </c>
    </row>
    <row r="15" spans="3:6" s="1" customFormat="1" x14ac:dyDescent="0.25">
      <c r="C15" s="29"/>
      <c r="E15" s="2" t="s">
        <v>47</v>
      </c>
      <c r="F15" s="3"/>
    </row>
    <row r="16" spans="3:6" s="1" customFormat="1" x14ac:dyDescent="0.25">
      <c r="C16" s="29"/>
      <c r="E16" s="2" t="s">
        <v>40</v>
      </c>
      <c r="F16" s="3"/>
    </row>
    <row r="17" spans="1:15" s="1" customFormat="1" x14ac:dyDescent="0.25">
      <c r="C17" s="29"/>
      <c r="E17" s="6"/>
      <c r="F17" s="3"/>
    </row>
    <row r="18" spans="1:15" s="1" customFormat="1" ht="31.5" customHeight="1" x14ac:dyDescent="0.25">
      <c r="C18" s="29"/>
      <c r="E18" s="60" t="s">
        <v>26</v>
      </c>
      <c r="F18" s="51"/>
      <c r="G18" s="27"/>
      <c r="H18" s="27"/>
      <c r="I18" s="27"/>
      <c r="J18" s="27"/>
    </row>
    <row r="19" spans="1:15" s="1" customFormat="1" ht="42.75" customHeight="1" x14ac:dyDescent="0.25">
      <c r="C19" s="29"/>
      <c r="E19" s="7"/>
      <c r="F19" s="8" t="s">
        <v>27</v>
      </c>
    </row>
    <row r="20" spans="1:15" s="1" customFormat="1" x14ac:dyDescent="0.25">
      <c r="C20" s="29"/>
      <c r="E20" s="9" t="s">
        <v>4</v>
      </c>
      <c r="F20" s="10"/>
    </row>
    <row r="21" spans="1:15" s="1" customFormat="1" x14ac:dyDescent="0.25">
      <c r="C21" s="29"/>
    </row>
    <row r="22" spans="1:15" s="1" customFormat="1" x14ac:dyDescent="0.25">
      <c r="C22" s="29"/>
      <c r="E22" s="56" t="s">
        <v>41</v>
      </c>
      <c r="F22" s="56"/>
    </row>
    <row r="23" spans="1:15" s="1" customFormat="1" x14ac:dyDescent="0.25">
      <c r="C23" s="29"/>
      <c r="E23" s="11"/>
    </row>
    <row r="24" spans="1:15" s="1" customFormat="1" x14ac:dyDescent="0.25">
      <c r="C24" s="29"/>
    </row>
    <row r="25" spans="1:15" s="1" customFormat="1" ht="20.25" x14ac:dyDescent="0.25">
      <c r="A25" s="57" t="s">
        <v>6</v>
      </c>
      <c r="B25" s="57"/>
      <c r="C25" s="57"/>
      <c r="D25" s="57"/>
      <c r="E25" s="57"/>
      <c r="F25" s="57"/>
    </row>
    <row r="26" spans="1:15" s="12" customFormat="1" ht="18.75" x14ac:dyDescent="0.25">
      <c r="A26" s="58" t="s">
        <v>48</v>
      </c>
      <c r="B26" s="58"/>
      <c r="C26" s="58"/>
      <c r="D26" s="58"/>
      <c r="E26" s="58"/>
      <c r="F26" s="58"/>
    </row>
    <row r="27" spans="1:15" s="1" customFormat="1" ht="18.75" x14ac:dyDescent="0.25">
      <c r="A27" s="59" t="s">
        <v>7</v>
      </c>
      <c r="B27" s="59"/>
      <c r="C27" s="59"/>
      <c r="D27" s="59"/>
      <c r="E27" s="59"/>
      <c r="F27" s="59"/>
    </row>
    <row r="28" spans="1:15" s="1" customFormat="1" ht="18.75" x14ac:dyDescent="0.25">
      <c r="A28" s="13"/>
      <c r="B28" s="13"/>
      <c r="C28" s="30"/>
      <c r="D28" s="13"/>
      <c r="E28" s="13"/>
      <c r="F28" s="13"/>
    </row>
    <row r="29" spans="1:15" ht="56.25" customHeight="1" x14ac:dyDescent="0.25">
      <c r="A29" s="14" t="s">
        <v>8</v>
      </c>
      <c r="B29" s="14" t="s">
        <v>9</v>
      </c>
      <c r="C29" s="14" t="s">
        <v>29</v>
      </c>
      <c r="D29" s="14" t="s">
        <v>31</v>
      </c>
      <c r="E29" s="14" t="s">
        <v>10</v>
      </c>
      <c r="F29" s="14" t="s">
        <v>11</v>
      </c>
      <c r="G29" s="40" t="s">
        <v>44</v>
      </c>
      <c r="H29" s="40" t="s">
        <v>45</v>
      </c>
    </row>
    <row r="30" spans="1:15" x14ac:dyDescent="0.25">
      <c r="A30" s="14">
        <v>1</v>
      </c>
      <c r="B30" s="14">
        <v>2</v>
      </c>
      <c r="C30" s="14">
        <v>3</v>
      </c>
      <c r="D30" s="14">
        <v>4</v>
      </c>
      <c r="E30" s="14">
        <v>5</v>
      </c>
      <c r="F30" s="14">
        <v>6</v>
      </c>
      <c r="G30" s="40"/>
      <c r="H30" s="40"/>
    </row>
    <row r="31" spans="1:15" ht="17.25" customHeight="1" x14ac:dyDescent="0.25">
      <c r="A31" s="14">
        <v>1</v>
      </c>
      <c r="B31" s="16" t="s">
        <v>12</v>
      </c>
      <c r="C31" s="14"/>
      <c r="D31" s="14">
        <v>1</v>
      </c>
      <c r="E31" s="34">
        <v>12355</v>
      </c>
      <c r="F31" s="34">
        <f>D31*E31</f>
        <v>12355</v>
      </c>
      <c r="G31" s="40">
        <v>90</v>
      </c>
      <c r="H31" s="40" t="s">
        <v>46</v>
      </c>
      <c r="J31" s="61"/>
      <c r="K31" s="61"/>
      <c r="L31" s="61"/>
      <c r="M31" s="61"/>
      <c r="N31" s="61"/>
      <c r="O31" s="61"/>
    </row>
    <row r="32" spans="1:15" ht="18" customHeight="1" x14ac:dyDescent="0.25">
      <c r="A32" s="14">
        <v>2</v>
      </c>
      <c r="B32" s="16" t="s">
        <v>13</v>
      </c>
      <c r="C32" s="14"/>
      <c r="D32" s="14">
        <v>1</v>
      </c>
      <c r="E32" s="34">
        <v>11984</v>
      </c>
      <c r="F32" s="34">
        <f>D32*E32</f>
        <v>11984</v>
      </c>
      <c r="G32" s="40">
        <v>85</v>
      </c>
      <c r="H32" s="40">
        <v>160</v>
      </c>
      <c r="J32" s="62"/>
      <c r="K32" s="62"/>
      <c r="L32" s="62"/>
      <c r="M32" s="63"/>
      <c r="N32" s="61"/>
      <c r="O32" s="64"/>
    </row>
    <row r="33" spans="1:8" x14ac:dyDescent="0.25">
      <c r="A33" s="14">
        <v>3</v>
      </c>
      <c r="B33" s="16" t="s">
        <v>14</v>
      </c>
      <c r="C33" s="14"/>
      <c r="D33" s="14">
        <v>1</v>
      </c>
      <c r="E33" s="34">
        <v>11260</v>
      </c>
      <c r="F33" s="34">
        <f>D33*E33</f>
        <v>11260</v>
      </c>
      <c r="G33" s="40">
        <v>80</v>
      </c>
      <c r="H33" s="40">
        <v>130</v>
      </c>
    </row>
    <row r="34" spans="1:8" x14ac:dyDescent="0.25">
      <c r="A34" s="14">
        <v>4</v>
      </c>
      <c r="B34" s="16" t="s">
        <v>15</v>
      </c>
      <c r="C34" s="14"/>
      <c r="D34" s="14">
        <v>1</v>
      </c>
      <c r="E34" s="34">
        <v>8601</v>
      </c>
      <c r="F34" s="34">
        <f>D34*E34</f>
        <v>8601</v>
      </c>
      <c r="G34" s="40">
        <v>50</v>
      </c>
      <c r="H34" s="40">
        <v>110</v>
      </c>
    </row>
    <row r="35" spans="1:8" x14ac:dyDescent="0.25">
      <c r="A35" s="46" t="s">
        <v>16</v>
      </c>
      <c r="B35" s="46"/>
      <c r="C35" s="28"/>
      <c r="D35" s="18">
        <f>SUM(D31:D34)</f>
        <v>4</v>
      </c>
      <c r="E35" s="17"/>
      <c r="F35" s="35">
        <f>SUM(F31:F34)</f>
        <v>44200</v>
      </c>
      <c r="G35" s="40"/>
      <c r="H35" s="40"/>
    </row>
    <row r="36" spans="1:8" x14ac:dyDescent="0.25">
      <c r="A36" s="47" t="s">
        <v>17</v>
      </c>
      <c r="B36" s="47"/>
      <c r="C36" s="47"/>
      <c r="D36" s="47"/>
      <c r="E36" s="47"/>
      <c r="F36" s="47"/>
      <c r="G36" s="40"/>
      <c r="H36" s="40"/>
    </row>
    <row r="37" spans="1:8" x14ac:dyDescent="0.25">
      <c r="A37" s="14">
        <v>1</v>
      </c>
      <c r="B37" s="16" t="s">
        <v>18</v>
      </c>
      <c r="C37" s="14"/>
      <c r="D37" s="14">
        <v>1</v>
      </c>
      <c r="E37" s="34">
        <v>11260</v>
      </c>
      <c r="F37" s="34">
        <f>D37*E37</f>
        <v>11260</v>
      </c>
      <c r="G37" s="40">
        <v>80</v>
      </c>
      <c r="H37" s="40">
        <v>130</v>
      </c>
    </row>
    <row r="38" spans="1:8" ht="31.5" x14ac:dyDescent="0.25">
      <c r="A38" s="14">
        <v>2</v>
      </c>
      <c r="B38" s="16" t="s">
        <v>19</v>
      </c>
      <c r="C38" s="14"/>
      <c r="D38" s="14">
        <v>1</v>
      </c>
      <c r="E38" s="34">
        <v>8601</v>
      </c>
      <c r="F38" s="34">
        <f>D38*E38</f>
        <v>8601</v>
      </c>
      <c r="G38" s="40">
        <v>50</v>
      </c>
      <c r="H38" s="40">
        <v>110</v>
      </c>
    </row>
    <row r="39" spans="1:8" x14ac:dyDescent="0.25">
      <c r="A39" s="46" t="s">
        <v>20</v>
      </c>
      <c r="B39" s="46"/>
      <c r="C39" s="28"/>
      <c r="D39" s="18">
        <f>SUM(D37:D38)</f>
        <v>2</v>
      </c>
      <c r="E39" s="17"/>
      <c r="F39" s="35">
        <f>SUM(F37:F38)</f>
        <v>19861</v>
      </c>
      <c r="G39" s="40"/>
      <c r="H39" s="40"/>
    </row>
    <row r="40" spans="1:8" x14ac:dyDescent="0.25">
      <c r="A40" s="47" t="s">
        <v>21</v>
      </c>
      <c r="B40" s="47"/>
      <c r="C40" s="47"/>
      <c r="D40" s="47"/>
      <c r="E40" s="47"/>
      <c r="F40" s="47"/>
      <c r="G40" s="40"/>
      <c r="H40" s="40"/>
    </row>
    <row r="41" spans="1:8" x14ac:dyDescent="0.25">
      <c r="A41" s="14">
        <v>1</v>
      </c>
      <c r="B41" s="16" t="s">
        <v>18</v>
      </c>
      <c r="C41" s="14"/>
      <c r="D41" s="14">
        <v>1</v>
      </c>
      <c r="E41" s="34">
        <v>11260</v>
      </c>
      <c r="F41" s="34">
        <f>D41*E41</f>
        <v>11260</v>
      </c>
      <c r="G41" s="40">
        <v>80</v>
      </c>
      <c r="H41" s="40">
        <v>130</v>
      </c>
    </row>
    <row r="42" spans="1:8" x14ac:dyDescent="0.25">
      <c r="A42" s="14">
        <v>2</v>
      </c>
      <c r="B42" s="16" t="s">
        <v>25</v>
      </c>
      <c r="C42" s="14"/>
      <c r="D42" s="14">
        <v>1</v>
      </c>
      <c r="E42" s="34">
        <v>10922</v>
      </c>
      <c r="F42" s="34">
        <f>D42*E42</f>
        <v>10922</v>
      </c>
      <c r="G42" s="40">
        <v>75</v>
      </c>
      <c r="H42" s="40">
        <v>130</v>
      </c>
    </row>
    <row r="43" spans="1:8" x14ac:dyDescent="0.25">
      <c r="A43" s="14">
        <v>3</v>
      </c>
      <c r="B43" s="16" t="s">
        <v>22</v>
      </c>
      <c r="C43" s="14"/>
      <c r="D43" s="14">
        <v>1</v>
      </c>
      <c r="E43" s="34">
        <v>8601</v>
      </c>
      <c r="F43" s="34">
        <f>D43*E43</f>
        <v>8601</v>
      </c>
      <c r="G43" s="40">
        <v>50</v>
      </c>
      <c r="H43" s="40">
        <v>110</v>
      </c>
    </row>
    <row r="44" spans="1:8" x14ac:dyDescent="0.25">
      <c r="A44" s="46" t="s">
        <v>20</v>
      </c>
      <c r="B44" s="46"/>
      <c r="C44" s="28"/>
      <c r="D44" s="18">
        <f>SUM(D41:D43)</f>
        <v>3</v>
      </c>
      <c r="E44" s="17"/>
      <c r="F44" s="35">
        <f>SUM(F41:F43)</f>
        <v>30783</v>
      </c>
      <c r="G44" s="40"/>
      <c r="H44" s="40"/>
    </row>
    <row r="45" spans="1:8" x14ac:dyDescent="0.25">
      <c r="A45" s="48" t="s">
        <v>23</v>
      </c>
      <c r="B45" s="49"/>
      <c r="C45" s="49"/>
      <c r="D45" s="49"/>
      <c r="E45" s="49"/>
      <c r="F45" s="50"/>
      <c r="G45" s="40"/>
      <c r="H45" s="40"/>
    </row>
    <row r="46" spans="1:8" ht="47.25" x14ac:dyDescent="0.25">
      <c r="A46" s="14">
        <v>1</v>
      </c>
      <c r="B46" s="16" t="s">
        <v>24</v>
      </c>
      <c r="C46" s="14"/>
      <c r="D46" s="14">
        <v>1</v>
      </c>
      <c r="E46" s="34">
        <v>11984</v>
      </c>
      <c r="F46" s="34">
        <v>11984</v>
      </c>
      <c r="G46" s="40">
        <v>85</v>
      </c>
      <c r="H46" s="40">
        <v>160</v>
      </c>
    </row>
    <row r="47" spans="1:8" x14ac:dyDescent="0.25">
      <c r="A47" s="14">
        <v>2</v>
      </c>
      <c r="B47" s="16" t="s">
        <v>22</v>
      </c>
      <c r="C47" s="14"/>
      <c r="D47" s="14">
        <v>15</v>
      </c>
      <c r="E47" s="34">
        <v>8601</v>
      </c>
      <c r="F47" s="34">
        <f>D47*E47</f>
        <v>129015</v>
      </c>
      <c r="G47" s="40">
        <v>50</v>
      </c>
      <c r="H47" s="40">
        <v>110</v>
      </c>
    </row>
    <row r="48" spans="1:8" x14ac:dyDescent="0.25">
      <c r="A48" s="46" t="s">
        <v>20</v>
      </c>
      <c r="B48" s="46"/>
      <c r="C48" s="28"/>
      <c r="D48" s="18">
        <f>D46+D47</f>
        <v>16</v>
      </c>
      <c r="E48" s="17"/>
      <c r="F48" s="35">
        <f>SUM(F46:F47)</f>
        <v>140999</v>
      </c>
      <c r="G48" s="40"/>
      <c r="H48" s="40"/>
    </row>
    <row r="49" spans="1:8" x14ac:dyDescent="0.25">
      <c r="A49" s="46" t="s">
        <v>32</v>
      </c>
      <c r="B49" s="46"/>
      <c r="C49" s="31" t="s">
        <v>30</v>
      </c>
      <c r="D49" s="18">
        <f>D48+D44+D35+D39</f>
        <v>25</v>
      </c>
      <c r="E49" s="19" t="s">
        <v>30</v>
      </c>
      <c r="F49" s="35">
        <f>F35+F44+F48+F39</f>
        <v>235843</v>
      </c>
      <c r="G49" s="40"/>
      <c r="H49" s="40"/>
    </row>
    <row r="53" spans="1:8" s="20" customFormat="1" ht="18.75" x14ac:dyDescent="0.25"/>
    <row r="54" spans="1:8" s="20" customFormat="1" ht="18.75" x14ac:dyDescent="0.25">
      <c r="B54" s="21" t="s">
        <v>12</v>
      </c>
      <c r="C54" s="21"/>
      <c r="D54" s="22"/>
      <c r="E54" s="52" t="s">
        <v>50</v>
      </c>
      <c r="F54" s="52"/>
    </row>
    <row r="55" spans="1:8" x14ac:dyDescent="0.25">
      <c r="B55" s="23"/>
      <c r="C55" s="23"/>
      <c r="D55" s="9" t="s">
        <v>4</v>
      </c>
      <c r="E55" s="41"/>
      <c r="F55" s="41"/>
    </row>
    <row r="56" spans="1:8" x14ac:dyDescent="0.25">
      <c r="B56" s="23"/>
      <c r="C56" s="23"/>
      <c r="E56" s="41"/>
      <c r="F56" s="41"/>
    </row>
    <row r="57" spans="1:8" s="24" customFormat="1" ht="22.5" customHeight="1" x14ac:dyDescent="0.3">
      <c r="B57" s="26" t="s">
        <v>14</v>
      </c>
      <c r="C57" s="26"/>
      <c r="D57" s="25"/>
      <c r="E57" s="53" t="s">
        <v>51</v>
      </c>
      <c r="F57" s="53"/>
    </row>
    <row r="58" spans="1:8" x14ac:dyDescent="0.25">
      <c r="D58" s="9" t="s">
        <v>4</v>
      </c>
    </row>
    <row r="59" spans="1:8" x14ac:dyDescent="0.25">
      <c r="B59" s="23" t="s">
        <v>5</v>
      </c>
      <c r="D59" s="9"/>
    </row>
    <row r="61" spans="1:8" x14ac:dyDescent="0.25">
      <c r="B61" s="42" t="s">
        <v>42</v>
      </c>
      <c r="C61" s="51"/>
      <c r="D61" s="51"/>
      <c r="E61" s="51"/>
      <c r="F61" s="51"/>
    </row>
    <row r="62" spans="1:8" ht="26.25" customHeight="1" x14ac:dyDescent="0.25">
      <c r="B62" s="42" t="s">
        <v>28</v>
      </c>
      <c r="C62" s="42"/>
      <c r="D62" s="43"/>
      <c r="E62" s="43"/>
      <c r="F62" s="43"/>
    </row>
    <row r="63" spans="1:8" x14ac:dyDescent="0.25">
      <c r="B63" s="44"/>
      <c r="C63" s="44"/>
      <c r="D63" s="45"/>
      <c r="E63" s="45"/>
      <c r="F63" s="45"/>
    </row>
  </sheetData>
  <mergeCells count="21">
    <mergeCell ref="E1:F1"/>
    <mergeCell ref="A35:B35"/>
    <mergeCell ref="E9:F9"/>
    <mergeCell ref="E22:F22"/>
    <mergeCell ref="A25:F25"/>
    <mergeCell ref="A26:F26"/>
    <mergeCell ref="A27:F27"/>
    <mergeCell ref="E18:F18"/>
    <mergeCell ref="J32:L32"/>
    <mergeCell ref="B62:F62"/>
    <mergeCell ref="B63:F63"/>
    <mergeCell ref="A49:B49"/>
    <mergeCell ref="A36:F36"/>
    <mergeCell ref="A39:B39"/>
    <mergeCell ref="A40:F40"/>
    <mergeCell ref="A44:B44"/>
    <mergeCell ref="A45:F45"/>
    <mergeCell ref="A48:B48"/>
    <mergeCell ref="B61:F61"/>
    <mergeCell ref="E54:F54"/>
    <mergeCell ref="E57:F57"/>
  </mergeCells>
  <hyperlinks>
    <hyperlink ref="E7" r:id="rId1" location="n6" display="https://zakon.rada.gov.ua/laws/show/z2078-12 - n6"/>
  </hyperlinks>
  <pageMargins left="0.9055118110236221" right="0" top="0" bottom="0" header="0.31496062992125984" footer="0.31496062992125984"/>
  <pageSetup paperSize="9" scale="73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01_01_2022</vt:lpstr>
      <vt:lpstr>'01_01_2022'!Область_печати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klymenko.anastasiya</cp:lastModifiedBy>
  <cp:lastPrinted>2024-10-17T09:50:46Z</cp:lastPrinted>
  <dcterms:created xsi:type="dcterms:W3CDTF">2021-01-19T08:55:33Z</dcterms:created>
  <dcterms:modified xsi:type="dcterms:W3CDTF">2024-11-01T14:49:04Z</dcterms:modified>
</cp:coreProperties>
</file>