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BD889BA8-6364-4165-A2DE-1B9F82836011}" xr6:coauthVersionLast="45" xr6:coauthVersionMax="45" xr10:uidLastSave="{00000000-0000-0000-0000-000000000000}"/>
  <bookViews>
    <workbookView xWindow="-120" yWindow="-120" windowWidth="20730" windowHeight="11160" tabRatio="940" xr2:uid="{00000000-000D-0000-FFFF-FFFF00000000}"/>
  </bookViews>
  <sheets>
    <sheet name="РОЗДІЛ ІІ" sheetId="8" r:id="rId1"/>
    <sheet name="РОЗДІЛ ІІ  ІФ" sheetId="11" r:id="rId2"/>
    <sheet name=" Розділ II Жит " sheetId="13" r:id="rId3"/>
    <sheet name="РОЗДІЛ ІІ  Дон" sheetId="12" r:id="rId4"/>
    <sheet name="РОЗДІЛ ІІ Він" sheetId="14" r:id="rId5"/>
    <sheet name="РОЗДІЛ ІІ Вол" sheetId="15" r:id="rId6"/>
    <sheet name="РОЗДІЛ ІІ Дн" sheetId="16" r:id="rId7"/>
    <sheet name="РОЗДІЛ ІІ Запор" sheetId="9" r:id="rId8"/>
    <sheet name="РОЗДІЛ ІІ Закар" sheetId="10" r:id="rId9"/>
    <sheet name="РОЗДІЛ ІІ Кіров" sheetId="17" r:id="rId10"/>
    <sheet name="РОЗДІЛ ІІ Київс" sheetId="18" r:id="rId11"/>
    <sheet name="РОЗДІЛ ІІ ШЛ" sheetId="19" r:id="rId12"/>
    <sheet name="РОЗДІЛ ІІ Луг" sheetId="20" r:id="rId13"/>
    <sheet name="РОЗДІЛ ІІ Львів" sheetId="21" r:id="rId14"/>
    <sheet name="РОЗДІЛ ІІ ШК" sheetId="22" r:id="rId15"/>
    <sheet name="РОЗДІЛ ІІ Київ" sheetId="23" r:id="rId16"/>
    <sheet name="РОЗДІЛ ІІ Микол" sheetId="24" r:id="rId17"/>
    <sheet name="РОЗДІЛ ІІ Одес" sheetId="25" r:id="rId18"/>
    <sheet name="РОЗДІЛ ІІ ШС" sheetId="26" r:id="rId19"/>
    <sheet name="РОЗДІЛ ІІ Пол" sheetId="27" r:id="rId20"/>
    <sheet name="РОЗДІЛ ІІ Рів" sheetId="28" r:id="rId21"/>
    <sheet name="РОЗДІЛ ІІ Сум" sheetId="29" r:id="rId22"/>
    <sheet name="РОЗДІЛ ІІ Терн" sheetId="30" r:id="rId23"/>
    <sheet name="РОЗДІЛ ІІ ХШін" sheetId="31" r:id="rId24"/>
    <sheet name="РОЗДІЛ ІІ Хар" sheetId="32" r:id="rId25"/>
    <sheet name="РОЗДІЛ ІІ Хер" sheetId="33" r:id="rId26"/>
    <sheet name="РОЗДІЛ ІІ Хмел" sheetId="34" r:id="rId27"/>
    <sheet name="РОЗДІЛ ІІ Чер" sheetId="35" r:id="rId28"/>
    <sheet name="РОЗДІЛ ІІЧернов" sheetId="36" r:id="rId29"/>
    <sheet name="РОЗДІЛ ІІ Черн" sheetId="37" r:id="rId30"/>
    <sheet name="РОЗДІЛ ІІ ШВір" sheetId="38" r:id="rId31"/>
    <sheet name="РОЗДІЛ ІІ ШО" sheetId="39" r:id="rId32"/>
    <sheet name="РОЗДІЛ ІІ ШШ" sheetId="40" r:id="rId33"/>
  </sheets>
  <definedNames>
    <definedName name="_xlnm.Print_Area" localSheetId="3">'РОЗДІЛ ІІ  Дон'!$A$1:$S$36</definedName>
    <definedName name="_xlnm.Print_Area" localSheetId="4">'РОЗДІЛ ІІ Він'!$A$1:$V$53</definedName>
    <definedName name="_xlnm.Print_Area" localSheetId="25">'РОЗДІЛ ІІ Хер'!$A$1:$S$37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7" i="8" l="1"/>
  <c r="D9" i="8"/>
  <c r="E9" i="8"/>
  <c r="F9" i="8"/>
  <c r="G9" i="8"/>
  <c r="H9" i="8"/>
  <c r="I9" i="8"/>
  <c r="J9" i="8"/>
  <c r="K9" i="8"/>
  <c r="D10" i="8"/>
  <c r="E10" i="8"/>
  <c r="F10" i="8"/>
  <c r="G10" i="8"/>
  <c r="H10" i="8"/>
  <c r="I10" i="8"/>
  <c r="J10" i="8"/>
  <c r="K10" i="8"/>
  <c r="D11" i="8"/>
  <c r="E11" i="8"/>
  <c r="F11" i="8"/>
  <c r="G11" i="8"/>
  <c r="H11" i="8"/>
  <c r="I11" i="8"/>
  <c r="J11" i="8"/>
  <c r="K11" i="8"/>
  <c r="E8" i="8"/>
  <c r="F8" i="8"/>
  <c r="G8" i="8"/>
  <c r="H8" i="8"/>
  <c r="I8" i="8"/>
  <c r="J8" i="8"/>
  <c r="K8" i="8"/>
  <c r="D8" i="8"/>
  <c r="R26" i="8"/>
  <c r="R27" i="8"/>
  <c r="R25" i="8"/>
  <c r="R14" i="8"/>
  <c r="R15" i="8"/>
  <c r="R16" i="8"/>
  <c r="R18" i="8"/>
  <c r="R19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D24" i="8"/>
  <c r="D25" i="8"/>
  <c r="D26" i="8"/>
  <c r="D27" i="8"/>
  <c r="D28" i="8"/>
  <c r="D23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S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S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S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S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S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L9" i="8"/>
  <c r="M9" i="8"/>
  <c r="N9" i="8"/>
  <c r="O9" i="8"/>
  <c r="P9" i="8"/>
  <c r="Q9" i="8"/>
  <c r="R9" i="8"/>
  <c r="S9" i="8"/>
  <c r="L10" i="8"/>
  <c r="M10" i="8"/>
  <c r="N10" i="8"/>
  <c r="O10" i="8"/>
  <c r="P10" i="8"/>
  <c r="Q10" i="8"/>
  <c r="R10" i="8"/>
  <c r="S10" i="8"/>
  <c r="L11" i="8"/>
  <c r="M11" i="8"/>
  <c r="N11" i="8"/>
  <c r="O11" i="8"/>
  <c r="P11" i="8"/>
  <c r="Q11" i="8"/>
  <c r="R11" i="8"/>
  <c r="S11" i="8"/>
  <c r="L8" i="8"/>
  <c r="M8" i="8"/>
  <c r="N8" i="8"/>
  <c r="O8" i="8"/>
  <c r="P8" i="8"/>
  <c r="Q8" i="8"/>
  <c r="R8" i="8"/>
  <c r="S8" i="8"/>
  <c r="D7" i="40" l="1"/>
  <c r="E7" i="40"/>
  <c r="C7" i="40" s="1"/>
  <c r="F7" i="40"/>
  <c r="G7" i="40"/>
  <c r="H7" i="40"/>
  <c r="I7" i="40"/>
  <c r="J7" i="40"/>
  <c r="K7" i="40"/>
  <c r="L7" i="40"/>
  <c r="M7" i="40"/>
  <c r="N7" i="40"/>
  <c r="O7" i="40"/>
  <c r="P7" i="40"/>
  <c r="Q7" i="40"/>
  <c r="R7" i="40"/>
  <c r="S7" i="40"/>
  <c r="C8" i="40"/>
  <c r="C9" i="40"/>
  <c r="C10" i="40"/>
  <c r="C11" i="40"/>
  <c r="D12" i="40"/>
  <c r="E12" i="40"/>
  <c r="C12" i="40" s="1"/>
  <c r="F12" i="40"/>
  <c r="G12" i="40"/>
  <c r="H12" i="40"/>
  <c r="I12" i="40"/>
  <c r="J12" i="40"/>
  <c r="K12" i="40"/>
  <c r="L12" i="40"/>
  <c r="M12" i="40"/>
  <c r="N12" i="40"/>
  <c r="O12" i="40"/>
  <c r="P12" i="40"/>
  <c r="Q12" i="40"/>
  <c r="R12" i="40"/>
  <c r="S12" i="40"/>
  <c r="C13" i="40"/>
  <c r="C14" i="40"/>
  <c r="C15" i="40"/>
  <c r="C16" i="40"/>
  <c r="C17" i="40"/>
  <c r="C18" i="40"/>
  <c r="C19" i="40"/>
  <c r="C20" i="40"/>
  <c r="C21" i="40"/>
  <c r="D22" i="40"/>
  <c r="E22" i="40"/>
  <c r="C22" i="40" s="1"/>
  <c r="F22" i="40"/>
  <c r="G22" i="40"/>
  <c r="H22" i="40"/>
  <c r="I22" i="40"/>
  <c r="J22" i="40"/>
  <c r="K22" i="40"/>
  <c r="L22" i="40"/>
  <c r="M22" i="40"/>
  <c r="N22" i="40"/>
  <c r="O22" i="40"/>
  <c r="P22" i="40"/>
  <c r="Q22" i="40"/>
  <c r="R22" i="40"/>
  <c r="S22" i="40"/>
  <c r="C23" i="40"/>
  <c r="C24" i="40"/>
  <c r="C25" i="40"/>
  <c r="C26" i="40"/>
  <c r="C27" i="40"/>
  <c r="C28" i="40"/>
  <c r="D29" i="40"/>
  <c r="E29" i="40"/>
  <c r="C29" i="40" s="1"/>
  <c r="F29" i="40"/>
  <c r="G29" i="40"/>
  <c r="H29" i="40"/>
  <c r="I29" i="40"/>
  <c r="J29" i="40"/>
  <c r="K29" i="40"/>
  <c r="L29" i="40"/>
  <c r="M29" i="40"/>
  <c r="N29" i="40"/>
  <c r="O29" i="40"/>
  <c r="P29" i="40"/>
  <c r="Q29" i="40"/>
  <c r="R29" i="40"/>
  <c r="S29" i="40"/>
  <c r="C30" i="40"/>
  <c r="C31" i="40"/>
  <c r="C32" i="40"/>
  <c r="C33" i="40"/>
  <c r="C34" i="40"/>
  <c r="C35" i="40"/>
  <c r="C36" i="40"/>
  <c r="D7" i="39"/>
  <c r="E7" i="39"/>
  <c r="C7" i="39" s="1"/>
  <c r="F7" i="39"/>
  <c r="G7" i="39"/>
  <c r="H7" i="39"/>
  <c r="I7" i="39"/>
  <c r="J7" i="39"/>
  <c r="K7" i="39"/>
  <c r="L7" i="39"/>
  <c r="M7" i="39"/>
  <c r="N7" i="39"/>
  <c r="O7" i="39"/>
  <c r="P7" i="39"/>
  <c r="Q7" i="39"/>
  <c r="R7" i="39"/>
  <c r="S7" i="39"/>
  <c r="C8" i="39"/>
  <c r="C9" i="39"/>
  <c r="C10" i="39"/>
  <c r="C11" i="39"/>
  <c r="D12" i="39"/>
  <c r="E12" i="39"/>
  <c r="C12" i="39" s="1"/>
  <c r="F12" i="39"/>
  <c r="G12" i="39"/>
  <c r="H12" i="39"/>
  <c r="I12" i="39"/>
  <c r="J12" i="39"/>
  <c r="K12" i="39"/>
  <c r="L12" i="39"/>
  <c r="M12" i="39"/>
  <c r="N12" i="39"/>
  <c r="O12" i="39"/>
  <c r="P12" i="39"/>
  <c r="Q12" i="39"/>
  <c r="R12" i="39"/>
  <c r="S12" i="39"/>
  <c r="C13" i="39"/>
  <c r="C14" i="39"/>
  <c r="C15" i="39"/>
  <c r="C16" i="39"/>
  <c r="C17" i="39"/>
  <c r="C18" i="39"/>
  <c r="C19" i="39"/>
  <c r="C20" i="39"/>
  <c r="C21" i="39"/>
  <c r="D22" i="39"/>
  <c r="E22" i="39"/>
  <c r="C22" i="39" s="1"/>
  <c r="F22" i="39"/>
  <c r="G22" i="39"/>
  <c r="H22" i="39"/>
  <c r="I22" i="39"/>
  <c r="J22" i="39"/>
  <c r="K22" i="39"/>
  <c r="L22" i="39"/>
  <c r="M22" i="39"/>
  <c r="N22" i="39"/>
  <c r="O22" i="39"/>
  <c r="P22" i="39"/>
  <c r="Q22" i="39"/>
  <c r="R22" i="39"/>
  <c r="S22" i="39"/>
  <c r="C23" i="39"/>
  <c r="C24" i="39"/>
  <c r="C25" i="39"/>
  <c r="C26" i="39"/>
  <c r="C27" i="39"/>
  <c r="C28" i="39"/>
  <c r="D29" i="39"/>
  <c r="E29" i="39"/>
  <c r="C29" i="39" s="1"/>
  <c r="F29" i="39"/>
  <c r="G29" i="39"/>
  <c r="H29" i="39"/>
  <c r="I29" i="39"/>
  <c r="J29" i="39"/>
  <c r="K29" i="39"/>
  <c r="L29" i="39"/>
  <c r="M29" i="39"/>
  <c r="N29" i="39"/>
  <c r="O29" i="39"/>
  <c r="P29" i="39"/>
  <c r="Q29" i="39"/>
  <c r="R29" i="39"/>
  <c r="S29" i="39"/>
  <c r="C30" i="39"/>
  <c r="C31" i="39"/>
  <c r="C32" i="39"/>
  <c r="C33" i="39"/>
  <c r="C34" i="39"/>
  <c r="C35" i="39"/>
  <c r="C36" i="39"/>
  <c r="D7" i="38" l="1"/>
  <c r="E7" i="38"/>
  <c r="C7" i="38" s="1"/>
  <c r="F7" i="38"/>
  <c r="G7" i="38"/>
  <c r="H7" i="38"/>
  <c r="I7" i="38"/>
  <c r="J7" i="38"/>
  <c r="K7" i="38"/>
  <c r="L7" i="38"/>
  <c r="M7" i="38"/>
  <c r="N7" i="38"/>
  <c r="O7" i="38"/>
  <c r="P7" i="38"/>
  <c r="Q7" i="38"/>
  <c r="R7" i="38"/>
  <c r="S7" i="38"/>
  <c r="C8" i="38"/>
  <c r="C9" i="38"/>
  <c r="C10" i="38"/>
  <c r="C11" i="38"/>
  <c r="D12" i="38"/>
  <c r="E12" i="38"/>
  <c r="C12" i="38" s="1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C13" i="38"/>
  <c r="C14" i="38"/>
  <c r="C15" i="38"/>
  <c r="C16" i="38"/>
  <c r="C17" i="38"/>
  <c r="C18" i="38"/>
  <c r="C19" i="38"/>
  <c r="C20" i="38"/>
  <c r="C21" i="38"/>
  <c r="D22" i="38"/>
  <c r="E22" i="38"/>
  <c r="C22" i="38" s="1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C23" i="38"/>
  <c r="C24" i="38"/>
  <c r="C25" i="38"/>
  <c r="C26" i="38"/>
  <c r="C27" i="38"/>
  <c r="C28" i="38"/>
  <c r="D29" i="38"/>
  <c r="E29" i="38"/>
  <c r="C29" i="38" s="1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C30" i="38"/>
  <c r="C31" i="38"/>
  <c r="C32" i="38"/>
  <c r="C33" i="38"/>
  <c r="C34" i="38"/>
  <c r="C35" i="38"/>
  <c r="C36" i="38"/>
  <c r="D7" i="37" l="1"/>
  <c r="E7" i="37"/>
  <c r="C7" i="37" s="1"/>
  <c r="F7" i="37"/>
  <c r="G7" i="37"/>
  <c r="H7" i="37"/>
  <c r="I7" i="37"/>
  <c r="J7" i="37"/>
  <c r="K7" i="37"/>
  <c r="L7" i="37"/>
  <c r="M7" i="37"/>
  <c r="N7" i="37"/>
  <c r="O7" i="37"/>
  <c r="P7" i="37"/>
  <c r="Q7" i="37"/>
  <c r="R7" i="37"/>
  <c r="S7" i="37"/>
  <c r="C8" i="37"/>
  <c r="C9" i="37"/>
  <c r="C10" i="37"/>
  <c r="C11" i="37"/>
  <c r="D12" i="37"/>
  <c r="E12" i="37"/>
  <c r="E22" i="37" s="1"/>
  <c r="F12" i="37"/>
  <c r="G12" i="37"/>
  <c r="G22" i="37" s="1"/>
  <c r="H12" i="37"/>
  <c r="I12" i="37"/>
  <c r="I22" i="37" s="1"/>
  <c r="J12" i="37"/>
  <c r="K12" i="37"/>
  <c r="K22" i="37" s="1"/>
  <c r="L12" i="37"/>
  <c r="M12" i="37"/>
  <c r="M22" i="37" s="1"/>
  <c r="N12" i="37"/>
  <c r="O12" i="37"/>
  <c r="O22" i="37" s="1"/>
  <c r="P12" i="37"/>
  <c r="Q12" i="37"/>
  <c r="Q22" i="37" s="1"/>
  <c r="R12" i="37"/>
  <c r="S12" i="37"/>
  <c r="S22" i="37" s="1"/>
  <c r="C13" i="37"/>
  <c r="C14" i="37"/>
  <c r="C15" i="37"/>
  <c r="C16" i="37"/>
  <c r="C17" i="37"/>
  <c r="C18" i="37"/>
  <c r="C19" i="37"/>
  <c r="C20" i="37"/>
  <c r="G21" i="37"/>
  <c r="C21" i="37" s="1"/>
  <c r="D22" i="37"/>
  <c r="F22" i="37"/>
  <c r="H22" i="37"/>
  <c r="J22" i="37"/>
  <c r="L22" i="37"/>
  <c r="N22" i="37"/>
  <c r="P22" i="37"/>
  <c r="R22" i="37"/>
  <c r="C23" i="37"/>
  <c r="C24" i="37"/>
  <c r="C25" i="37"/>
  <c r="C26" i="37"/>
  <c r="C27" i="37"/>
  <c r="C28" i="37"/>
  <c r="D29" i="37"/>
  <c r="E29" i="37"/>
  <c r="C29" i="37" s="1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C30" i="37"/>
  <c r="C31" i="37"/>
  <c r="C32" i="37"/>
  <c r="C33" i="37"/>
  <c r="C34" i="37"/>
  <c r="C35" i="37"/>
  <c r="C36" i="37"/>
  <c r="C22" i="37" l="1"/>
  <c r="C12" i="37"/>
  <c r="D7" i="36" l="1"/>
  <c r="E7" i="36"/>
  <c r="C7" i="36" s="1"/>
  <c r="F7" i="36"/>
  <c r="G7" i="36"/>
  <c r="H7" i="36"/>
  <c r="I7" i="36"/>
  <c r="J7" i="36"/>
  <c r="K7" i="36"/>
  <c r="L7" i="36"/>
  <c r="M7" i="36"/>
  <c r="N7" i="36"/>
  <c r="O7" i="36"/>
  <c r="P7" i="36"/>
  <c r="Q7" i="36"/>
  <c r="R7" i="36"/>
  <c r="S7" i="36"/>
  <c r="C8" i="36"/>
  <c r="C9" i="36"/>
  <c r="C10" i="36"/>
  <c r="C11" i="36"/>
  <c r="D12" i="36"/>
  <c r="E12" i="36"/>
  <c r="C12" i="36" s="1"/>
  <c r="F12" i="36"/>
  <c r="G12" i="36"/>
  <c r="H12" i="36"/>
  <c r="I12" i="36"/>
  <c r="J12" i="36"/>
  <c r="K12" i="36"/>
  <c r="L12" i="36"/>
  <c r="M12" i="36"/>
  <c r="N12" i="36"/>
  <c r="O12" i="36"/>
  <c r="P12" i="36"/>
  <c r="Q12" i="36"/>
  <c r="R12" i="36"/>
  <c r="S12" i="36"/>
  <c r="C13" i="36"/>
  <c r="C14" i="36"/>
  <c r="C15" i="36"/>
  <c r="C16" i="36"/>
  <c r="C17" i="36"/>
  <c r="C18" i="36"/>
  <c r="C19" i="36"/>
  <c r="C20" i="36"/>
  <c r="C21" i="36"/>
  <c r="D22" i="36"/>
  <c r="E22" i="36"/>
  <c r="C22" i="36" s="1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C23" i="36"/>
  <c r="C24" i="36"/>
  <c r="C25" i="36"/>
  <c r="C26" i="36"/>
  <c r="C27" i="36"/>
  <c r="C28" i="36"/>
  <c r="D29" i="36"/>
  <c r="E29" i="36"/>
  <c r="C29" i="36" s="1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C30" i="36"/>
  <c r="C31" i="36"/>
  <c r="C32" i="36"/>
  <c r="C33" i="36"/>
  <c r="C34" i="36"/>
  <c r="C35" i="36"/>
  <c r="C36" i="36"/>
  <c r="D7" i="35" l="1"/>
  <c r="E7" i="35"/>
  <c r="C7" i="35" s="1"/>
  <c r="F7" i="35"/>
  <c r="G7" i="35"/>
  <c r="H7" i="35"/>
  <c r="I7" i="35"/>
  <c r="J7" i="35"/>
  <c r="K7" i="35"/>
  <c r="L7" i="35"/>
  <c r="M7" i="35"/>
  <c r="N7" i="35"/>
  <c r="O7" i="35"/>
  <c r="P7" i="35"/>
  <c r="Q7" i="35"/>
  <c r="R7" i="35"/>
  <c r="S7" i="35"/>
  <c r="C8" i="35"/>
  <c r="C9" i="35"/>
  <c r="C10" i="35"/>
  <c r="C11" i="35"/>
  <c r="D12" i="35"/>
  <c r="E12" i="35"/>
  <c r="C12" i="35" s="1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C13" i="35"/>
  <c r="C14" i="35"/>
  <c r="C15" i="35"/>
  <c r="C16" i="35"/>
  <c r="C17" i="35"/>
  <c r="C18" i="35"/>
  <c r="C19" i="35"/>
  <c r="C20" i="35"/>
  <c r="C21" i="35"/>
  <c r="D22" i="35"/>
  <c r="E22" i="35"/>
  <c r="C22" i="35" s="1"/>
  <c r="F22" i="35"/>
  <c r="G22" i="35"/>
  <c r="H22" i="35"/>
  <c r="I22" i="35"/>
  <c r="J22" i="35"/>
  <c r="K22" i="35"/>
  <c r="L22" i="35"/>
  <c r="M22" i="35"/>
  <c r="N22" i="35"/>
  <c r="O22" i="35"/>
  <c r="P22" i="35"/>
  <c r="Q22" i="35"/>
  <c r="R22" i="35"/>
  <c r="S22" i="35"/>
  <c r="C23" i="35"/>
  <c r="C24" i="35"/>
  <c r="C25" i="35"/>
  <c r="C26" i="35"/>
  <c r="C27" i="35"/>
  <c r="C28" i="35"/>
  <c r="D29" i="35"/>
  <c r="E29" i="35"/>
  <c r="C29" i="35" s="1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C30" i="35"/>
  <c r="C31" i="35"/>
  <c r="C32" i="35"/>
  <c r="C33" i="35"/>
  <c r="C34" i="35"/>
  <c r="C35" i="35"/>
  <c r="C36" i="35"/>
  <c r="D7" i="34"/>
  <c r="E7" i="34"/>
  <c r="C7" i="34" s="1"/>
  <c r="F7" i="34"/>
  <c r="G7" i="34"/>
  <c r="H7" i="34"/>
  <c r="I7" i="34"/>
  <c r="J7" i="34"/>
  <c r="K7" i="34"/>
  <c r="L7" i="34"/>
  <c r="M7" i="34"/>
  <c r="N7" i="34"/>
  <c r="O7" i="34"/>
  <c r="P7" i="34"/>
  <c r="Q7" i="34"/>
  <c r="R7" i="34"/>
  <c r="S7" i="34"/>
  <c r="C8" i="34"/>
  <c r="C9" i="34"/>
  <c r="C10" i="34"/>
  <c r="C11" i="34"/>
  <c r="D12" i="34"/>
  <c r="E12" i="34"/>
  <c r="C12" i="34" s="1"/>
  <c r="F12" i="34"/>
  <c r="G12" i="34"/>
  <c r="H12" i="34"/>
  <c r="I12" i="34"/>
  <c r="J12" i="34"/>
  <c r="K12" i="34"/>
  <c r="L12" i="34"/>
  <c r="M12" i="34"/>
  <c r="N12" i="34"/>
  <c r="O12" i="34"/>
  <c r="P12" i="34"/>
  <c r="Q12" i="34"/>
  <c r="R12" i="34"/>
  <c r="S12" i="34"/>
  <c r="C13" i="34"/>
  <c r="C14" i="34"/>
  <c r="C15" i="34"/>
  <c r="C16" i="34"/>
  <c r="C17" i="34"/>
  <c r="C18" i="34"/>
  <c r="C19" i="34"/>
  <c r="C20" i="34"/>
  <c r="C21" i="34"/>
  <c r="D22" i="34"/>
  <c r="E22" i="34"/>
  <c r="C22" i="34" s="1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C23" i="34"/>
  <c r="C24" i="34"/>
  <c r="C25" i="34"/>
  <c r="C26" i="34"/>
  <c r="C27" i="34"/>
  <c r="C28" i="34"/>
  <c r="D29" i="34"/>
  <c r="E29" i="34"/>
  <c r="C29" i="34" s="1"/>
  <c r="F29" i="34"/>
  <c r="G29" i="34"/>
  <c r="H29" i="34"/>
  <c r="I29" i="34"/>
  <c r="J29" i="34"/>
  <c r="K29" i="34"/>
  <c r="L29" i="34"/>
  <c r="M29" i="34"/>
  <c r="N29" i="34"/>
  <c r="O29" i="34"/>
  <c r="P29" i="34"/>
  <c r="Q29" i="34"/>
  <c r="R29" i="34"/>
  <c r="S29" i="34"/>
  <c r="C30" i="34"/>
  <c r="C31" i="34"/>
  <c r="C32" i="34"/>
  <c r="C33" i="34"/>
  <c r="C34" i="34"/>
  <c r="C35" i="34"/>
  <c r="C36" i="34"/>
  <c r="D7" i="33" l="1"/>
  <c r="E7" i="33"/>
  <c r="C7" i="33" s="1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C8" i="33"/>
  <c r="C9" i="33"/>
  <c r="C10" i="33"/>
  <c r="C11" i="33"/>
  <c r="D12" i="33"/>
  <c r="E12" i="33"/>
  <c r="C12" i="33" s="1"/>
  <c r="F12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C13" i="33"/>
  <c r="C14" i="33"/>
  <c r="C15" i="33"/>
  <c r="C16" i="33"/>
  <c r="C17" i="33"/>
  <c r="C18" i="33"/>
  <c r="C19" i="33"/>
  <c r="C20" i="33"/>
  <c r="C21" i="33"/>
  <c r="D22" i="33"/>
  <c r="E22" i="33"/>
  <c r="C22" i="33" s="1"/>
  <c r="F22" i="33"/>
  <c r="G22" i="33"/>
  <c r="H22" i="33"/>
  <c r="I22" i="33"/>
  <c r="J22" i="33"/>
  <c r="K22" i="33"/>
  <c r="L22" i="33"/>
  <c r="M22" i="33"/>
  <c r="N22" i="33"/>
  <c r="O22" i="33"/>
  <c r="P22" i="33"/>
  <c r="Q22" i="33"/>
  <c r="R22" i="33"/>
  <c r="S22" i="33"/>
  <c r="C23" i="33"/>
  <c r="C24" i="33"/>
  <c r="C25" i="33"/>
  <c r="C26" i="33"/>
  <c r="C27" i="33"/>
  <c r="C28" i="33"/>
  <c r="D29" i="33"/>
  <c r="E29" i="33"/>
  <c r="C29" i="33" s="1"/>
  <c r="F29" i="33"/>
  <c r="G29" i="33"/>
  <c r="H29" i="33"/>
  <c r="I29" i="33"/>
  <c r="J29" i="33"/>
  <c r="K29" i="33"/>
  <c r="L29" i="33"/>
  <c r="M29" i="33"/>
  <c r="N29" i="33"/>
  <c r="O29" i="33"/>
  <c r="P29" i="33"/>
  <c r="Q29" i="33"/>
  <c r="R29" i="33"/>
  <c r="S29" i="33"/>
  <c r="C30" i="33"/>
  <c r="C31" i="33"/>
  <c r="C32" i="33"/>
  <c r="C33" i="33"/>
  <c r="C34" i="33"/>
  <c r="C35" i="33"/>
  <c r="C36" i="33"/>
  <c r="D7" i="32" l="1"/>
  <c r="E7" i="32"/>
  <c r="C7" i="32" s="1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C8" i="32"/>
  <c r="C9" i="32"/>
  <c r="C10" i="32"/>
  <c r="C11" i="32"/>
  <c r="D12" i="32"/>
  <c r="E12" i="32"/>
  <c r="C12" i="32" s="1"/>
  <c r="F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C13" i="32"/>
  <c r="C14" i="32"/>
  <c r="C15" i="32"/>
  <c r="C16" i="32"/>
  <c r="C17" i="32"/>
  <c r="C18" i="32"/>
  <c r="C19" i="32"/>
  <c r="C20" i="32"/>
  <c r="C21" i="32"/>
  <c r="D22" i="32"/>
  <c r="E22" i="32"/>
  <c r="C22" i="32" s="1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C23" i="32"/>
  <c r="C24" i="32"/>
  <c r="C25" i="32"/>
  <c r="C26" i="32"/>
  <c r="C27" i="32"/>
  <c r="C28" i="32"/>
  <c r="D29" i="32"/>
  <c r="E29" i="32"/>
  <c r="C29" i="32" s="1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29" i="32"/>
  <c r="C30" i="32"/>
  <c r="C31" i="32"/>
  <c r="C32" i="32"/>
  <c r="C33" i="32"/>
  <c r="C34" i="32"/>
  <c r="C35" i="32"/>
  <c r="C36" i="32"/>
  <c r="D7" i="31"/>
  <c r="E7" i="31"/>
  <c r="C7" i="31" s="1"/>
  <c r="F7" i="31"/>
  <c r="G7" i="31"/>
  <c r="H7" i="31"/>
  <c r="I7" i="31"/>
  <c r="J7" i="31"/>
  <c r="K7" i="31"/>
  <c r="L7" i="31"/>
  <c r="M7" i="31"/>
  <c r="N7" i="31"/>
  <c r="O7" i="31"/>
  <c r="P7" i="31"/>
  <c r="Q7" i="31"/>
  <c r="R7" i="31"/>
  <c r="S7" i="31"/>
  <c r="C8" i="31"/>
  <c r="C9" i="31"/>
  <c r="C10" i="31"/>
  <c r="C11" i="31"/>
  <c r="D12" i="31"/>
  <c r="E12" i="31"/>
  <c r="C12" i="31" s="1"/>
  <c r="F12" i="31"/>
  <c r="G12" i="31"/>
  <c r="H12" i="31"/>
  <c r="I12" i="31"/>
  <c r="J12" i="31"/>
  <c r="K12" i="31"/>
  <c r="L12" i="31"/>
  <c r="M12" i="31"/>
  <c r="N12" i="31"/>
  <c r="O12" i="31"/>
  <c r="P12" i="31"/>
  <c r="Q12" i="31"/>
  <c r="R12" i="31"/>
  <c r="S12" i="31"/>
  <c r="C13" i="31"/>
  <c r="C14" i="31"/>
  <c r="C15" i="31"/>
  <c r="C16" i="31"/>
  <c r="C17" i="31"/>
  <c r="C18" i="31"/>
  <c r="C19" i="31"/>
  <c r="C20" i="31"/>
  <c r="C21" i="31"/>
  <c r="D22" i="31"/>
  <c r="E22" i="31"/>
  <c r="C22" i="31" s="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C23" i="31"/>
  <c r="C24" i="31"/>
  <c r="C25" i="31"/>
  <c r="C26" i="31"/>
  <c r="C27" i="31"/>
  <c r="C28" i="31"/>
  <c r="D29" i="31"/>
  <c r="E29" i="31"/>
  <c r="C29" i="31" s="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C30" i="31"/>
  <c r="C31" i="31"/>
  <c r="C32" i="31"/>
  <c r="C33" i="31"/>
  <c r="C34" i="31"/>
  <c r="C35" i="31"/>
  <c r="C36" i="31"/>
  <c r="D7" i="30" l="1"/>
  <c r="E7" i="30"/>
  <c r="C7" i="30" s="1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C8" i="30"/>
  <c r="C9" i="30"/>
  <c r="C10" i="30"/>
  <c r="C11" i="30"/>
  <c r="D12" i="30"/>
  <c r="E12" i="30"/>
  <c r="C12" i="30" s="1"/>
  <c r="F12" i="30"/>
  <c r="G12" i="30"/>
  <c r="H12" i="30"/>
  <c r="I12" i="30"/>
  <c r="J12" i="30"/>
  <c r="K12" i="30"/>
  <c r="L12" i="30"/>
  <c r="M12" i="30"/>
  <c r="N12" i="30"/>
  <c r="O12" i="30"/>
  <c r="P12" i="30"/>
  <c r="Q12" i="30"/>
  <c r="R12" i="30"/>
  <c r="S12" i="30"/>
  <c r="C13" i="30"/>
  <c r="C14" i="30"/>
  <c r="C15" i="30"/>
  <c r="C16" i="30"/>
  <c r="C17" i="30"/>
  <c r="C18" i="30"/>
  <c r="C19" i="30"/>
  <c r="C20" i="30"/>
  <c r="C21" i="30"/>
  <c r="D22" i="30"/>
  <c r="E22" i="30"/>
  <c r="C22" i="30" s="1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C23" i="30"/>
  <c r="C24" i="30"/>
  <c r="C25" i="30"/>
  <c r="C26" i="30"/>
  <c r="C27" i="30"/>
  <c r="C28" i="30"/>
  <c r="D29" i="30"/>
  <c r="E29" i="30"/>
  <c r="C29" i="30" s="1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C30" i="30"/>
  <c r="C31" i="30"/>
  <c r="C32" i="30"/>
  <c r="C33" i="30"/>
  <c r="C34" i="30"/>
  <c r="C35" i="30"/>
  <c r="C36" i="30"/>
  <c r="D7" i="29" l="1"/>
  <c r="E7" i="29"/>
  <c r="C7" i="29" s="1"/>
  <c r="F7" i="29"/>
  <c r="G7" i="29"/>
  <c r="H7" i="29"/>
  <c r="I7" i="29"/>
  <c r="J7" i="29"/>
  <c r="K7" i="29"/>
  <c r="L7" i="29"/>
  <c r="M7" i="29"/>
  <c r="N7" i="29"/>
  <c r="O7" i="29"/>
  <c r="P7" i="29"/>
  <c r="Q7" i="29"/>
  <c r="R7" i="29"/>
  <c r="S7" i="29"/>
  <c r="C8" i="29"/>
  <c r="C9" i="29"/>
  <c r="C10" i="29"/>
  <c r="C11" i="29"/>
  <c r="D12" i="29"/>
  <c r="E12" i="29"/>
  <c r="C12" i="29" s="1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S12" i="29"/>
  <c r="C13" i="29"/>
  <c r="C14" i="29"/>
  <c r="C15" i="29"/>
  <c r="C16" i="29"/>
  <c r="C17" i="29"/>
  <c r="C18" i="29"/>
  <c r="C19" i="29"/>
  <c r="C20" i="29"/>
  <c r="C21" i="29"/>
  <c r="D22" i="29"/>
  <c r="E22" i="29"/>
  <c r="C22" i="29" s="1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C23" i="29"/>
  <c r="C24" i="29"/>
  <c r="C25" i="29"/>
  <c r="C26" i="29"/>
  <c r="C27" i="29"/>
  <c r="C28" i="29"/>
  <c r="D29" i="29"/>
  <c r="E29" i="29"/>
  <c r="C29" i="29" s="1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S29" i="29"/>
  <c r="C30" i="29"/>
  <c r="C31" i="29"/>
  <c r="C32" i="29"/>
  <c r="C33" i="29"/>
  <c r="C34" i="29"/>
  <c r="C35" i="29"/>
  <c r="C36" i="29"/>
  <c r="D7" i="28" l="1"/>
  <c r="E7" i="28"/>
  <c r="C7" i="28" s="1"/>
  <c r="F7" i="28"/>
  <c r="G7" i="28"/>
  <c r="H7" i="28"/>
  <c r="I7" i="28"/>
  <c r="J7" i="28"/>
  <c r="K7" i="28"/>
  <c r="L7" i="28"/>
  <c r="M7" i="28"/>
  <c r="N7" i="28"/>
  <c r="O7" i="28"/>
  <c r="P7" i="28"/>
  <c r="Q7" i="28"/>
  <c r="R7" i="28"/>
  <c r="S7" i="28"/>
  <c r="C8" i="28"/>
  <c r="C9" i="28"/>
  <c r="C10" i="28"/>
  <c r="C11" i="28"/>
  <c r="D12" i="28"/>
  <c r="E12" i="28"/>
  <c r="C12" i="28" s="1"/>
  <c r="F12" i="28"/>
  <c r="G12" i="28"/>
  <c r="H12" i="28"/>
  <c r="I12" i="28"/>
  <c r="J12" i="28"/>
  <c r="K12" i="28"/>
  <c r="L12" i="28"/>
  <c r="M12" i="28"/>
  <c r="N12" i="28"/>
  <c r="O12" i="28"/>
  <c r="P12" i="28"/>
  <c r="Q12" i="28"/>
  <c r="R12" i="28"/>
  <c r="S12" i="28"/>
  <c r="C13" i="28"/>
  <c r="C14" i="28"/>
  <c r="C15" i="28"/>
  <c r="C16" i="28"/>
  <c r="C17" i="28"/>
  <c r="C18" i="28"/>
  <c r="C19" i="28"/>
  <c r="C20" i="28"/>
  <c r="C21" i="28"/>
  <c r="D22" i="28"/>
  <c r="E22" i="28"/>
  <c r="C22" i="28" s="1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C23" i="28"/>
  <c r="C24" i="28"/>
  <c r="C25" i="28"/>
  <c r="C26" i="28"/>
  <c r="C27" i="28"/>
  <c r="C28" i="28"/>
  <c r="D29" i="28"/>
  <c r="E29" i="28"/>
  <c r="C29" i="28" s="1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C30" i="28"/>
  <c r="C31" i="28"/>
  <c r="C32" i="28"/>
  <c r="C33" i="28"/>
  <c r="C34" i="28"/>
  <c r="C35" i="28"/>
  <c r="C36" i="28"/>
  <c r="D7" i="27" l="1"/>
  <c r="E7" i="27"/>
  <c r="C7" i="27" s="1"/>
  <c r="F7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C8" i="27"/>
  <c r="C9" i="27"/>
  <c r="C10" i="27"/>
  <c r="C11" i="27"/>
  <c r="D12" i="27"/>
  <c r="E12" i="27"/>
  <c r="C12" i="27" s="1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C13" i="27"/>
  <c r="C14" i="27"/>
  <c r="C15" i="27"/>
  <c r="C16" i="27"/>
  <c r="C17" i="27"/>
  <c r="C18" i="27"/>
  <c r="C19" i="27"/>
  <c r="C20" i="27"/>
  <c r="C21" i="27"/>
  <c r="D22" i="27"/>
  <c r="E22" i="27"/>
  <c r="C22" i="27" s="1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C23" i="27"/>
  <c r="C24" i="27"/>
  <c r="C25" i="27"/>
  <c r="C26" i="27"/>
  <c r="C27" i="27"/>
  <c r="C28" i="27"/>
  <c r="D29" i="27"/>
  <c r="E29" i="27"/>
  <c r="C29" i="27" s="1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C30" i="27"/>
  <c r="C31" i="27"/>
  <c r="C32" i="27"/>
  <c r="C33" i="27"/>
  <c r="C34" i="27"/>
  <c r="C35" i="27"/>
  <c r="C36" i="27"/>
  <c r="D7" i="26" l="1"/>
  <c r="E7" i="26"/>
  <c r="C7" i="26" s="1"/>
  <c r="F7" i="26"/>
  <c r="G7" i="26"/>
  <c r="H7" i="26"/>
  <c r="I7" i="26"/>
  <c r="J7" i="26"/>
  <c r="K7" i="26"/>
  <c r="L7" i="26"/>
  <c r="M7" i="26"/>
  <c r="N7" i="26"/>
  <c r="O7" i="26"/>
  <c r="P7" i="26"/>
  <c r="Q7" i="26"/>
  <c r="R7" i="26"/>
  <c r="S7" i="26"/>
  <c r="C8" i="26"/>
  <c r="C9" i="26"/>
  <c r="C10" i="26"/>
  <c r="C11" i="26"/>
  <c r="D12" i="26"/>
  <c r="E12" i="26"/>
  <c r="C12" i="26" s="1"/>
  <c r="F12" i="26"/>
  <c r="G12" i="26"/>
  <c r="H12" i="26"/>
  <c r="I12" i="26"/>
  <c r="J12" i="26"/>
  <c r="K12" i="26"/>
  <c r="L12" i="26"/>
  <c r="M12" i="26"/>
  <c r="N12" i="26"/>
  <c r="O12" i="26"/>
  <c r="P12" i="26"/>
  <c r="Q12" i="26"/>
  <c r="R12" i="26"/>
  <c r="S12" i="26"/>
  <c r="C13" i="26"/>
  <c r="C14" i="26"/>
  <c r="C15" i="26"/>
  <c r="C16" i="26"/>
  <c r="C17" i="26"/>
  <c r="C18" i="26"/>
  <c r="C19" i="26"/>
  <c r="C20" i="26"/>
  <c r="C21" i="26"/>
  <c r="D22" i="26"/>
  <c r="E22" i="26"/>
  <c r="C22" i="26" s="1"/>
  <c r="F22" i="26"/>
  <c r="G22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C23" i="26"/>
  <c r="C24" i="26"/>
  <c r="C25" i="26"/>
  <c r="C26" i="26"/>
  <c r="C27" i="26"/>
  <c r="C28" i="26"/>
  <c r="D29" i="26"/>
  <c r="E29" i="26"/>
  <c r="C29" i="26" s="1"/>
  <c r="F29" i="26"/>
  <c r="G29" i="26"/>
  <c r="H29" i="26"/>
  <c r="I29" i="26"/>
  <c r="J29" i="26"/>
  <c r="K29" i="26"/>
  <c r="L29" i="26"/>
  <c r="M29" i="26"/>
  <c r="N29" i="26"/>
  <c r="O29" i="26"/>
  <c r="P29" i="26"/>
  <c r="Q29" i="26"/>
  <c r="R29" i="26"/>
  <c r="S29" i="26"/>
  <c r="C30" i="26"/>
  <c r="C31" i="26"/>
  <c r="C32" i="26"/>
  <c r="C33" i="26"/>
  <c r="C34" i="26"/>
  <c r="C35" i="26"/>
  <c r="C36" i="26"/>
  <c r="D7" i="25" l="1"/>
  <c r="E7" i="25"/>
  <c r="C7" i="25" s="1"/>
  <c r="F7" i="25"/>
  <c r="G7" i="25"/>
  <c r="H7" i="25"/>
  <c r="I7" i="25"/>
  <c r="J7" i="25"/>
  <c r="K7" i="25"/>
  <c r="L7" i="25"/>
  <c r="M7" i="25"/>
  <c r="N7" i="25"/>
  <c r="O7" i="25"/>
  <c r="P7" i="25"/>
  <c r="Q7" i="25"/>
  <c r="R7" i="25"/>
  <c r="S7" i="25"/>
  <c r="C8" i="25"/>
  <c r="C9" i="25"/>
  <c r="C10" i="25"/>
  <c r="C11" i="25"/>
  <c r="D12" i="25"/>
  <c r="E12" i="25"/>
  <c r="C12" i="25" s="1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C13" i="25"/>
  <c r="C14" i="25"/>
  <c r="C15" i="25"/>
  <c r="C16" i="25"/>
  <c r="C17" i="25"/>
  <c r="C18" i="25"/>
  <c r="C19" i="25"/>
  <c r="C20" i="25"/>
  <c r="C21" i="25"/>
  <c r="D22" i="25"/>
  <c r="E22" i="25"/>
  <c r="C22" i="25" s="1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C23" i="25"/>
  <c r="C24" i="25"/>
  <c r="C25" i="25"/>
  <c r="C26" i="25"/>
  <c r="C27" i="25"/>
  <c r="C28" i="25"/>
  <c r="D29" i="25"/>
  <c r="E29" i="25"/>
  <c r="C29" i="25" s="1"/>
  <c r="F29" i="25"/>
  <c r="G29" i="25"/>
  <c r="H29" i="25"/>
  <c r="I29" i="25"/>
  <c r="J29" i="25"/>
  <c r="K29" i="25"/>
  <c r="L29" i="25"/>
  <c r="M29" i="25"/>
  <c r="N29" i="25"/>
  <c r="O29" i="25"/>
  <c r="P29" i="25"/>
  <c r="Q29" i="25"/>
  <c r="R29" i="25"/>
  <c r="S29" i="25"/>
  <c r="C30" i="25"/>
  <c r="C31" i="25"/>
  <c r="C32" i="25"/>
  <c r="C33" i="25"/>
  <c r="C34" i="25"/>
  <c r="C35" i="25"/>
  <c r="C36" i="25"/>
  <c r="D7" i="24" l="1"/>
  <c r="E7" i="24"/>
  <c r="C7" i="24" s="1"/>
  <c r="F7" i="24"/>
  <c r="G7" i="24"/>
  <c r="H7" i="24"/>
  <c r="I7" i="24"/>
  <c r="J7" i="24"/>
  <c r="K7" i="24"/>
  <c r="L7" i="24"/>
  <c r="M7" i="24"/>
  <c r="N7" i="24"/>
  <c r="O7" i="24"/>
  <c r="P7" i="24"/>
  <c r="Q7" i="24"/>
  <c r="R7" i="24"/>
  <c r="S7" i="24"/>
  <c r="C8" i="24"/>
  <c r="C9" i="24"/>
  <c r="C10" i="24"/>
  <c r="C11" i="24"/>
  <c r="D12" i="24"/>
  <c r="E12" i="24"/>
  <c r="C12" i="24" s="1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S12" i="24"/>
  <c r="C13" i="24"/>
  <c r="C14" i="24"/>
  <c r="C15" i="24"/>
  <c r="C16" i="24"/>
  <c r="C17" i="24"/>
  <c r="C18" i="24"/>
  <c r="C19" i="24"/>
  <c r="C20" i="24"/>
  <c r="C21" i="24"/>
  <c r="D22" i="24"/>
  <c r="E22" i="24"/>
  <c r="C22" i="24" s="1"/>
  <c r="F22" i="24"/>
  <c r="G22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C23" i="24"/>
  <c r="C24" i="24"/>
  <c r="C25" i="24"/>
  <c r="C26" i="24"/>
  <c r="C27" i="24"/>
  <c r="C28" i="24"/>
  <c r="D29" i="24"/>
  <c r="E29" i="24"/>
  <c r="C29" i="24" s="1"/>
  <c r="F29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C30" i="24"/>
  <c r="C31" i="24"/>
  <c r="C32" i="24"/>
  <c r="C33" i="24"/>
  <c r="C34" i="24"/>
  <c r="C35" i="24"/>
  <c r="C36" i="24"/>
  <c r="D7" i="23" l="1"/>
  <c r="E7" i="23"/>
  <c r="C7" i="23" s="1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C8" i="23"/>
  <c r="C9" i="23"/>
  <c r="C10" i="23"/>
  <c r="C11" i="23"/>
  <c r="D12" i="23"/>
  <c r="E12" i="23"/>
  <c r="C12" i="23" s="1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C13" i="23"/>
  <c r="C14" i="23"/>
  <c r="C15" i="23"/>
  <c r="C16" i="23"/>
  <c r="C17" i="23"/>
  <c r="C18" i="23"/>
  <c r="C19" i="23"/>
  <c r="C20" i="23"/>
  <c r="C21" i="23"/>
  <c r="D22" i="23"/>
  <c r="E22" i="23"/>
  <c r="C22" i="23" s="1"/>
  <c r="F22" i="23"/>
  <c r="G22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C23" i="23"/>
  <c r="C24" i="23"/>
  <c r="C25" i="23"/>
  <c r="C26" i="23"/>
  <c r="C27" i="23"/>
  <c r="C28" i="23"/>
  <c r="D29" i="23"/>
  <c r="E29" i="23"/>
  <c r="C29" i="23" s="1"/>
  <c r="F29" i="23"/>
  <c r="G29" i="23"/>
  <c r="H29" i="23"/>
  <c r="I29" i="23"/>
  <c r="J29" i="23"/>
  <c r="K29" i="23"/>
  <c r="L29" i="23"/>
  <c r="M29" i="23"/>
  <c r="N29" i="23"/>
  <c r="O29" i="23"/>
  <c r="P29" i="23"/>
  <c r="Q29" i="23"/>
  <c r="R29" i="23"/>
  <c r="S29" i="23"/>
  <c r="C30" i="23"/>
  <c r="C31" i="23"/>
  <c r="C32" i="23"/>
  <c r="C33" i="23"/>
  <c r="C34" i="23"/>
  <c r="C35" i="23"/>
  <c r="C36" i="23"/>
  <c r="D7" i="22" l="1"/>
  <c r="E7" i="22"/>
  <c r="C7" i="22" s="1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C8" i="22"/>
  <c r="C9" i="22"/>
  <c r="C10" i="22"/>
  <c r="C11" i="22"/>
  <c r="D12" i="22"/>
  <c r="E12" i="22"/>
  <c r="C12" i="22" s="1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C13" i="22"/>
  <c r="C14" i="22"/>
  <c r="C15" i="22"/>
  <c r="C16" i="22"/>
  <c r="C17" i="22"/>
  <c r="C18" i="22"/>
  <c r="C19" i="22"/>
  <c r="C20" i="22"/>
  <c r="C21" i="22"/>
  <c r="D22" i="22"/>
  <c r="E22" i="22"/>
  <c r="C22" i="22" s="1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C23" i="22"/>
  <c r="C24" i="22"/>
  <c r="C25" i="22"/>
  <c r="C26" i="22"/>
  <c r="C27" i="22"/>
  <c r="C28" i="22"/>
  <c r="D29" i="22"/>
  <c r="E29" i="22"/>
  <c r="C29" i="22" s="1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S29" i="22"/>
  <c r="C30" i="22"/>
  <c r="C31" i="22"/>
  <c r="C32" i="22"/>
  <c r="C33" i="22"/>
  <c r="C34" i="22"/>
  <c r="C35" i="22"/>
  <c r="C36" i="22"/>
  <c r="D7" i="21" l="1"/>
  <c r="E7" i="21"/>
  <c r="C7" i="21" s="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C8" i="21"/>
  <c r="C9" i="21"/>
  <c r="C10" i="21"/>
  <c r="C11" i="21"/>
  <c r="D12" i="21"/>
  <c r="E12" i="21"/>
  <c r="C12" i="21" s="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C13" i="21"/>
  <c r="C14" i="21"/>
  <c r="C15" i="21"/>
  <c r="C16" i="21"/>
  <c r="C17" i="21"/>
  <c r="C18" i="21"/>
  <c r="C19" i="21"/>
  <c r="C20" i="21"/>
  <c r="C21" i="21"/>
  <c r="D22" i="21"/>
  <c r="E22" i="21"/>
  <c r="C22" i="21" s="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C23" i="21"/>
  <c r="C24" i="21"/>
  <c r="C25" i="21"/>
  <c r="C26" i="21"/>
  <c r="C27" i="21"/>
  <c r="C28" i="21"/>
  <c r="D29" i="21"/>
  <c r="E29" i="21"/>
  <c r="C29" i="21" s="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C30" i="21"/>
  <c r="C31" i="21"/>
  <c r="C32" i="21"/>
  <c r="C33" i="21"/>
  <c r="C34" i="21"/>
  <c r="C35" i="21"/>
  <c r="C36" i="21"/>
  <c r="D7" i="20" l="1"/>
  <c r="E7" i="20"/>
  <c r="C7" i="20" s="1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C8" i="20"/>
  <c r="C9" i="20"/>
  <c r="C10" i="20"/>
  <c r="C11" i="20"/>
  <c r="E12" i="20"/>
  <c r="G12" i="20"/>
  <c r="I12" i="20"/>
  <c r="K12" i="20"/>
  <c r="M12" i="20"/>
  <c r="O12" i="20"/>
  <c r="Q12" i="20"/>
  <c r="S12" i="20"/>
  <c r="C13" i="20"/>
  <c r="C14" i="20"/>
  <c r="D15" i="20"/>
  <c r="D12" i="20" s="1"/>
  <c r="D22" i="20" s="1"/>
  <c r="E15" i="20"/>
  <c r="C15" i="20" s="1"/>
  <c r="F15" i="20"/>
  <c r="F12" i="20" s="1"/>
  <c r="F22" i="20" s="1"/>
  <c r="G15" i="20"/>
  <c r="H15" i="20"/>
  <c r="H12" i="20" s="1"/>
  <c r="H22" i="20" s="1"/>
  <c r="I15" i="20"/>
  <c r="J15" i="20"/>
  <c r="J12" i="20" s="1"/>
  <c r="J22" i="20" s="1"/>
  <c r="K15" i="20"/>
  <c r="L15" i="20"/>
  <c r="L12" i="20" s="1"/>
  <c r="L22" i="20" s="1"/>
  <c r="M15" i="20"/>
  <c r="N15" i="20"/>
  <c r="N12" i="20" s="1"/>
  <c r="N22" i="20" s="1"/>
  <c r="O15" i="20"/>
  <c r="P15" i="20"/>
  <c r="P12" i="20" s="1"/>
  <c r="P22" i="20" s="1"/>
  <c r="Q15" i="20"/>
  <c r="R15" i="20"/>
  <c r="R12" i="20" s="1"/>
  <c r="R22" i="20" s="1"/>
  <c r="S15" i="20"/>
  <c r="E16" i="20"/>
  <c r="G16" i="20"/>
  <c r="I16" i="20"/>
  <c r="K16" i="20"/>
  <c r="M16" i="20"/>
  <c r="O16" i="20"/>
  <c r="Q16" i="20"/>
  <c r="S16" i="20"/>
  <c r="C17" i="20"/>
  <c r="C18" i="20"/>
  <c r="C19" i="20"/>
  <c r="C20" i="20"/>
  <c r="C21" i="20"/>
  <c r="E22" i="20"/>
  <c r="C22" i="20" s="1"/>
  <c r="G22" i="20"/>
  <c r="I22" i="20"/>
  <c r="K22" i="20"/>
  <c r="M22" i="20"/>
  <c r="O22" i="20"/>
  <c r="Q22" i="20"/>
  <c r="S22" i="20"/>
  <c r="C23" i="20"/>
  <c r="C24" i="20"/>
  <c r="C25" i="20"/>
  <c r="C26" i="20"/>
  <c r="C27" i="20"/>
  <c r="C28" i="20"/>
  <c r="D29" i="20"/>
  <c r="E29" i="20"/>
  <c r="C29" i="20" s="1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C30" i="20"/>
  <c r="C31" i="20"/>
  <c r="C32" i="20"/>
  <c r="C33" i="20"/>
  <c r="C34" i="20"/>
  <c r="C35" i="20"/>
  <c r="C36" i="20"/>
  <c r="C12" i="20" l="1"/>
  <c r="R16" i="20"/>
  <c r="P16" i="20"/>
  <c r="N16" i="20"/>
  <c r="L16" i="20"/>
  <c r="J16" i="20"/>
  <c r="H16" i="20"/>
  <c r="F16" i="20"/>
  <c r="C16" i="20" s="1"/>
  <c r="D16" i="20"/>
  <c r="D7" i="19" l="1"/>
  <c r="E7" i="19"/>
  <c r="C7" i="19" s="1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C8" i="19"/>
  <c r="C9" i="19"/>
  <c r="C10" i="19"/>
  <c r="C11" i="19"/>
  <c r="D12" i="19"/>
  <c r="E12" i="19"/>
  <c r="C12" i="19" s="1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C13" i="19"/>
  <c r="C14" i="19"/>
  <c r="C15" i="19"/>
  <c r="C16" i="19"/>
  <c r="C17" i="19"/>
  <c r="C18" i="19"/>
  <c r="C19" i="19"/>
  <c r="C20" i="19"/>
  <c r="C21" i="19"/>
  <c r="D22" i="19"/>
  <c r="E22" i="19"/>
  <c r="C22" i="19" s="1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C23" i="19"/>
  <c r="C24" i="19"/>
  <c r="C25" i="19"/>
  <c r="C26" i="19"/>
  <c r="C27" i="19"/>
  <c r="C28" i="19"/>
  <c r="D29" i="19"/>
  <c r="E29" i="19"/>
  <c r="C29" i="19" s="1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C30" i="19"/>
  <c r="C31" i="19"/>
  <c r="C32" i="19"/>
  <c r="C33" i="19"/>
  <c r="C34" i="19"/>
  <c r="C35" i="19"/>
  <c r="C36" i="19"/>
  <c r="D7" i="18" l="1"/>
  <c r="E7" i="18"/>
  <c r="C7" i="18" s="1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C8" i="18"/>
  <c r="C9" i="18"/>
  <c r="C10" i="18"/>
  <c r="C11" i="18"/>
  <c r="D12" i="18"/>
  <c r="E12" i="18"/>
  <c r="C12" i="18" s="1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C13" i="18"/>
  <c r="C14" i="18"/>
  <c r="C15" i="18"/>
  <c r="C16" i="18"/>
  <c r="C17" i="18"/>
  <c r="C18" i="18"/>
  <c r="C19" i="18"/>
  <c r="C20" i="18"/>
  <c r="C21" i="18"/>
  <c r="D22" i="18"/>
  <c r="E22" i="18"/>
  <c r="C22" i="18" s="1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C23" i="18"/>
  <c r="C24" i="18"/>
  <c r="C25" i="18"/>
  <c r="C26" i="18"/>
  <c r="C27" i="18"/>
  <c r="C28" i="18"/>
  <c r="D29" i="18"/>
  <c r="E29" i="18"/>
  <c r="C29" i="18" s="1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C30" i="18"/>
  <c r="C31" i="18"/>
  <c r="C32" i="18"/>
  <c r="C33" i="18"/>
  <c r="C34" i="18"/>
  <c r="C35" i="18"/>
  <c r="C36" i="18"/>
  <c r="D7" i="17" l="1"/>
  <c r="E7" i="17"/>
  <c r="C7" i="17" s="1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C8" i="17"/>
  <c r="C9" i="17"/>
  <c r="C10" i="17"/>
  <c r="C11" i="17"/>
  <c r="D12" i="17"/>
  <c r="E12" i="17"/>
  <c r="C12" i="17" s="1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C13" i="17"/>
  <c r="C14" i="17"/>
  <c r="C15" i="17"/>
  <c r="C16" i="17"/>
  <c r="C17" i="17"/>
  <c r="C18" i="17"/>
  <c r="C19" i="17"/>
  <c r="C20" i="17"/>
  <c r="C21" i="17"/>
  <c r="D22" i="17"/>
  <c r="E22" i="17"/>
  <c r="C22" i="17" s="1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C23" i="17"/>
  <c r="C24" i="17"/>
  <c r="C25" i="17"/>
  <c r="C26" i="17"/>
  <c r="C27" i="17"/>
  <c r="C28" i="17"/>
  <c r="D29" i="17"/>
  <c r="E29" i="17"/>
  <c r="C29" i="17" s="1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C30" i="17"/>
  <c r="C31" i="17"/>
  <c r="C32" i="17"/>
  <c r="C33" i="17"/>
  <c r="C34" i="17"/>
  <c r="C35" i="17"/>
  <c r="C36" i="17"/>
  <c r="D7" i="16" l="1"/>
  <c r="E7" i="16"/>
  <c r="C7" i="16" s="1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C8" i="16"/>
  <c r="C9" i="16"/>
  <c r="C10" i="16"/>
  <c r="C11" i="16"/>
  <c r="D12" i="16"/>
  <c r="E12" i="16"/>
  <c r="C12" i="16" s="1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C13" i="16"/>
  <c r="C14" i="16"/>
  <c r="C15" i="16"/>
  <c r="C16" i="16"/>
  <c r="C17" i="16"/>
  <c r="C18" i="16"/>
  <c r="C19" i="16"/>
  <c r="C20" i="16"/>
  <c r="C21" i="16"/>
  <c r="D22" i="16"/>
  <c r="E22" i="16"/>
  <c r="C22" i="16" s="1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C23" i="16"/>
  <c r="C24" i="16"/>
  <c r="C25" i="16"/>
  <c r="C26" i="16"/>
  <c r="C27" i="16"/>
  <c r="C28" i="16"/>
  <c r="D29" i="16"/>
  <c r="E29" i="16"/>
  <c r="C29" i="16" s="1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C30" i="16"/>
  <c r="C31" i="16"/>
  <c r="C32" i="16"/>
  <c r="C33" i="16"/>
  <c r="C34" i="16"/>
  <c r="C35" i="16"/>
  <c r="C36" i="16"/>
  <c r="D7" i="15"/>
  <c r="E7" i="15"/>
  <c r="C7" i="15" s="1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C8" i="15"/>
  <c r="C9" i="15"/>
  <c r="C10" i="15"/>
  <c r="C11" i="15"/>
  <c r="D12" i="15"/>
  <c r="E12" i="15"/>
  <c r="C12" i="15" s="1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C13" i="15"/>
  <c r="C14" i="15"/>
  <c r="C15" i="15"/>
  <c r="C16" i="15"/>
  <c r="C17" i="15"/>
  <c r="C18" i="15"/>
  <c r="C19" i="15"/>
  <c r="C20" i="15"/>
  <c r="C21" i="15"/>
  <c r="D22" i="15"/>
  <c r="E22" i="15"/>
  <c r="C22" i="15" s="1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C23" i="15"/>
  <c r="C24" i="15"/>
  <c r="C25" i="15"/>
  <c r="C26" i="15"/>
  <c r="C27" i="15"/>
  <c r="C28" i="15"/>
  <c r="D29" i="15"/>
  <c r="E29" i="15"/>
  <c r="C29" i="15" s="1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C30" i="15"/>
  <c r="C31" i="15"/>
  <c r="C32" i="15"/>
  <c r="C33" i="15"/>
  <c r="C34" i="15"/>
  <c r="C35" i="15"/>
  <c r="C36" i="15"/>
  <c r="D7" i="14"/>
  <c r="E7" i="14"/>
  <c r="C7" i="14" s="1"/>
  <c r="F7" i="14"/>
  <c r="G7" i="14"/>
  <c r="H7" i="14"/>
  <c r="I7" i="14"/>
  <c r="J7" i="14"/>
  <c r="K7" i="14"/>
  <c r="L7" i="14"/>
  <c r="M7" i="14"/>
  <c r="N7" i="14"/>
  <c r="O7" i="14"/>
  <c r="P7" i="14"/>
  <c r="Q7" i="14"/>
  <c r="C8" i="14"/>
  <c r="C10" i="14"/>
  <c r="C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S22" i="14" s="1"/>
  <c r="C14" i="14"/>
  <c r="C15" i="14"/>
  <c r="C16" i="14"/>
  <c r="C18" i="14"/>
  <c r="C19" i="14"/>
  <c r="C21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C23" i="14"/>
  <c r="C28" i="14"/>
  <c r="D29" i="14"/>
  <c r="E29" i="14"/>
  <c r="C29" i="14" s="1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C30" i="14"/>
  <c r="C31" i="14"/>
  <c r="C32" i="14"/>
  <c r="C33" i="14"/>
  <c r="C34" i="14"/>
  <c r="C35" i="14"/>
  <c r="C36" i="14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F25" i="8"/>
  <c r="G25" i="8"/>
  <c r="H25" i="8"/>
  <c r="I25" i="8"/>
  <c r="J25" i="8"/>
  <c r="K25" i="8"/>
  <c r="L25" i="8"/>
  <c r="M25" i="8"/>
  <c r="N25" i="8"/>
  <c r="O25" i="8"/>
  <c r="P25" i="8"/>
  <c r="Q25" i="8"/>
  <c r="S25" i="8"/>
  <c r="F26" i="8"/>
  <c r="G26" i="8"/>
  <c r="H26" i="8"/>
  <c r="I26" i="8"/>
  <c r="J26" i="8"/>
  <c r="K26" i="8"/>
  <c r="L26" i="8"/>
  <c r="M26" i="8"/>
  <c r="N26" i="8"/>
  <c r="O26" i="8"/>
  <c r="P26" i="8"/>
  <c r="Q26" i="8"/>
  <c r="S26" i="8"/>
  <c r="F27" i="8"/>
  <c r="G27" i="8"/>
  <c r="H27" i="8"/>
  <c r="I27" i="8"/>
  <c r="J27" i="8"/>
  <c r="K27" i="8"/>
  <c r="L27" i="8"/>
  <c r="M27" i="8"/>
  <c r="N27" i="8"/>
  <c r="O27" i="8"/>
  <c r="P27" i="8"/>
  <c r="Q27" i="8"/>
  <c r="S27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C30" i="13"/>
  <c r="C31" i="13"/>
  <c r="C32" i="13"/>
  <c r="C33" i="13"/>
  <c r="C34" i="13"/>
  <c r="C35" i="13"/>
  <c r="C36" i="13"/>
  <c r="D7" i="12"/>
  <c r="E7" i="12"/>
  <c r="C7" i="12" s="1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C8" i="12"/>
  <c r="C9" i="12"/>
  <c r="C10" i="12"/>
  <c r="C11" i="12"/>
  <c r="D12" i="12"/>
  <c r="E12" i="12"/>
  <c r="C12" i="12" s="1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C13" i="12"/>
  <c r="C14" i="12"/>
  <c r="C15" i="12"/>
  <c r="C16" i="12"/>
  <c r="C17" i="12"/>
  <c r="C18" i="12"/>
  <c r="C19" i="12"/>
  <c r="C20" i="12"/>
  <c r="C21" i="12"/>
  <c r="D22" i="12"/>
  <c r="E22" i="12"/>
  <c r="C22" i="12" s="1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C23" i="12"/>
  <c r="C24" i="12"/>
  <c r="C25" i="12"/>
  <c r="C26" i="12"/>
  <c r="C27" i="12"/>
  <c r="C28" i="12"/>
  <c r="D29" i="12"/>
  <c r="E29" i="12"/>
  <c r="C29" i="12" s="1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C30" i="12"/>
  <c r="C31" i="12"/>
  <c r="C32" i="12"/>
  <c r="C33" i="12"/>
  <c r="C34" i="12"/>
  <c r="C35" i="12"/>
  <c r="C36" i="12"/>
  <c r="D7" i="11"/>
  <c r="E7" i="11"/>
  <c r="C7" i="11" s="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C8" i="11"/>
  <c r="C9" i="11"/>
  <c r="C10" i="11"/>
  <c r="C11" i="11"/>
  <c r="D12" i="11"/>
  <c r="E12" i="11"/>
  <c r="C12" i="11" s="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3" i="11"/>
  <c r="C14" i="11"/>
  <c r="C15" i="11"/>
  <c r="C16" i="11"/>
  <c r="C17" i="11"/>
  <c r="C18" i="11"/>
  <c r="C19" i="11"/>
  <c r="C20" i="11"/>
  <c r="C21" i="11"/>
  <c r="D22" i="11"/>
  <c r="E22" i="11"/>
  <c r="C22" i="11" s="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C23" i="11"/>
  <c r="C24" i="11"/>
  <c r="C25" i="11"/>
  <c r="C26" i="11"/>
  <c r="C27" i="11"/>
  <c r="C28" i="11"/>
  <c r="D29" i="11"/>
  <c r="E29" i="11"/>
  <c r="C29" i="11" s="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C30" i="11"/>
  <c r="C31" i="11"/>
  <c r="C32" i="11"/>
  <c r="C33" i="11"/>
  <c r="C34" i="11"/>
  <c r="C35" i="11"/>
  <c r="C36" i="11"/>
  <c r="D7" i="10"/>
  <c r="E7" i="10"/>
  <c r="C7" i="10" s="1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C8" i="10"/>
  <c r="C9" i="10"/>
  <c r="C10" i="10"/>
  <c r="C11" i="10"/>
  <c r="D12" i="10"/>
  <c r="E12" i="10"/>
  <c r="C12" i="10" s="1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C13" i="10"/>
  <c r="C14" i="10"/>
  <c r="C15" i="10"/>
  <c r="C16" i="10"/>
  <c r="C17" i="10"/>
  <c r="C18" i="10"/>
  <c r="C19" i="10"/>
  <c r="C20" i="10"/>
  <c r="C21" i="10"/>
  <c r="D22" i="10"/>
  <c r="E22" i="10"/>
  <c r="C22" i="10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C23" i="10"/>
  <c r="C24" i="10"/>
  <c r="C25" i="10"/>
  <c r="C26" i="10"/>
  <c r="C27" i="10"/>
  <c r="C28" i="10"/>
  <c r="D29" i="10"/>
  <c r="E29" i="10"/>
  <c r="C29" i="10" s="1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C30" i="10"/>
  <c r="C31" i="10"/>
  <c r="C32" i="10"/>
  <c r="C33" i="10"/>
  <c r="C34" i="10"/>
  <c r="C35" i="10"/>
  <c r="C36" i="10"/>
  <c r="D7" i="9"/>
  <c r="E7" i="9"/>
  <c r="C7" i="9" s="1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C8" i="9"/>
  <c r="C9" i="9"/>
  <c r="C10" i="9"/>
  <c r="C11" i="9"/>
  <c r="D12" i="9"/>
  <c r="E12" i="9"/>
  <c r="C12" i="9" s="1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C13" i="9"/>
  <c r="C14" i="9"/>
  <c r="C15" i="9"/>
  <c r="C16" i="9"/>
  <c r="C17" i="9"/>
  <c r="C18" i="9"/>
  <c r="C19" i="9"/>
  <c r="C20" i="9"/>
  <c r="C21" i="9"/>
  <c r="D22" i="9"/>
  <c r="E22" i="9"/>
  <c r="C22" i="9" s="1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C23" i="9"/>
  <c r="C24" i="9"/>
  <c r="C25" i="9"/>
  <c r="C26" i="9"/>
  <c r="C27" i="9"/>
  <c r="C28" i="9"/>
  <c r="D29" i="9"/>
  <c r="E29" i="9"/>
  <c r="C29" i="9" s="1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C30" i="9"/>
  <c r="C31" i="9"/>
  <c r="C32" i="9"/>
  <c r="C33" i="9"/>
  <c r="C34" i="9"/>
  <c r="C35" i="9"/>
  <c r="C36" i="9"/>
  <c r="C29" i="13" l="1"/>
  <c r="C28" i="13"/>
  <c r="E28" i="8"/>
  <c r="C27" i="13"/>
  <c r="E27" i="8"/>
  <c r="C26" i="13"/>
  <c r="E26" i="8"/>
  <c r="C25" i="13"/>
  <c r="E25" i="8"/>
  <c r="C24" i="13"/>
  <c r="E24" i="8"/>
  <c r="C23" i="13"/>
  <c r="E23" i="8"/>
  <c r="C22" i="13"/>
  <c r="C7" i="13"/>
  <c r="C8" i="13"/>
  <c r="D29" i="8" l="1"/>
  <c r="C36" i="8" l="1"/>
  <c r="C35" i="8"/>
  <c r="C34" i="8"/>
  <c r="C33" i="8"/>
  <c r="C32" i="8"/>
  <c r="C31" i="8"/>
  <c r="C30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C28" i="8"/>
  <c r="C27" i="8"/>
  <c r="C26" i="8"/>
  <c r="C25" i="8"/>
  <c r="C24" i="8"/>
  <c r="C23" i="8"/>
  <c r="C21" i="8"/>
  <c r="C20" i="8"/>
  <c r="C19" i="8"/>
  <c r="C18" i="8"/>
  <c r="C17" i="8"/>
  <c r="C16" i="8"/>
  <c r="C15" i="8"/>
  <c r="C14" i="8"/>
  <c r="C13" i="8"/>
  <c r="S12" i="8"/>
  <c r="S22" i="8" s="1"/>
  <c r="R12" i="8"/>
  <c r="R22" i="8" s="1"/>
  <c r="Q12" i="8"/>
  <c r="Q22" i="8" s="1"/>
  <c r="P12" i="8"/>
  <c r="P22" i="8" s="1"/>
  <c r="O12" i="8"/>
  <c r="O22" i="8" s="1"/>
  <c r="N12" i="8"/>
  <c r="N22" i="8" s="1"/>
  <c r="M12" i="8"/>
  <c r="M22" i="8" s="1"/>
  <c r="L12" i="8"/>
  <c r="L22" i="8" s="1"/>
  <c r="K12" i="8"/>
  <c r="K22" i="8" s="1"/>
  <c r="J12" i="8"/>
  <c r="J22" i="8" s="1"/>
  <c r="I12" i="8"/>
  <c r="I22" i="8" s="1"/>
  <c r="H12" i="8"/>
  <c r="H22" i="8" s="1"/>
  <c r="G12" i="8"/>
  <c r="G22" i="8" s="1"/>
  <c r="F12" i="8"/>
  <c r="E12" i="8"/>
  <c r="E22" i="8" s="1"/>
  <c r="D12" i="8"/>
  <c r="D22" i="8" s="1"/>
  <c r="C11" i="8"/>
  <c r="C10" i="8"/>
  <c r="C9" i="8"/>
  <c r="C8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29" i="8" l="1"/>
  <c r="C7" i="8"/>
  <c r="C12" i="8"/>
  <c r="F22" i="8"/>
  <c r="C22" i="8" s="1"/>
</calcChain>
</file>

<file path=xl/sharedStrings.xml><?xml version="1.0" encoding="utf-8"?>
<sst xmlns="http://schemas.openxmlformats.org/spreadsheetml/2006/main" count="2182" uniqueCount="63">
  <si>
    <t>№ рядка</t>
  </si>
  <si>
    <t>01</t>
  </si>
  <si>
    <t>02</t>
  </si>
  <si>
    <t>03</t>
  </si>
  <si>
    <t>04</t>
  </si>
  <si>
    <t>07</t>
  </si>
  <si>
    <t>06</t>
  </si>
  <si>
    <t>05</t>
  </si>
  <si>
    <t>09</t>
  </si>
  <si>
    <t>08</t>
  </si>
  <si>
    <t>Усього</t>
  </si>
  <si>
    <t>З них:</t>
  </si>
  <si>
    <t>З графи 1 - пенсіонерів, осіб</t>
  </si>
  <si>
    <t>Кількість зайнятих ставок, од.</t>
  </si>
  <si>
    <t>Кількість вакансій, од.</t>
  </si>
  <si>
    <t>освітній, освітньо-кваліфікаційний рівень</t>
  </si>
  <si>
    <t>з них: кількість жінок</t>
  </si>
  <si>
    <t>спеціаліст або магістр</t>
  </si>
  <si>
    <t>бакалавр</t>
  </si>
  <si>
    <t>молодший спеціаліст</t>
  </si>
  <si>
    <t>до 2 років</t>
  </si>
  <si>
    <t>від 2 до 10 років</t>
  </si>
  <si>
    <t>понад 10 років</t>
  </si>
  <si>
    <t xml:space="preserve">мистецька (відповідає предмету викладання) </t>
  </si>
  <si>
    <t>педагогічна</t>
  </si>
  <si>
    <t>інша</t>
  </si>
  <si>
    <t>А</t>
  </si>
  <si>
    <t>Б</t>
  </si>
  <si>
    <t>зовнішніх сумісників</t>
  </si>
  <si>
    <t>внутрішніх сумісників</t>
  </si>
  <si>
    <t>які працюють за цивільно-правовою угодою</t>
  </si>
  <si>
    <t>методисти (за посадою)</t>
  </si>
  <si>
    <t>майстри виробничого навчання</t>
  </si>
  <si>
    <t>почесні звання</t>
  </si>
  <si>
    <t>Директори закладів</t>
  </si>
  <si>
    <t>Заступники директорів закладів</t>
  </si>
  <si>
    <t>31-40 років</t>
  </si>
  <si>
    <t>41-50 років</t>
  </si>
  <si>
    <t>51-55 років</t>
  </si>
  <si>
    <t>понад 55 років</t>
  </si>
  <si>
    <t>З рядка 16 - педагогічні працівники у сільській місцевості</t>
  </si>
  <si>
    <t>директори</t>
  </si>
  <si>
    <t>заступники директорів</t>
  </si>
  <si>
    <t>Інші фахівці, залучені до освітнього процесу (у тому числі сумісники)</t>
  </si>
  <si>
    <t>Розділ ІІ. КІЛЬКІСТЬ І СКЛАД ПЕДАГОГІЧНИХ ПРАЦІВНИКІВ ЗАКЛАДУ</t>
  </si>
  <si>
    <t>мистецька (відповідає предмету викладання</t>
  </si>
  <si>
    <t>З них:                                              штатних</t>
  </si>
  <si>
    <t>З них:                                             викладачі, концертмейстери</t>
  </si>
  <si>
    <t>З рядків 12, 13 - керівники, які мають:                                                           науковий ступінь</t>
  </si>
  <si>
    <t>Крім того, педагогічні    працівники, які працюють за сумісництвом                                       (сума даних рядків 24–28)</t>
  </si>
  <si>
    <t>З них:                                                 викладачі, концертмейстери</t>
  </si>
  <si>
    <t>З них:                                                     віком до 30 років</t>
  </si>
  <si>
    <t>З них:                                                     інші фахівці в сільській місцевості</t>
  </si>
  <si>
    <t>Педагогічні працівники (без керівників закладів і педагогічних працівників, які працюють за сумісництвом) 
(сума даних рядків 07-09)</t>
  </si>
  <si>
    <t>Кількість педагогічних працівників - усього, осіб 
(сума даних рядків 02-05)</t>
  </si>
  <si>
    <t>Усі педагогічні працівники, які працюють за основним місцем роботи 
(сума даних рядків 06, 12, 13)</t>
  </si>
  <si>
    <t>З графи 1:
кількість працівників, які мають стаж педагогічної роботи</t>
  </si>
  <si>
    <t>З рядка 06 - педагогічні працівники, які мають: науковий ступінь</t>
  </si>
  <si>
    <t>39,5</t>
  </si>
  <si>
    <t>25,5</t>
  </si>
  <si>
    <t>1310.63</t>
  </si>
  <si>
    <t>мистецька (відповідає предмету викладання)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</si>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</sst>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4" fillId="0" borderId="0"/>
    <xf numFmtId="0" fontId="11" fillId="0" borderId="0"/>
  </cellStyleXfs>
  <cellXfs count="20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 wrapText="1" indent="1"/>
    </xf>
    <xf numFmtId="0" fontId="1" fillId="0" borderId="8" xfId="0" applyFont="1" applyBorder="1" applyAlignment="1" applyProtection="1">
      <alignment horizontal="center" textRotation="90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left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 indent="1"/>
    </xf>
    <xf numFmtId="0" fontId="1" fillId="0" borderId="16" xfId="0" applyFont="1" applyBorder="1" applyAlignment="1" applyProtection="1">
      <alignment horizontal="left" vertical="center" wrapText="1" indent="1"/>
    </xf>
    <xf numFmtId="49" fontId="1" fillId="0" borderId="15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 indent="1"/>
    </xf>
    <xf numFmtId="0" fontId="1" fillId="0" borderId="10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horizontal="left" vertical="center" wrapText="1" indent="1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/>
    <xf numFmtId="0" fontId="7" fillId="0" borderId="0" xfId="1" applyFont="1" applyProtection="1"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 indent="1"/>
    </xf>
    <xf numFmtId="0" fontId="1" fillId="0" borderId="1" xfId="1" applyFont="1" applyBorder="1" applyAlignment="1">
      <alignment vertical="center" wrapText="1"/>
    </xf>
    <xf numFmtId="0" fontId="1" fillId="0" borderId="5" xfId="1" applyFont="1" applyBorder="1" applyAlignment="1">
      <alignment horizontal="left" vertical="center" wrapText="1" indent="1"/>
    </xf>
    <xf numFmtId="0" fontId="1" fillId="0" borderId="7" xfId="1" applyFont="1" applyBorder="1" applyAlignment="1">
      <alignment horizontal="center" vertical="center" wrapText="1"/>
    </xf>
    <xf numFmtId="0" fontId="1" fillId="0" borderId="5" xfId="1" applyFont="1" applyBorder="1" applyAlignment="1">
      <alignment vertical="center" wrapText="1"/>
    </xf>
    <xf numFmtId="0" fontId="1" fillId="0" borderId="3" xfId="1" applyFont="1" applyBorder="1" applyAlignment="1">
      <alignment horizontal="left" vertical="center" wrapText="1" indent="1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6" fillId="0" borderId="0" xfId="1" applyProtection="1">
      <protection locked="0"/>
    </xf>
    <xf numFmtId="0" fontId="1" fillId="0" borderId="2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textRotation="90" wrapText="1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textRotation="90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textRotation="90" wrapText="1"/>
    </xf>
    <xf numFmtId="16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/>
    <xf numFmtId="0" fontId="7" fillId="0" borderId="0" xfId="2" applyProtection="1">
      <protection locked="0"/>
    </xf>
    <xf numFmtId="0" fontId="5" fillId="3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 indent="4"/>
    </xf>
    <xf numFmtId="0" fontId="1" fillId="0" borderId="1" xfId="2" applyFont="1" applyBorder="1" applyAlignment="1">
      <alignment vertical="center" wrapText="1"/>
    </xf>
    <xf numFmtId="0" fontId="1" fillId="0" borderId="5" xfId="2" applyFont="1" applyBorder="1" applyAlignment="1">
      <alignment horizontal="left" vertical="center" wrapText="1" indent="4"/>
    </xf>
    <xf numFmtId="0" fontId="1" fillId="0" borderId="7" xfId="2" applyFont="1" applyBorder="1" applyAlignment="1">
      <alignment horizontal="center" vertical="center" wrapText="1"/>
    </xf>
    <xf numFmtId="0" fontId="1" fillId="0" borderId="5" xfId="2" applyFont="1" applyBorder="1" applyAlignment="1">
      <alignment vertical="center" wrapText="1"/>
    </xf>
    <xf numFmtId="0" fontId="1" fillId="0" borderId="3" xfId="2" applyFont="1" applyBorder="1" applyAlignment="1">
      <alignment horizontal="left" vertical="center" wrapText="1" indent="4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 wrapText="1"/>
    </xf>
    <xf numFmtId="49" fontId="1" fillId="0" borderId="7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0" fontId="6" fillId="0" borderId="0" xfId="2" applyFont="1" applyProtection="1">
      <protection locked="0"/>
    </xf>
    <xf numFmtId="0" fontId="1" fillId="0" borderId="2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textRotation="90" wrapText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Protection="1">
      <protection locked="0"/>
    </xf>
    <xf numFmtId="0" fontId="5" fillId="2" borderId="8" xfId="3" applyFont="1" applyFill="1" applyBorder="1" applyAlignment="1" applyProtection="1">
      <alignment horizontal="center" vertical="center" wrapText="1"/>
      <protection locked="0"/>
    </xf>
    <xf numFmtId="0" fontId="5" fillId="0" borderId="8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13" xfId="3" applyFont="1" applyBorder="1" applyAlignment="1">
      <alignment horizontal="left" vertical="center" wrapText="1" indent="1"/>
    </xf>
    <xf numFmtId="0" fontId="1" fillId="0" borderId="8" xfId="3" applyFont="1" applyBorder="1" applyAlignment="1">
      <alignment vertical="center" wrapText="1"/>
    </xf>
    <xf numFmtId="0" fontId="1" fillId="0" borderId="10" xfId="3" applyFont="1" applyBorder="1" applyAlignment="1">
      <alignment horizontal="left" vertical="center" wrapText="1" indent="1"/>
    </xf>
    <xf numFmtId="0" fontId="1" fillId="0" borderId="1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left" vertical="center" wrapText="1" indent="1"/>
    </xf>
    <xf numFmtId="0" fontId="1" fillId="0" borderId="1" xfId="3" applyFont="1" applyBorder="1" applyAlignment="1">
      <alignment vertical="center" wrapText="1"/>
    </xf>
    <xf numFmtId="0" fontId="1" fillId="0" borderId="10" xfId="3" applyFont="1" applyBorder="1" applyAlignment="1">
      <alignment vertical="center" wrapText="1"/>
    </xf>
    <xf numFmtId="0" fontId="1" fillId="0" borderId="3" xfId="3" applyFont="1" applyBorder="1" applyAlignment="1">
      <alignment horizontal="left" vertical="center" wrapText="1" indent="1"/>
    </xf>
    <xf numFmtId="0" fontId="5" fillId="2" borderId="1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Border="1" applyAlignment="1">
      <alignment horizontal="center" vertical="center" wrapText="1"/>
    </xf>
    <xf numFmtId="49" fontId="1" fillId="0" borderId="15" xfId="3" applyNumberFormat="1" applyFont="1" applyBorder="1" applyAlignment="1">
      <alignment horizontal="center" vertical="center" wrapText="1"/>
    </xf>
    <xf numFmtId="49" fontId="1" fillId="0" borderId="11" xfId="3" applyNumberFormat="1" applyFont="1" applyBorder="1" applyAlignment="1">
      <alignment horizontal="center" vertical="center" wrapText="1"/>
    </xf>
    <xf numFmtId="49" fontId="1" fillId="0" borderId="8" xfId="3" applyNumberFormat="1" applyFont="1" applyBorder="1" applyAlignment="1">
      <alignment horizontal="center" vertical="center" wrapText="1"/>
    </xf>
    <xf numFmtId="0" fontId="1" fillId="0" borderId="16" xfId="3" applyFont="1" applyBorder="1" applyAlignment="1">
      <alignment horizontal="left" vertical="center" wrapText="1" indent="1"/>
    </xf>
    <xf numFmtId="0" fontId="1" fillId="0" borderId="12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textRotation="90" wrapText="1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 inden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textRotation="90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  <protection locked="0" hidden="1"/>
    </xf>
    <xf numFmtId="0" fontId="11" fillId="0" borderId="0" xfId="4" applyProtection="1">
      <protection locked="0"/>
    </xf>
    <xf numFmtId="0" fontId="11" fillId="0" borderId="0" xfId="4"/>
    <xf numFmtId="0" fontId="5" fillId="4" borderId="17" xfId="4" applyFont="1" applyFill="1" applyBorder="1" applyAlignment="1" applyProtection="1">
      <alignment horizontal="center" vertical="center" wrapText="1"/>
      <protection locked="0"/>
    </xf>
    <xf numFmtId="0" fontId="5" fillId="0" borderId="17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left" vertical="center" wrapText="1" indent="1"/>
    </xf>
    <xf numFmtId="0" fontId="8" fillId="0" borderId="17" xfId="4" applyFont="1" applyBorder="1" applyAlignment="1">
      <alignment vertical="center" wrapText="1"/>
    </xf>
    <xf numFmtId="0" fontId="8" fillId="0" borderId="19" xfId="4" applyFont="1" applyBorder="1" applyAlignment="1">
      <alignment horizontal="left" vertical="center" wrapText="1" indent="1"/>
    </xf>
    <xf numFmtId="0" fontId="8" fillId="0" borderId="20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 indent="1"/>
    </xf>
    <xf numFmtId="0" fontId="5" fillId="0" borderId="17" xfId="4" applyFont="1" applyBorder="1" applyAlignment="1" applyProtection="1">
      <alignment horizontal="center" vertical="center" wrapText="1"/>
      <protection hidden="1"/>
    </xf>
    <xf numFmtId="0" fontId="8" fillId="0" borderId="1" xfId="4" applyFont="1" applyBorder="1" applyAlignment="1">
      <alignment vertical="center" wrapText="1"/>
    </xf>
    <xf numFmtId="0" fontId="8" fillId="0" borderId="19" xfId="4" applyFont="1" applyBorder="1" applyAlignment="1">
      <alignment vertical="center" wrapText="1"/>
    </xf>
    <xf numFmtId="0" fontId="8" fillId="0" borderId="3" xfId="4" applyFont="1" applyBorder="1" applyAlignment="1">
      <alignment horizontal="left" vertical="center" wrapText="1" indent="1"/>
    </xf>
    <xf numFmtId="0" fontId="5" fillId="4" borderId="21" xfId="4" applyFont="1" applyFill="1" applyBorder="1" applyAlignment="1" applyProtection="1">
      <alignment horizontal="center" vertical="center" wrapText="1"/>
      <protection locked="0"/>
    </xf>
    <xf numFmtId="0" fontId="5" fillId="0" borderId="21" xfId="4" applyFont="1" applyBorder="1" applyAlignment="1">
      <alignment horizontal="center" vertical="center" wrapText="1"/>
    </xf>
    <xf numFmtId="49" fontId="8" fillId="0" borderId="21" xfId="4" applyNumberFormat="1" applyFont="1" applyBorder="1" applyAlignment="1">
      <alignment horizontal="center" vertical="center" wrapText="1"/>
    </xf>
    <xf numFmtId="49" fontId="8" fillId="0" borderId="20" xfId="4" applyNumberFormat="1" applyFont="1" applyBorder="1" applyAlignment="1">
      <alignment horizontal="center" vertical="center" wrapText="1"/>
    </xf>
    <xf numFmtId="49" fontId="8" fillId="0" borderId="17" xfId="4" applyNumberFormat="1" applyFont="1" applyBorder="1" applyAlignment="1">
      <alignment horizontal="center" vertical="center" wrapText="1"/>
    </xf>
    <xf numFmtId="0" fontId="9" fillId="0" borderId="0" xfId="4" applyFont="1" applyProtection="1">
      <protection locked="0"/>
    </xf>
    <xf numFmtId="0" fontId="8" fillId="0" borderId="22" xfId="4" applyFont="1" applyBorder="1" applyAlignment="1">
      <alignment horizontal="left" vertical="center" wrapText="1" indent="1"/>
    </xf>
    <xf numFmtId="0" fontId="8" fillId="0" borderId="23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textRotation="90" wrapText="1"/>
    </xf>
    <xf numFmtId="0" fontId="2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1" fillId="0" borderId="8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1" applyFont="1" applyBorder="1" applyAlignment="1">
      <alignment horizontal="center" textRotation="90" wrapText="1"/>
    </xf>
    <xf numFmtId="0" fontId="1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textRotation="90" wrapText="1"/>
    </xf>
    <xf numFmtId="0" fontId="2" fillId="0" borderId="6" xfId="2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/>
    </xf>
    <xf numFmtId="0" fontId="1" fillId="0" borderId="8" xfId="3" applyFont="1" applyBorder="1" applyAlignment="1">
      <alignment horizontal="center" textRotation="90" wrapText="1"/>
    </xf>
    <xf numFmtId="0" fontId="1" fillId="0" borderId="8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/>
    </xf>
    <xf numFmtId="0" fontId="3" fillId="0" borderId="9" xfId="3" applyFont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textRotation="90" wrapText="1"/>
    </xf>
    <xf numFmtId="0" fontId="10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0" fillId="0" borderId="25" xfId="4" applyFont="1" applyBorder="1" applyAlignment="1">
      <alignment horizontal="center" vertical="center"/>
    </xf>
    <xf numFmtId="0" fontId="3" fillId="0" borderId="24" xfId="4" applyFont="1" applyBorder="1" applyAlignment="1">
      <alignment vertical="center" wrapText="1"/>
    </xf>
    <xf numFmtId="0" fontId="3" fillId="0" borderId="19" xfId="4" applyFont="1" applyBorder="1" applyAlignment="1">
      <alignment vertical="center" wrapText="1"/>
    </xf>
    <xf numFmtId="0" fontId="8" fillId="0" borderId="17" xfId="4" applyFont="1" applyBorder="1" applyAlignment="1">
      <alignment horizontal="center" textRotation="90" wrapText="1"/>
    </xf>
    <xf numFmtId="0" fontId="8" fillId="0" borderId="17" xfId="4" applyFont="1" applyBorder="1" applyAlignment="1">
      <alignment horizontal="center" vertical="center" wrapText="1"/>
    </xf>
    <xf numFmtId="2" fontId="1" fillId="0" borderId="8" xfId="0" applyNumberFormat="1" applyFont="1" applyBorder="1" applyAlignment="1" applyProtection="1">
      <alignment horizontal="center" textRotation="90" wrapText="1"/>
    </xf>
    <xf numFmtId="2" fontId="1" fillId="0" borderId="8" xfId="0" applyNumberFormat="1" applyFont="1" applyBorder="1" applyAlignment="1" applyProtection="1">
      <alignment horizontal="center" vertical="center" wrapText="1"/>
    </xf>
    <xf numFmtId="2" fontId="0" fillId="0" borderId="0" xfId="0" applyNumberFormat="1" applyProtection="1">
      <protection locked="0"/>
    </xf>
    <xf numFmtId="0" fontId="12" fillId="0" borderId="8" xfId="0" applyFont="1" applyBorder="1" applyAlignment="1" applyProtection="1">
      <alignment horizontal="center" vertical="center" wrapText="1"/>
    </xf>
    <xf numFmtId="2" fontId="12" fillId="0" borderId="8" xfId="0" applyNumberFormat="1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2" fontId="5" fillId="0" borderId="8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1" xr:uid="{C7FAA06C-3F04-4924-B138-3D6C63D9492F}"/>
    <cellStyle name="Обычный 3" xfId="2" xr:uid="{FC33B7AE-1239-4380-BA45-68C5F36C34D8}"/>
    <cellStyle name="Обычный 4" xfId="3" xr:uid="{264D8698-C011-4400-9CA8-FACD5B66FC8E}"/>
    <cellStyle name="Обычный 5" xfId="4" xr:uid="{BA85BEEE-237A-48E4-9362-BDDC750E2ED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S36"/>
  <sheetViews>
    <sheetView tabSelected="1" view="pageBreakPreview" zoomScale="60" zoomScaleNormal="80" workbookViewId="0">
      <selection activeCell="I11" sqref="I11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10.5703125" style="1" customWidth="1"/>
    <col min="4" max="4" width="11.85546875" style="1" customWidth="1"/>
    <col min="5" max="5" width="8.7109375" style="1" bestFit="1" customWidth="1"/>
    <col min="6" max="16" width="7.5703125" style="1" customWidth="1"/>
    <col min="17" max="17" width="11.140625" style="1" customWidth="1"/>
    <col min="18" max="18" width="16.140625" style="197" customWidth="1"/>
    <col min="19" max="19" width="14.7109375" style="197" customWidth="1"/>
    <col min="20" max="16384" width="9.28515625" style="1"/>
  </cols>
  <sheetData>
    <row r="1" spans="1:19" ht="30.75" customHeight="1" x14ac:dyDescent="0.25">
      <c r="A1" s="160" t="s">
        <v>44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15.75" x14ac:dyDescent="0.25">
      <c r="A2" s="161"/>
      <c r="B2" s="159" t="s">
        <v>0</v>
      </c>
      <c r="C2" s="159" t="s">
        <v>10</v>
      </c>
      <c r="D2" s="158" t="s">
        <v>11</v>
      </c>
      <c r="E2" s="158"/>
      <c r="F2" s="158"/>
      <c r="G2" s="158"/>
      <c r="H2" s="158"/>
      <c r="I2" s="158"/>
      <c r="J2" s="158"/>
      <c r="K2" s="158"/>
      <c r="L2" s="158"/>
      <c r="M2" s="158"/>
      <c r="N2" s="159" t="s">
        <v>12</v>
      </c>
      <c r="O2" s="158" t="s">
        <v>56</v>
      </c>
      <c r="P2" s="158"/>
      <c r="Q2" s="158"/>
      <c r="R2" s="195" t="s">
        <v>13</v>
      </c>
      <c r="S2" s="195" t="s">
        <v>14</v>
      </c>
    </row>
    <row r="3" spans="1:19" ht="74.25" customHeight="1" x14ac:dyDescent="0.25">
      <c r="A3" s="162"/>
      <c r="B3" s="159"/>
      <c r="C3" s="159"/>
      <c r="D3" s="158" t="s">
        <v>15</v>
      </c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158"/>
      <c r="P3" s="158"/>
      <c r="Q3" s="158"/>
      <c r="R3" s="195"/>
      <c r="S3" s="195"/>
    </row>
    <row r="4" spans="1:19" ht="33.75" customHeight="1" x14ac:dyDescent="0.25">
      <c r="A4" s="162"/>
      <c r="B4" s="159"/>
      <c r="C4" s="159"/>
      <c r="D4" s="159" t="s">
        <v>16</v>
      </c>
      <c r="E4" s="158" t="s">
        <v>17</v>
      </c>
      <c r="F4" s="158"/>
      <c r="G4" s="158"/>
      <c r="H4" s="158" t="s">
        <v>18</v>
      </c>
      <c r="I4" s="158"/>
      <c r="J4" s="158"/>
      <c r="K4" s="158" t="s">
        <v>19</v>
      </c>
      <c r="L4" s="158"/>
      <c r="M4" s="158"/>
      <c r="N4" s="159"/>
      <c r="O4" s="159" t="s">
        <v>20</v>
      </c>
      <c r="P4" s="159" t="s">
        <v>21</v>
      </c>
      <c r="Q4" s="159" t="s">
        <v>22</v>
      </c>
      <c r="R4" s="195"/>
      <c r="S4" s="195"/>
    </row>
    <row r="5" spans="1:19" ht="128.25" customHeight="1" x14ac:dyDescent="0.25">
      <c r="A5" s="162"/>
      <c r="B5" s="159"/>
      <c r="C5" s="159"/>
      <c r="D5" s="159"/>
      <c r="E5" s="9" t="s">
        <v>23</v>
      </c>
      <c r="F5" s="9" t="s">
        <v>24</v>
      </c>
      <c r="G5" s="9" t="s">
        <v>25</v>
      </c>
      <c r="H5" s="9" t="s">
        <v>45</v>
      </c>
      <c r="I5" s="9" t="s">
        <v>24</v>
      </c>
      <c r="J5" s="9" t="s">
        <v>25</v>
      </c>
      <c r="K5" s="9" t="s">
        <v>45</v>
      </c>
      <c r="L5" s="9" t="s">
        <v>24</v>
      </c>
      <c r="M5" s="9" t="s">
        <v>25</v>
      </c>
      <c r="N5" s="159"/>
      <c r="O5" s="159"/>
      <c r="P5" s="159"/>
      <c r="Q5" s="159"/>
      <c r="R5" s="195"/>
      <c r="S5" s="195"/>
    </row>
    <row r="6" spans="1:19" ht="16.5" customHeight="1" x14ac:dyDescent="0.25">
      <c r="A6" s="6" t="s">
        <v>26</v>
      </c>
      <c r="B6" s="10" t="s">
        <v>27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  <c r="N6" s="11">
        <v>12</v>
      </c>
      <c r="O6" s="11">
        <v>13</v>
      </c>
      <c r="P6" s="11">
        <v>14</v>
      </c>
      <c r="Q6" s="11">
        <v>15</v>
      </c>
      <c r="R6" s="196">
        <v>16</v>
      </c>
      <c r="S6" s="196">
        <v>17</v>
      </c>
    </row>
    <row r="7" spans="1:19" s="2" customFormat="1" ht="52.5" customHeight="1" x14ac:dyDescent="0.25">
      <c r="A7" s="12" t="s">
        <v>54</v>
      </c>
      <c r="B7" s="13" t="s">
        <v>1</v>
      </c>
      <c r="C7" s="198">
        <f>SUM(E7:M7)</f>
        <v>34737</v>
      </c>
      <c r="D7" s="198">
        <f>SUM(D8:D11)</f>
        <v>26606</v>
      </c>
      <c r="E7" s="198">
        <f t="shared" ref="E7:S7" si="0">SUM(E8:E11)</f>
        <v>14090</v>
      </c>
      <c r="F7" s="198">
        <f t="shared" si="0"/>
        <v>7541</v>
      </c>
      <c r="G7" s="198">
        <f t="shared" si="0"/>
        <v>647</v>
      </c>
      <c r="H7" s="198">
        <f t="shared" si="0"/>
        <v>2320</v>
      </c>
      <c r="I7" s="198">
        <f t="shared" si="0"/>
        <v>693</v>
      </c>
      <c r="J7" s="198">
        <f t="shared" si="0"/>
        <v>105</v>
      </c>
      <c r="K7" s="198">
        <f t="shared" si="0"/>
        <v>7771</v>
      </c>
      <c r="L7" s="198">
        <f t="shared" si="0"/>
        <v>1296</v>
      </c>
      <c r="M7" s="198">
        <f t="shared" si="0"/>
        <v>274</v>
      </c>
      <c r="N7" s="198">
        <f t="shared" si="0"/>
        <v>9163</v>
      </c>
      <c r="O7" s="198">
        <f t="shared" si="0"/>
        <v>2332</v>
      </c>
      <c r="P7" s="198">
        <f t="shared" si="0"/>
        <v>5650</v>
      </c>
      <c r="Q7" s="198">
        <f t="shared" si="0"/>
        <v>24205</v>
      </c>
      <c r="R7" s="199">
        <f t="shared" si="0"/>
        <v>39789.507999999994</v>
      </c>
      <c r="S7" s="199">
        <f t="shared" si="0"/>
        <v>855.25999999999988</v>
      </c>
    </row>
    <row r="8" spans="1:19" ht="35.25" customHeight="1" x14ac:dyDescent="0.25">
      <c r="A8" s="8" t="s">
        <v>46</v>
      </c>
      <c r="B8" s="14" t="s">
        <v>2</v>
      </c>
      <c r="C8" s="198">
        <f>SUM(E8:M8)</f>
        <v>29808</v>
      </c>
      <c r="D8" s="201">
        <f>'РОЗДІЛ ІІ  ІФ'!D8+' Розділ II Жит '!D8+'РОЗДІЛ ІІ  Дон'!D8+'РОЗДІЛ ІІ Він'!D8+'РОЗДІЛ ІІ Вол'!D8+'РОЗДІЛ ІІ Дн'!D8+'РОЗДІЛ ІІ Запор'!D8+'РОЗДІЛ ІІ Закар'!D8+'РОЗДІЛ ІІ Кіров'!D8+'РОЗДІЛ ІІ Київс'!D8+'РОЗДІЛ ІІ ШЛ'!D8+'РОЗДІЛ ІІ Луг'!D8+'РОЗДІЛ ІІ Львів'!D8+'РОЗДІЛ ІІ ШК'!D8+'РОЗДІЛ ІІ Київ'!D8+'РОЗДІЛ ІІ Микол'!D8+'РОЗДІЛ ІІ Одес'!D8+'РОЗДІЛ ІІ ШС'!D8+'РОЗДІЛ ІІ Пол'!D8+'РОЗДІЛ ІІ Рів'!D8+'РОЗДІЛ ІІ Сум'!D8+'РОЗДІЛ ІІ Терн'!D8+'РОЗДІЛ ІІ ХШін'!D8+'РОЗДІЛ ІІ Хар'!D8+'РОЗДІЛ ІІ Хер'!D8+'РОЗДІЛ ІІ Хмел'!D8+'РОЗДІЛ ІІ Чер'!D8+'РОЗДІЛ ІІЧернов'!D8+'РОЗДІЛ ІІ Черн'!D8+'РОЗДІЛ ІІ ШВір'!D8+'РОЗДІЛ ІІ ШО'!D8+'РОЗДІЛ ІІ ШШ'!D8</f>
        <v>23336</v>
      </c>
      <c r="E8" s="201">
        <f>'РОЗДІЛ ІІ  ІФ'!E8+' Розділ II Жит '!E8+'РОЗДІЛ ІІ  Дон'!E8+'РОЗДІЛ ІІ Він'!E8+'РОЗДІЛ ІІ Вол'!E8+'РОЗДІЛ ІІ Дн'!E8+'РОЗДІЛ ІІ Запор'!E8+'РОЗДІЛ ІІ Закар'!E8+'РОЗДІЛ ІІ Кіров'!E8+'РОЗДІЛ ІІ Київс'!E8+'РОЗДІЛ ІІ ШЛ'!E8+'РОЗДІЛ ІІ Луг'!E8+'РОЗДІЛ ІІ Львів'!E8+'РОЗДІЛ ІІ ШК'!E8+'РОЗДІЛ ІІ Київ'!E8+'РОЗДІЛ ІІ Микол'!E8+'РОЗДІЛ ІІ Одес'!E8+'РОЗДІЛ ІІ ШС'!E8+'РОЗДІЛ ІІ Пол'!E8+'РОЗДІЛ ІІ Рів'!E8+'РОЗДІЛ ІІ Сум'!E8+'РОЗДІЛ ІІ Терн'!E8+'РОЗДІЛ ІІ ХШін'!E8+'РОЗДІЛ ІІ Хар'!E8+'РОЗДІЛ ІІ Хер'!E8+'РОЗДІЛ ІІ Хмел'!E8+'РОЗДІЛ ІІ Чер'!E8+'РОЗДІЛ ІІЧернов'!E8+'РОЗДІЛ ІІ Черн'!E8+'РОЗДІЛ ІІ ШВір'!E8+'РОЗДІЛ ІІ ШО'!E8+'РОЗДІЛ ІІ ШШ'!E8</f>
        <v>11570</v>
      </c>
      <c r="F8" s="201">
        <f>'РОЗДІЛ ІІ  ІФ'!F8+' Розділ II Жит '!F8+'РОЗДІЛ ІІ  Дон'!F8+'РОЗДІЛ ІІ Він'!F8+'РОЗДІЛ ІІ Вол'!F8+'РОЗДІЛ ІІ Дн'!F8+'РОЗДІЛ ІІ Запор'!F8+'РОЗДІЛ ІІ Закар'!F8+'РОЗДІЛ ІІ Кіров'!F8+'РОЗДІЛ ІІ Київс'!F8+'РОЗДІЛ ІІ ШЛ'!F8+'РОЗДІЛ ІІ Луг'!F8+'РОЗДІЛ ІІ Львів'!F8+'РОЗДІЛ ІІ ШК'!F8+'РОЗДІЛ ІІ Київ'!F8+'РОЗДІЛ ІІ Микол'!F8+'РОЗДІЛ ІІ Одес'!F8+'РОЗДІЛ ІІ ШС'!F8+'РОЗДІЛ ІІ Пол'!F8+'РОЗДІЛ ІІ Рів'!F8+'РОЗДІЛ ІІ Сум'!F8+'РОЗДІЛ ІІ Терн'!F8+'РОЗДІЛ ІІ ХШін'!F8+'РОЗДІЛ ІІ Хар'!F8+'РОЗДІЛ ІІ Хер'!F8+'РОЗДІЛ ІІ Хмел'!F8+'РОЗДІЛ ІІ Чер'!F8+'РОЗДІЛ ІІЧернов'!F8+'РОЗДІЛ ІІ Черн'!F8+'РОЗДІЛ ІІ ШВір'!F8+'РОЗДІЛ ІІ ШО'!F8+'РОЗДІЛ ІІ ШШ'!F8</f>
        <v>6577</v>
      </c>
      <c r="G8" s="201">
        <f>'РОЗДІЛ ІІ  ІФ'!G8+' Розділ II Жит '!G8+'РОЗДІЛ ІІ  Дон'!G8+'РОЗДІЛ ІІ Він'!G8+'РОЗДІЛ ІІ Вол'!G8+'РОЗДІЛ ІІ Дн'!G8+'РОЗДІЛ ІІ Запор'!G8+'РОЗДІЛ ІІ Закар'!G8+'РОЗДІЛ ІІ Кіров'!G8+'РОЗДІЛ ІІ Київс'!G8+'РОЗДІЛ ІІ ШЛ'!G8+'РОЗДІЛ ІІ Луг'!G8+'РОЗДІЛ ІІ Львів'!G8+'РОЗДІЛ ІІ ШК'!G8+'РОЗДІЛ ІІ Київ'!G8+'РОЗДІЛ ІІ Микол'!G8+'РОЗДІЛ ІІ Одес'!G8+'РОЗДІЛ ІІ ШС'!G8+'РОЗДІЛ ІІ Пол'!G8+'РОЗДІЛ ІІ Рів'!G8+'РОЗДІЛ ІІ Сум'!G8+'РОЗДІЛ ІІ Терн'!G8+'РОЗДІЛ ІІ ХШін'!G8+'РОЗДІЛ ІІ Хар'!G8+'РОЗДІЛ ІІ Хер'!G8+'РОЗДІЛ ІІ Хмел'!G8+'РОЗДІЛ ІІ Чер'!G8+'РОЗДІЛ ІІЧернов'!G8+'РОЗДІЛ ІІ Черн'!G8+'РОЗДІЛ ІІ ШВір'!G8+'РОЗДІЛ ІІ ШО'!G8+'РОЗДІЛ ІІ ШШ'!G8</f>
        <v>558</v>
      </c>
      <c r="H8" s="201">
        <f>'РОЗДІЛ ІІ  ІФ'!H8+' Розділ II Жит '!H8+'РОЗДІЛ ІІ  Дон'!H8+'РОЗДІЛ ІІ Він'!H8+'РОЗДІЛ ІІ Вол'!H8+'РОЗДІЛ ІІ Дн'!H8+'РОЗДІЛ ІІ Запор'!H8+'РОЗДІЛ ІІ Закар'!H8+'РОЗДІЛ ІІ Кіров'!H8+'РОЗДІЛ ІІ Київс'!H8+'РОЗДІЛ ІІ ШЛ'!H8+'РОЗДІЛ ІІ Луг'!H8+'РОЗДІЛ ІІ Львів'!H8+'РОЗДІЛ ІІ ШК'!H8+'РОЗДІЛ ІІ Київ'!H8+'РОЗДІЛ ІІ Микол'!H8+'РОЗДІЛ ІІ Одес'!H8+'РОЗДІЛ ІІ ШС'!H8+'РОЗДІЛ ІІ Пол'!H8+'РОЗДІЛ ІІ Рів'!H8+'РОЗДІЛ ІІ Сум'!H8+'РОЗДІЛ ІІ Терн'!H8+'РОЗДІЛ ІІ ХШін'!H8+'РОЗДІЛ ІІ Хар'!H8+'РОЗДІЛ ІІ Хер'!H8+'РОЗДІЛ ІІ Хмел'!H8+'РОЗДІЛ ІІ Чер'!H8+'РОЗДІЛ ІІЧернов'!H8+'РОЗДІЛ ІІ Черн'!H8+'РОЗДІЛ ІІ ШВір'!H8+'РОЗДІЛ ІІ ШО'!H8+'РОЗДІЛ ІІ ШШ'!H8</f>
        <v>1960</v>
      </c>
      <c r="I8" s="201">
        <f>'РОЗДІЛ ІІ  ІФ'!I8+' Розділ II Жит '!I8+'РОЗДІЛ ІІ  Дон'!I8+'РОЗДІЛ ІІ Він'!I8+'РОЗДІЛ ІІ Вол'!I8+'РОЗДІЛ ІІ Дн'!I8+'РОЗДІЛ ІІ Запор'!I8+'РОЗДІЛ ІІ Закар'!I8+'РОЗДІЛ ІІ Кіров'!I8+'РОЗДІЛ ІІ Київс'!I8+'РОЗДІЛ ІІ ШЛ'!I8+'РОЗДІЛ ІІ Луг'!I8+'РОЗДІЛ ІІ Львів'!I8+'РОЗДІЛ ІІ ШК'!I8+'РОЗДІЛ ІІ Київ'!I8+'РОЗДІЛ ІІ Микол'!I8+'РОЗДІЛ ІІ Одес'!I8+'РОЗДІЛ ІІ ШС'!I8+'РОЗДІЛ ІІ Пол'!I8+'РОЗДІЛ ІІ Рів'!I8+'РОЗДІЛ ІІ Сум'!I8+'РОЗДІЛ ІІ Терн'!I8+'РОЗДІЛ ІІ ХШін'!I8+'РОЗДІЛ ІІ Хар'!I8+'РОЗДІЛ ІІ Хер'!I8+'РОЗДІЛ ІІ Хмел'!I8+'РОЗДІЛ ІІ Чер'!I8+'РОЗДІЛ ІІЧернов'!I8+'РОЗДІЛ ІІ Черн'!I8+'РОЗДІЛ ІІ ШВір'!I8+'РОЗДІЛ ІІ ШО'!I8+'РОЗДІЛ ІІ ШШ'!I8</f>
        <v>575</v>
      </c>
      <c r="J8" s="201">
        <f>'РОЗДІЛ ІІ  ІФ'!J8+' Розділ II Жит '!J8+'РОЗДІЛ ІІ  Дон'!J8+'РОЗДІЛ ІІ Він'!J8+'РОЗДІЛ ІІ Вол'!J8+'РОЗДІЛ ІІ Дн'!J8+'РОЗДІЛ ІІ Запор'!J8+'РОЗДІЛ ІІ Закар'!J8+'РОЗДІЛ ІІ Кіров'!J8+'РОЗДІЛ ІІ Київс'!J8+'РОЗДІЛ ІІ ШЛ'!J8+'РОЗДІЛ ІІ Луг'!J8+'РОЗДІЛ ІІ Львів'!J8+'РОЗДІЛ ІІ ШК'!J8+'РОЗДІЛ ІІ Київ'!J8+'РОЗДІЛ ІІ Микол'!J8+'РОЗДІЛ ІІ Одес'!J8+'РОЗДІЛ ІІ ШС'!J8+'РОЗДІЛ ІІ Пол'!J8+'РОЗДІЛ ІІ Рів'!J8+'РОЗДІЛ ІІ Сум'!J8+'РОЗДІЛ ІІ Терн'!J8+'РОЗДІЛ ІІ ХШін'!J8+'РОЗДІЛ ІІ Хар'!J8+'РОЗДІЛ ІІ Хер'!J8+'РОЗДІЛ ІІ Хмел'!J8+'РОЗДІЛ ІІ Чер'!J8+'РОЗДІЛ ІІЧернов'!J8+'РОЗДІЛ ІІ Черн'!J8+'РОЗДІЛ ІІ ШВір'!J8+'РОЗДІЛ ІІ ШО'!J8+'РОЗДІЛ ІІ ШШ'!J8</f>
        <v>85</v>
      </c>
      <c r="K8" s="201">
        <f>'РОЗДІЛ ІІ  ІФ'!K8+' Розділ II Жит '!K8+'РОЗДІЛ ІІ  Дон'!K8+'РОЗДІЛ ІІ Він'!K8+'РОЗДІЛ ІІ Вол'!K8+'РОЗДІЛ ІІ Дн'!K8+'РОЗДІЛ ІІ Запор'!K8+'РОЗДІЛ ІІ Закар'!K8+'РОЗДІЛ ІІ Кіров'!K8+'РОЗДІЛ ІІ Київс'!K8+'РОЗДІЛ ІІ ШЛ'!K8+'РОЗДІЛ ІІ Луг'!K8+'РОЗДІЛ ІІ Львів'!K8+'РОЗДІЛ ІІ ШК'!K8+'РОЗДІЛ ІІ Київ'!K8+'РОЗДІЛ ІІ Микол'!K8+'РОЗДІЛ ІІ Одес'!K8+'РОЗДІЛ ІІ ШС'!K8+'РОЗДІЛ ІІ Пол'!K8+'РОЗДІЛ ІІ Рів'!K8+'РОЗДІЛ ІІ Сум'!K8+'РОЗДІЛ ІІ Терн'!K8+'РОЗДІЛ ІІ ХШін'!K8+'РОЗДІЛ ІІ Хар'!K8+'РОЗДІЛ ІІ Хер'!K8+'РОЗДІЛ ІІ Хмел'!K8+'РОЗДІЛ ІІ Чер'!K8+'РОЗДІЛ ІІЧернов'!K8+'РОЗДІЛ ІІ Черн'!K8+'РОЗДІЛ ІІ ШВір'!K8+'РОЗДІЛ ІІ ШО'!K8+'РОЗДІЛ ІІ ШШ'!K8</f>
        <v>7104</v>
      </c>
      <c r="L8" s="201">
        <f>'РОЗДІЛ ІІ  ІФ'!L8+' Розділ II Жит '!L8+'РОЗДІЛ ІІ  Дон'!L8+'РОЗДІЛ ІІ Він'!L8+'РОЗДІЛ ІІ Вол'!L8+'РОЗДІЛ ІІ Дн'!L8+'РОЗДІЛ ІІ Запор'!L8+'РОЗДІЛ ІІ Закар'!L8+'РОЗДІЛ ІІ Кіров'!L8+'РОЗДІЛ ІІ Київс'!L8+'РОЗДІЛ ІІ ШЛ'!L8+'РОЗДІЛ ІІ Луг'!L8+'РОЗДІЛ ІІ Львів'!L8+'РОЗДІЛ ІІ ШК'!L8+'РОЗДІЛ ІІ Київ'!L8+'РОЗДІЛ ІІ Микол'!L8+'РОЗДІЛ ІІ Одес'!L8+'РОЗДІЛ ІІ ШС'!L8+'РОЗДІЛ ІІ Пол'!L8+'РОЗДІЛ ІІ Рів'!L8+'РОЗДІЛ ІІ Сум'!L8+'РОЗДІЛ ІІ Терн'!L8+'РОЗДІЛ ІІ ХШін'!L8+'РОЗДІЛ ІІ Хар'!L8+'РОЗДІЛ ІІ Хер'!L8+'РОЗДІЛ ІІ Хмел'!L8+'РОЗДІЛ ІІ Чер'!L8+'РОЗДІЛ ІІЧернов'!L8+'РОЗДІЛ ІІ Черн'!L8+'РОЗДІЛ ІІ ШВір'!L8+'РОЗДІЛ ІІ ШО'!L8+'РОЗДІЛ ІІ ШШ'!L8</f>
        <v>1134</v>
      </c>
      <c r="M8" s="201">
        <f>'РОЗДІЛ ІІ  ІФ'!M8+' Розділ II Жит '!M8+'РОЗДІЛ ІІ  Дон'!M8+'РОЗДІЛ ІІ Він'!M8+'РОЗДІЛ ІІ Вол'!M8+'РОЗДІЛ ІІ Дн'!M8+'РОЗДІЛ ІІ Запор'!M8+'РОЗДІЛ ІІ Закар'!M8+'РОЗДІЛ ІІ Кіров'!M8+'РОЗДІЛ ІІ Київс'!M8+'РОЗДІЛ ІІ ШЛ'!M8+'РОЗДІЛ ІІ Луг'!M8+'РОЗДІЛ ІІ Львів'!M8+'РОЗДІЛ ІІ ШК'!M8+'РОЗДІЛ ІІ Київ'!M8+'РОЗДІЛ ІІ Микол'!M8+'РОЗДІЛ ІІ Одес'!M8+'РОЗДІЛ ІІ ШС'!M8+'РОЗДІЛ ІІ Пол'!M8+'РОЗДІЛ ІІ Рів'!M8+'РОЗДІЛ ІІ Сум'!M8+'РОЗДІЛ ІІ Терн'!M8+'РОЗДІЛ ІІ ХШін'!M8+'РОЗДІЛ ІІ Хар'!M8+'РОЗДІЛ ІІ Хер'!M8+'РОЗДІЛ ІІ Хмел'!M8+'РОЗДІЛ ІІ Чер'!M8+'РОЗДІЛ ІІЧернов'!M8+'РОЗДІЛ ІІ Черн'!M8+'РОЗДІЛ ІІ ШВір'!M8+'РОЗДІЛ ІІ ШО'!M8+'РОЗДІЛ ІІ ШШ'!M8</f>
        <v>245</v>
      </c>
      <c r="N8" s="201">
        <f>'РОЗДІЛ ІІ  ІФ'!N8+' Розділ II Жит '!N8+'РОЗДІЛ ІІ  Дон'!N8+'РОЗДІЛ ІІ Він'!N8+'РОЗДІЛ ІІ Вол'!N8+'РОЗДІЛ ІІ Дн'!N8+'РОЗДІЛ ІІ Запор'!N8+'РОЗДІЛ ІІ Закар'!N8+'РОЗДІЛ ІІ Кіров'!N8+'РОЗДІЛ ІІ Київс'!N8+'РОЗДІЛ ІІ ШЛ'!N8+'РОЗДІЛ ІІ Луг'!N8+'РОЗДІЛ ІІ Львів'!N8+'РОЗДІЛ ІІ ШК'!N8+'РОЗДІЛ ІІ Київ'!N8+'РОЗДІЛ ІІ Микол'!N8+'РОЗДІЛ ІІ Одес'!N8+'РОЗДІЛ ІІ ШС'!N8+'РОЗДІЛ ІІ Пол'!N8+'РОЗДІЛ ІІ Рів'!N8+'РОЗДІЛ ІІ Сум'!N8+'РОЗДІЛ ІІ Терн'!N8+'РОЗДІЛ ІІ ХШін'!N8+'РОЗДІЛ ІІ Хар'!N8+'РОЗДІЛ ІІ Хер'!N8+'РОЗДІЛ ІІ Хмел'!N8+'РОЗДІЛ ІІ Чер'!N8+'РОЗДІЛ ІІЧернов'!N8+'РОЗДІЛ ІІ Черн'!N8+'РОЗДІЛ ІІ ШВір'!N8+'РОЗДІЛ ІІ ШО'!N8+'РОЗДІЛ ІІ ШШ'!N8</f>
        <v>8418</v>
      </c>
      <c r="O8" s="201">
        <f>'РОЗДІЛ ІІ  ІФ'!O8+' Розділ II Жит '!O8+'РОЗДІЛ ІІ  Дон'!O8+'РОЗДІЛ ІІ Він'!O8+'РОЗДІЛ ІІ Вол'!O8+'РОЗДІЛ ІІ Дн'!O8+'РОЗДІЛ ІІ Запор'!O8+'РОЗДІЛ ІІ Закар'!O8+'РОЗДІЛ ІІ Кіров'!O8+'РОЗДІЛ ІІ Київс'!O8+'РОЗДІЛ ІІ ШЛ'!O8+'РОЗДІЛ ІІ Луг'!O8+'РОЗДІЛ ІІ Львів'!O8+'РОЗДІЛ ІІ ШК'!O8+'РОЗДІЛ ІІ Київ'!O8+'РОЗДІЛ ІІ Микол'!O8+'РОЗДІЛ ІІ Одес'!O8+'РОЗДІЛ ІІ ШС'!O8+'РОЗДІЛ ІІ Пол'!O8+'РОЗДІЛ ІІ Рів'!O8+'РОЗДІЛ ІІ Сум'!O8+'РОЗДІЛ ІІ Терн'!O8+'РОЗДІЛ ІІ ХШін'!O8+'РОЗДІЛ ІІ Хар'!O8+'РОЗДІЛ ІІ Хер'!O8+'РОЗДІЛ ІІ Хмел'!O8+'РОЗДІЛ ІІ Чер'!O8+'РОЗДІЛ ІІЧернов'!O8+'РОЗДІЛ ІІ Черн'!O8+'РОЗДІЛ ІІ ШВір'!O8+'РОЗДІЛ ІІ ШО'!O8+'РОЗДІЛ ІІ ШШ'!O8</f>
        <v>1881</v>
      </c>
      <c r="P8" s="201">
        <f>'РОЗДІЛ ІІ  ІФ'!P8+' Розділ II Жит '!P8+'РОЗДІЛ ІІ  Дон'!P8+'РОЗДІЛ ІІ Він'!P8+'РОЗДІЛ ІІ Вол'!P8+'РОЗДІЛ ІІ Дн'!P8+'РОЗДІЛ ІІ Запор'!P8+'РОЗДІЛ ІІ Закар'!P8+'РОЗДІЛ ІІ Кіров'!P8+'РОЗДІЛ ІІ Київс'!P8+'РОЗДІЛ ІІ ШЛ'!P8+'РОЗДІЛ ІІ Луг'!P8+'РОЗДІЛ ІІ Львів'!P8+'РОЗДІЛ ІІ ШК'!P8+'РОЗДІЛ ІІ Київ'!P8+'РОЗДІЛ ІІ Микол'!P8+'РОЗДІЛ ІІ Одес'!P8+'РОЗДІЛ ІІ ШС'!P8+'РОЗДІЛ ІІ Пол'!P8+'РОЗДІЛ ІІ Рів'!P8+'РОЗДІЛ ІІ Сум'!P8+'РОЗДІЛ ІІ Терн'!P8+'РОЗДІЛ ІІ ХШін'!P8+'РОЗДІЛ ІІ Хар'!P8+'РОЗДІЛ ІІ Хер'!P8+'РОЗДІЛ ІІ Хмел'!P8+'РОЗДІЛ ІІ Чер'!P8+'РОЗДІЛ ІІЧернов'!P8+'РОЗДІЛ ІІ Черн'!P8+'РОЗДІЛ ІІ ШВір'!P8+'РОЗДІЛ ІІ ШО'!P8+'РОЗДІЛ ІІ ШШ'!P8</f>
        <v>4677</v>
      </c>
      <c r="Q8" s="201">
        <f>'РОЗДІЛ ІІ  ІФ'!Q8+' Розділ II Жит '!Q8+'РОЗДІЛ ІІ  Дон'!Q8+'РОЗДІЛ ІІ Він'!Q8+'РОЗДІЛ ІІ Вол'!Q8+'РОЗДІЛ ІІ Дн'!Q8+'РОЗДІЛ ІІ Запор'!Q8+'РОЗДІЛ ІІ Закар'!Q8+'РОЗДІЛ ІІ Кіров'!Q8+'РОЗДІЛ ІІ Київс'!Q8+'РОЗДІЛ ІІ ШЛ'!Q8+'РОЗДІЛ ІІ Луг'!Q8+'РОЗДІЛ ІІ Львів'!Q8+'РОЗДІЛ ІІ ШК'!Q8+'РОЗДІЛ ІІ Київ'!Q8+'РОЗДІЛ ІІ Микол'!Q8+'РОЗДІЛ ІІ Одес'!Q8+'РОЗДІЛ ІІ ШС'!Q8+'РОЗДІЛ ІІ Пол'!Q8+'РОЗДІЛ ІІ Рів'!Q8+'РОЗДІЛ ІІ Сум'!Q8+'РОЗДІЛ ІІ Терн'!Q8+'РОЗДІЛ ІІ ХШін'!Q8+'РОЗДІЛ ІІ Хар'!Q8+'РОЗДІЛ ІІ Хер'!Q8+'РОЗДІЛ ІІ Хмел'!Q8+'РОЗДІЛ ІІ Чер'!Q8+'РОЗДІЛ ІІЧернов'!Q8+'РОЗДІЛ ІІ Черн'!Q8+'РОЗДІЛ ІІ ШВір'!Q8+'РОЗДІЛ ІІ ШО'!Q8+'РОЗДІЛ ІІ ШШ'!Q8</f>
        <v>21264</v>
      </c>
      <c r="R8" s="202">
        <f>'РОЗДІЛ ІІ  ІФ'!R8+' Розділ II Жит '!R8+'РОЗДІЛ ІІ  Дон'!R8+'РОЗДІЛ ІІ Він'!R8+'РОЗДІЛ ІІ Вол'!R8+'РОЗДІЛ ІІ Дн'!R8+'РОЗДІЛ ІІ Запор'!R8+'РОЗДІЛ ІІ Закар'!R8+'РОЗДІЛ ІІ Кіров'!R8+'РОЗДІЛ ІІ Київс'!R8+'РОЗДІЛ ІІ ШЛ'!R8+'РОЗДІЛ ІІ Луг'!R8+'РОЗДІЛ ІІ Львів'!R8+'РОЗДІЛ ІІ ШК'!R8+'РОЗДІЛ ІІ Київ'!R8+'РОЗДІЛ ІІ Микол'!R8+'РОЗДІЛ ІІ Одес'!R8+'РОЗДІЛ ІІ ШС'!R8+'РОЗДІЛ ІІ Пол'!R8+'РОЗДІЛ ІІ Рів'!R8+'РОЗДІЛ ІІ Сум'!R8+'РОЗДІЛ ІІ Терн'!R8+'РОЗДІЛ ІІ ХШін'!R8+'РОЗДІЛ ІІ Хар'!R8+'РОЗДІЛ ІІ Хер'!R8+'РОЗДІЛ ІІ Хмел'!R8+'РОЗДІЛ ІІ Чер'!R8+'РОЗДІЛ ІІЧернов'!R8+'РОЗДІЛ ІІ Черн'!R8+'РОЗДІЛ ІІ ШВір'!R8+'РОЗДІЛ ІІ ШО'!R8+'РОЗДІЛ ІІ ШШ'!R8</f>
        <v>37142.949999999997</v>
      </c>
      <c r="S8" s="202">
        <f>'РОЗДІЛ ІІ  ІФ'!S8+' Розділ II Жит '!S8+'РОЗДІЛ ІІ  Дон'!S8+'РОЗДІЛ ІІ Він'!S8+'РОЗДІЛ ІІ Вол'!S8+'РОЗДІЛ ІІ Дн'!S8+'РОЗДІЛ ІІ Запор'!S8+'РОЗДІЛ ІІ Закар'!S8+'РОЗДІЛ ІІ Кіров'!S8+'РОЗДІЛ ІІ Київс'!S8+'РОЗДІЛ ІІ ШЛ'!S8+'РОЗДІЛ ІІ Луг'!S8+'РОЗДІЛ ІІ Львів'!S8+'РОЗДІЛ ІІ ШК'!S8+'РОЗДІЛ ІІ Київ'!S8+'РОЗДІЛ ІІ Микол'!S8+'РОЗДІЛ ІІ Одес'!S8+'РОЗДІЛ ІІ ШС'!S8+'РОЗДІЛ ІІ Пол'!S8+'РОЗДІЛ ІІ Рів'!S8+'РОЗДІЛ ІІ Сум'!S8+'РОЗДІЛ ІІ Терн'!S8+'РОЗДІЛ ІІ ХШін'!S8+'РОЗДІЛ ІІ Хар'!S8+'РОЗДІЛ ІІ Хер'!S8+'РОЗДІЛ ІІ Хмел'!S8+'РОЗДІЛ ІІ Чер'!S8+'РОЗДІЛ ІІЧернов'!S8+'РОЗДІЛ ІІ Черн'!S8+'РОЗДІЛ ІІ ШВір'!S8+'РОЗДІЛ ІІ ШО'!S8+'РОЗДІЛ ІІ ШШ'!S8</f>
        <v>792.49999999999989</v>
      </c>
    </row>
    <row r="9" spans="1:19" ht="35.25" customHeight="1" x14ac:dyDescent="0.25">
      <c r="A9" s="15" t="s">
        <v>28</v>
      </c>
      <c r="B9" s="13" t="s">
        <v>3</v>
      </c>
      <c r="C9" s="198">
        <f t="shared" ref="C9:C18" si="1">SUM(E9:M9)</f>
        <v>4167</v>
      </c>
      <c r="D9" s="201">
        <f>'РОЗДІЛ ІІ  ІФ'!D9+' Розділ II Жит '!D9+'РОЗДІЛ ІІ  Дон'!D9+'РОЗДІЛ ІІ Він'!D9+'РОЗДІЛ ІІ Вол'!D9+'РОЗДІЛ ІІ Дн'!D9+'РОЗДІЛ ІІ Запор'!D9+'РОЗДІЛ ІІ Закар'!D9+'РОЗДІЛ ІІ Кіров'!D9+'РОЗДІЛ ІІ Київс'!D9+'РОЗДІЛ ІІ ШЛ'!D9+'РОЗДІЛ ІІ Луг'!D9+'РОЗДІЛ ІІ Львів'!D9+'РОЗДІЛ ІІ ШК'!D9+'РОЗДІЛ ІІ Київ'!D9+'РОЗДІЛ ІІ Микол'!D9+'РОЗДІЛ ІІ Одес'!D9+'РОЗДІЛ ІІ ШС'!D9+'РОЗДІЛ ІІ Пол'!D9+'РОЗДІЛ ІІ Рів'!D9+'РОЗДІЛ ІІ Сум'!D9+'РОЗДІЛ ІІ Терн'!D9+'РОЗДІЛ ІІ ХШін'!D9+'РОЗДІЛ ІІ Хар'!D9+'РОЗДІЛ ІІ Хер'!D9+'РОЗДІЛ ІІ Хмел'!D9+'РОЗДІЛ ІІ Чер'!D9+'РОЗДІЛ ІІЧернов'!D9+'РОЗДІЛ ІІ Черн'!D9+'РОЗДІЛ ІІ ШВір'!D9+'РОЗДІЛ ІІ ШО'!D9+'РОЗДІЛ ІІ ШШ'!D9</f>
        <v>2732</v>
      </c>
      <c r="E9" s="201">
        <f>'РОЗДІЛ ІІ  ІФ'!E9+' Розділ II Жит '!E9+'РОЗДІЛ ІІ  Дон'!E9+'РОЗДІЛ ІІ Він'!E9+'РОЗДІЛ ІІ Вол'!E9+'РОЗДІЛ ІІ Дн'!E9+'РОЗДІЛ ІІ Запор'!E9+'РОЗДІЛ ІІ Закар'!E9+'РОЗДІЛ ІІ Кіров'!E9+'РОЗДІЛ ІІ Київс'!E9+'РОЗДІЛ ІІ ШЛ'!E9+'РОЗДІЛ ІІ Луг'!E9+'РОЗДІЛ ІІ Львів'!E9+'РОЗДІЛ ІІ ШК'!E9+'РОЗДІЛ ІІ Київ'!E9+'РОЗДІЛ ІІ Микол'!E9+'РОЗДІЛ ІІ Одес'!E9+'РОЗДІЛ ІІ ШС'!E9+'РОЗДІЛ ІІ Пол'!E9+'РОЗДІЛ ІІ Рів'!E9+'РОЗДІЛ ІІ Сум'!E9+'РОЗДІЛ ІІ Терн'!E9+'РОЗДІЛ ІІ ХШін'!E9+'РОЗДІЛ ІІ Хар'!E9+'РОЗДІЛ ІІ Хер'!E9+'РОЗДІЛ ІІ Хмел'!E9+'РОЗДІЛ ІІ Чер'!E9+'РОЗДІЛ ІІЧернов'!E9+'РОЗДІЛ ІІ Черн'!E9+'РОЗДІЛ ІІ ШВір'!E9+'РОЗДІЛ ІІ ШО'!E9+'РОЗДІЛ ІІ ШШ'!E9</f>
        <v>2153</v>
      </c>
      <c r="F9" s="201">
        <f>'РОЗДІЛ ІІ  ІФ'!F9+' Розділ II Жит '!F9+'РОЗДІЛ ІІ  Дон'!F9+'РОЗДІЛ ІІ Він'!F9+'РОЗДІЛ ІІ Вол'!F9+'РОЗДІЛ ІІ Дн'!F9+'РОЗДІЛ ІІ Запор'!F9+'РОЗДІЛ ІІ Закар'!F9+'РОЗДІЛ ІІ Кіров'!F9+'РОЗДІЛ ІІ Київс'!F9+'РОЗДІЛ ІІ ШЛ'!F9+'РОЗДІЛ ІІ Луг'!F9+'РОЗДІЛ ІІ Львів'!F9+'РОЗДІЛ ІІ ШК'!F9+'РОЗДІЛ ІІ Київ'!F9+'РОЗДІЛ ІІ Микол'!F9+'РОЗДІЛ ІІ Одес'!F9+'РОЗДІЛ ІІ ШС'!F9+'РОЗДІЛ ІІ Пол'!F9+'РОЗДІЛ ІІ Рів'!F9+'РОЗДІЛ ІІ Сум'!F9+'РОЗДІЛ ІІ Терн'!F9+'РОЗДІЛ ІІ ХШін'!F9+'РОЗДІЛ ІІ Хар'!F9+'РОЗДІЛ ІІ Хер'!F9+'РОЗДІЛ ІІ Хмел'!F9+'РОЗДІЛ ІІ Чер'!F9+'РОЗДІЛ ІІЧернов'!F9+'РОЗДІЛ ІІ Черн'!F9+'РОЗДІЛ ІІ ШВір'!F9+'РОЗДІЛ ІІ ШО'!F9+'РОЗДІЛ ІІ ШШ'!F9</f>
        <v>791</v>
      </c>
      <c r="G9" s="201">
        <f>'РОЗДІЛ ІІ  ІФ'!G9+' Розділ II Жит '!G9+'РОЗДІЛ ІІ  Дон'!G9+'РОЗДІЛ ІІ Він'!G9+'РОЗДІЛ ІІ Вол'!G9+'РОЗДІЛ ІІ Дн'!G9+'РОЗДІЛ ІІ Запор'!G9+'РОЗДІЛ ІІ Закар'!G9+'РОЗДІЛ ІІ Кіров'!G9+'РОЗДІЛ ІІ Київс'!G9+'РОЗДІЛ ІІ ШЛ'!G9+'РОЗДІЛ ІІ Луг'!G9+'РОЗДІЛ ІІ Львів'!G9+'РОЗДІЛ ІІ ШК'!G9+'РОЗДІЛ ІІ Київ'!G9+'РОЗДІЛ ІІ Микол'!G9+'РОЗДІЛ ІІ Одес'!G9+'РОЗДІЛ ІІ ШС'!G9+'РОЗДІЛ ІІ Пол'!G9+'РОЗДІЛ ІІ Рів'!G9+'РОЗДІЛ ІІ Сум'!G9+'РОЗДІЛ ІІ Терн'!G9+'РОЗДІЛ ІІ ХШін'!G9+'РОЗДІЛ ІІ Хар'!G9+'РОЗДІЛ ІІ Хер'!G9+'РОЗДІЛ ІІ Хмел'!G9+'РОЗДІЛ ІІ Чер'!G9+'РОЗДІЛ ІІЧернов'!G9+'РОЗДІЛ ІІ Черн'!G9+'РОЗДІЛ ІІ ШВір'!G9+'РОЗДІЛ ІІ ШО'!G9+'РОЗДІЛ ІІ ШШ'!G9</f>
        <v>73</v>
      </c>
      <c r="H9" s="201">
        <f>'РОЗДІЛ ІІ  ІФ'!H9+' Розділ II Жит '!H9+'РОЗДІЛ ІІ  Дон'!H9+'РОЗДІЛ ІІ Він'!H9+'РОЗДІЛ ІІ Вол'!H9+'РОЗДІЛ ІІ Дн'!H9+'РОЗДІЛ ІІ Запор'!H9+'РОЗДІЛ ІІ Закар'!H9+'РОЗДІЛ ІІ Кіров'!H9+'РОЗДІЛ ІІ Київс'!H9+'РОЗДІЛ ІІ ШЛ'!H9+'РОЗДІЛ ІІ Луг'!H9+'РОЗДІЛ ІІ Львів'!H9+'РОЗДІЛ ІІ ШК'!H9+'РОЗДІЛ ІІ Київ'!H9+'РОЗДІЛ ІІ Микол'!H9+'РОЗДІЛ ІІ Одес'!H9+'РОЗДІЛ ІІ ШС'!H9+'РОЗДІЛ ІІ Пол'!H9+'РОЗДІЛ ІІ Рів'!H9+'РОЗДІЛ ІІ Сум'!H9+'РОЗДІЛ ІІ Терн'!H9+'РОЗДІЛ ІІ ХШін'!H9+'РОЗДІЛ ІІ Хар'!H9+'РОЗДІЛ ІІ Хер'!H9+'РОЗДІЛ ІІ Хмел'!H9+'РОЗДІЛ ІІ Чер'!H9+'РОЗДІЛ ІІЧернов'!H9+'РОЗДІЛ ІІ Черн'!H9+'РОЗДІЛ ІІ ШВір'!H9+'РОЗДІЛ ІІ ШО'!H9+'РОЗДІЛ ІІ ШШ'!H9</f>
        <v>317</v>
      </c>
      <c r="I9" s="201">
        <f>'РОЗДІЛ ІІ  ІФ'!I9+' Розділ II Жит '!I9+'РОЗДІЛ ІІ  Дон'!I9+'РОЗДІЛ ІІ Він'!I9+'РОЗДІЛ ІІ Вол'!I9+'РОЗДІЛ ІІ Дн'!I9+'РОЗДІЛ ІІ Запор'!I9+'РОЗДІЛ ІІ Закар'!I9+'РОЗДІЛ ІІ Кіров'!I9+'РОЗДІЛ ІІ Київс'!I9+'РОЗДІЛ ІІ ШЛ'!I9+'РОЗДІЛ ІІ Луг'!I9+'РОЗДІЛ ІІ Львів'!I9+'РОЗДІЛ ІІ ШК'!I9+'РОЗДІЛ ІІ Київ'!I9+'РОЗДІЛ ІІ Микол'!I9+'РОЗДІЛ ІІ Одес'!I9+'РОЗДІЛ ІІ ШС'!I9+'РОЗДІЛ ІІ Пол'!I9+'РОЗДІЛ ІІ Рів'!I9+'РОЗДІЛ ІІ Сум'!I9+'РОЗДІЛ ІІ Терн'!I9+'РОЗДІЛ ІІ ХШін'!I9+'РОЗДІЛ ІІ Хар'!I9+'РОЗДІЛ ІІ Хер'!I9+'РОЗДІЛ ІІ Хмел'!I9+'РОЗДІЛ ІІ Чер'!I9+'РОЗДІЛ ІІЧернов'!I9+'РОЗДІЛ ІІ Черн'!I9+'РОЗДІЛ ІІ ШВір'!I9+'РОЗДІЛ ІІ ШО'!I9+'РОЗДІЛ ІІ ШШ'!I9</f>
        <v>111</v>
      </c>
      <c r="J9" s="201">
        <f>'РОЗДІЛ ІІ  ІФ'!J9+' Розділ II Жит '!J9+'РОЗДІЛ ІІ  Дон'!J9+'РОЗДІЛ ІІ Він'!J9+'РОЗДІЛ ІІ Вол'!J9+'РОЗДІЛ ІІ Дн'!J9+'РОЗДІЛ ІІ Запор'!J9+'РОЗДІЛ ІІ Закар'!J9+'РОЗДІЛ ІІ Кіров'!J9+'РОЗДІЛ ІІ Київс'!J9+'РОЗДІЛ ІІ ШЛ'!J9+'РОЗДІЛ ІІ Луг'!J9+'РОЗДІЛ ІІ Львів'!J9+'РОЗДІЛ ІІ ШК'!J9+'РОЗДІЛ ІІ Київ'!J9+'РОЗДІЛ ІІ Микол'!J9+'РОЗДІЛ ІІ Одес'!J9+'РОЗДІЛ ІІ ШС'!J9+'РОЗДІЛ ІІ Пол'!J9+'РОЗДІЛ ІІ Рів'!J9+'РОЗДІЛ ІІ Сум'!J9+'РОЗДІЛ ІІ Терн'!J9+'РОЗДІЛ ІІ ХШін'!J9+'РОЗДІЛ ІІ Хар'!J9+'РОЗДІЛ ІІ Хер'!J9+'РОЗДІЛ ІІ Хмел'!J9+'РОЗДІЛ ІІ Чер'!J9+'РОЗДІЛ ІІЧернов'!J9+'РОЗДІЛ ІІ Черн'!J9+'РОЗДІЛ ІІ ШВір'!J9+'РОЗДІЛ ІІ ШО'!J9+'РОЗДІЛ ІІ ШШ'!J9</f>
        <v>18</v>
      </c>
      <c r="K9" s="201">
        <f>'РОЗДІЛ ІІ  ІФ'!K9+' Розділ II Жит '!K9+'РОЗДІЛ ІІ  Дон'!K9+'РОЗДІЛ ІІ Він'!K9+'РОЗДІЛ ІІ Вол'!K9+'РОЗДІЛ ІІ Дн'!K9+'РОЗДІЛ ІІ Запор'!K9+'РОЗДІЛ ІІ Закар'!K9+'РОЗДІЛ ІІ Кіров'!K9+'РОЗДІЛ ІІ Київс'!K9+'РОЗДІЛ ІІ ШЛ'!K9+'РОЗДІЛ ІІ Луг'!K9+'РОЗДІЛ ІІ Львів'!K9+'РОЗДІЛ ІІ ШК'!K9+'РОЗДІЛ ІІ Київ'!K9+'РОЗДІЛ ІІ Микол'!K9+'РОЗДІЛ ІІ Одес'!K9+'РОЗДІЛ ІІ ШС'!K9+'РОЗДІЛ ІІ Пол'!K9+'РОЗДІЛ ІІ Рів'!K9+'РОЗДІЛ ІІ Сум'!K9+'РОЗДІЛ ІІ Терн'!K9+'РОЗДІЛ ІІ ХШін'!K9+'РОЗДІЛ ІІ Хар'!K9+'РОЗДІЛ ІІ Хер'!K9+'РОЗДІЛ ІІ Хмел'!K9+'РОЗДІЛ ІІ Чер'!K9+'РОЗДІЛ ІІЧернов'!K9+'РОЗДІЛ ІІ Черн'!K9+'РОЗДІЛ ІІ ШВір'!K9+'РОЗДІЛ ІІ ШО'!K9+'РОЗДІЛ ІІ ШШ'!K9</f>
        <v>567</v>
      </c>
      <c r="L9" s="201">
        <f>'РОЗДІЛ ІІ  ІФ'!L9+' Розділ II Жит '!L9+'РОЗДІЛ ІІ  Дон'!L9+'РОЗДІЛ ІІ Він'!L9+'РОЗДІЛ ІІ Вол'!L9+'РОЗДІЛ ІІ Дн'!L9+'РОЗДІЛ ІІ Запор'!L9+'РОЗДІЛ ІІ Закар'!L9+'РОЗДІЛ ІІ Кіров'!L9+'РОЗДІЛ ІІ Київс'!L9+'РОЗДІЛ ІІ ШЛ'!L9+'РОЗДІЛ ІІ Луг'!L9+'РОЗДІЛ ІІ Львів'!L9+'РОЗДІЛ ІІ ШК'!L9+'РОЗДІЛ ІІ Київ'!L9+'РОЗДІЛ ІІ Микол'!L9+'РОЗДІЛ ІІ Одес'!L9+'РОЗДІЛ ІІ ШС'!L9+'РОЗДІЛ ІІ Пол'!L9+'РОЗДІЛ ІІ Рів'!L9+'РОЗДІЛ ІІ Сум'!L9+'РОЗДІЛ ІІ Терн'!L9+'РОЗДІЛ ІІ ХШін'!L9+'РОЗДІЛ ІІ Хар'!L9+'РОЗДІЛ ІІ Хер'!L9+'РОЗДІЛ ІІ Хмел'!L9+'РОЗДІЛ ІІ Чер'!L9+'РОЗДІЛ ІІЧернов'!L9+'РОЗДІЛ ІІ Черн'!L9+'РОЗДІЛ ІІ ШВір'!L9+'РОЗДІЛ ІІ ШО'!L9+'РОЗДІЛ ІІ ШШ'!L9</f>
        <v>117</v>
      </c>
      <c r="M9" s="201">
        <f>'РОЗДІЛ ІІ  ІФ'!M9+' Розділ II Жит '!M9+'РОЗДІЛ ІІ  Дон'!M9+'РОЗДІЛ ІІ Він'!M9+'РОЗДІЛ ІІ Вол'!M9+'РОЗДІЛ ІІ Дн'!M9+'РОЗДІЛ ІІ Запор'!M9+'РОЗДІЛ ІІ Закар'!M9+'РОЗДІЛ ІІ Кіров'!M9+'РОЗДІЛ ІІ Київс'!M9+'РОЗДІЛ ІІ ШЛ'!M9+'РОЗДІЛ ІІ Луг'!M9+'РОЗДІЛ ІІ Львів'!M9+'РОЗДІЛ ІІ ШК'!M9+'РОЗДІЛ ІІ Київ'!M9+'РОЗДІЛ ІІ Микол'!M9+'РОЗДІЛ ІІ Одес'!M9+'РОЗДІЛ ІІ ШС'!M9+'РОЗДІЛ ІІ Пол'!M9+'РОЗДІЛ ІІ Рів'!M9+'РОЗДІЛ ІІ Сум'!M9+'РОЗДІЛ ІІ Терн'!M9+'РОЗДІЛ ІІ ХШін'!M9+'РОЗДІЛ ІІ Хар'!M9+'РОЗДІЛ ІІ Хер'!M9+'РОЗДІЛ ІІ Хмел'!M9+'РОЗДІЛ ІІ Чер'!M9+'РОЗДІЛ ІІЧернов'!M9+'РОЗДІЛ ІІ Черн'!M9+'РОЗДІЛ ІІ ШВір'!M9+'РОЗДІЛ ІІ ШО'!M9+'РОЗДІЛ ІІ ШШ'!M9</f>
        <v>20</v>
      </c>
      <c r="N9" s="201">
        <f>'РОЗДІЛ ІІ  ІФ'!N9+' Розділ II Жит '!N9+'РОЗДІЛ ІІ  Дон'!N9+'РОЗДІЛ ІІ Він'!N9+'РОЗДІЛ ІІ Вол'!N9+'РОЗДІЛ ІІ Дн'!N9+'РОЗДІЛ ІІ Запор'!N9+'РОЗДІЛ ІІ Закар'!N9+'РОЗДІЛ ІІ Кіров'!N9+'РОЗДІЛ ІІ Київс'!N9+'РОЗДІЛ ІІ ШЛ'!N9+'РОЗДІЛ ІІ Луг'!N9+'РОЗДІЛ ІІ Львів'!N9+'РОЗДІЛ ІІ ШК'!N9+'РОЗДІЛ ІІ Київ'!N9+'РОЗДІЛ ІІ Микол'!N9+'РОЗДІЛ ІІ Одес'!N9+'РОЗДІЛ ІІ ШС'!N9+'РОЗДІЛ ІІ Пол'!N9+'РОЗДІЛ ІІ Рів'!N9+'РОЗДІЛ ІІ Сум'!N9+'РОЗДІЛ ІІ Терн'!N9+'РОЗДІЛ ІІ ХШін'!N9+'РОЗДІЛ ІІ Хар'!N9+'РОЗДІЛ ІІ Хер'!N9+'РОЗДІЛ ІІ Хмел'!N9+'РОЗДІЛ ІІ Чер'!N9+'РОЗДІЛ ІІЧернов'!N9+'РОЗДІЛ ІІ Черн'!N9+'РОЗДІЛ ІІ ШВір'!N9+'РОЗДІЛ ІІ ШО'!N9+'РОЗДІЛ ІІ ШШ'!N9</f>
        <v>604</v>
      </c>
      <c r="O9" s="201">
        <f>'РОЗДІЛ ІІ  ІФ'!O9+' Розділ II Жит '!O9+'РОЗДІЛ ІІ  Дон'!O9+'РОЗДІЛ ІІ Він'!O9+'РОЗДІЛ ІІ Вол'!O9+'РОЗДІЛ ІІ Дн'!O9+'РОЗДІЛ ІІ Запор'!O9+'РОЗДІЛ ІІ Закар'!O9+'РОЗДІЛ ІІ Кіров'!O9+'РОЗДІЛ ІІ Київс'!O9+'РОЗДІЛ ІІ ШЛ'!O9+'РОЗДІЛ ІІ Луг'!O9+'РОЗДІЛ ІІ Львів'!O9+'РОЗДІЛ ІІ ШК'!O9+'РОЗДІЛ ІІ Київ'!O9+'РОЗДІЛ ІІ Микол'!O9+'РОЗДІЛ ІІ Одес'!O9+'РОЗДІЛ ІІ ШС'!O9+'РОЗДІЛ ІІ Пол'!O9+'РОЗДІЛ ІІ Рів'!O9+'РОЗДІЛ ІІ Сум'!O9+'РОЗДІЛ ІІ Терн'!O9+'РОЗДІЛ ІІ ХШін'!O9+'РОЗДІЛ ІІ Хар'!O9+'РОЗДІЛ ІІ Хер'!O9+'РОЗДІЛ ІІ Хмел'!O9+'РОЗДІЛ ІІ Чер'!O9+'РОЗДІЛ ІІЧернов'!O9+'РОЗДІЛ ІІ Черн'!O9+'РОЗДІЛ ІІ ШВір'!O9+'РОЗДІЛ ІІ ШО'!O9+'РОЗДІЛ ІІ ШШ'!O9</f>
        <v>372</v>
      </c>
      <c r="P9" s="201">
        <f>'РОЗДІЛ ІІ  ІФ'!P9+' Розділ II Жит '!P9+'РОЗДІЛ ІІ  Дон'!P9+'РОЗДІЛ ІІ Він'!P9+'РОЗДІЛ ІІ Вол'!P9+'РОЗДІЛ ІІ Дн'!P9+'РОЗДІЛ ІІ Запор'!P9+'РОЗДІЛ ІІ Закар'!P9+'РОЗДІЛ ІІ Кіров'!P9+'РОЗДІЛ ІІ Київс'!P9+'РОЗДІЛ ІІ ШЛ'!P9+'РОЗДІЛ ІІ Луг'!P9+'РОЗДІЛ ІІ Львів'!P9+'РОЗДІЛ ІІ ШК'!P9+'РОЗДІЛ ІІ Київ'!P9+'РОЗДІЛ ІІ Микол'!P9+'РОЗДІЛ ІІ Одес'!P9+'РОЗДІЛ ІІ ШС'!P9+'РОЗДІЛ ІІ Пол'!P9+'РОЗДІЛ ІІ Рів'!P9+'РОЗДІЛ ІІ Сум'!P9+'РОЗДІЛ ІІ Терн'!P9+'РОЗДІЛ ІІ ХШін'!P9+'РОЗДІЛ ІІ Хар'!P9+'РОЗДІЛ ІІ Хер'!P9+'РОЗДІЛ ІІ Хмел'!P9+'РОЗДІЛ ІІ Чер'!P9+'РОЗДІЛ ІІЧернов'!P9+'РОЗДІЛ ІІ Черн'!P9+'РОЗДІЛ ІІ ШВір'!P9+'РОЗДІЛ ІІ ШО'!P9+'РОЗДІЛ ІІ ШШ'!P9</f>
        <v>853</v>
      </c>
      <c r="Q9" s="201">
        <f>'РОЗДІЛ ІІ  ІФ'!Q9+' Розділ II Жит '!Q9+'РОЗДІЛ ІІ  Дон'!Q9+'РОЗДІЛ ІІ Він'!Q9+'РОЗДІЛ ІІ Вол'!Q9+'РОЗДІЛ ІІ Дн'!Q9+'РОЗДІЛ ІІ Запор'!Q9+'РОЗДІЛ ІІ Закар'!Q9+'РОЗДІЛ ІІ Кіров'!Q9+'РОЗДІЛ ІІ Київс'!Q9+'РОЗДІЛ ІІ ШЛ'!Q9+'РОЗДІЛ ІІ Луг'!Q9+'РОЗДІЛ ІІ Львів'!Q9+'РОЗДІЛ ІІ ШК'!Q9+'РОЗДІЛ ІІ Київ'!Q9+'РОЗДІЛ ІІ Микол'!Q9+'РОЗДІЛ ІІ Одес'!Q9+'РОЗДІЛ ІІ ШС'!Q9+'РОЗДІЛ ІІ Пол'!Q9+'РОЗДІЛ ІІ Рів'!Q9+'РОЗДІЛ ІІ Сум'!Q9+'РОЗДІЛ ІІ Терн'!Q9+'РОЗДІЛ ІІ ХШін'!Q9+'РОЗДІЛ ІІ Хар'!Q9+'РОЗДІЛ ІІ Хер'!Q9+'РОЗДІЛ ІІ Хмел'!Q9+'РОЗДІЛ ІІ Чер'!Q9+'РОЗДІЛ ІІЧернов'!Q9+'РОЗДІЛ ІІ Черн'!Q9+'РОЗДІЛ ІІ ШВір'!Q9+'РОЗДІЛ ІІ ШО'!Q9+'РОЗДІЛ ІІ ШШ'!Q9</f>
        <v>2476</v>
      </c>
      <c r="R9" s="202">
        <f>'РОЗДІЛ ІІ  ІФ'!R9+' Розділ II Жит '!R9+'РОЗДІЛ ІІ  Дон'!R9+'РОЗДІЛ ІІ Він'!R9+'РОЗДІЛ ІІ Вол'!R9+'РОЗДІЛ ІІ Дн'!R9+'РОЗДІЛ ІІ Запор'!R9+'РОЗДІЛ ІІ Закар'!R9+'РОЗДІЛ ІІ Кіров'!R9+'РОЗДІЛ ІІ Київс'!R9+'РОЗДІЛ ІІ ШЛ'!R9+'РОЗДІЛ ІІ Луг'!R9+'РОЗДІЛ ІІ Львів'!R9+'РОЗДІЛ ІІ ШК'!R9+'РОЗДІЛ ІІ Київ'!R9+'РОЗДІЛ ІІ Микол'!R9+'РОЗДІЛ ІІ Одес'!R9+'РОЗДІЛ ІІ ШС'!R9+'РОЗДІЛ ІІ Пол'!R9+'РОЗДІЛ ІІ Рів'!R9+'РОЗДІЛ ІІ Сум'!R9+'РОЗДІЛ ІІ Терн'!R9+'РОЗДІЛ ІІ ХШін'!R9+'РОЗДІЛ ІІ Хар'!R9+'РОЗДІЛ ІІ Хер'!R9+'РОЗДІЛ ІІ Хмел'!R9+'РОЗДІЛ ІІ Чер'!R9+'РОЗДІЛ ІІЧернов'!R9+'РОЗДІЛ ІІ Черн'!R9+'РОЗДІЛ ІІ ШВір'!R9+'РОЗДІЛ ІІ ШО'!R9+'РОЗДІЛ ІІ ШШ'!R9</f>
        <v>2317.4580000000001</v>
      </c>
      <c r="S9" s="202">
        <f>'РОЗДІЛ ІІ  ІФ'!S9+' Розділ II Жит '!S9+'РОЗДІЛ ІІ  Дон'!S9+'РОЗДІЛ ІІ Він'!S9+'РОЗДІЛ ІІ Вол'!S9+'РОЗДІЛ ІІ Дн'!S9+'РОЗДІЛ ІІ Запор'!S9+'РОЗДІЛ ІІ Закар'!S9+'РОЗДІЛ ІІ Кіров'!S9+'РОЗДІЛ ІІ Київс'!S9+'РОЗДІЛ ІІ ШЛ'!S9+'РОЗДІЛ ІІ Луг'!S9+'РОЗДІЛ ІІ Львів'!S9+'РОЗДІЛ ІІ ШК'!S9+'РОЗДІЛ ІІ Київ'!S9+'РОЗДІЛ ІІ Микол'!S9+'РОЗДІЛ ІІ Одес'!S9+'РОЗДІЛ ІІ ШС'!S9+'РОЗДІЛ ІІ Пол'!S9+'РОЗДІЛ ІІ Рів'!S9+'РОЗДІЛ ІІ Сум'!S9+'РОЗДІЛ ІІ Терн'!S9+'РОЗДІЛ ІІ ХШін'!S9+'РОЗДІЛ ІІ Хар'!S9+'РОЗДІЛ ІІ Хер'!S9+'РОЗДІЛ ІІ Хмел'!S9+'РОЗДІЛ ІІ Чер'!S9+'РОЗДІЛ ІІЧернов'!S9+'РОЗДІЛ ІІ Черн'!S9+'РОЗДІЛ ІІ ШВір'!S9+'РОЗДІЛ ІІ ШО'!S9+'РОЗДІЛ ІІ ШШ'!S9</f>
        <v>36.96</v>
      </c>
    </row>
    <row r="10" spans="1:19" ht="35.25" customHeight="1" x14ac:dyDescent="0.25">
      <c r="A10" s="8" t="s">
        <v>29</v>
      </c>
      <c r="B10" s="14" t="s">
        <v>4</v>
      </c>
      <c r="C10" s="198">
        <f t="shared" si="1"/>
        <v>675</v>
      </c>
      <c r="D10" s="201">
        <f>'РОЗДІЛ ІІ  ІФ'!D10+' Розділ II Жит '!D10+'РОЗДІЛ ІІ  Дон'!D10+'РОЗДІЛ ІІ Він'!D10+'РОЗДІЛ ІІ Вол'!D10+'РОЗДІЛ ІІ Дн'!D10+'РОЗДІЛ ІІ Запор'!D10+'РОЗДІЛ ІІ Закар'!D10+'РОЗДІЛ ІІ Кіров'!D10+'РОЗДІЛ ІІ Київс'!D10+'РОЗДІЛ ІІ ШЛ'!D10+'РОЗДІЛ ІІ Луг'!D10+'РОЗДІЛ ІІ Львів'!D10+'РОЗДІЛ ІІ ШК'!D10+'РОЗДІЛ ІІ Київ'!D10+'РОЗДІЛ ІІ Микол'!D10+'РОЗДІЛ ІІ Одес'!D10+'РОЗДІЛ ІІ ШС'!D10+'РОЗДІЛ ІІ Пол'!D10+'РОЗДІЛ ІІ Рів'!D10+'РОЗДІЛ ІІ Сум'!D10+'РОЗДІЛ ІІ Терн'!D10+'РОЗДІЛ ІІ ХШін'!D10+'РОЗДІЛ ІІ Хар'!D10+'РОЗДІЛ ІІ Хер'!D10+'РОЗДІЛ ІІ Хмел'!D10+'РОЗДІЛ ІІ Чер'!D10+'РОЗДІЛ ІІЧернов'!D10+'РОЗДІЛ ІІ Черн'!D10+'РОЗДІЛ ІІ ШВір'!D10+'РОЗДІЛ ІІ ШО'!D10+'РОЗДІЛ ІІ ШШ'!D10</f>
        <v>464</v>
      </c>
      <c r="E10" s="201">
        <f>'РОЗДІЛ ІІ  ІФ'!E10+' Розділ II Жит '!E10+'РОЗДІЛ ІІ  Дон'!E10+'РОЗДІЛ ІІ Він'!E10+'РОЗДІЛ ІІ Вол'!E10+'РОЗДІЛ ІІ Дн'!E10+'РОЗДІЛ ІІ Запор'!E10+'РОЗДІЛ ІІ Закар'!E10+'РОЗДІЛ ІІ Кіров'!E10+'РОЗДІЛ ІІ Київс'!E10+'РОЗДІЛ ІІ ШЛ'!E10+'РОЗДІЛ ІІ Луг'!E10+'РОЗДІЛ ІІ Львів'!E10+'РОЗДІЛ ІІ ШК'!E10+'РОЗДІЛ ІІ Київ'!E10+'РОЗДІЛ ІІ Микол'!E10+'РОЗДІЛ ІІ Одес'!E10+'РОЗДІЛ ІІ ШС'!E10+'РОЗДІЛ ІІ Пол'!E10+'РОЗДІЛ ІІ Рів'!E10+'РОЗДІЛ ІІ Сум'!E10+'РОЗДІЛ ІІ Терн'!E10+'РОЗДІЛ ІІ ХШін'!E10+'РОЗДІЛ ІІ Хар'!E10+'РОЗДІЛ ІІ Хер'!E10+'РОЗДІЛ ІІ Хмел'!E10+'РОЗДІЛ ІІ Чер'!E10+'РОЗДІЛ ІІЧернов'!E10+'РОЗДІЛ ІІ Черн'!E10+'РОЗДІЛ ІІ ШВір'!E10+'РОЗДІЛ ІІ ШО'!E10+'РОЗДІЛ ІІ ШШ'!E10</f>
        <v>320</v>
      </c>
      <c r="F10" s="201">
        <f>'РОЗДІЛ ІІ  ІФ'!F10+' Розділ II Жит '!F10+'РОЗДІЛ ІІ  Дон'!F10+'РОЗДІЛ ІІ Він'!F10+'РОЗДІЛ ІІ Вол'!F10+'РОЗДІЛ ІІ Дн'!F10+'РОЗДІЛ ІІ Запор'!F10+'РОЗДІЛ ІІ Закар'!F10+'РОЗДІЛ ІІ Кіров'!F10+'РОЗДІЛ ІІ Київс'!F10+'РОЗДІЛ ІІ ШЛ'!F10+'РОЗДІЛ ІІ Луг'!F10+'РОЗДІЛ ІІ Львів'!F10+'РОЗДІЛ ІІ ШК'!F10+'РОЗДІЛ ІІ Київ'!F10+'РОЗДІЛ ІІ Микол'!F10+'РОЗДІЛ ІІ Одес'!F10+'РОЗДІЛ ІІ ШС'!F10+'РОЗДІЛ ІІ Пол'!F10+'РОЗДІЛ ІІ Рів'!F10+'РОЗДІЛ ІІ Сум'!F10+'РОЗДІЛ ІІ Терн'!F10+'РОЗДІЛ ІІ ХШін'!F10+'РОЗДІЛ ІІ Хар'!F10+'РОЗДІЛ ІІ Хер'!F10+'РОЗДІЛ ІІ Хмел'!F10+'РОЗДІЛ ІІ Чер'!F10+'РОЗДІЛ ІІЧернов'!F10+'РОЗДІЛ ІІ Черн'!F10+'РОЗДІЛ ІІ ШВір'!F10+'РОЗДІЛ ІІ ШО'!F10+'РОЗДІЛ ІІ ШШ'!F10</f>
        <v>165</v>
      </c>
      <c r="G10" s="201">
        <f>'РОЗДІЛ ІІ  ІФ'!G10+' Розділ II Жит '!G10+'РОЗДІЛ ІІ  Дон'!G10+'РОЗДІЛ ІІ Він'!G10+'РОЗДІЛ ІІ Вол'!G10+'РОЗДІЛ ІІ Дн'!G10+'РОЗДІЛ ІІ Запор'!G10+'РОЗДІЛ ІІ Закар'!G10+'РОЗДІЛ ІІ Кіров'!G10+'РОЗДІЛ ІІ Київс'!G10+'РОЗДІЛ ІІ ШЛ'!G10+'РОЗДІЛ ІІ Луг'!G10+'РОЗДІЛ ІІ Львів'!G10+'РОЗДІЛ ІІ ШК'!G10+'РОЗДІЛ ІІ Київ'!G10+'РОЗДІЛ ІІ Микол'!G10+'РОЗДІЛ ІІ Одес'!G10+'РОЗДІЛ ІІ ШС'!G10+'РОЗДІЛ ІІ Пол'!G10+'РОЗДІЛ ІІ Рів'!G10+'РОЗДІЛ ІІ Сум'!G10+'РОЗДІЛ ІІ Терн'!G10+'РОЗДІЛ ІІ ХШін'!G10+'РОЗДІЛ ІІ Хар'!G10+'РОЗДІЛ ІІ Хер'!G10+'РОЗДІЛ ІІ Хмел'!G10+'РОЗДІЛ ІІ Чер'!G10+'РОЗДІЛ ІІЧернов'!G10+'РОЗДІЛ ІІ Черн'!G10+'РОЗДІЛ ІІ ШВір'!G10+'РОЗДІЛ ІІ ШО'!G10+'РОЗДІЛ ІІ ШШ'!G10</f>
        <v>14</v>
      </c>
      <c r="H10" s="201">
        <f>'РОЗДІЛ ІІ  ІФ'!H10+' Розділ II Жит '!H10+'РОЗДІЛ ІІ  Дон'!H10+'РОЗДІЛ ІІ Він'!H10+'РОЗДІЛ ІІ Вол'!H10+'РОЗДІЛ ІІ Дн'!H10+'РОЗДІЛ ІІ Запор'!H10+'РОЗДІЛ ІІ Закар'!H10+'РОЗДІЛ ІІ Кіров'!H10+'РОЗДІЛ ІІ Київс'!H10+'РОЗДІЛ ІІ ШЛ'!H10+'РОЗДІЛ ІІ Луг'!H10+'РОЗДІЛ ІІ Львів'!H10+'РОЗДІЛ ІІ ШК'!H10+'РОЗДІЛ ІІ Київ'!H10+'РОЗДІЛ ІІ Микол'!H10+'РОЗДІЛ ІІ Одес'!H10+'РОЗДІЛ ІІ ШС'!H10+'РОЗДІЛ ІІ Пол'!H10+'РОЗДІЛ ІІ Рів'!H10+'РОЗДІЛ ІІ Сум'!H10+'РОЗДІЛ ІІ Терн'!H10+'РОЗДІЛ ІІ ХШін'!H10+'РОЗДІЛ ІІ Хар'!H10+'РОЗДІЛ ІІ Хер'!H10+'РОЗДІЛ ІІ Хмел'!H10+'РОЗДІЛ ІІ Чер'!H10+'РОЗДІЛ ІІЧернов'!H10+'РОЗДІЛ ІІ Черн'!H10+'РОЗДІЛ ІІ ШВір'!H10+'РОЗДІЛ ІІ ШО'!H10+'РОЗДІЛ ІІ ШШ'!H10</f>
        <v>34</v>
      </c>
      <c r="I10" s="201">
        <f>'РОЗДІЛ ІІ  ІФ'!I10+' Розділ II Жит '!I10+'РОЗДІЛ ІІ  Дон'!I10+'РОЗДІЛ ІІ Він'!I10+'РОЗДІЛ ІІ Вол'!I10+'РОЗДІЛ ІІ Дн'!I10+'РОЗДІЛ ІІ Запор'!I10+'РОЗДІЛ ІІ Закар'!I10+'РОЗДІЛ ІІ Кіров'!I10+'РОЗДІЛ ІІ Київс'!I10+'РОЗДІЛ ІІ ШЛ'!I10+'РОЗДІЛ ІІ Луг'!I10+'РОЗДІЛ ІІ Львів'!I10+'РОЗДІЛ ІІ ШК'!I10+'РОЗДІЛ ІІ Київ'!I10+'РОЗДІЛ ІІ Микол'!I10+'РОЗДІЛ ІІ Одес'!I10+'РОЗДІЛ ІІ ШС'!I10+'РОЗДІЛ ІІ Пол'!I10+'РОЗДІЛ ІІ Рів'!I10+'РОЗДІЛ ІІ Сум'!I10+'РОЗДІЛ ІІ Терн'!I10+'РОЗДІЛ ІІ ХШін'!I10+'РОЗДІЛ ІІ Хар'!I10+'РОЗДІЛ ІІ Хер'!I10+'РОЗДІЛ ІІ Хмел'!I10+'РОЗДІЛ ІІ Чер'!I10+'РОЗДІЛ ІІЧернов'!I10+'РОЗДІЛ ІІ Черн'!I10+'РОЗДІЛ ІІ ШВір'!I10+'РОЗДІЛ ІІ ШО'!I10+'РОЗДІЛ ІІ ШШ'!I10</f>
        <v>6</v>
      </c>
      <c r="J10" s="201">
        <f>'РОЗДІЛ ІІ  ІФ'!J10+' Розділ II Жит '!J10+'РОЗДІЛ ІІ  Дон'!J10+'РОЗДІЛ ІІ Він'!J10+'РОЗДІЛ ІІ Вол'!J10+'РОЗДІЛ ІІ Дн'!J10+'РОЗДІЛ ІІ Запор'!J10+'РОЗДІЛ ІІ Закар'!J10+'РОЗДІЛ ІІ Кіров'!J10+'РОЗДІЛ ІІ Київс'!J10+'РОЗДІЛ ІІ ШЛ'!J10+'РОЗДІЛ ІІ Луг'!J10+'РОЗДІЛ ІІ Львів'!J10+'РОЗДІЛ ІІ ШК'!J10+'РОЗДІЛ ІІ Київ'!J10+'РОЗДІЛ ІІ Микол'!J10+'РОЗДІЛ ІІ Одес'!J10+'РОЗДІЛ ІІ ШС'!J10+'РОЗДІЛ ІІ Пол'!J10+'РОЗДІЛ ІІ Рів'!J10+'РОЗДІЛ ІІ Сум'!J10+'РОЗДІЛ ІІ Терн'!J10+'РОЗДІЛ ІІ ХШін'!J10+'РОЗДІЛ ІІ Хар'!J10+'РОЗДІЛ ІІ Хер'!J10+'РОЗДІЛ ІІ Хмел'!J10+'РОЗДІЛ ІІ Чер'!J10+'РОЗДІЛ ІІЧернов'!J10+'РОЗДІЛ ІІ Черн'!J10+'РОЗДІЛ ІІ ШВір'!J10+'РОЗДІЛ ІІ ШО'!J10+'РОЗДІЛ ІІ ШШ'!J10</f>
        <v>2</v>
      </c>
      <c r="K10" s="201">
        <f>'РОЗДІЛ ІІ  ІФ'!K10+' Розділ II Жит '!K10+'РОЗДІЛ ІІ  Дон'!K10+'РОЗДІЛ ІІ Він'!K10+'РОЗДІЛ ІІ Вол'!K10+'РОЗДІЛ ІІ Дн'!K10+'РОЗДІЛ ІІ Запор'!K10+'РОЗДІЛ ІІ Закар'!K10+'РОЗДІЛ ІІ Кіров'!K10+'РОЗДІЛ ІІ Київс'!K10+'РОЗДІЛ ІІ ШЛ'!K10+'РОЗДІЛ ІІ Луг'!K10+'РОЗДІЛ ІІ Львів'!K10+'РОЗДІЛ ІІ ШК'!K10+'РОЗДІЛ ІІ Київ'!K10+'РОЗДІЛ ІІ Микол'!K10+'РОЗДІЛ ІІ Одес'!K10+'РОЗДІЛ ІІ ШС'!K10+'РОЗДІЛ ІІ Пол'!K10+'РОЗДІЛ ІІ Рів'!K10+'РОЗДІЛ ІІ Сум'!K10+'РОЗДІЛ ІІ Терн'!K10+'РОЗДІЛ ІІ ХШін'!K10+'РОЗДІЛ ІІ Хар'!K10+'РОЗДІЛ ІІ Хер'!K10+'РОЗДІЛ ІІ Хмел'!K10+'РОЗДІЛ ІІ Чер'!K10+'РОЗДІЛ ІІЧернов'!K10+'РОЗДІЛ ІІ Черн'!K10+'РОЗДІЛ ІІ ШВір'!K10+'РОЗДІЛ ІІ ШО'!K10+'РОЗДІЛ ІІ ШШ'!K10</f>
        <v>86</v>
      </c>
      <c r="L10" s="201">
        <f>'РОЗДІЛ ІІ  ІФ'!L10+' Розділ II Жит '!L10+'РОЗДІЛ ІІ  Дон'!L10+'РОЗДІЛ ІІ Він'!L10+'РОЗДІЛ ІІ Вол'!L10+'РОЗДІЛ ІІ Дн'!L10+'РОЗДІЛ ІІ Запор'!L10+'РОЗДІЛ ІІ Закар'!L10+'РОЗДІЛ ІІ Кіров'!L10+'РОЗДІЛ ІІ Київс'!L10+'РОЗДІЛ ІІ ШЛ'!L10+'РОЗДІЛ ІІ Луг'!L10+'РОЗДІЛ ІІ Львів'!L10+'РОЗДІЛ ІІ ШК'!L10+'РОЗДІЛ ІІ Київ'!L10+'РОЗДІЛ ІІ Микол'!L10+'РОЗДІЛ ІІ Одес'!L10+'РОЗДІЛ ІІ ШС'!L10+'РОЗДІЛ ІІ Пол'!L10+'РОЗДІЛ ІІ Рів'!L10+'РОЗДІЛ ІІ Сум'!L10+'РОЗДІЛ ІІ Терн'!L10+'РОЗДІЛ ІІ ХШін'!L10+'РОЗДІЛ ІІ Хар'!L10+'РОЗДІЛ ІІ Хер'!L10+'РОЗДІЛ ІІ Хмел'!L10+'РОЗДІЛ ІІ Чер'!L10+'РОЗДІЛ ІІЧернов'!L10+'РОЗДІЛ ІІ Черн'!L10+'РОЗДІЛ ІІ ШВір'!L10+'РОЗДІЛ ІІ ШО'!L10+'РОЗДІЛ ІІ ШШ'!L10</f>
        <v>43</v>
      </c>
      <c r="M10" s="201">
        <f>'РОЗДІЛ ІІ  ІФ'!M10+' Розділ II Жит '!M10+'РОЗДІЛ ІІ  Дон'!M10+'РОЗДІЛ ІІ Він'!M10+'РОЗДІЛ ІІ Вол'!M10+'РОЗДІЛ ІІ Дн'!M10+'РОЗДІЛ ІІ Запор'!M10+'РОЗДІЛ ІІ Закар'!M10+'РОЗДІЛ ІІ Кіров'!M10+'РОЗДІЛ ІІ Київс'!M10+'РОЗДІЛ ІІ ШЛ'!M10+'РОЗДІЛ ІІ Луг'!M10+'РОЗДІЛ ІІ Львів'!M10+'РОЗДІЛ ІІ ШК'!M10+'РОЗДІЛ ІІ Київ'!M10+'РОЗДІЛ ІІ Микол'!M10+'РОЗДІЛ ІІ Одес'!M10+'РОЗДІЛ ІІ ШС'!M10+'РОЗДІЛ ІІ Пол'!M10+'РОЗДІЛ ІІ Рів'!M10+'РОЗДІЛ ІІ Сум'!M10+'РОЗДІЛ ІІ Терн'!M10+'РОЗДІЛ ІІ ХШін'!M10+'РОЗДІЛ ІІ Хар'!M10+'РОЗДІЛ ІІ Хер'!M10+'РОЗДІЛ ІІ Хмел'!M10+'РОЗДІЛ ІІ Чер'!M10+'РОЗДІЛ ІІЧернов'!M10+'РОЗДІЛ ІІ Черн'!M10+'РОЗДІЛ ІІ ШВір'!M10+'РОЗДІЛ ІІ ШО'!M10+'РОЗДІЛ ІІ ШШ'!M10</f>
        <v>5</v>
      </c>
      <c r="N10" s="201">
        <f>'РОЗДІЛ ІІ  ІФ'!N10+' Розділ II Жит '!N10+'РОЗДІЛ ІІ  Дон'!N10+'РОЗДІЛ ІІ Він'!N10+'РОЗДІЛ ІІ Вол'!N10+'РОЗДІЛ ІІ Дн'!N10+'РОЗДІЛ ІІ Запор'!N10+'РОЗДІЛ ІІ Закар'!N10+'РОЗДІЛ ІІ Кіров'!N10+'РОЗДІЛ ІІ Київс'!N10+'РОЗДІЛ ІІ ШЛ'!N10+'РОЗДІЛ ІІ Луг'!N10+'РОЗДІЛ ІІ Львів'!N10+'РОЗДІЛ ІІ ШК'!N10+'РОЗДІЛ ІІ Київ'!N10+'РОЗДІЛ ІІ Микол'!N10+'РОЗДІЛ ІІ Одес'!N10+'РОЗДІЛ ІІ ШС'!N10+'РОЗДІЛ ІІ Пол'!N10+'РОЗДІЛ ІІ Рів'!N10+'РОЗДІЛ ІІ Сум'!N10+'РОЗДІЛ ІІ Терн'!N10+'РОЗДІЛ ІІ ХШін'!N10+'РОЗДІЛ ІІ Хар'!N10+'РОЗДІЛ ІІ Хер'!N10+'РОЗДІЛ ІІ Хмел'!N10+'РОЗДІЛ ІІ Чер'!N10+'РОЗДІЛ ІІЧернов'!N10+'РОЗДІЛ ІІ Черн'!N10+'РОЗДІЛ ІІ ШВір'!N10+'РОЗДІЛ ІІ ШО'!N10+'РОЗДІЛ ІІ ШШ'!N10</f>
        <v>131</v>
      </c>
      <c r="O10" s="201">
        <f>'РОЗДІЛ ІІ  ІФ'!O10+' Розділ II Жит '!O10+'РОЗДІЛ ІІ  Дон'!O10+'РОЗДІЛ ІІ Він'!O10+'РОЗДІЛ ІІ Вол'!O10+'РОЗДІЛ ІІ Дн'!O10+'РОЗДІЛ ІІ Запор'!O10+'РОЗДІЛ ІІ Закар'!O10+'РОЗДІЛ ІІ Кіров'!O10+'РОЗДІЛ ІІ Київс'!O10+'РОЗДІЛ ІІ ШЛ'!O10+'РОЗДІЛ ІІ Луг'!O10+'РОЗДІЛ ІІ Львів'!O10+'РОЗДІЛ ІІ ШК'!O10+'РОЗДІЛ ІІ Київ'!O10+'РОЗДІЛ ІІ Микол'!O10+'РОЗДІЛ ІІ Одес'!O10+'РОЗДІЛ ІІ ШС'!O10+'РОЗДІЛ ІІ Пол'!O10+'РОЗДІЛ ІІ Рів'!O10+'РОЗДІЛ ІІ Сум'!O10+'РОЗДІЛ ІІ Терн'!O10+'РОЗДІЛ ІІ ХШін'!O10+'РОЗДІЛ ІІ Хар'!O10+'РОЗДІЛ ІІ Хер'!O10+'РОЗДІЛ ІІ Хмел'!O10+'РОЗДІЛ ІІ Чер'!O10+'РОЗДІЛ ІІЧернов'!O10+'РОЗДІЛ ІІ Черн'!O10+'РОЗДІЛ ІІ ШВір'!O10+'РОЗДІЛ ІІ ШО'!O10+'РОЗДІЛ ІІ ШШ'!O10</f>
        <v>65</v>
      </c>
      <c r="P10" s="201">
        <f>'РОЗДІЛ ІІ  ІФ'!P10+' Розділ II Жит '!P10+'РОЗДІЛ ІІ  Дон'!P10+'РОЗДІЛ ІІ Він'!P10+'РОЗДІЛ ІІ Вол'!P10+'РОЗДІЛ ІІ Дн'!P10+'РОЗДІЛ ІІ Запор'!P10+'РОЗДІЛ ІІ Закар'!P10+'РОЗДІЛ ІІ Кіров'!P10+'РОЗДІЛ ІІ Київс'!P10+'РОЗДІЛ ІІ ШЛ'!P10+'РОЗДІЛ ІІ Луг'!P10+'РОЗДІЛ ІІ Львів'!P10+'РОЗДІЛ ІІ ШК'!P10+'РОЗДІЛ ІІ Київ'!P10+'РОЗДІЛ ІІ Микол'!P10+'РОЗДІЛ ІІ Одес'!P10+'РОЗДІЛ ІІ ШС'!P10+'РОЗДІЛ ІІ Пол'!P10+'РОЗДІЛ ІІ Рів'!P10+'РОЗДІЛ ІІ Сум'!P10+'РОЗДІЛ ІІ Терн'!P10+'РОЗДІЛ ІІ ХШін'!P10+'РОЗДІЛ ІІ Хар'!P10+'РОЗДІЛ ІІ Хер'!P10+'РОЗДІЛ ІІ Хмел'!P10+'РОЗДІЛ ІІ Чер'!P10+'РОЗДІЛ ІІЧернов'!P10+'РОЗДІЛ ІІ Черн'!P10+'РОЗДІЛ ІІ ШВір'!P10+'РОЗДІЛ ІІ ШО'!P10+'РОЗДІЛ ІІ ШШ'!P10</f>
        <v>102</v>
      </c>
      <c r="Q10" s="201">
        <f>'РОЗДІЛ ІІ  ІФ'!Q10+' Розділ II Жит '!Q10+'РОЗДІЛ ІІ  Дон'!Q10+'РОЗДІЛ ІІ Він'!Q10+'РОЗДІЛ ІІ Вол'!Q10+'РОЗДІЛ ІІ Дн'!Q10+'РОЗДІЛ ІІ Запор'!Q10+'РОЗДІЛ ІІ Закар'!Q10+'РОЗДІЛ ІІ Кіров'!Q10+'РОЗДІЛ ІІ Київс'!Q10+'РОЗДІЛ ІІ ШЛ'!Q10+'РОЗДІЛ ІІ Луг'!Q10+'РОЗДІЛ ІІ Львів'!Q10+'РОЗДІЛ ІІ ШК'!Q10+'РОЗДІЛ ІІ Київ'!Q10+'РОЗДІЛ ІІ Микол'!Q10+'РОЗДІЛ ІІ Одес'!Q10+'РОЗДІЛ ІІ ШС'!Q10+'РОЗДІЛ ІІ Пол'!Q10+'РОЗДІЛ ІІ Рів'!Q10+'РОЗДІЛ ІІ Сум'!Q10+'РОЗДІЛ ІІ Терн'!Q10+'РОЗДІЛ ІІ ХШін'!Q10+'РОЗДІЛ ІІ Хар'!Q10+'РОЗДІЛ ІІ Хер'!Q10+'РОЗДІЛ ІІ Хмел'!Q10+'РОЗДІЛ ІІ Чер'!Q10+'РОЗДІЛ ІІЧернов'!Q10+'РОЗДІЛ ІІ Черн'!Q10+'РОЗДІЛ ІІ ШВір'!Q10+'РОЗДІЛ ІІ ШО'!Q10+'РОЗДІЛ ІІ ШШ'!Q10</f>
        <v>447</v>
      </c>
      <c r="R10" s="202">
        <f>'РОЗДІЛ ІІ  ІФ'!R10+' Розділ II Жит '!R10+'РОЗДІЛ ІІ  Дон'!R10+'РОЗДІЛ ІІ Він'!R10+'РОЗДІЛ ІІ Вол'!R10+'РОЗДІЛ ІІ Дн'!R10+'РОЗДІЛ ІІ Запор'!R10+'РОЗДІЛ ІІ Закар'!R10+'РОЗДІЛ ІІ Кіров'!R10+'РОЗДІЛ ІІ Київс'!R10+'РОЗДІЛ ІІ ШЛ'!R10+'РОЗДІЛ ІІ Луг'!R10+'РОЗДІЛ ІІ Львів'!R10+'РОЗДІЛ ІІ ШК'!R10+'РОЗДІЛ ІІ Київ'!R10+'РОЗДІЛ ІІ Микол'!R10+'РОЗДІЛ ІІ Одес'!R10+'РОЗДІЛ ІІ ШС'!R10+'РОЗДІЛ ІІ Пол'!R10+'РОЗДІЛ ІІ Рів'!R10+'РОЗДІЛ ІІ Сум'!R10+'РОЗДІЛ ІІ Терн'!R10+'РОЗДІЛ ІІ ХШін'!R10+'РОЗДІЛ ІІ Хар'!R10+'РОЗДІЛ ІІ Хер'!R10+'РОЗДІЛ ІІ Хмел'!R10+'РОЗДІЛ ІІ Чер'!R10+'РОЗДІЛ ІІЧернов'!R10+'РОЗДІЛ ІІ Черн'!R10+'РОЗДІЛ ІІ ШВір'!R10+'РОЗДІЛ ІІ ШО'!R10+'РОЗДІЛ ІІ ШШ'!R10</f>
        <v>309.40000000000009</v>
      </c>
      <c r="S10" s="202">
        <f>'РОЗДІЛ ІІ  ІФ'!S10+' Розділ II Жит '!S10+'РОЗДІЛ ІІ  Дон'!S10+'РОЗДІЛ ІІ Він'!S10+'РОЗДІЛ ІІ Вол'!S10+'РОЗДІЛ ІІ Дн'!S10+'РОЗДІЛ ІІ Запор'!S10+'РОЗДІЛ ІІ Закар'!S10+'РОЗДІЛ ІІ Кіров'!S10+'РОЗДІЛ ІІ Київс'!S10+'РОЗДІЛ ІІ ШЛ'!S10+'РОЗДІЛ ІІ Луг'!S10+'РОЗДІЛ ІІ Львів'!S10+'РОЗДІЛ ІІ ШК'!S10+'РОЗДІЛ ІІ Київ'!S10+'РОЗДІЛ ІІ Микол'!S10+'РОЗДІЛ ІІ Одес'!S10+'РОЗДІЛ ІІ ШС'!S10+'РОЗДІЛ ІІ Пол'!S10+'РОЗДІЛ ІІ Рів'!S10+'РОЗДІЛ ІІ Сум'!S10+'РОЗДІЛ ІІ Терн'!S10+'РОЗДІЛ ІІ ХШін'!S10+'РОЗДІЛ ІІ Хар'!S10+'РОЗДІЛ ІІ Хер'!S10+'РОЗДІЛ ІІ Хмел'!S10+'РОЗДІЛ ІІ Чер'!S10+'РОЗДІЛ ІІЧернов'!S10+'РОЗДІЛ ІІ Черн'!S10+'РОЗДІЛ ІІ ШВір'!S10+'РОЗДІЛ ІІ ШО'!S10+'РОЗДІЛ ІІ ШШ'!S10</f>
        <v>24.3</v>
      </c>
    </row>
    <row r="11" spans="1:19" ht="35.25" customHeight="1" x14ac:dyDescent="0.25">
      <c r="A11" s="16" t="s">
        <v>30</v>
      </c>
      <c r="B11" s="17" t="s">
        <v>7</v>
      </c>
      <c r="C11" s="200">
        <f t="shared" si="1"/>
        <v>87</v>
      </c>
      <c r="D11" s="201">
        <f>'РОЗДІЛ ІІ  ІФ'!D11+' Розділ II Жит '!D11+'РОЗДІЛ ІІ  Дон'!D11+'РОЗДІЛ ІІ Він'!D11+'РОЗДІЛ ІІ Вол'!D11+'РОЗДІЛ ІІ Дн'!D11+'РОЗДІЛ ІІ Запор'!D11+'РОЗДІЛ ІІ Закар'!D11+'РОЗДІЛ ІІ Кіров'!D11+'РОЗДІЛ ІІ Київс'!D11+'РОЗДІЛ ІІ ШЛ'!D11+'РОЗДІЛ ІІ Луг'!D11+'РОЗДІЛ ІІ Львів'!D11+'РОЗДІЛ ІІ ШК'!D11+'РОЗДІЛ ІІ Київ'!D11+'РОЗДІЛ ІІ Микол'!D11+'РОЗДІЛ ІІ Одес'!D11+'РОЗДІЛ ІІ ШС'!D11+'РОЗДІЛ ІІ Пол'!D11+'РОЗДІЛ ІІ Рів'!D11+'РОЗДІЛ ІІ Сум'!D11+'РОЗДІЛ ІІ Терн'!D11+'РОЗДІЛ ІІ ХШін'!D11+'РОЗДІЛ ІІ Хар'!D11+'РОЗДІЛ ІІ Хер'!D11+'РОЗДІЛ ІІ Хмел'!D11+'РОЗДІЛ ІІ Чер'!D11+'РОЗДІЛ ІІЧернов'!D11+'РОЗДІЛ ІІ Черн'!D11+'РОЗДІЛ ІІ ШВір'!D11+'РОЗДІЛ ІІ ШО'!D11+'РОЗДІЛ ІІ ШШ'!D11</f>
        <v>74</v>
      </c>
      <c r="E11" s="201">
        <f>'РОЗДІЛ ІІ  ІФ'!E11+' Розділ II Жит '!E11+'РОЗДІЛ ІІ  Дон'!E11+'РОЗДІЛ ІІ Він'!E11+'РОЗДІЛ ІІ Вол'!E11+'РОЗДІЛ ІІ Дн'!E11+'РОЗДІЛ ІІ Запор'!E11+'РОЗДІЛ ІІ Закар'!E11+'РОЗДІЛ ІІ Кіров'!E11+'РОЗДІЛ ІІ Київс'!E11+'РОЗДІЛ ІІ ШЛ'!E11+'РОЗДІЛ ІІ Луг'!E11+'РОЗДІЛ ІІ Львів'!E11+'РОЗДІЛ ІІ ШК'!E11+'РОЗДІЛ ІІ Київ'!E11+'РОЗДІЛ ІІ Микол'!E11+'РОЗДІЛ ІІ Одес'!E11+'РОЗДІЛ ІІ ШС'!E11+'РОЗДІЛ ІІ Пол'!E11+'РОЗДІЛ ІІ Рів'!E11+'РОЗДІЛ ІІ Сум'!E11+'РОЗДІЛ ІІ Терн'!E11+'РОЗДІЛ ІІ ХШін'!E11+'РОЗДІЛ ІІ Хар'!E11+'РОЗДІЛ ІІ Хер'!E11+'РОЗДІЛ ІІ Хмел'!E11+'РОЗДІЛ ІІ Чер'!E11+'РОЗДІЛ ІІЧернов'!E11+'РОЗДІЛ ІІ Черн'!E11+'РОЗДІЛ ІІ ШВір'!E11+'РОЗДІЛ ІІ ШО'!E11+'РОЗДІЛ ІІ ШШ'!E11</f>
        <v>47</v>
      </c>
      <c r="F11" s="201">
        <f>'РОЗДІЛ ІІ  ІФ'!F11+' Розділ II Жит '!F11+'РОЗДІЛ ІІ  Дон'!F11+'РОЗДІЛ ІІ Він'!F11+'РОЗДІЛ ІІ Вол'!F11+'РОЗДІЛ ІІ Дн'!F11+'РОЗДІЛ ІІ Запор'!F11+'РОЗДІЛ ІІ Закар'!F11+'РОЗДІЛ ІІ Кіров'!F11+'РОЗДІЛ ІІ Київс'!F11+'РОЗДІЛ ІІ ШЛ'!F11+'РОЗДІЛ ІІ Луг'!F11+'РОЗДІЛ ІІ Львів'!F11+'РОЗДІЛ ІІ ШК'!F11+'РОЗДІЛ ІІ Київ'!F11+'РОЗДІЛ ІІ Микол'!F11+'РОЗДІЛ ІІ Одес'!F11+'РОЗДІЛ ІІ ШС'!F11+'РОЗДІЛ ІІ Пол'!F11+'РОЗДІЛ ІІ Рів'!F11+'РОЗДІЛ ІІ Сум'!F11+'РОЗДІЛ ІІ Терн'!F11+'РОЗДІЛ ІІ ХШін'!F11+'РОЗДІЛ ІІ Хар'!F11+'РОЗДІЛ ІІ Хер'!F11+'РОЗДІЛ ІІ Хмел'!F11+'РОЗДІЛ ІІ Чер'!F11+'РОЗДІЛ ІІЧернов'!F11+'РОЗДІЛ ІІ Черн'!F11+'РОЗДІЛ ІІ ШВір'!F11+'РОЗДІЛ ІІ ШО'!F11+'РОЗДІЛ ІІ ШШ'!F11</f>
        <v>8</v>
      </c>
      <c r="G11" s="201">
        <f>'РОЗДІЛ ІІ  ІФ'!G11+' Розділ II Жит '!G11+'РОЗДІЛ ІІ  Дон'!G11+'РОЗДІЛ ІІ Він'!G11+'РОЗДІЛ ІІ Вол'!G11+'РОЗДІЛ ІІ Дн'!G11+'РОЗДІЛ ІІ Запор'!G11+'РОЗДІЛ ІІ Закар'!G11+'РОЗДІЛ ІІ Кіров'!G11+'РОЗДІЛ ІІ Київс'!G11+'РОЗДІЛ ІІ ШЛ'!G11+'РОЗДІЛ ІІ Луг'!G11+'РОЗДІЛ ІІ Львів'!G11+'РОЗДІЛ ІІ ШК'!G11+'РОЗДІЛ ІІ Київ'!G11+'РОЗДІЛ ІІ Микол'!G11+'РОЗДІЛ ІІ Одес'!G11+'РОЗДІЛ ІІ ШС'!G11+'РОЗДІЛ ІІ Пол'!G11+'РОЗДІЛ ІІ Рів'!G11+'РОЗДІЛ ІІ Сум'!G11+'РОЗДІЛ ІІ Терн'!G11+'РОЗДІЛ ІІ ХШін'!G11+'РОЗДІЛ ІІ Хар'!G11+'РОЗДІЛ ІІ Хер'!G11+'РОЗДІЛ ІІ Хмел'!G11+'РОЗДІЛ ІІ Чер'!G11+'РОЗДІЛ ІІЧернов'!G11+'РОЗДІЛ ІІ Черн'!G11+'РОЗДІЛ ІІ ШВір'!G11+'РОЗДІЛ ІІ ШО'!G11+'РОЗДІЛ ІІ ШШ'!G11</f>
        <v>2</v>
      </c>
      <c r="H11" s="201">
        <f>'РОЗДІЛ ІІ  ІФ'!H11+' Розділ II Жит '!H11+'РОЗДІЛ ІІ  Дон'!H11+'РОЗДІЛ ІІ Він'!H11+'РОЗДІЛ ІІ Вол'!H11+'РОЗДІЛ ІІ Дн'!H11+'РОЗДІЛ ІІ Запор'!H11+'РОЗДІЛ ІІ Закар'!H11+'РОЗДІЛ ІІ Кіров'!H11+'РОЗДІЛ ІІ Київс'!H11+'РОЗДІЛ ІІ ШЛ'!H11+'РОЗДІЛ ІІ Луг'!H11+'РОЗДІЛ ІІ Львів'!H11+'РОЗДІЛ ІІ ШК'!H11+'РОЗДІЛ ІІ Київ'!H11+'РОЗДІЛ ІІ Микол'!H11+'РОЗДІЛ ІІ Одес'!H11+'РОЗДІЛ ІІ ШС'!H11+'РОЗДІЛ ІІ Пол'!H11+'РОЗДІЛ ІІ Рів'!H11+'РОЗДІЛ ІІ Сум'!H11+'РОЗДІЛ ІІ Терн'!H11+'РОЗДІЛ ІІ ХШін'!H11+'РОЗДІЛ ІІ Хар'!H11+'РОЗДІЛ ІІ Хер'!H11+'РОЗДІЛ ІІ Хмел'!H11+'РОЗДІЛ ІІ Чер'!H11+'РОЗДІЛ ІІЧернов'!H11+'РОЗДІЛ ІІ Черн'!H11+'РОЗДІЛ ІІ ШВір'!H11+'РОЗДІЛ ІІ ШО'!H11+'РОЗДІЛ ІІ ШШ'!H11</f>
        <v>9</v>
      </c>
      <c r="I11" s="201">
        <f>'РОЗДІЛ ІІ  ІФ'!I11+' Розділ II Жит '!I11+'РОЗДІЛ ІІ  Дон'!I11+'РОЗДІЛ ІІ Він'!I11+'РОЗДІЛ ІІ Вол'!I11+'РОЗДІЛ ІІ Дн'!I11+'РОЗДІЛ ІІ Запор'!I11+'РОЗДІЛ ІІ Закар'!I11+'РОЗДІЛ ІІ Кіров'!I11+'РОЗДІЛ ІІ Київс'!I11+'РОЗДІЛ ІІ ШЛ'!I11+'РОЗДІЛ ІІ Луг'!I11+'РОЗДІЛ ІІ Львів'!I11+'РОЗДІЛ ІІ ШК'!I11+'РОЗДІЛ ІІ Київ'!I11+'РОЗДІЛ ІІ Микол'!I11+'РОЗДІЛ ІІ Одес'!I11+'РОЗДІЛ ІІ ШС'!I11+'РОЗДІЛ ІІ Пол'!I11+'РОЗДІЛ ІІ Рів'!I11+'РОЗДІЛ ІІ Сум'!I11+'РОЗДІЛ ІІ Терн'!I11+'РОЗДІЛ ІІ ХШін'!I11+'РОЗДІЛ ІІ Хар'!I11+'РОЗДІЛ ІІ Хер'!I11+'РОЗДІЛ ІІ Хмел'!I11+'РОЗДІЛ ІІ Чер'!I11+'РОЗДІЛ ІІЧернов'!I11+'РОЗДІЛ ІІ Черн'!I11+'РОЗДІЛ ІІ ШВір'!I11+'РОЗДІЛ ІІ ШО'!I11+'РОЗДІЛ ІІ ШШ'!I11</f>
        <v>1</v>
      </c>
      <c r="J11" s="201">
        <f>'РОЗДІЛ ІІ  ІФ'!J11+' Розділ II Жит '!J11+'РОЗДІЛ ІІ  Дон'!J11+'РОЗДІЛ ІІ Він'!J11+'РОЗДІЛ ІІ Вол'!J11+'РОЗДІЛ ІІ Дн'!J11+'РОЗДІЛ ІІ Запор'!J11+'РОЗДІЛ ІІ Закар'!J11+'РОЗДІЛ ІІ Кіров'!J11+'РОЗДІЛ ІІ Київс'!J11+'РОЗДІЛ ІІ ШЛ'!J11+'РОЗДІЛ ІІ Луг'!J11+'РОЗДІЛ ІІ Львів'!J11+'РОЗДІЛ ІІ ШК'!J11+'РОЗДІЛ ІІ Київ'!J11+'РОЗДІЛ ІІ Микол'!J11+'РОЗДІЛ ІІ Одес'!J11+'РОЗДІЛ ІІ ШС'!J11+'РОЗДІЛ ІІ Пол'!J11+'РОЗДІЛ ІІ Рів'!J11+'РОЗДІЛ ІІ Сум'!J11+'РОЗДІЛ ІІ Терн'!J11+'РОЗДІЛ ІІ ХШін'!J11+'РОЗДІЛ ІІ Хар'!J11+'РОЗДІЛ ІІ Хер'!J11+'РОЗДІЛ ІІ Хмел'!J11+'РОЗДІЛ ІІ Чер'!J11+'РОЗДІЛ ІІЧернов'!J11+'РОЗДІЛ ІІ Черн'!J11+'РОЗДІЛ ІІ ШВір'!J11+'РОЗДІЛ ІІ ШО'!J11+'РОЗДІЛ ІІ ШШ'!J11</f>
        <v>0</v>
      </c>
      <c r="K11" s="201">
        <f>'РОЗДІЛ ІІ  ІФ'!K11+' Розділ II Жит '!K11+'РОЗДІЛ ІІ  Дон'!K11+'РОЗДІЛ ІІ Він'!K11+'РОЗДІЛ ІІ Вол'!K11+'РОЗДІЛ ІІ Дн'!K11+'РОЗДІЛ ІІ Запор'!K11+'РОЗДІЛ ІІ Закар'!K11+'РОЗДІЛ ІІ Кіров'!K11+'РОЗДІЛ ІІ Київс'!K11+'РОЗДІЛ ІІ ШЛ'!K11+'РОЗДІЛ ІІ Луг'!K11+'РОЗДІЛ ІІ Львів'!K11+'РОЗДІЛ ІІ ШК'!K11+'РОЗДІЛ ІІ Київ'!K11+'РОЗДІЛ ІІ Микол'!K11+'РОЗДІЛ ІІ Одес'!K11+'РОЗДІЛ ІІ ШС'!K11+'РОЗДІЛ ІІ Пол'!K11+'РОЗДІЛ ІІ Рів'!K11+'РОЗДІЛ ІІ Сум'!K11+'РОЗДІЛ ІІ Терн'!K11+'РОЗДІЛ ІІ ХШін'!K11+'РОЗДІЛ ІІ Хар'!K11+'РОЗДІЛ ІІ Хер'!K11+'РОЗДІЛ ІІ Хмел'!K11+'РОЗДІЛ ІІ Чер'!K11+'РОЗДІЛ ІІЧернов'!K11+'РОЗДІЛ ІІ Черн'!K11+'РОЗДІЛ ІІ ШВір'!K11+'РОЗДІЛ ІІ ШО'!K11+'РОЗДІЛ ІІ ШШ'!K11</f>
        <v>14</v>
      </c>
      <c r="L11" s="201">
        <f>'РОЗДІЛ ІІ  ІФ'!L11+' Розділ II Жит '!L11+'РОЗДІЛ ІІ  Дон'!L11+'РОЗДІЛ ІІ Він'!L11+'РОЗДІЛ ІІ Вол'!L11+'РОЗДІЛ ІІ Дн'!L11+'РОЗДІЛ ІІ Запор'!L11+'РОЗДІЛ ІІ Закар'!L11+'РОЗДІЛ ІІ Кіров'!L11+'РОЗДІЛ ІІ Київс'!L11+'РОЗДІЛ ІІ ШЛ'!L11+'РОЗДІЛ ІІ Луг'!L11+'РОЗДІЛ ІІ Львів'!L11+'РОЗДІЛ ІІ ШК'!L11+'РОЗДІЛ ІІ Київ'!L11+'РОЗДІЛ ІІ Микол'!L11+'РОЗДІЛ ІІ Одес'!L11+'РОЗДІЛ ІІ ШС'!L11+'РОЗДІЛ ІІ Пол'!L11+'РОЗДІЛ ІІ Рів'!L11+'РОЗДІЛ ІІ Сум'!L11+'РОЗДІЛ ІІ Терн'!L11+'РОЗДІЛ ІІ ХШін'!L11+'РОЗДІЛ ІІ Хар'!L11+'РОЗДІЛ ІІ Хер'!L11+'РОЗДІЛ ІІ Хмел'!L11+'РОЗДІЛ ІІ Чер'!L11+'РОЗДІЛ ІІЧернов'!L11+'РОЗДІЛ ІІ Черн'!L11+'РОЗДІЛ ІІ ШВір'!L11+'РОЗДІЛ ІІ ШО'!L11+'РОЗДІЛ ІІ ШШ'!L11</f>
        <v>2</v>
      </c>
      <c r="M11" s="201">
        <f>'РОЗДІЛ ІІ  ІФ'!M11+' Розділ II Жит '!M11+'РОЗДІЛ ІІ  Дон'!M11+'РОЗДІЛ ІІ Він'!M11+'РОЗДІЛ ІІ Вол'!M11+'РОЗДІЛ ІІ Дн'!M11+'РОЗДІЛ ІІ Запор'!M11+'РОЗДІЛ ІІ Закар'!M11+'РОЗДІЛ ІІ Кіров'!M11+'РОЗДІЛ ІІ Київс'!M11+'РОЗДІЛ ІІ ШЛ'!M11+'РОЗДІЛ ІІ Луг'!M11+'РОЗДІЛ ІІ Львів'!M11+'РОЗДІЛ ІІ ШК'!M11+'РОЗДІЛ ІІ Київ'!M11+'РОЗДІЛ ІІ Микол'!M11+'РОЗДІЛ ІІ Одес'!M11+'РОЗДІЛ ІІ ШС'!M11+'РОЗДІЛ ІІ Пол'!M11+'РОЗДІЛ ІІ Рів'!M11+'РОЗДІЛ ІІ Сум'!M11+'РОЗДІЛ ІІ Терн'!M11+'РОЗДІЛ ІІ ХШін'!M11+'РОЗДІЛ ІІ Хар'!M11+'РОЗДІЛ ІІ Хер'!M11+'РОЗДІЛ ІІ Хмел'!M11+'РОЗДІЛ ІІ Чер'!M11+'РОЗДІЛ ІІЧернов'!M11+'РОЗДІЛ ІІ Черн'!M11+'РОЗДІЛ ІІ ШВір'!M11+'РОЗДІЛ ІІ ШО'!M11+'РОЗДІЛ ІІ ШШ'!M11</f>
        <v>4</v>
      </c>
      <c r="N11" s="201">
        <f>'РОЗДІЛ ІІ  ІФ'!N11+' Розділ II Жит '!N11+'РОЗДІЛ ІІ  Дон'!N11+'РОЗДІЛ ІІ Він'!N11+'РОЗДІЛ ІІ Вол'!N11+'РОЗДІЛ ІІ Дн'!N11+'РОЗДІЛ ІІ Запор'!N11+'РОЗДІЛ ІІ Закар'!N11+'РОЗДІЛ ІІ Кіров'!N11+'РОЗДІЛ ІІ Київс'!N11+'РОЗДІЛ ІІ ШЛ'!N11+'РОЗДІЛ ІІ Луг'!N11+'РОЗДІЛ ІІ Львів'!N11+'РОЗДІЛ ІІ ШК'!N11+'РОЗДІЛ ІІ Київ'!N11+'РОЗДІЛ ІІ Микол'!N11+'РОЗДІЛ ІІ Одес'!N11+'РОЗДІЛ ІІ ШС'!N11+'РОЗДІЛ ІІ Пол'!N11+'РОЗДІЛ ІІ Рів'!N11+'РОЗДІЛ ІІ Сум'!N11+'РОЗДІЛ ІІ Терн'!N11+'РОЗДІЛ ІІ ХШін'!N11+'РОЗДІЛ ІІ Хар'!N11+'РОЗДІЛ ІІ Хер'!N11+'РОЗДІЛ ІІ Хмел'!N11+'РОЗДІЛ ІІ Чер'!N11+'РОЗДІЛ ІІЧернов'!N11+'РОЗДІЛ ІІ Черн'!N11+'РОЗДІЛ ІІ ШВір'!N11+'РОЗДІЛ ІІ ШО'!N11+'РОЗДІЛ ІІ ШШ'!N11</f>
        <v>10</v>
      </c>
      <c r="O11" s="201">
        <f>'РОЗДІЛ ІІ  ІФ'!O11+' Розділ II Жит '!O11+'РОЗДІЛ ІІ  Дон'!O11+'РОЗДІЛ ІІ Він'!O11+'РОЗДІЛ ІІ Вол'!O11+'РОЗДІЛ ІІ Дн'!O11+'РОЗДІЛ ІІ Запор'!O11+'РОЗДІЛ ІІ Закар'!O11+'РОЗДІЛ ІІ Кіров'!O11+'РОЗДІЛ ІІ Київс'!O11+'РОЗДІЛ ІІ ШЛ'!O11+'РОЗДІЛ ІІ Луг'!O11+'РОЗДІЛ ІІ Львів'!O11+'РОЗДІЛ ІІ ШК'!O11+'РОЗДІЛ ІІ Київ'!O11+'РОЗДІЛ ІІ Микол'!O11+'РОЗДІЛ ІІ Одес'!O11+'РОЗДІЛ ІІ ШС'!O11+'РОЗДІЛ ІІ Пол'!O11+'РОЗДІЛ ІІ Рів'!O11+'РОЗДІЛ ІІ Сум'!O11+'РОЗДІЛ ІІ Терн'!O11+'РОЗДІЛ ІІ ХШін'!O11+'РОЗДІЛ ІІ Хар'!O11+'РОЗДІЛ ІІ Хер'!O11+'РОЗДІЛ ІІ Хмел'!O11+'РОЗДІЛ ІІ Чер'!O11+'РОЗДІЛ ІІЧернов'!O11+'РОЗДІЛ ІІ Черн'!O11+'РОЗДІЛ ІІ ШВір'!O11+'РОЗДІЛ ІІ ШО'!O11+'РОЗДІЛ ІІ ШШ'!O11</f>
        <v>14</v>
      </c>
      <c r="P11" s="201">
        <f>'РОЗДІЛ ІІ  ІФ'!P11+' Розділ II Жит '!P11+'РОЗДІЛ ІІ  Дон'!P11+'РОЗДІЛ ІІ Він'!P11+'РОЗДІЛ ІІ Вол'!P11+'РОЗДІЛ ІІ Дн'!P11+'РОЗДІЛ ІІ Запор'!P11+'РОЗДІЛ ІІ Закар'!P11+'РОЗДІЛ ІІ Кіров'!P11+'РОЗДІЛ ІІ Київс'!P11+'РОЗДІЛ ІІ ШЛ'!P11+'РОЗДІЛ ІІ Луг'!P11+'РОЗДІЛ ІІ Львів'!P11+'РОЗДІЛ ІІ ШК'!P11+'РОЗДІЛ ІІ Київ'!P11+'РОЗДІЛ ІІ Микол'!P11+'РОЗДІЛ ІІ Одес'!P11+'РОЗДІЛ ІІ ШС'!P11+'РОЗДІЛ ІІ Пол'!P11+'РОЗДІЛ ІІ Рів'!P11+'РОЗДІЛ ІІ Сум'!P11+'РОЗДІЛ ІІ Терн'!P11+'РОЗДІЛ ІІ ХШін'!P11+'РОЗДІЛ ІІ Хар'!P11+'РОЗДІЛ ІІ Хер'!P11+'РОЗДІЛ ІІ Хмел'!P11+'РОЗДІЛ ІІ Чер'!P11+'РОЗДІЛ ІІЧернов'!P11+'РОЗДІЛ ІІ Черн'!P11+'РОЗДІЛ ІІ ШВір'!P11+'РОЗДІЛ ІІ ШО'!P11+'РОЗДІЛ ІІ ШШ'!P11</f>
        <v>18</v>
      </c>
      <c r="Q11" s="201">
        <f>'РОЗДІЛ ІІ  ІФ'!Q11+' Розділ II Жит '!Q11+'РОЗДІЛ ІІ  Дон'!Q11+'РОЗДІЛ ІІ Він'!Q11+'РОЗДІЛ ІІ Вол'!Q11+'РОЗДІЛ ІІ Дн'!Q11+'РОЗДІЛ ІІ Запор'!Q11+'РОЗДІЛ ІІ Закар'!Q11+'РОЗДІЛ ІІ Кіров'!Q11+'РОЗДІЛ ІІ Київс'!Q11+'РОЗДІЛ ІІ ШЛ'!Q11+'РОЗДІЛ ІІ Луг'!Q11+'РОЗДІЛ ІІ Львів'!Q11+'РОЗДІЛ ІІ ШК'!Q11+'РОЗДІЛ ІІ Київ'!Q11+'РОЗДІЛ ІІ Микол'!Q11+'РОЗДІЛ ІІ Одес'!Q11+'РОЗДІЛ ІІ ШС'!Q11+'РОЗДІЛ ІІ Пол'!Q11+'РОЗДІЛ ІІ Рів'!Q11+'РОЗДІЛ ІІ Сум'!Q11+'РОЗДІЛ ІІ Терн'!Q11+'РОЗДІЛ ІІ ХШін'!Q11+'РОЗДІЛ ІІ Хар'!Q11+'РОЗДІЛ ІІ Хер'!Q11+'РОЗДІЛ ІІ Хмел'!Q11+'РОЗДІЛ ІІ Чер'!Q11+'РОЗДІЛ ІІЧернов'!Q11+'РОЗДІЛ ІІ Черн'!Q11+'РОЗДІЛ ІІ ШВір'!Q11+'РОЗДІЛ ІІ ШО'!Q11+'РОЗДІЛ ІІ ШШ'!Q11</f>
        <v>18</v>
      </c>
      <c r="R11" s="202">
        <f>'РОЗДІЛ ІІ  ІФ'!R11+' Розділ II Жит '!R11+'РОЗДІЛ ІІ  Дон'!R11+'РОЗДІЛ ІІ Він'!R11+'РОЗДІЛ ІІ Вол'!R11+'РОЗДІЛ ІІ Дн'!R11+'РОЗДІЛ ІІ Запор'!R11+'РОЗДІЛ ІІ Закар'!R11+'РОЗДІЛ ІІ Кіров'!R11+'РОЗДІЛ ІІ Київс'!R11+'РОЗДІЛ ІІ ШЛ'!R11+'РОЗДІЛ ІІ Луг'!R11+'РОЗДІЛ ІІ Львів'!R11+'РОЗДІЛ ІІ ШК'!R11+'РОЗДІЛ ІІ Київ'!R11+'РОЗДІЛ ІІ Микол'!R11+'РОЗДІЛ ІІ Одес'!R11+'РОЗДІЛ ІІ ШС'!R11+'РОЗДІЛ ІІ Пол'!R11+'РОЗДІЛ ІІ Рів'!R11+'РОЗДІЛ ІІ Сум'!R11+'РОЗДІЛ ІІ Терн'!R11+'РОЗДІЛ ІІ ХШін'!R11+'РОЗДІЛ ІІ Хар'!R11+'РОЗДІЛ ІІ Хер'!R11+'РОЗДІЛ ІІ Хмел'!R11+'РОЗДІЛ ІІ Чер'!R11+'РОЗДІЛ ІІЧернов'!R11+'РОЗДІЛ ІІ Черн'!R11+'РОЗДІЛ ІІ ШВір'!R11+'РОЗДІЛ ІІ ШО'!R11+'РОЗДІЛ ІІ ШШ'!R11</f>
        <v>19.7</v>
      </c>
      <c r="S11" s="202">
        <f>'РОЗДІЛ ІІ  ІФ'!S11+' Розділ II Жит '!S11+'РОЗДІЛ ІІ  Дон'!S11+'РОЗДІЛ ІІ Він'!S11+'РОЗДІЛ ІІ Вол'!S11+'РОЗДІЛ ІІ Дн'!S11+'РОЗДІЛ ІІ Запор'!S11+'РОЗДІЛ ІІ Закар'!S11+'РОЗДІЛ ІІ Кіров'!S11+'РОЗДІЛ ІІ Київс'!S11+'РОЗДІЛ ІІ ШЛ'!S11+'РОЗДІЛ ІІ Луг'!S11+'РОЗДІЛ ІІ Львів'!S11+'РОЗДІЛ ІІ ШК'!S11+'РОЗДІЛ ІІ Київ'!S11+'РОЗДІЛ ІІ Микол'!S11+'РОЗДІЛ ІІ Одес'!S11+'РОЗДІЛ ІІ ШС'!S11+'РОЗДІЛ ІІ Пол'!S11+'РОЗДІЛ ІІ Рів'!S11+'РОЗДІЛ ІІ Сум'!S11+'РОЗДІЛ ІІ Терн'!S11+'РОЗДІЛ ІІ ХШін'!S11+'РОЗДІЛ ІІ Хар'!S11+'РОЗДІЛ ІІ Хер'!S11+'РОЗДІЛ ІІ Хмел'!S11+'РОЗДІЛ ІІ Чер'!S11+'РОЗДІЛ ІІЧернов'!S11+'РОЗДІЛ ІІ Черн'!S11+'РОЗДІЛ ІІ ШВір'!S11+'РОЗДІЛ ІІ ШО'!S11+'РОЗДІЛ ІІ ШШ'!S11</f>
        <v>1.5</v>
      </c>
    </row>
    <row r="12" spans="1:19" s="2" customFormat="1" ht="89.25" customHeight="1" x14ac:dyDescent="0.25">
      <c r="A12" s="7" t="s">
        <v>53</v>
      </c>
      <c r="B12" s="14" t="s">
        <v>6</v>
      </c>
      <c r="C12" s="198">
        <f t="shared" si="1"/>
        <v>24914</v>
      </c>
      <c r="D12" s="198">
        <f t="shared" ref="D12:S12" si="2">SUM(D13:D15)</f>
        <v>20215</v>
      </c>
      <c r="E12" s="198">
        <f>SUM(E13:E15)</f>
        <v>9743</v>
      </c>
      <c r="F12" s="198">
        <f t="shared" si="2"/>
        <v>5050</v>
      </c>
      <c r="G12" s="198">
        <f t="shared" si="2"/>
        <v>495</v>
      </c>
      <c r="H12" s="198">
        <f t="shared" si="2"/>
        <v>1640</v>
      </c>
      <c r="I12" s="198">
        <f t="shared" si="2"/>
        <v>484</v>
      </c>
      <c r="J12" s="198">
        <f t="shared" si="2"/>
        <v>94</v>
      </c>
      <c r="K12" s="198">
        <f t="shared" si="2"/>
        <v>6355</v>
      </c>
      <c r="L12" s="198">
        <f t="shared" si="2"/>
        <v>833</v>
      </c>
      <c r="M12" s="198">
        <f t="shared" si="2"/>
        <v>220</v>
      </c>
      <c r="N12" s="198">
        <f t="shared" si="2"/>
        <v>6614</v>
      </c>
      <c r="O12" s="198">
        <f t="shared" si="2"/>
        <v>1586</v>
      </c>
      <c r="P12" s="198">
        <f t="shared" si="2"/>
        <v>4366</v>
      </c>
      <c r="Q12" s="198">
        <f t="shared" si="2"/>
        <v>16905</v>
      </c>
      <c r="R12" s="199">
        <f t="shared" si="2"/>
        <v>29003.121999999999</v>
      </c>
      <c r="S12" s="199">
        <f t="shared" si="2"/>
        <v>530.51</v>
      </c>
    </row>
    <row r="13" spans="1:19" ht="34.5" customHeight="1" x14ac:dyDescent="0.25">
      <c r="A13" s="15" t="s">
        <v>47</v>
      </c>
      <c r="B13" s="13" t="s">
        <v>5</v>
      </c>
      <c r="C13" s="198">
        <f t="shared" si="1"/>
        <v>24837</v>
      </c>
      <c r="D13" s="201">
        <f>'РОЗДІЛ ІІ  ІФ'!D13+' Розділ II Жит '!D13+'РОЗДІЛ ІІ  Дон'!D13+'РОЗДІЛ ІІ Він'!D13+'РОЗДІЛ ІІ Вол'!D13+'РОЗДІЛ ІІ Дн'!D13+'РОЗДІЛ ІІ Запор'!D13+'РОЗДІЛ ІІ Закар'!D13+'РОЗДІЛ ІІ Кіров'!D13+'РОЗДІЛ ІІ Київс'!D13+'РОЗДІЛ ІІ ШЛ'!D13+'РОЗДІЛ ІІ Луг'!D13+'РОЗДІЛ ІІ Львів'!D13+'РОЗДІЛ ІІ ШК'!D13+'РОЗДІЛ ІІ Київ'!D13+'РОЗДІЛ ІІ Микол'!D13+'РОЗДІЛ ІІ Одес'!D13+'РОЗДІЛ ІІ ШС'!D13+'РОЗДІЛ ІІ Пол'!D13+'РОЗДІЛ ІІ Рів'!D13+'РОЗДІЛ ІІ Сум'!D13+'РОЗДІЛ ІІ Терн'!D13+'РОЗДІЛ ІІ ХШін'!D13+'РОЗДІЛ ІІ Хар'!D13+'РОЗДІЛ ІІ Хер'!D13+'РОЗДІЛ ІІ Хмел'!D13+'РОЗДІЛ ІІ Чер'!D13+'РОЗДІЛ ІІЧернов'!D13+'РОЗДІЛ ІІ Черн'!D13+'РОЗДІЛ ІІ ШВір'!D13+'РОЗДІЛ ІІ ШО'!D13+'РОЗДІЛ ІІ ШШ'!D13</f>
        <v>20167</v>
      </c>
      <c r="E13" s="201">
        <f>'РОЗДІЛ ІІ  ІФ'!E13+' Розділ II Жит '!E13+'РОЗДІЛ ІІ  Дон'!E13+'РОЗДІЛ ІІ Він'!E13+'РОЗДІЛ ІІ Вол'!E13+'РОЗДІЛ ІІ Дн'!E13+'РОЗДІЛ ІІ Запор'!E13+'РОЗДІЛ ІІ Закар'!E13+'РОЗДІЛ ІІ Кіров'!E13+'РОЗДІЛ ІІ Київс'!E13+'РОЗДІЛ ІІ ШЛ'!E13+'РОЗДІЛ ІІ Луг'!E13+'РОЗДІЛ ІІ Львів'!E13+'РОЗДІЛ ІІ ШК'!E13+'РОЗДІЛ ІІ Київ'!E13+'РОЗДІЛ ІІ Микол'!E13+'РОЗДІЛ ІІ Одес'!E13+'РОЗДІЛ ІІ ШС'!E13+'РОЗДІЛ ІІ Пол'!E13+'РОЗДІЛ ІІ Рів'!E13+'РОЗДІЛ ІІ Сум'!E13+'РОЗДІЛ ІІ Терн'!E13+'РОЗДІЛ ІІ ХШін'!E13+'РОЗДІЛ ІІ Хар'!E13+'РОЗДІЛ ІІ Хер'!E13+'РОЗДІЛ ІІ Хмел'!E13+'РОЗДІЛ ІІ Чер'!E13+'РОЗДІЛ ІІЧернов'!E13+'РОЗДІЛ ІІ Черн'!E13+'РОЗДІЛ ІІ ШВір'!E13+'РОЗДІЛ ІІ ШО'!E13+'РОЗДІЛ ІІ ШШ'!E13</f>
        <v>9713</v>
      </c>
      <c r="F13" s="201">
        <f>'РОЗДІЛ ІІ  ІФ'!F13+' Розділ II Жит '!F13+'РОЗДІЛ ІІ  Дон'!F13+'РОЗДІЛ ІІ Він'!F13+'РОЗДІЛ ІІ Вол'!F13+'РОЗДІЛ ІІ Дн'!F13+'РОЗДІЛ ІІ Запор'!F13+'РОЗДІЛ ІІ Закар'!F13+'РОЗДІЛ ІІ Кіров'!F13+'РОЗДІЛ ІІ Київс'!F13+'РОЗДІЛ ІІ ШЛ'!F13+'РОЗДІЛ ІІ Луг'!F13+'РОЗДІЛ ІІ Львів'!F13+'РОЗДІЛ ІІ ШК'!F13+'РОЗДІЛ ІІ Київ'!F13+'РОЗДІЛ ІІ Микол'!F13+'РОЗДІЛ ІІ Одес'!F13+'РОЗДІЛ ІІ ШС'!F13+'РОЗДІЛ ІІ Пол'!F13+'РОЗДІЛ ІІ Рів'!F13+'РОЗДІЛ ІІ Сум'!F13+'РОЗДІЛ ІІ Терн'!F13+'РОЗДІЛ ІІ ХШін'!F13+'РОЗДІЛ ІІ Хар'!F13+'РОЗДІЛ ІІ Хер'!F13+'РОЗДІЛ ІІ Хмел'!F13+'РОЗДІЛ ІІ Чер'!F13+'РОЗДІЛ ІІЧернов'!F13+'РОЗДІЛ ІІ Черн'!F13+'РОЗДІЛ ІІ ШВір'!F13+'РОЗДІЛ ІІ ШО'!F13+'РОЗДІЛ ІІ ШШ'!F13</f>
        <v>5029</v>
      </c>
      <c r="G13" s="201">
        <f>'РОЗДІЛ ІІ  ІФ'!G13+' Розділ II Жит '!G13+'РОЗДІЛ ІІ  Дон'!G13+'РОЗДІЛ ІІ Він'!G13+'РОЗДІЛ ІІ Вол'!G13+'РОЗДІЛ ІІ Дн'!G13+'РОЗДІЛ ІІ Запор'!G13+'РОЗДІЛ ІІ Закар'!G13+'РОЗДІЛ ІІ Кіров'!G13+'РОЗДІЛ ІІ Київс'!G13+'РОЗДІЛ ІІ ШЛ'!G13+'РОЗДІЛ ІІ Луг'!G13+'РОЗДІЛ ІІ Львів'!G13+'РОЗДІЛ ІІ ШК'!G13+'РОЗДІЛ ІІ Київ'!G13+'РОЗДІЛ ІІ Микол'!G13+'РОЗДІЛ ІІ Одес'!G13+'РОЗДІЛ ІІ ШС'!G13+'РОЗДІЛ ІІ Пол'!G13+'РОЗДІЛ ІІ Рів'!G13+'РОЗДІЛ ІІ Сум'!G13+'РОЗДІЛ ІІ Терн'!G13+'РОЗДІЛ ІІ ХШін'!G13+'РОЗДІЛ ІІ Хар'!G13+'РОЗДІЛ ІІ Хер'!G13+'РОЗДІЛ ІІ Хмел'!G13+'РОЗДІЛ ІІ Чер'!G13+'РОЗДІЛ ІІЧернов'!G13+'РОЗДІЛ ІІ Черн'!G13+'РОЗДІЛ ІІ ШВір'!G13+'РОЗДІЛ ІІ ШО'!G13+'РОЗДІЛ ІІ ШШ'!G13</f>
        <v>493</v>
      </c>
      <c r="H13" s="201">
        <f>'РОЗДІЛ ІІ  ІФ'!H13+' Розділ II Жит '!H13+'РОЗДІЛ ІІ  Дон'!H13+'РОЗДІЛ ІІ Він'!H13+'РОЗДІЛ ІІ Вол'!H13+'РОЗДІЛ ІІ Дн'!H13+'РОЗДІЛ ІІ Запор'!H13+'РОЗДІЛ ІІ Закар'!H13+'РОЗДІЛ ІІ Кіров'!H13+'РОЗДІЛ ІІ Київс'!H13+'РОЗДІЛ ІІ ШЛ'!H13+'РОЗДІЛ ІІ Луг'!H13+'РОЗДІЛ ІІ Львів'!H13+'РОЗДІЛ ІІ ШК'!H13+'РОЗДІЛ ІІ Київ'!H13+'РОЗДІЛ ІІ Микол'!H13+'РОЗДІЛ ІІ Одес'!H13+'РОЗДІЛ ІІ ШС'!H13+'РОЗДІЛ ІІ Пол'!H13+'РОЗДІЛ ІІ Рів'!H13+'РОЗДІЛ ІІ Сум'!H13+'РОЗДІЛ ІІ Терн'!H13+'РОЗДІЛ ІІ ХШін'!H13+'РОЗДІЛ ІІ Хар'!H13+'РОЗДІЛ ІІ Хер'!H13+'РОЗДІЛ ІІ Хмел'!H13+'РОЗДІЛ ІІ Чер'!H13+'РОЗДІЛ ІІЧернов'!H13+'РОЗДІЛ ІІ Черн'!H13+'РОЗДІЛ ІІ ШВір'!H13+'РОЗДІЛ ІІ ШО'!H13+'РОЗДІЛ ІІ ШШ'!H13</f>
        <v>1633</v>
      </c>
      <c r="I13" s="201">
        <f>'РОЗДІЛ ІІ  ІФ'!I13+' Розділ II Жит '!I13+'РОЗДІЛ ІІ  Дон'!I13+'РОЗДІЛ ІІ Він'!I13+'РОЗДІЛ ІІ Вол'!I13+'РОЗДІЛ ІІ Дн'!I13+'РОЗДІЛ ІІ Запор'!I13+'РОЗДІЛ ІІ Закар'!I13+'РОЗДІЛ ІІ Кіров'!I13+'РОЗДІЛ ІІ Київс'!I13+'РОЗДІЛ ІІ ШЛ'!I13+'РОЗДІЛ ІІ Луг'!I13+'РОЗДІЛ ІІ Львів'!I13+'РОЗДІЛ ІІ ШК'!I13+'РОЗДІЛ ІІ Київ'!I13+'РОЗДІЛ ІІ Микол'!I13+'РОЗДІЛ ІІ Одес'!I13+'РОЗДІЛ ІІ ШС'!I13+'РОЗДІЛ ІІ Пол'!I13+'РОЗДІЛ ІІ Рів'!I13+'РОЗДІЛ ІІ Сум'!I13+'РОЗДІЛ ІІ Терн'!I13+'РОЗДІЛ ІІ ХШін'!I13+'РОЗДІЛ ІІ Хар'!I13+'РОЗДІЛ ІІ Хер'!I13+'РОЗДІЛ ІІ Хмел'!I13+'РОЗДІЛ ІІ Чер'!I13+'РОЗДІЛ ІІЧернов'!I13+'РОЗДІЛ ІІ Черн'!I13+'РОЗДІЛ ІІ ШВір'!I13+'РОЗДІЛ ІІ ШО'!I13+'РОЗДІЛ ІІ ШШ'!I13</f>
        <v>482</v>
      </c>
      <c r="J13" s="201">
        <f>'РОЗДІЛ ІІ  ІФ'!J13+' Розділ II Жит '!J13+'РОЗДІЛ ІІ  Дон'!J13+'РОЗДІЛ ІІ Він'!J13+'РОЗДІЛ ІІ Вол'!J13+'РОЗДІЛ ІІ Дн'!J13+'РОЗДІЛ ІІ Запор'!J13+'РОЗДІЛ ІІ Закар'!J13+'РОЗДІЛ ІІ Кіров'!J13+'РОЗДІЛ ІІ Київс'!J13+'РОЗДІЛ ІІ ШЛ'!J13+'РОЗДІЛ ІІ Луг'!J13+'РОЗДІЛ ІІ Львів'!J13+'РОЗДІЛ ІІ ШК'!J13+'РОЗДІЛ ІІ Київ'!J13+'РОЗДІЛ ІІ Микол'!J13+'РОЗДІЛ ІІ Одес'!J13+'РОЗДІЛ ІІ ШС'!J13+'РОЗДІЛ ІІ Пол'!J13+'РОЗДІЛ ІІ Рів'!J13+'РОЗДІЛ ІІ Сум'!J13+'РОЗДІЛ ІІ Терн'!J13+'РОЗДІЛ ІІ ХШін'!J13+'РОЗДІЛ ІІ Хар'!J13+'РОЗДІЛ ІІ Хер'!J13+'РОЗДІЛ ІІ Хмел'!J13+'РОЗДІЛ ІІ Чер'!J13+'РОЗДІЛ ІІЧернов'!J13+'РОЗДІЛ ІІ Черн'!J13+'РОЗДІЛ ІІ ШВір'!J13+'РОЗДІЛ ІІ ШО'!J13+'РОЗДІЛ ІІ ШШ'!J13</f>
        <v>94</v>
      </c>
      <c r="K13" s="201">
        <f>'РОЗДІЛ ІІ  ІФ'!K13+' Розділ II Жит '!K13+'РОЗДІЛ ІІ  Дон'!K13+'РОЗДІЛ ІІ Він'!K13+'РОЗДІЛ ІІ Вол'!K13+'РОЗДІЛ ІІ Дн'!K13+'РОЗДІЛ ІІ Запор'!K13+'РОЗДІЛ ІІ Закар'!K13+'РОЗДІЛ ІІ Кіров'!K13+'РОЗДІЛ ІІ Київс'!K13+'РОЗДІЛ ІІ ШЛ'!K13+'РОЗДІЛ ІІ Луг'!K13+'РОЗДІЛ ІІ Львів'!K13+'РОЗДІЛ ІІ ШК'!K13+'РОЗДІЛ ІІ Київ'!K13+'РОЗДІЛ ІІ Микол'!K13+'РОЗДІЛ ІІ Одес'!K13+'РОЗДІЛ ІІ ШС'!K13+'РОЗДІЛ ІІ Пол'!K13+'РОЗДІЛ ІІ Рів'!K13+'РОЗДІЛ ІІ Сум'!K13+'РОЗДІЛ ІІ Терн'!K13+'РОЗДІЛ ІІ ХШін'!K13+'РОЗДІЛ ІІ Хар'!K13+'РОЗДІЛ ІІ Хер'!K13+'РОЗДІЛ ІІ Хмел'!K13+'РОЗДІЛ ІІ Чер'!K13+'РОЗДІЛ ІІЧернов'!K13+'РОЗДІЛ ІІ Черн'!K13+'РОЗДІЛ ІІ ШВір'!K13+'РОЗДІЛ ІІ ШО'!K13+'РОЗДІЛ ІІ ШШ'!K13</f>
        <v>6344</v>
      </c>
      <c r="L13" s="201">
        <f>'РОЗДІЛ ІІ  ІФ'!L13+' Розділ II Жит '!L13+'РОЗДІЛ ІІ  Дон'!L13+'РОЗДІЛ ІІ Він'!L13+'РОЗДІЛ ІІ Вол'!L13+'РОЗДІЛ ІІ Дн'!L13+'РОЗДІЛ ІІ Запор'!L13+'РОЗДІЛ ІІ Закар'!L13+'РОЗДІЛ ІІ Кіров'!L13+'РОЗДІЛ ІІ Київс'!L13+'РОЗДІЛ ІІ ШЛ'!L13+'РОЗДІЛ ІІ Луг'!L13+'РОЗДІЛ ІІ Львів'!L13+'РОЗДІЛ ІІ ШК'!L13+'РОЗДІЛ ІІ Київ'!L13+'РОЗДІЛ ІІ Микол'!L13+'РОЗДІЛ ІІ Одес'!L13+'РОЗДІЛ ІІ ШС'!L13+'РОЗДІЛ ІІ Пол'!L13+'РОЗДІЛ ІІ Рів'!L13+'РОЗДІЛ ІІ Сум'!L13+'РОЗДІЛ ІІ Терн'!L13+'РОЗДІЛ ІІ ХШін'!L13+'РОЗДІЛ ІІ Хар'!L13+'РОЗДІЛ ІІ Хер'!L13+'РОЗДІЛ ІІ Хмел'!L13+'РОЗДІЛ ІІ Чер'!L13+'РОЗДІЛ ІІЧернов'!L13+'РОЗДІЛ ІІ Черн'!L13+'РОЗДІЛ ІІ ШВір'!L13+'РОЗДІЛ ІІ ШО'!L13+'РОЗДІЛ ІІ ШШ'!L13</f>
        <v>830</v>
      </c>
      <c r="M13" s="201">
        <f>'РОЗДІЛ ІІ  ІФ'!M13+' Розділ II Жит '!M13+'РОЗДІЛ ІІ  Дон'!M13+'РОЗДІЛ ІІ Він'!M13+'РОЗДІЛ ІІ Вол'!M13+'РОЗДІЛ ІІ Дн'!M13+'РОЗДІЛ ІІ Запор'!M13+'РОЗДІЛ ІІ Закар'!M13+'РОЗДІЛ ІІ Кіров'!M13+'РОЗДІЛ ІІ Київс'!M13+'РОЗДІЛ ІІ ШЛ'!M13+'РОЗДІЛ ІІ Луг'!M13+'РОЗДІЛ ІІ Львів'!M13+'РОЗДІЛ ІІ ШК'!M13+'РОЗДІЛ ІІ Київ'!M13+'РОЗДІЛ ІІ Микол'!M13+'РОЗДІЛ ІІ Одес'!M13+'РОЗДІЛ ІІ ШС'!M13+'РОЗДІЛ ІІ Пол'!M13+'РОЗДІЛ ІІ Рів'!M13+'РОЗДІЛ ІІ Сум'!M13+'РОЗДІЛ ІІ Терн'!M13+'РОЗДІЛ ІІ ХШін'!M13+'РОЗДІЛ ІІ Хар'!M13+'РОЗДІЛ ІІ Хер'!M13+'РОЗДІЛ ІІ Хмел'!M13+'РОЗДІЛ ІІ Чер'!M13+'РОЗДІЛ ІІЧернов'!M13+'РОЗДІЛ ІІ Черн'!M13+'РОЗДІЛ ІІ ШВір'!M13+'РОЗДІЛ ІІ ШО'!M13+'РОЗДІЛ ІІ ШШ'!M13</f>
        <v>219</v>
      </c>
      <c r="N13" s="201">
        <f>'РОЗДІЛ ІІ  ІФ'!N13+' Розділ II Жит '!N13+'РОЗДІЛ ІІ  Дон'!N13+'РОЗДІЛ ІІ Він'!N13+'РОЗДІЛ ІІ Вол'!N13+'РОЗДІЛ ІІ Дн'!N13+'РОЗДІЛ ІІ Запор'!N13+'РОЗДІЛ ІІ Закар'!N13+'РОЗДІЛ ІІ Кіров'!N13+'РОЗДІЛ ІІ Київс'!N13+'РОЗДІЛ ІІ ШЛ'!N13+'РОЗДІЛ ІІ Луг'!N13+'РОЗДІЛ ІІ Львів'!N13+'РОЗДІЛ ІІ ШК'!N13+'РОЗДІЛ ІІ Київ'!N13+'РОЗДІЛ ІІ Микол'!N13+'РОЗДІЛ ІІ Одес'!N13+'РОЗДІЛ ІІ ШС'!N13+'РОЗДІЛ ІІ Пол'!N13+'РОЗДІЛ ІІ Рів'!N13+'РОЗДІЛ ІІ Сум'!N13+'РОЗДІЛ ІІ Терн'!N13+'РОЗДІЛ ІІ ХШін'!N13+'РОЗДІЛ ІІ Хар'!N13+'РОЗДІЛ ІІ Хер'!N13+'РОЗДІЛ ІІ Хмел'!N13+'РОЗДІЛ ІІ Чер'!N13+'РОЗДІЛ ІІЧернов'!N13+'РОЗДІЛ ІІ Черн'!N13+'РОЗДІЛ ІІ ШВір'!N13+'РОЗДІЛ ІІ ШО'!N13+'РОЗДІЛ ІІ ШШ'!N13</f>
        <v>6586</v>
      </c>
      <c r="O13" s="201">
        <f>'РОЗДІЛ ІІ  ІФ'!O13+' Розділ II Жит '!O13+'РОЗДІЛ ІІ  Дон'!O13+'РОЗДІЛ ІІ Він'!O13+'РОЗДІЛ ІІ Вол'!O13+'РОЗДІЛ ІІ Дн'!O13+'РОЗДІЛ ІІ Запор'!O13+'РОЗДІЛ ІІ Закар'!O13+'РОЗДІЛ ІІ Кіров'!O13+'РОЗДІЛ ІІ Київс'!O13+'РОЗДІЛ ІІ ШЛ'!O13+'РОЗДІЛ ІІ Луг'!O13+'РОЗДІЛ ІІ Львів'!O13+'РОЗДІЛ ІІ ШК'!O13+'РОЗДІЛ ІІ Київ'!O13+'РОЗДІЛ ІІ Микол'!O13+'РОЗДІЛ ІІ Одес'!O13+'РОЗДІЛ ІІ ШС'!O13+'РОЗДІЛ ІІ Пол'!O13+'РОЗДІЛ ІІ Рів'!O13+'РОЗДІЛ ІІ Сум'!O13+'РОЗДІЛ ІІ Терн'!O13+'РОЗДІЛ ІІ ХШін'!O13+'РОЗДІЛ ІІ Хар'!O13+'РОЗДІЛ ІІ Хер'!O13+'РОЗДІЛ ІІ Хмел'!O13+'РОЗДІЛ ІІ Чер'!O13+'РОЗДІЛ ІІЧернов'!O13+'РОЗДІЛ ІІ Черн'!O13+'РОЗДІЛ ІІ ШВір'!O13+'РОЗДІЛ ІІ ШО'!O13+'РОЗДІЛ ІІ ШШ'!O13</f>
        <v>1584</v>
      </c>
      <c r="P13" s="201">
        <f>'РОЗДІЛ ІІ  ІФ'!P13+' Розділ II Жит '!P13+'РОЗДІЛ ІІ  Дон'!P13+'РОЗДІЛ ІІ Він'!P13+'РОЗДІЛ ІІ Вол'!P13+'РОЗДІЛ ІІ Дн'!P13+'РОЗДІЛ ІІ Запор'!P13+'РОЗДІЛ ІІ Закар'!P13+'РОЗДІЛ ІІ Кіров'!P13+'РОЗДІЛ ІІ Київс'!P13+'РОЗДІЛ ІІ ШЛ'!P13+'РОЗДІЛ ІІ Луг'!P13+'РОЗДІЛ ІІ Львів'!P13+'РОЗДІЛ ІІ ШК'!P13+'РОЗДІЛ ІІ Київ'!P13+'РОЗДІЛ ІІ Микол'!P13+'РОЗДІЛ ІІ Одес'!P13+'РОЗДІЛ ІІ ШС'!P13+'РОЗДІЛ ІІ Пол'!P13+'РОЗДІЛ ІІ Рів'!P13+'РОЗДІЛ ІІ Сум'!P13+'РОЗДІЛ ІІ Терн'!P13+'РОЗДІЛ ІІ ХШін'!P13+'РОЗДІЛ ІІ Хар'!P13+'РОЗДІЛ ІІ Хер'!P13+'РОЗДІЛ ІІ Хмел'!P13+'РОЗДІЛ ІІ Чер'!P13+'РОЗДІЛ ІІЧернов'!P13+'РОЗДІЛ ІІ Черн'!P13+'РОЗДІЛ ІІ ШВір'!P13+'РОЗДІЛ ІІ ШО'!P13+'РОЗДІЛ ІІ ШШ'!P13</f>
        <v>4360</v>
      </c>
      <c r="Q13" s="201">
        <f>'РОЗДІЛ ІІ  ІФ'!Q13+' Розділ II Жит '!Q13+'РОЗДІЛ ІІ  Дон'!Q13+'РОЗДІЛ ІІ Він'!Q13+'РОЗДІЛ ІІ Вол'!Q13+'РОЗДІЛ ІІ Дн'!Q13+'РОЗДІЛ ІІ Запор'!Q13+'РОЗДІЛ ІІ Закар'!Q13+'РОЗДІЛ ІІ Кіров'!Q13+'РОЗДІЛ ІІ Київс'!Q13+'РОЗДІЛ ІІ ШЛ'!Q13+'РОЗДІЛ ІІ Луг'!Q13+'РОЗДІЛ ІІ Львів'!Q13+'РОЗДІЛ ІІ ШК'!Q13+'РОЗДІЛ ІІ Київ'!Q13+'РОЗДІЛ ІІ Микол'!Q13+'РОЗДІЛ ІІ Одес'!Q13+'РОЗДІЛ ІІ ШС'!Q13+'РОЗДІЛ ІІ Пол'!Q13+'РОЗДІЛ ІІ Рів'!Q13+'РОЗДІЛ ІІ Сум'!Q13+'РОЗДІЛ ІІ Терн'!Q13+'РОЗДІЛ ІІ ХШін'!Q13+'РОЗДІЛ ІІ Хар'!Q13+'РОЗДІЛ ІІ Хер'!Q13+'РОЗДІЛ ІІ Хмел'!Q13+'РОЗДІЛ ІІ Чер'!Q13+'РОЗДІЛ ІІЧернов'!Q13+'РОЗДІЛ ІІ Черн'!Q13+'РОЗДІЛ ІІ ШВір'!Q13+'РОЗДІЛ ІІ ШО'!Q13+'РОЗДІЛ ІІ ШШ'!Q13</f>
        <v>16843</v>
      </c>
      <c r="R13" s="202">
        <f>'РОЗДІЛ ІІ  ІФ'!R13+' Розділ II Жит '!R13+'РОЗДІЛ ІІ  Дон'!R13+'РОЗДІЛ ІІ Він'!R13+'РОЗДІЛ ІІ Вол'!R13+'РОЗДІЛ ІІ Дн'!R13+'РОЗДІЛ ІІ Запор'!R13+'РОЗДІЛ ІІ Закар'!R13+'РОЗДІЛ ІІ Кіров'!R13+'РОЗДІЛ ІІ Київс'!R13+'РОЗДІЛ ІІ ШЛ'!R13+'РОЗДІЛ ІІ Луг'!R13+'РОЗДІЛ ІІ Львів'!R13+'РОЗДІЛ ІІ ШК'!R13+'РОЗДІЛ ІІ Київ'!R13+'РОЗДІЛ ІІ Микол'!R13+'РОЗДІЛ ІІ Одес'!R13+'РОЗДІЛ ІІ ШС'!R13+'РОЗДІЛ ІІ Пол'!R13+'РОЗДІЛ ІІ Рів'!R13+'РОЗДІЛ ІІ Сум'!R13+'РОЗДІЛ ІІ Терн'!R13+'РОЗДІЛ ІІ ХШін'!R13+'РОЗДІЛ ІІ Хар'!R13+'РОЗДІЛ ІІ Хер'!R13+'РОЗДІЛ ІІ Хмел'!R13+'РОЗДІЛ ІІ Чер'!R13+'РОЗДІЛ ІІЧернов'!R13+'РОЗДІЛ ІІ Черн'!R13+'РОЗДІЛ ІІ ШВір'!R13+'РОЗДІЛ ІІ ШО'!R13+'РОЗДІЛ ІІ ШШ'!R13</f>
        <v>28946.171999999999</v>
      </c>
      <c r="S13" s="202">
        <f>'РОЗДІЛ ІІ  ІФ'!S13+' Розділ II Жит '!S13+'РОЗДІЛ ІІ  Дон'!S13+'РОЗДІЛ ІІ Він'!S13+'РОЗДІЛ ІІ Вол'!S13+'РОЗДІЛ ІІ Дн'!S13+'РОЗДІЛ ІІ Запор'!S13+'РОЗДІЛ ІІ Закар'!S13+'РОЗДІЛ ІІ Кіров'!S13+'РОЗДІЛ ІІ Київс'!S13+'РОЗДІЛ ІІ ШЛ'!S13+'РОЗДІЛ ІІ Луг'!S13+'РОЗДІЛ ІІ Львів'!S13+'РОЗДІЛ ІІ ШК'!S13+'РОЗДІЛ ІІ Київ'!S13+'РОЗДІЛ ІІ Микол'!S13+'РОЗДІЛ ІІ Одес'!S13+'РОЗДІЛ ІІ ШС'!S13+'РОЗДІЛ ІІ Пол'!S13+'РОЗДІЛ ІІ Рів'!S13+'РОЗДІЛ ІІ Сум'!S13+'РОЗДІЛ ІІ Терн'!S13+'РОЗДІЛ ІІ ХШін'!S13+'РОЗДІЛ ІІ Хар'!S13+'РОЗДІЛ ІІ Хер'!S13+'РОЗДІЛ ІІ Хмел'!S13+'РОЗДІЛ ІІ Чер'!S13+'РОЗДІЛ ІІЧернов'!S13+'РОЗДІЛ ІІ Черн'!S13+'РОЗДІЛ ІІ ШВір'!S13+'РОЗДІЛ ІІ ШО'!S13+'РОЗДІЛ ІІ ШШ'!S13</f>
        <v>530.51</v>
      </c>
    </row>
    <row r="14" spans="1:19" ht="34.5" customHeight="1" x14ac:dyDescent="0.25">
      <c r="A14" s="8" t="s">
        <v>31</v>
      </c>
      <c r="B14" s="14" t="s">
        <v>9</v>
      </c>
      <c r="C14" s="198">
        <f t="shared" si="1"/>
        <v>67</v>
      </c>
      <c r="D14" s="201">
        <f>'РОЗДІЛ ІІ  ІФ'!D14+' Розділ II Жит '!D14+'РОЗДІЛ ІІ  Дон'!D14+'РОЗДІЛ ІІ Він'!D14+'РОЗДІЛ ІІ Вол'!D14+'РОЗДІЛ ІІ Дн'!D14+'РОЗДІЛ ІІ Запор'!D14+'РОЗДІЛ ІІ Закар'!D14+'РОЗДІЛ ІІ Кіров'!D14+'РОЗДІЛ ІІ Київс'!D14+'РОЗДІЛ ІІ ШЛ'!D14+'РОЗДІЛ ІІ Луг'!D14+'РОЗДІЛ ІІ Львів'!D14+'РОЗДІЛ ІІ ШК'!D14+'РОЗДІЛ ІІ Київ'!D14+'РОЗДІЛ ІІ Микол'!D14+'РОЗДІЛ ІІ Одес'!D14+'РОЗДІЛ ІІ ШС'!D14+'РОЗДІЛ ІІ Пол'!D14+'РОЗДІЛ ІІ Рів'!D14+'РОЗДІЛ ІІ Сум'!D14+'РОЗДІЛ ІІ Терн'!D14+'РОЗДІЛ ІІ ХШін'!D14+'РОЗДІЛ ІІ Хар'!D14+'РОЗДІЛ ІІ Хер'!D14+'РОЗДІЛ ІІ Хмел'!D14+'РОЗДІЛ ІІ Чер'!D14+'РОЗДІЛ ІІЧернов'!D14+'РОЗДІЛ ІІ Черн'!D14+'РОЗДІЛ ІІ ШВір'!D14+'РОЗДІЛ ІІ ШО'!D14+'РОЗДІЛ ІІ ШШ'!D14</f>
        <v>37</v>
      </c>
      <c r="E14" s="201">
        <f>'РОЗДІЛ ІІ  ІФ'!E14+' Розділ II Жит '!E14+'РОЗДІЛ ІІ  Дон'!E14+'РОЗДІЛ ІІ Він'!E14+'РОЗДІЛ ІІ Вол'!E14+'РОЗДІЛ ІІ Дн'!E14+'РОЗДІЛ ІІ Запор'!E14+'РОЗДІЛ ІІ Закар'!E14+'РОЗДІЛ ІІ Кіров'!E14+'РОЗДІЛ ІІ Київс'!E14+'РОЗДІЛ ІІ ШЛ'!E14+'РОЗДІЛ ІІ Луг'!E14+'РОЗДІЛ ІІ Львів'!E14+'РОЗДІЛ ІІ ШК'!E14+'РОЗДІЛ ІІ Київ'!E14+'РОЗДІЛ ІІ Микол'!E14+'РОЗДІЛ ІІ Одес'!E14+'РОЗДІЛ ІІ ШС'!E14+'РОЗДІЛ ІІ Пол'!E14+'РОЗДІЛ ІІ Рів'!E14+'РОЗДІЛ ІІ Сум'!E14+'РОЗДІЛ ІІ Терн'!E14+'РОЗДІЛ ІІ ХШін'!E14+'РОЗДІЛ ІІ Хар'!E14+'РОЗДІЛ ІІ Хер'!E14+'РОЗДІЛ ІІ Хмел'!E14+'РОЗДІЛ ІІ Чер'!E14+'РОЗДІЛ ІІЧернов'!E14+'РОЗДІЛ ІІ Черн'!E14+'РОЗДІЛ ІІ ШВір'!E14+'РОЗДІЛ ІІ ШО'!E14+'РОЗДІЛ ІІ ШШ'!E14</f>
        <v>30</v>
      </c>
      <c r="F14" s="201">
        <f>'РОЗДІЛ ІІ  ІФ'!F14+' Розділ II Жит '!F14+'РОЗДІЛ ІІ  Дон'!F14+'РОЗДІЛ ІІ Він'!F14+'РОЗДІЛ ІІ Вол'!F14+'РОЗДІЛ ІІ Дн'!F14+'РОЗДІЛ ІІ Запор'!F14+'РОЗДІЛ ІІ Закар'!F14+'РОЗДІЛ ІІ Кіров'!F14+'РОЗДІЛ ІІ Київс'!F14+'РОЗДІЛ ІІ ШЛ'!F14+'РОЗДІЛ ІІ Луг'!F14+'РОЗДІЛ ІІ Львів'!F14+'РОЗДІЛ ІІ ШК'!F14+'РОЗДІЛ ІІ Київ'!F14+'РОЗДІЛ ІІ Микол'!F14+'РОЗДІЛ ІІ Одес'!F14+'РОЗДІЛ ІІ ШС'!F14+'РОЗДІЛ ІІ Пол'!F14+'РОЗДІЛ ІІ Рів'!F14+'РОЗДІЛ ІІ Сум'!F14+'РОЗДІЛ ІІ Терн'!F14+'РОЗДІЛ ІІ ХШін'!F14+'РОЗДІЛ ІІ Хар'!F14+'РОЗДІЛ ІІ Хер'!F14+'РОЗДІЛ ІІ Хмел'!F14+'РОЗДІЛ ІІ Чер'!F14+'РОЗДІЛ ІІЧернов'!F14+'РОЗДІЛ ІІ Черн'!F14+'РОЗДІЛ ІІ ШВір'!F14+'РОЗДІЛ ІІ ШО'!F14+'РОЗДІЛ ІІ ШШ'!F14</f>
        <v>20</v>
      </c>
      <c r="G14" s="201">
        <f>'РОЗДІЛ ІІ  ІФ'!G14+' Розділ II Жит '!G14+'РОЗДІЛ ІІ  Дон'!G14+'РОЗДІЛ ІІ Він'!G14+'РОЗДІЛ ІІ Вол'!G14+'РОЗДІЛ ІІ Дн'!G14+'РОЗДІЛ ІІ Запор'!G14+'РОЗДІЛ ІІ Закар'!G14+'РОЗДІЛ ІІ Кіров'!G14+'РОЗДІЛ ІІ Київс'!G14+'РОЗДІЛ ІІ ШЛ'!G14+'РОЗДІЛ ІІ Луг'!G14+'РОЗДІЛ ІІ Львів'!G14+'РОЗДІЛ ІІ ШК'!G14+'РОЗДІЛ ІІ Київ'!G14+'РОЗДІЛ ІІ Микол'!G14+'РОЗДІЛ ІІ Одес'!G14+'РОЗДІЛ ІІ ШС'!G14+'РОЗДІЛ ІІ Пол'!G14+'РОЗДІЛ ІІ Рів'!G14+'РОЗДІЛ ІІ Сум'!G14+'РОЗДІЛ ІІ Терн'!G14+'РОЗДІЛ ІІ ХШін'!G14+'РОЗДІЛ ІІ Хар'!G14+'РОЗДІЛ ІІ Хер'!G14+'РОЗДІЛ ІІ Хмел'!G14+'РОЗДІЛ ІІ Чер'!G14+'РОЗДІЛ ІІЧернов'!G14+'РОЗДІЛ ІІ Черн'!G14+'РОЗДІЛ ІІ ШВір'!G14+'РОЗДІЛ ІІ ШО'!G14+'РОЗДІЛ ІІ ШШ'!G14</f>
        <v>2</v>
      </c>
      <c r="H14" s="201">
        <f>'РОЗДІЛ ІІ  ІФ'!H14+' Розділ II Жит '!H14+'РОЗДІЛ ІІ  Дон'!H14+'РОЗДІЛ ІІ Він'!H14+'РОЗДІЛ ІІ Вол'!H14+'РОЗДІЛ ІІ Дн'!H14+'РОЗДІЛ ІІ Запор'!H14+'РОЗДІЛ ІІ Закар'!H14+'РОЗДІЛ ІІ Кіров'!H14+'РОЗДІЛ ІІ Київс'!H14+'РОЗДІЛ ІІ ШЛ'!H14+'РОЗДІЛ ІІ Луг'!H14+'РОЗДІЛ ІІ Львів'!H14+'РОЗДІЛ ІІ ШК'!H14+'РОЗДІЛ ІІ Київ'!H14+'РОЗДІЛ ІІ Микол'!H14+'РОЗДІЛ ІІ Одес'!H14+'РОЗДІЛ ІІ ШС'!H14+'РОЗДІЛ ІІ Пол'!H14+'РОЗДІЛ ІІ Рів'!H14+'РОЗДІЛ ІІ Сум'!H14+'РОЗДІЛ ІІ Терн'!H14+'РОЗДІЛ ІІ ХШін'!H14+'РОЗДІЛ ІІ Хар'!H14+'РОЗДІЛ ІІ Хер'!H14+'РОЗДІЛ ІІ Хмел'!H14+'РОЗДІЛ ІІ Чер'!H14+'РОЗДІЛ ІІЧернов'!H14+'РОЗДІЛ ІІ Черн'!H14+'РОЗДІЛ ІІ ШВір'!H14+'РОЗДІЛ ІІ ШО'!H14+'РОЗДІЛ ІІ ШШ'!H14</f>
        <v>7</v>
      </c>
      <c r="I14" s="201">
        <f>'РОЗДІЛ ІІ  ІФ'!I14+' Розділ II Жит '!I14+'РОЗДІЛ ІІ  Дон'!I14+'РОЗДІЛ ІІ Він'!I14+'РОЗДІЛ ІІ Вол'!I14+'РОЗДІЛ ІІ Дн'!I14+'РОЗДІЛ ІІ Запор'!I14+'РОЗДІЛ ІІ Закар'!I14+'РОЗДІЛ ІІ Кіров'!I14+'РОЗДІЛ ІІ Київс'!I14+'РОЗДІЛ ІІ ШЛ'!I14+'РОЗДІЛ ІІ Луг'!I14+'РОЗДІЛ ІІ Львів'!I14+'РОЗДІЛ ІІ ШК'!I14+'РОЗДІЛ ІІ Київ'!I14+'РОЗДІЛ ІІ Микол'!I14+'РОЗДІЛ ІІ Одес'!I14+'РОЗДІЛ ІІ ШС'!I14+'РОЗДІЛ ІІ Пол'!I14+'РОЗДІЛ ІІ Рів'!I14+'РОЗДІЛ ІІ Сум'!I14+'РОЗДІЛ ІІ Терн'!I14+'РОЗДІЛ ІІ ХШін'!I14+'РОЗДІЛ ІІ Хар'!I14+'РОЗДІЛ ІІ Хер'!I14+'РОЗДІЛ ІІ Хмел'!I14+'РОЗДІЛ ІІ Чер'!I14+'РОЗДІЛ ІІЧернов'!I14+'РОЗДІЛ ІІ Черн'!I14+'РОЗДІЛ ІІ ШВір'!I14+'РОЗДІЛ ІІ ШО'!I14+'РОЗДІЛ ІІ ШШ'!I14</f>
        <v>2</v>
      </c>
      <c r="J14" s="201">
        <f>'РОЗДІЛ ІІ  ІФ'!J14+' Розділ II Жит '!J14+'РОЗДІЛ ІІ  Дон'!J14+'РОЗДІЛ ІІ Він'!J14+'РОЗДІЛ ІІ Вол'!J14+'РОЗДІЛ ІІ Дн'!J14+'РОЗДІЛ ІІ Запор'!J14+'РОЗДІЛ ІІ Закар'!J14+'РОЗДІЛ ІІ Кіров'!J14+'РОЗДІЛ ІІ Київс'!J14+'РОЗДІЛ ІІ ШЛ'!J14+'РОЗДІЛ ІІ Луг'!J14+'РОЗДІЛ ІІ Львів'!J14+'РОЗДІЛ ІІ ШК'!J14+'РОЗДІЛ ІІ Київ'!J14+'РОЗДІЛ ІІ Микол'!J14+'РОЗДІЛ ІІ Одес'!J14+'РОЗДІЛ ІІ ШС'!J14+'РОЗДІЛ ІІ Пол'!J14+'РОЗДІЛ ІІ Рів'!J14+'РОЗДІЛ ІІ Сум'!J14+'РОЗДІЛ ІІ Терн'!J14+'РОЗДІЛ ІІ ХШін'!J14+'РОЗДІЛ ІІ Хар'!J14+'РОЗДІЛ ІІ Хер'!J14+'РОЗДІЛ ІІ Хмел'!J14+'РОЗДІЛ ІІ Чер'!J14+'РОЗДІЛ ІІЧернов'!J14+'РОЗДІЛ ІІ Черн'!J14+'РОЗДІЛ ІІ ШВір'!J14+'РОЗДІЛ ІІ ШО'!J14+'РОЗДІЛ ІІ ШШ'!J14</f>
        <v>0</v>
      </c>
      <c r="K14" s="201">
        <f>'РОЗДІЛ ІІ  ІФ'!K14+' Розділ II Жит '!K14+'РОЗДІЛ ІІ  Дон'!K14+'РОЗДІЛ ІІ Він'!K14+'РОЗДІЛ ІІ Вол'!K14+'РОЗДІЛ ІІ Дн'!K14+'РОЗДІЛ ІІ Запор'!K14+'РОЗДІЛ ІІ Закар'!K14+'РОЗДІЛ ІІ Кіров'!K14+'РОЗДІЛ ІІ Київс'!K14+'РОЗДІЛ ІІ ШЛ'!K14+'РОЗДІЛ ІІ Луг'!K14+'РОЗДІЛ ІІ Львів'!K14+'РОЗДІЛ ІІ ШК'!K14+'РОЗДІЛ ІІ Київ'!K14+'РОЗДІЛ ІІ Микол'!K14+'РОЗДІЛ ІІ Одес'!K14+'РОЗДІЛ ІІ ШС'!K14+'РОЗДІЛ ІІ Пол'!K14+'РОЗДІЛ ІІ Рів'!K14+'РОЗДІЛ ІІ Сум'!K14+'РОЗДІЛ ІІ Терн'!K14+'РОЗДІЛ ІІ ХШін'!K14+'РОЗДІЛ ІІ Хар'!K14+'РОЗДІЛ ІІ Хер'!K14+'РОЗДІЛ ІІ Хмел'!K14+'РОЗДІЛ ІІ Чер'!K14+'РОЗДІЛ ІІЧернов'!K14+'РОЗДІЛ ІІ Черн'!K14+'РОЗДІЛ ІІ ШВір'!K14+'РОЗДІЛ ІІ ШО'!K14+'РОЗДІЛ ІІ ШШ'!K14</f>
        <v>5</v>
      </c>
      <c r="L14" s="201">
        <f>'РОЗДІЛ ІІ  ІФ'!L14+' Розділ II Жит '!L14+'РОЗДІЛ ІІ  Дон'!L14+'РОЗДІЛ ІІ Він'!L14+'РОЗДІЛ ІІ Вол'!L14+'РОЗДІЛ ІІ Дн'!L14+'РОЗДІЛ ІІ Запор'!L14+'РОЗДІЛ ІІ Закар'!L14+'РОЗДІЛ ІІ Кіров'!L14+'РОЗДІЛ ІІ Київс'!L14+'РОЗДІЛ ІІ ШЛ'!L14+'РОЗДІЛ ІІ Луг'!L14+'РОЗДІЛ ІІ Львів'!L14+'РОЗДІЛ ІІ ШК'!L14+'РОЗДІЛ ІІ Київ'!L14+'РОЗДІЛ ІІ Микол'!L14+'РОЗДІЛ ІІ Одес'!L14+'РОЗДІЛ ІІ ШС'!L14+'РОЗДІЛ ІІ Пол'!L14+'РОЗДІЛ ІІ Рів'!L14+'РОЗДІЛ ІІ Сум'!L14+'РОЗДІЛ ІІ Терн'!L14+'РОЗДІЛ ІІ ХШін'!L14+'РОЗДІЛ ІІ Хар'!L14+'РОЗДІЛ ІІ Хер'!L14+'РОЗДІЛ ІІ Хмел'!L14+'РОЗДІЛ ІІ Чер'!L14+'РОЗДІЛ ІІЧернов'!L14+'РОЗДІЛ ІІ Черн'!L14+'РОЗДІЛ ІІ ШВір'!L14+'РОЗДІЛ ІІ ШО'!L14+'РОЗДІЛ ІІ ШШ'!L14</f>
        <v>0</v>
      </c>
      <c r="M14" s="201">
        <f>'РОЗДІЛ ІІ  ІФ'!M14+' Розділ II Жит '!M14+'РОЗДІЛ ІІ  Дон'!M14+'РОЗДІЛ ІІ Він'!M14+'РОЗДІЛ ІІ Вол'!M14+'РОЗДІЛ ІІ Дн'!M14+'РОЗДІЛ ІІ Запор'!M14+'РОЗДІЛ ІІ Закар'!M14+'РОЗДІЛ ІІ Кіров'!M14+'РОЗДІЛ ІІ Київс'!M14+'РОЗДІЛ ІІ ШЛ'!M14+'РОЗДІЛ ІІ Луг'!M14+'РОЗДІЛ ІІ Львів'!M14+'РОЗДІЛ ІІ ШК'!M14+'РОЗДІЛ ІІ Київ'!M14+'РОЗДІЛ ІІ Микол'!M14+'РОЗДІЛ ІІ Одес'!M14+'РОЗДІЛ ІІ ШС'!M14+'РОЗДІЛ ІІ Пол'!M14+'РОЗДІЛ ІІ Рів'!M14+'РОЗДІЛ ІІ Сум'!M14+'РОЗДІЛ ІІ Терн'!M14+'РОЗДІЛ ІІ ХШін'!M14+'РОЗДІЛ ІІ Хар'!M14+'РОЗДІЛ ІІ Хер'!M14+'РОЗДІЛ ІІ Хмел'!M14+'РОЗДІЛ ІІ Чер'!M14+'РОЗДІЛ ІІЧернов'!M14+'РОЗДІЛ ІІ Черн'!M14+'РОЗДІЛ ІІ ШВір'!M14+'РОЗДІЛ ІІ ШО'!M14+'РОЗДІЛ ІІ ШШ'!M14</f>
        <v>1</v>
      </c>
      <c r="N14" s="201">
        <f>'РОЗДІЛ ІІ  ІФ'!N14+' Розділ II Жит '!N14+'РОЗДІЛ ІІ  Дон'!N14+'РОЗДІЛ ІІ Він'!N14+'РОЗДІЛ ІІ Вол'!N14+'РОЗДІЛ ІІ Дн'!N14+'РОЗДІЛ ІІ Запор'!N14+'РОЗДІЛ ІІ Закар'!N14+'РОЗДІЛ ІІ Кіров'!N14+'РОЗДІЛ ІІ Київс'!N14+'РОЗДІЛ ІІ ШЛ'!N14+'РОЗДІЛ ІІ Луг'!N14+'РОЗДІЛ ІІ Львів'!N14+'РОЗДІЛ ІІ ШК'!N14+'РОЗДІЛ ІІ Київ'!N14+'РОЗДІЛ ІІ Микол'!N14+'РОЗДІЛ ІІ Одес'!N14+'РОЗДІЛ ІІ ШС'!N14+'РОЗДІЛ ІІ Пол'!N14+'РОЗДІЛ ІІ Рів'!N14+'РОЗДІЛ ІІ Сум'!N14+'РОЗДІЛ ІІ Терн'!N14+'РОЗДІЛ ІІ ХШін'!N14+'РОЗДІЛ ІІ Хар'!N14+'РОЗДІЛ ІІ Хер'!N14+'РОЗДІЛ ІІ Хмел'!N14+'РОЗДІЛ ІІ Чер'!N14+'РОЗДІЛ ІІЧернов'!N14+'РОЗДІЛ ІІ Черн'!N14+'РОЗДІЛ ІІ ШВір'!N14+'РОЗДІЛ ІІ ШО'!N14+'РОЗДІЛ ІІ ШШ'!N14</f>
        <v>25</v>
      </c>
      <c r="O14" s="201">
        <f>'РОЗДІЛ ІІ  ІФ'!O14+' Розділ II Жит '!O14+'РОЗДІЛ ІІ  Дон'!O14+'РОЗДІЛ ІІ Він'!O14+'РОЗДІЛ ІІ Вол'!O14+'РОЗДІЛ ІІ Дн'!O14+'РОЗДІЛ ІІ Запор'!O14+'РОЗДІЛ ІІ Закар'!O14+'РОЗДІЛ ІІ Кіров'!O14+'РОЗДІЛ ІІ Київс'!O14+'РОЗДІЛ ІІ ШЛ'!O14+'РОЗДІЛ ІІ Луг'!O14+'РОЗДІЛ ІІ Львів'!O14+'РОЗДІЛ ІІ ШК'!O14+'РОЗДІЛ ІІ Київ'!O14+'РОЗДІЛ ІІ Микол'!O14+'РОЗДІЛ ІІ Одес'!O14+'РОЗДІЛ ІІ ШС'!O14+'РОЗДІЛ ІІ Пол'!O14+'РОЗДІЛ ІІ Рів'!O14+'РОЗДІЛ ІІ Сум'!O14+'РОЗДІЛ ІІ Терн'!O14+'РОЗДІЛ ІІ ХШін'!O14+'РОЗДІЛ ІІ Хар'!O14+'РОЗДІЛ ІІ Хер'!O14+'РОЗДІЛ ІІ Хмел'!O14+'РОЗДІЛ ІІ Чер'!O14+'РОЗДІЛ ІІЧернов'!O14+'РОЗДІЛ ІІ Черн'!O14+'РОЗДІЛ ІІ ШВір'!O14+'РОЗДІЛ ІІ ШО'!O14+'РОЗДІЛ ІІ ШШ'!O14</f>
        <v>2</v>
      </c>
      <c r="P14" s="201">
        <f>'РОЗДІЛ ІІ  ІФ'!P14+' Розділ II Жит '!P14+'РОЗДІЛ ІІ  Дон'!P14+'РОЗДІЛ ІІ Він'!P14+'РОЗДІЛ ІІ Вол'!P14+'РОЗДІЛ ІІ Дн'!P14+'РОЗДІЛ ІІ Запор'!P14+'РОЗДІЛ ІІ Закар'!P14+'РОЗДІЛ ІІ Кіров'!P14+'РОЗДІЛ ІІ Київс'!P14+'РОЗДІЛ ІІ ШЛ'!P14+'РОЗДІЛ ІІ Луг'!P14+'РОЗДІЛ ІІ Львів'!P14+'РОЗДІЛ ІІ ШК'!P14+'РОЗДІЛ ІІ Київ'!P14+'РОЗДІЛ ІІ Микол'!P14+'РОЗДІЛ ІІ Одес'!P14+'РОЗДІЛ ІІ ШС'!P14+'РОЗДІЛ ІІ Пол'!P14+'РОЗДІЛ ІІ Рів'!P14+'РОЗДІЛ ІІ Сум'!P14+'РОЗДІЛ ІІ Терн'!P14+'РОЗДІЛ ІІ ХШін'!P14+'РОЗДІЛ ІІ Хар'!P14+'РОЗДІЛ ІІ Хер'!P14+'РОЗДІЛ ІІ Хмел'!P14+'РОЗДІЛ ІІ Чер'!P14+'РОЗДІЛ ІІЧернов'!P14+'РОЗДІЛ ІІ Черн'!P14+'РОЗДІЛ ІІ ШВір'!P14+'РОЗДІЛ ІІ ШО'!P14+'РОЗДІЛ ІІ ШШ'!P14</f>
        <v>5</v>
      </c>
      <c r="Q14" s="201">
        <f>'РОЗДІЛ ІІ  ІФ'!Q14+' Розділ II Жит '!Q14+'РОЗДІЛ ІІ  Дон'!Q14+'РОЗДІЛ ІІ Він'!Q14+'РОЗДІЛ ІІ Вол'!Q14+'РОЗДІЛ ІІ Дн'!Q14+'РОЗДІЛ ІІ Запор'!Q14+'РОЗДІЛ ІІ Закар'!Q14+'РОЗДІЛ ІІ Кіров'!Q14+'РОЗДІЛ ІІ Київс'!Q14+'РОЗДІЛ ІІ ШЛ'!Q14+'РОЗДІЛ ІІ Луг'!Q14+'РОЗДІЛ ІІ Львів'!Q14+'РОЗДІЛ ІІ ШК'!Q14+'РОЗДІЛ ІІ Київ'!Q14+'РОЗДІЛ ІІ Микол'!Q14+'РОЗДІЛ ІІ Одес'!Q14+'РОЗДІЛ ІІ ШС'!Q14+'РОЗДІЛ ІІ Пол'!Q14+'РОЗДІЛ ІІ Рів'!Q14+'РОЗДІЛ ІІ Сум'!Q14+'РОЗДІЛ ІІ Терн'!Q14+'РОЗДІЛ ІІ ХШін'!Q14+'РОЗДІЛ ІІ Хар'!Q14+'РОЗДІЛ ІІ Хер'!Q14+'РОЗДІЛ ІІ Хмел'!Q14+'РОЗДІЛ ІІ Чер'!Q14+'РОЗДІЛ ІІЧернов'!Q14+'РОЗДІЛ ІІ Черн'!Q14+'РОЗДІЛ ІІ ШВір'!Q14+'РОЗДІЛ ІІ ШО'!Q14+'РОЗДІЛ ІІ ШШ'!Q14</f>
        <v>51</v>
      </c>
      <c r="R14" s="202">
        <f>'РОЗДІЛ ІІ  ІФ'!R14+' Розділ II Жит '!R14+'РОЗДІЛ ІІ  Дон'!R14+'РОЗДІЛ ІІ Він'!R14+'РОЗДІЛ ІІ Вол'!R14+'РОЗДІЛ ІІ Дн'!R14+'РОЗДІЛ ІІ Запор'!R14+'РОЗДІЛ ІІ Закар'!R14+'РОЗДІЛ ІІ Кіров'!R14+'РОЗДІЛ ІІ Київс'!R14+'РОЗДІЛ ІІ ШЛ'!R14+'РОЗДІЛ ІІ Луг'!R14+'РОЗДІЛ ІІ Львів'!R14+'РОЗДІЛ ІІ ШК'!R14+'РОЗДІЛ ІІ Київ'!R14+'РОЗДІЛ ІІ Микол'!R14+'РОЗДІЛ ІІ Одес'!R14+'РОЗДІЛ ІІ ШС'!R14+'РОЗДІЛ ІІ Пол'!R14+'РОЗДІЛ ІІ Рів'!R14+'РОЗДІЛ ІІ Сум'!R14+'РОЗДІЛ ІІ Терн'!R14+'РОЗДІЛ ІІ ХШін'!R14+'РОЗДІЛ ІІ Хар'!R14+'РОЗДІЛ ІІ Хер'!R14+'РОЗДІЛ ІІ Хмел'!R14+'РОЗДІЛ ІІ Чер'!R14+'РОЗДІЛ ІІЧернов'!R14+'РОЗДІЛ ІІ Черн'!R14+'РОЗДІЛ ІІ ШВір'!R14+'РОЗДІЛ ІІ ШО'!R14+'РОЗДІЛ ІІ ШШ'!R14</f>
        <v>46.95</v>
      </c>
      <c r="S14" s="202">
        <f>'РОЗДІЛ ІІ  ІФ'!S14+' Розділ II Жит '!S14+'РОЗДІЛ ІІ  Дон'!S14+'РОЗДІЛ ІІ Він'!S14+'РОЗДІЛ ІІ Вол'!S14+'РОЗДІЛ ІІ Дн'!S14+'РОЗДІЛ ІІ Запор'!S14+'РОЗДІЛ ІІ Закар'!S14+'РОЗДІЛ ІІ Кіров'!S14+'РОЗДІЛ ІІ Київс'!S14+'РОЗДІЛ ІІ ШЛ'!S14+'РОЗДІЛ ІІ Луг'!S14+'РОЗДІЛ ІІ Львів'!S14+'РОЗДІЛ ІІ ШК'!S14+'РОЗДІЛ ІІ Київ'!S14+'РОЗДІЛ ІІ Микол'!S14+'РОЗДІЛ ІІ Одес'!S14+'РОЗДІЛ ІІ ШС'!S14+'РОЗДІЛ ІІ Пол'!S14+'РОЗДІЛ ІІ Рів'!S14+'РОЗДІЛ ІІ Сум'!S14+'РОЗДІЛ ІІ Терн'!S14+'РОЗДІЛ ІІ ХШін'!S14+'РОЗДІЛ ІІ Хар'!S14+'РОЗДІЛ ІІ Хер'!S14+'РОЗДІЛ ІІ Хмел'!S14+'РОЗДІЛ ІІ Чер'!S14+'РОЗДІЛ ІІЧернов'!S14+'РОЗДІЛ ІІ Черн'!S14+'РОЗДІЛ ІІ ШВір'!S14+'РОЗДІЛ ІІ ШО'!S14+'РОЗДІЛ ІІ ШШ'!S14</f>
        <v>0</v>
      </c>
    </row>
    <row r="15" spans="1:19" ht="34.5" customHeight="1" x14ac:dyDescent="0.25">
      <c r="A15" s="15" t="s">
        <v>32</v>
      </c>
      <c r="B15" s="17" t="s">
        <v>8</v>
      </c>
      <c r="C15" s="200">
        <f t="shared" si="1"/>
        <v>10</v>
      </c>
      <c r="D15" s="201">
        <f>'РОЗДІЛ ІІ  ІФ'!D15+' Розділ II Жит '!D15+'РОЗДІЛ ІІ  Дон'!D15+'РОЗДІЛ ІІ Він'!D15+'РОЗДІЛ ІІ Вол'!D15+'РОЗДІЛ ІІ Дн'!D15+'РОЗДІЛ ІІ Запор'!D15+'РОЗДІЛ ІІ Закар'!D15+'РОЗДІЛ ІІ Кіров'!D15+'РОЗДІЛ ІІ Київс'!D15+'РОЗДІЛ ІІ ШЛ'!D15+'РОЗДІЛ ІІ Луг'!D15+'РОЗДІЛ ІІ Львів'!D15+'РОЗДІЛ ІІ ШК'!D15+'РОЗДІЛ ІІ Київ'!D15+'РОЗДІЛ ІІ Микол'!D15+'РОЗДІЛ ІІ Одес'!D15+'РОЗДІЛ ІІ ШС'!D15+'РОЗДІЛ ІІ Пол'!D15+'РОЗДІЛ ІІ Рів'!D15+'РОЗДІЛ ІІ Сум'!D15+'РОЗДІЛ ІІ Терн'!D15+'РОЗДІЛ ІІ ХШін'!D15+'РОЗДІЛ ІІ Хар'!D15+'РОЗДІЛ ІІ Хер'!D15+'РОЗДІЛ ІІ Хмел'!D15+'РОЗДІЛ ІІ Чер'!D15+'РОЗДІЛ ІІЧернов'!D15+'РОЗДІЛ ІІ Черн'!D15+'РОЗДІЛ ІІ ШВір'!D15+'РОЗДІЛ ІІ ШО'!D15+'РОЗДІЛ ІІ ШШ'!D15</f>
        <v>11</v>
      </c>
      <c r="E15" s="201">
        <f>'РОЗДІЛ ІІ  ІФ'!E15+' Розділ II Жит '!E15+'РОЗДІЛ ІІ  Дон'!E15+'РОЗДІЛ ІІ Він'!E15+'РОЗДІЛ ІІ Вол'!E15+'РОЗДІЛ ІІ Дн'!E15+'РОЗДІЛ ІІ Запор'!E15+'РОЗДІЛ ІІ Закар'!E15+'РОЗДІЛ ІІ Кіров'!E15+'РОЗДІЛ ІІ Київс'!E15+'РОЗДІЛ ІІ ШЛ'!E15+'РОЗДІЛ ІІ Луг'!E15+'РОЗДІЛ ІІ Львів'!E15+'РОЗДІЛ ІІ ШК'!E15+'РОЗДІЛ ІІ Київ'!E15+'РОЗДІЛ ІІ Микол'!E15+'РОЗДІЛ ІІ Одес'!E15+'РОЗДІЛ ІІ ШС'!E15+'РОЗДІЛ ІІ Пол'!E15+'РОЗДІЛ ІІ Рів'!E15+'РОЗДІЛ ІІ Сум'!E15+'РОЗДІЛ ІІ Терн'!E15+'РОЗДІЛ ІІ ХШін'!E15+'РОЗДІЛ ІІ Хар'!E15+'РОЗДІЛ ІІ Хер'!E15+'РОЗДІЛ ІІ Хмел'!E15+'РОЗДІЛ ІІ Чер'!E15+'РОЗДІЛ ІІЧернов'!E15+'РОЗДІЛ ІІ Черн'!E15+'РОЗДІЛ ІІ ШВір'!E15+'РОЗДІЛ ІІ ШО'!E15+'РОЗДІЛ ІІ ШШ'!E15</f>
        <v>0</v>
      </c>
      <c r="F15" s="201">
        <f>'РОЗДІЛ ІІ  ІФ'!F15+' Розділ II Жит '!F15+'РОЗДІЛ ІІ  Дон'!F15+'РОЗДІЛ ІІ Він'!F15+'РОЗДІЛ ІІ Вол'!F15+'РОЗДІЛ ІІ Дн'!F15+'РОЗДІЛ ІІ Запор'!F15+'РОЗДІЛ ІІ Закар'!F15+'РОЗДІЛ ІІ Кіров'!F15+'РОЗДІЛ ІІ Київс'!F15+'РОЗДІЛ ІІ ШЛ'!F15+'РОЗДІЛ ІІ Луг'!F15+'РОЗДІЛ ІІ Львів'!F15+'РОЗДІЛ ІІ ШК'!F15+'РОЗДІЛ ІІ Київ'!F15+'РОЗДІЛ ІІ Микол'!F15+'РОЗДІЛ ІІ Одес'!F15+'РОЗДІЛ ІІ ШС'!F15+'РОЗДІЛ ІІ Пол'!F15+'РОЗДІЛ ІІ Рів'!F15+'РОЗДІЛ ІІ Сум'!F15+'РОЗДІЛ ІІ Терн'!F15+'РОЗДІЛ ІІ ХШін'!F15+'РОЗДІЛ ІІ Хар'!F15+'РОЗДІЛ ІІ Хер'!F15+'РОЗДІЛ ІІ Хмел'!F15+'РОЗДІЛ ІІ Чер'!F15+'РОЗДІЛ ІІЧернов'!F15+'РОЗДІЛ ІІ Черн'!F15+'РОЗДІЛ ІІ ШВір'!F15+'РОЗДІЛ ІІ ШО'!F15+'РОЗДІЛ ІІ ШШ'!F15</f>
        <v>1</v>
      </c>
      <c r="G15" s="201">
        <f>'РОЗДІЛ ІІ  ІФ'!G15+' Розділ II Жит '!G15+'РОЗДІЛ ІІ  Дон'!G15+'РОЗДІЛ ІІ Він'!G15+'РОЗДІЛ ІІ Вол'!G15+'РОЗДІЛ ІІ Дн'!G15+'РОЗДІЛ ІІ Запор'!G15+'РОЗДІЛ ІІ Закар'!G15+'РОЗДІЛ ІІ Кіров'!G15+'РОЗДІЛ ІІ Київс'!G15+'РОЗДІЛ ІІ ШЛ'!G15+'РОЗДІЛ ІІ Луг'!G15+'РОЗДІЛ ІІ Львів'!G15+'РОЗДІЛ ІІ ШК'!G15+'РОЗДІЛ ІІ Київ'!G15+'РОЗДІЛ ІІ Микол'!G15+'РОЗДІЛ ІІ Одес'!G15+'РОЗДІЛ ІІ ШС'!G15+'РОЗДІЛ ІІ Пол'!G15+'РОЗДІЛ ІІ Рів'!G15+'РОЗДІЛ ІІ Сум'!G15+'РОЗДІЛ ІІ Терн'!G15+'РОЗДІЛ ІІ ХШін'!G15+'РОЗДІЛ ІІ Хар'!G15+'РОЗДІЛ ІІ Хер'!G15+'РОЗДІЛ ІІ Хмел'!G15+'РОЗДІЛ ІІ Чер'!G15+'РОЗДІЛ ІІЧернов'!G15+'РОЗДІЛ ІІ Черн'!G15+'РОЗДІЛ ІІ ШВір'!G15+'РОЗДІЛ ІІ ШО'!G15+'РОЗДІЛ ІІ ШШ'!G15</f>
        <v>0</v>
      </c>
      <c r="H15" s="201">
        <f>'РОЗДІЛ ІІ  ІФ'!H15+' Розділ II Жит '!H15+'РОЗДІЛ ІІ  Дон'!H15+'РОЗДІЛ ІІ Він'!H15+'РОЗДІЛ ІІ Вол'!H15+'РОЗДІЛ ІІ Дн'!H15+'РОЗДІЛ ІІ Запор'!H15+'РОЗДІЛ ІІ Закар'!H15+'РОЗДІЛ ІІ Кіров'!H15+'РОЗДІЛ ІІ Київс'!H15+'РОЗДІЛ ІІ ШЛ'!H15+'РОЗДІЛ ІІ Луг'!H15+'РОЗДІЛ ІІ Львів'!H15+'РОЗДІЛ ІІ ШК'!H15+'РОЗДІЛ ІІ Київ'!H15+'РОЗДІЛ ІІ Микол'!H15+'РОЗДІЛ ІІ Одес'!H15+'РОЗДІЛ ІІ ШС'!H15+'РОЗДІЛ ІІ Пол'!H15+'РОЗДІЛ ІІ Рів'!H15+'РОЗДІЛ ІІ Сум'!H15+'РОЗДІЛ ІІ Терн'!H15+'РОЗДІЛ ІІ ХШін'!H15+'РОЗДІЛ ІІ Хар'!H15+'РОЗДІЛ ІІ Хер'!H15+'РОЗДІЛ ІІ Хмел'!H15+'РОЗДІЛ ІІ Чер'!H15+'РОЗДІЛ ІІЧернов'!H15+'РОЗДІЛ ІІ Черн'!H15+'РОЗДІЛ ІІ ШВір'!H15+'РОЗДІЛ ІІ ШО'!H15+'РОЗДІЛ ІІ ШШ'!H15</f>
        <v>0</v>
      </c>
      <c r="I15" s="201">
        <f>'РОЗДІЛ ІІ  ІФ'!I15+' Розділ II Жит '!I15+'РОЗДІЛ ІІ  Дон'!I15+'РОЗДІЛ ІІ Він'!I15+'РОЗДІЛ ІІ Вол'!I15+'РОЗДІЛ ІІ Дн'!I15+'РОЗДІЛ ІІ Запор'!I15+'РОЗДІЛ ІІ Закар'!I15+'РОЗДІЛ ІІ Кіров'!I15+'РОЗДІЛ ІІ Київс'!I15+'РОЗДІЛ ІІ ШЛ'!I15+'РОЗДІЛ ІІ Луг'!I15+'РОЗДІЛ ІІ Львів'!I15+'РОЗДІЛ ІІ ШК'!I15+'РОЗДІЛ ІІ Київ'!I15+'РОЗДІЛ ІІ Микол'!I15+'РОЗДІЛ ІІ Одес'!I15+'РОЗДІЛ ІІ ШС'!I15+'РОЗДІЛ ІІ Пол'!I15+'РОЗДІЛ ІІ Рів'!I15+'РОЗДІЛ ІІ Сум'!I15+'РОЗДІЛ ІІ Терн'!I15+'РОЗДІЛ ІІ ХШін'!I15+'РОЗДІЛ ІІ Хар'!I15+'РОЗДІЛ ІІ Хер'!I15+'РОЗДІЛ ІІ Хмел'!I15+'РОЗДІЛ ІІ Чер'!I15+'РОЗДІЛ ІІЧернов'!I15+'РОЗДІЛ ІІ Черн'!I15+'РОЗДІЛ ІІ ШВір'!I15+'РОЗДІЛ ІІ ШО'!I15+'РОЗДІЛ ІІ ШШ'!I15</f>
        <v>0</v>
      </c>
      <c r="J15" s="201">
        <f>'РОЗДІЛ ІІ  ІФ'!J15+' Розділ II Жит '!J15+'РОЗДІЛ ІІ  Дон'!J15+'РОЗДІЛ ІІ Він'!J15+'РОЗДІЛ ІІ Вол'!J15+'РОЗДІЛ ІІ Дн'!J15+'РОЗДІЛ ІІ Запор'!J15+'РОЗДІЛ ІІ Закар'!J15+'РОЗДІЛ ІІ Кіров'!J15+'РОЗДІЛ ІІ Київс'!J15+'РОЗДІЛ ІІ ШЛ'!J15+'РОЗДІЛ ІІ Луг'!J15+'РОЗДІЛ ІІ Львів'!J15+'РОЗДІЛ ІІ ШК'!J15+'РОЗДІЛ ІІ Київ'!J15+'РОЗДІЛ ІІ Микол'!J15+'РОЗДІЛ ІІ Одес'!J15+'РОЗДІЛ ІІ ШС'!J15+'РОЗДІЛ ІІ Пол'!J15+'РОЗДІЛ ІІ Рів'!J15+'РОЗДІЛ ІІ Сум'!J15+'РОЗДІЛ ІІ Терн'!J15+'РОЗДІЛ ІІ ХШін'!J15+'РОЗДІЛ ІІ Хар'!J15+'РОЗДІЛ ІІ Хер'!J15+'РОЗДІЛ ІІ Хмел'!J15+'РОЗДІЛ ІІ Чер'!J15+'РОЗДІЛ ІІЧернов'!J15+'РОЗДІЛ ІІ Черн'!J15+'РОЗДІЛ ІІ ШВір'!J15+'РОЗДІЛ ІІ ШО'!J15+'РОЗДІЛ ІІ ШШ'!J15</f>
        <v>0</v>
      </c>
      <c r="K15" s="201">
        <f>'РОЗДІЛ ІІ  ІФ'!K15+' Розділ II Жит '!K15+'РОЗДІЛ ІІ  Дон'!K15+'РОЗДІЛ ІІ Він'!K15+'РОЗДІЛ ІІ Вол'!K15+'РОЗДІЛ ІІ Дн'!K15+'РОЗДІЛ ІІ Запор'!K15+'РОЗДІЛ ІІ Закар'!K15+'РОЗДІЛ ІІ Кіров'!K15+'РОЗДІЛ ІІ Київс'!K15+'РОЗДІЛ ІІ ШЛ'!K15+'РОЗДІЛ ІІ Луг'!K15+'РОЗДІЛ ІІ Львів'!K15+'РОЗДІЛ ІІ ШК'!K15+'РОЗДІЛ ІІ Київ'!K15+'РОЗДІЛ ІІ Микол'!K15+'РОЗДІЛ ІІ Одес'!K15+'РОЗДІЛ ІІ ШС'!K15+'РОЗДІЛ ІІ Пол'!K15+'РОЗДІЛ ІІ Рів'!K15+'РОЗДІЛ ІІ Сум'!K15+'РОЗДІЛ ІІ Терн'!K15+'РОЗДІЛ ІІ ХШін'!K15+'РОЗДІЛ ІІ Хар'!K15+'РОЗДІЛ ІІ Хер'!K15+'РОЗДІЛ ІІ Хмел'!K15+'РОЗДІЛ ІІ Чер'!K15+'РОЗДІЛ ІІЧернов'!K15+'РОЗДІЛ ІІ Черн'!K15+'РОЗДІЛ ІІ ШВір'!K15+'РОЗДІЛ ІІ ШО'!K15+'РОЗДІЛ ІІ ШШ'!K15</f>
        <v>6</v>
      </c>
      <c r="L15" s="201">
        <f>'РОЗДІЛ ІІ  ІФ'!L15+' Розділ II Жит '!L15+'РОЗДІЛ ІІ  Дон'!L15+'РОЗДІЛ ІІ Він'!L15+'РОЗДІЛ ІІ Вол'!L15+'РОЗДІЛ ІІ Дн'!L15+'РОЗДІЛ ІІ Запор'!L15+'РОЗДІЛ ІІ Закар'!L15+'РОЗДІЛ ІІ Кіров'!L15+'РОЗДІЛ ІІ Київс'!L15+'РОЗДІЛ ІІ ШЛ'!L15+'РОЗДІЛ ІІ Луг'!L15+'РОЗДІЛ ІІ Львів'!L15+'РОЗДІЛ ІІ ШК'!L15+'РОЗДІЛ ІІ Київ'!L15+'РОЗДІЛ ІІ Микол'!L15+'РОЗДІЛ ІІ Одес'!L15+'РОЗДІЛ ІІ ШС'!L15+'РОЗДІЛ ІІ Пол'!L15+'РОЗДІЛ ІІ Рів'!L15+'РОЗДІЛ ІІ Сум'!L15+'РОЗДІЛ ІІ Терн'!L15+'РОЗДІЛ ІІ ХШін'!L15+'РОЗДІЛ ІІ Хар'!L15+'РОЗДІЛ ІІ Хер'!L15+'РОЗДІЛ ІІ Хмел'!L15+'РОЗДІЛ ІІ Чер'!L15+'РОЗДІЛ ІІЧернов'!L15+'РОЗДІЛ ІІ Черн'!L15+'РОЗДІЛ ІІ ШВір'!L15+'РОЗДІЛ ІІ ШО'!L15+'РОЗДІЛ ІІ ШШ'!L15</f>
        <v>3</v>
      </c>
      <c r="M15" s="201">
        <f>'РОЗДІЛ ІІ  ІФ'!M15+' Розділ II Жит '!M15+'РОЗДІЛ ІІ  Дон'!M15+'РОЗДІЛ ІІ Він'!M15+'РОЗДІЛ ІІ Вол'!M15+'РОЗДІЛ ІІ Дн'!M15+'РОЗДІЛ ІІ Запор'!M15+'РОЗДІЛ ІІ Закар'!M15+'РОЗДІЛ ІІ Кіров'!M15+'РОЗДІЛ ІІ Київс'!M15+'РОЗДІЛ ІІ ШЛ'!M15+'РОЗДІЛ ІІ Луг'!M15+'РОЗДІЛ ІІ Львів'!M15+'РОЗДІЛ ІІ ШК'!M15+'РОЗДІЛ ІІ Київ'!M15+'РОЗДІЛ ІІ Микол'!M15+'РОЗДІЛ ІІ Одес'!M15+'РОЗДІЛ ІІ ШС'!M15+'РОЗДІЛ ІІ Пол'!M15+'РОЗДІЛ ІІ Рів'!M15+'РОЗДІЛ ІІ Сум'!M15+'РОЗДІЛ ІІ Терн'!M15+'РОЗДІЛ ІІ ХШін'!M15+'РОЗДІЛ ІІ Хар'!M15+'РОЗДІЛ ІІ Хер'!M15+'РОЗДІЛ ІІ Хмел'!M15+'РОЗДІЛ ІІ Чер'!M15+'РОЗДІЛ ІІЧернов'!M15+'РОЗДІЛ ІІ Черн'!M15+'РОЗДІЛ ІІ ШВір'!M15+'РОЗДІЛ ІІ ШО'!M15+'РОЗДІЛ ІІ ШШ'!M15</f>
        <v>0</v>
      </c>
      <c r="N15" s="201">
        <f>'РОЗДІЛ ІІ  ІФ'!N15+' Розділ II Жит '!N15+'РОЗДІЛ ІІ  Дон'!N15+'РОЗДІЛ ІІ Він'!N15+'РОЗДІЛ ІІ Вол'!N15+'РОЗДІЛ ІІ Дн'!N15+'РОЗДІЛ ІІ Запор'!N15+'РОЗДІЛ ІІ Закар'!N15+'РОЗДІЛ ІІ Кіров'!N15+'РОЗДІЛ ІІ Київс'!N15+'РОЗДІЛ ІІ ШЛ'!N15+'РОЗДІЛ ІІ Луг'!N15+'РОЗДІЛ ІІ Львів'!N15+'РОЗДІЛ ІІ ШК'!N15+'РОЗДІЛ ІІ Київ'!N15+'РОЗДІЛ ІІ Микол'!N15+'РОЗДІЛ ІІ Одес'!N15+'РОЗДІЛ ІІ ШС'!N15+'РОЗДІЛ ІІ Пол'!N15+'РОЗДІЛ ІІ Рів'!N15+'РОЗДІЛ ІІ Сум'!N15+'РОЗДІЛ ІІ Терн'!N15+'РОЗДІЛ ІІ ХШін'!N15+'РОЗДІЛ ІІ Хар'!N15+'РОЗДІЛ ІІ Хер'!N15+'РОЗДІЛ ІІ Хмел'!N15+'РОЗДІЛ ІІ Чер'!N15+'РОЗДІЛ ІІЧернов'!N15+'РОЗДІЛ ІІ Черн'!N15+'РОЗДІЛ ІІ ШВір'!N15+'РОЗДІЛ ІІ ШО'!N15+'РОЗДІЛ ІІ ШШ'!N15</f>
        <v>3</v>
      </c>
      <c r="O15" s="201">
        <f>'РОЗДІЛ ІІ  ІФ'!O15+' Розділ II Жит '!O15+'РОЗДІЛ ІІ  Дон'!O15+'РОЗДІЛ ІІ Він'!O15+'РОЗДІЛ ІІ Вол'!O15+'РОЗДІЛ ІІ Дн'!O15+'РОЗДІЛ ІІ Запор'!O15+'РОЗДІЛ ІІ Закар'!O15+'РОЗДІЛ ІІ Кіров'!O15+'РОЗДІЛ ІІ Київс'!O15+'РОЗДІЛ ІІ ШЛ'!O15+'РОЗДІЛ ІІ Луг'!O15+'РОЗДІЛ ІІ Львів'!O15+'РОЗДІЛ ІІ ШК'!O15+'РОЗДІЛ ІІ Київ'!O15+'РОЗДІЛ ІІ Микол'!O15+'РОЗДІЛ ІІ Одес'!O15+'РОЗДІЛ ІІ ШС'!O15+'РОЗДІЛ ІІ Пол'!O15+'РОЗДІЛ ІІ Рів'!O15+'РОЗДІЛ ІІ Сум'!O15+'РОЗДІЛ ІІ Терн'!O15+'РОЗДІЛ ІІ ХШін'!O15+'РОЗДІЛ ІІ Хар'!O15+'РОЗДІЛ ІІ Хер'!O15+'РОЗДІЛ ІІ Хмел'!O15+'РОЗДІЛ ІІ Чер'!O15+'РОЗДІЛ ІІЧернов'!O15+'РОЗДІЛ ІІ Черн'!O15+'РОЗДІЛ ІІ ШВір'!O15+'РОЗДІЛ ІІ ШО'!O15+'РОЗДІЛ ІІ ШШ'!O15</f>
        <v>0</v>
      </c>
      <c r="P15" s="201">
        <f>'РОЗДІЛ ІІ  ІФ'!P15+' Розділ II Жит '!P15+'РОЗДІЛ ІІ  Дон'!P15+'РОЗДІЛ ІІ Він'!P15+'РОЗДІЛ ІІ Вол'!P15+'РОЗДІЛ ІІ Дн'!P15+'РОЗДІЛ ІІ Запор'!P15+'РОЗДІЛ ІІ Закар'!P15+'РОЗДІЛ ІІ Кіров'!P15+'РОЗДІЛ ІІ Київс'!P15+'РОЗДІЛ ІІ ШЛ'!P15+'РОЗДІЛ ІІ Луг'!P15+'РОЗДІЛ ІІ Львів'!P15+'РОЗДІЛ ІІ ШК'!P15+'РОЗДІЛ ІІ Київ'!P15+'РОЗДІЛ ІІ Микол'!P15+'РОЗДІЛ ІІ Одес'!P15+'РОЗДІЛ ІІ ШС'!P15+'РОЗДІЛ ІІ Пол'!P15+'РОЗДІЛ ІІ Рів'!P15+'РОЗДІЛ ІІ Сум'!P15+'РОЗДІЛ ІІ Терн'!P15+'РОЗДІЛ ІІ ХШін'!P15+'РОЗДІЛ ІІ Хар'!P15+'РОЗДІЛ ІІ Хер'!P15+'РОЗДІЛ ІІ Хмел'!P15+'РОЗДІЛ ІІ Чер'!P15+'РОЗДІЛ ІІЧернов'!P15+'РОЗДІЛ ІІ Черн'!P15+'РОЗДІЛ ІІ ШВір'!P15+'РОЗДІЛ ІІ ШО'!P15+'РОЗДІЛ ІІ ШШ'!P15</f>
        <v>1</v>
      </c>
      <c r="Q15" s="201">
        <f>'РОЗДІЛ ІІ  ІФ'!Q15+' Розділ II Жит '!Q15+'РОЗДІЛ ІІ  Дон'!Q15+'РОЗДІЛ ІІ Він'!Q15+'РОЗДІЛ ІІ Вол'!Q15+'РОЗДІЛ ІІ Дн'!Q15+'РОЗДІЛ ІІ Запор'!Q15+'РОЗДІЛ ІІ Закар'!Q15+'РОЗДІЛ ІІ Кіров'!Q15+'РОЗДІЛ ІІ Київс'!Q15+'РОЗДІЛ ІІ ШЛ'!Q15+'РОЗДІЛ ІІ Луг'!Q15+'РОЗДІЛ ІІ Львів'!Q15+'РОЗДІЛ ІІ ШК'!Q15+'РОЗДІЛ ІІ Київ'!Q15+'РОЗДІЛ ІІ Микол'!Q15+'РОЗДІЛ ІІ Одес'!Q15+'РОЗДІЛ ІІ ШС'!Q15+'РОЗДІЛ ІІ Пол'!Q15+'РОЗДІЛ ІІ Рів'!Q15+'РОЗДІЛ ІІ Сум'!Q15+'РОЗДІЛ ІІ Терн'!Q15+'РОЗДІЛ ІІ ХШін'!Q15+'РОЗДІЛ ІІ Хар'!Q15+'РОЗДІЛ ІІ Хер'!Q15+'РОЗДІЛ ІІ Хмел'!Q15+'РОЗДІЛ ІІ Чер'!Q15+'РОЗДІЛ ІІЧернов'!Q15+'РОЗДІЛ ІІ Черн'!Q15+'РОЗДІЛ ІІ ШВір'!Q15+'РОЗДІЛ ІІ ШО'!Q15+'РОЗДІЛ ІІ ШШ'!Q15</f>
        <v>11</v>
      </c>
      <c r="R15" s="202">
        <f>'РОЗДІЛ ІІ  ІФ'!R15+' Розділ II Жит '!R15+'РОЗДІЛ ІІ  Дон'!R15+'РОЗДІЛ ІІ Він'!R15+'РОЗДІЛ ІІ Вол'!R15+'РОЗДІЛ ІІ Дн'!R15+'РОЗДІЛ ІІ Запор'!R15+'РОЗДІЛ ІІ Закар'!R15+'РОЗДІЛ ІІ Кіров'!R15+'РОЗДІЛ ІІ Київс'!R15+'РОЗДІЛ ІІ ШЛ'!R15+'РОЗДІЛ ІІ Луг'!R15+'РОЗДІЛ ІІ Львів'!R15+'РОЗДІЛ ІІ ШК'!R15+'РОЗДІЛ ІІ Київ'!R15+'РОЗДІЛ ІІ Микол'!R15+'РОЗДІЛ ІІ Одес'!R15+'РОЗДІЛ ІІ ШС'!R15+'РОЗДІЛ ІІ Пол'!R15+'РОЗДІЛ ІІ Рів'!R15+'РОЗДІЛ ІІ Сум'!R15+'РОЗДІЛ ІІ Терн'!R15+'РОЗДІЛ ІІ ХШін'!R15+'РОЗДІЛ ІІ Хар'!R15+'РОЗДІЛ ІІ Хер'!R15+'РОЗДІЛ ІІ Хмел'!R15+'РОЗДІЛ ІІ Чер'!R15+'РОЗДІЛ ІІЧернов'!R15+'РОЗДІЛ ІІ Черн'!R15+'РОЗДІЛ ІІ ШВір'!R15+'РОЗДІЛ ІІ ШО'!R15+'РОЗДІЛ ІІ ШШ'!R15</f>
        <v>10</v>
      </c>
      <c r="S15" s="202">
        <f>'РОЗДІЛ ІІ  ІФ'!S15+' Розділ II Жит '!S15+'РОЗДІЛ ІІ  Дон'!S15+'РОЗДІЛ ІІ Він'!S15+'РОЗДІЛ ІІ Вол'!S15+'РОЗДІЛ ІІ Дн'!S15+'РОЗДІЛ ІІ Запор'!S15+'РОЗДІЛ ІІ Закар'!S15+'РОЗДІЛ ІІ Кіров'!S15+'РОЗДІЛ ІІ Київс'!S15+'РОЗДІЛ ІІ ШЛ'!S15+'РОЗДІЛ ІІ Луг'!S15+'РОЗДІЛ ІІ Львів'!S15+'РОЗДІЛ ІІ ШК'!S15+'РОЗДІЛ ІІ Київ'!S15+'РОЗДІЛ ІІ Микол'!S15+'РОЗДІЛ ІІ Одес'!S15+'РОЗДІЛ ІІ ШС'!S15+'РОЗДІЛ ІІ Пол'!S15+'РОЗДІЛ ІІ Рів'!S15+'РОЗДІЛ ІІ Сум'!S15+'РОЗДІЛ ІІ Терн'!S15+'РОЗДІЛ ІІ ХШін'!S15+'РОЗДІЛ ІІ Хар'!S15+'РОЗДІЛ ІІ Хер'!S15+'РОЗДІЛ ІІ Хмел'!S15+'РОЗДІЛ ІІ Чер'!S15+'РОЗДІЛ ІІЧернов'!S15+'РОЗДІЛ ІІ Черн'!S15+'РОЗДІЛ ІІ ШВір'!S15+'РОЗДІЛ ІІ ШО'!S15+'РОЗДІЛ ІІ ШШ'!S15</f>
        <v>0</v>
      </c>
    </row>
    <row r="16" spans="1:19" ht="34.5" customHeight="1" x14ac:dyDescent="0.25">
      <c r="A16" s="7" t="s">
        <v>57</v>
      </c>
      <c r="B16" s="10">
        <v>10</v>
      </c>
      <c r="C16" s="198">
        <f t="shared" si="1"/>
        <v>58</v>
      </c>
      <c r="D16" s="201">
        <f>'РОЗДІЛ ІІ  ІФ'!D16+' Розділ II Жит '!D16+'РОЗДІЛ ІІ  Дон'!D16+'РОЗДІЛ ІІ Він'!D16+'РОЗДІЛ ІІ Вол'!D16+'РОЗДІЛ ІІ Дн'!D16+'РОЗДІЛ ІІ Запор'!D16+'РОЗДІЛ ІІ Закар'!D16+'РОЗДІЛ ІІ Кіров'!D16+'РОЗДІЛ ІІ Київс'!D16+'РОЗДІЛ ІІ ШЛ'!D16+'РОЗДІЛ ІІ Луг'!D16+'РОЗДІЛ ІІ Львів'!D16+'РОЗДІЛ ІІ ШК'!D16+'РОЗДІЛ ІІ Київ'!D16+'РОЗДІЛ ІІ Микол'!D16+'РОЗДІЛ ІІ Одес'!D16+'РОЗДІЛ ІІ ШС'!D16+'РОЗДІЛ ІІ Пол'!D16+'РОЗДІЛ ІІ Рів'!D16+'РОЗДІЛ ІІ Сум'!D16+'РОЗДІЛ ІІ Терн'!D16+'РОЗДІЛ ІІ ХШін'!D16+'РОЗДІЛ ІІ Хар'!D16+'РОЗДІЛ ІІ Хер'!D16+'РОЗДІЛ ІІ Хмел'!D16+'РОЗДІЛ ІІ Чер'!D16+'РОЗДІЛ ІІЧернов'!D16+'РОЗДІЛ ІІ Черн'!D16+'РОЗДІЛ ІІ ШВір'!D16+'РОЗДІЛ ІІ ШО'!D16+'РОЗДІЛ ІІ ШШ'!D16</f>
        <v>50</v>
      </c>
      <c r="E16" s="201">
        <f>'РОЗДІЛ ІІ  ІФ'!E16+' Розділ II Жит '!E16+'РОЗДІЛ ІІ  Дон'!E16+'РОЗДІЛ ІІ Він'!E16+'РОЗДІЛ ІІ Вол'!E16+'РОЗДІЛ ІІ Дн'!E16+'РОЗДІЛ ІІ Запор'!E16+'РОЗДІЛ ІІ Закар'!E16+'РОЗДІЛ ІІ Кіров'!E16+'РОЗДІЛ ІІ Київс'!E16+'РОЗДІЛ ІІ ШЛ'!E16+'РОЗДІЛ ІІ Луг'!E16+'РОЗДІЛ ІІ Львів'!E16+'РОЗДІЛ ІІ ШК'!E16+'РОЗДІЛ ІІ Київ'!E16+'РОЗДІЛ ІІ Микол'!E16+'РОЗДІЛ ІІ Одес'!E16+'РОЗДІЛ ІІ ШС'!E16+'РОЗДІЛ ІІ Пол'!E16+'РОЗДІЛ ІІ Рів'!E16+'РОЗДІЛ ІІ Сум'!E16+'РОЗДІЛ ІІ Терн'!E16+'РОЗДІЛ ІІ ХШін'!E16+'РОЗДІЛ ІІ Хар'!E16+'РОЗДІЛ ІІ Хер'!E16+'РОЗДІЛ ІІ Хмел'!E16+'РОЗДІЛ ІІ Чер'!E16+'РОЗДІЛ ІІЧернов'!E16+'РОЗДІЛ ІІ Черн'!E16+'РОЗДІЛ ІІ ШВір'!E16+'РОЗДІЛ ІІ ШО'!E16+'РОЗДІЛ ІІ ШШ'!E16</f>
        <v>48</v>
      </c>
      <c r="F16" s="201">
        <f>'РОЗДІЛ ІІ  ІФ'!F16+' Розділ II Жит '!F16+'РОЗДІЛ ІІ  Дон'!F16+'РОЗДІЛ ІІ Він'!F16+'РОЗДІЛ ІІ Вол'!F16+'РОЗДІЛ ІІ Дн'!F16+'РОЗДІЛ ІІ Запор'!F16+'РОЗДІЛ ІІ Закар'!F16+'РОЗДІЛ ІІ Кіров'!F16+'РОЗДІЛ ІІ Київс'!F16+'РОЗДІЛ ІІ ШЛ'!F16+'РОЗДІЛ ІІ Луг'!F16+'РОЗДІЛ ІІ Львів'!F16+'РОЗДІЛ ІІ ШК'!F16+'РОЗДІЛ ІІ Київ'!F16+'РОЗДІЛ ІІ Микол'!F16+'РОЗДІЛ ІІ Одес'!F16+'РОЗДІЛ ІІ ШС'!F16+'РОЗДІЛ ІІ Пол'!F16+'РОЗДІЛ ІІ Рів'!F16+'РОЗДІЛ ІІ Сум'!F16+'РОЗДІЛ ІІ Терн'!F16+'РОЗДІЛ ІІ ХШін'!F16+'РОЗДІЛ ІІ Хар'!F16+'РОЗДІЛ ІІ Хер'!F16+'РОЗДІЛ ІІ Хмел'!F16+'РОЗДІЛ ІІ Чер'!F16+'РОЗДІЛ ІІЧернов'!F16+'РОЗДІЛ ІІ Черн'!F16+'РОЗДІЛ ІІ ШВір'!F16+'РОЗДІЛ ІІ ШО'!F16+'РОЗДІЛ ІІ ШШ'!F16</f>
        <v>9</v>
      </c>
      <c r="G16" s="201">
        <f>'РОЗДІЛ ІІ  ІФ'!G16+' Розділ II Жит '!G16+'РОЗДІЛ ІІ  Дон'!G16+'РОЗДІЛ ІІ Він'!G16+'РОЗДІЛ ІІ Вол'!G16+'РОЗДІЛ ІІ Дн'!G16+'РОЗДІЛ ІІ Запор'!G16+'РОЗДІЛ ІІ Закар'!G16+'РОЗДІЛ ІІ Кіров'!G16+'РОЗДІЛ ІІ Київс'!G16+'РОЗДІЛ ІІ ШЛ'!G16+'РОЗДІЛ ІІ Луг'!G16+'РОЗДІЛ ІІ Львів'!G16+'РОЗДІЛ ІІ ШК'!G16+'РОЗДІЛ ІІ Київ'!G16+'РОЗДІЛ ІІ Микол'!G16+'РОЗДІЛ ІІ Одес'!G16+'РОЗДІЛ ІІ ШС'!G16+'РОЗДІЛ ІІ Пол'!G16+'РОЗДІЛ ІІ Рів'!G16+'РОЗДІЛ ІІ Сум'!G16+'РОЗДІЛ ІІ Терн'!G16+'РОЗДІЛ ІІ ХШін'!G16+'РОЗДІЛ ІІ Хар'!G16+'РОЗДІЛ ІІ Хер'!G16+'РОЗДІЛ ІІ Хмел'!G16+'РОЗДІЛ ІІ Чер'!G16+'РОЗДІЛ ІІЧернов'!G16+'РОЗДІЛ ІІ Черн'!G16+'РОЗДІЛ ІІ ШВір'!G16+'РОЗДІЛ ІІ ШО'!G16+'РОЗДІЛ ІІ ШШ'!G16</f>
        <v>0</v>
      </c>
      <c r="H16" s="201">
        <f>'РОЗДІЛ ІІ  ІФ'!H16+' Розділ II Жит '!H16+'РОЗДІЛ ІІ  Дон'!H16+'РОЗДІЛ ІІ Він'!H16+'РОЗДІЛ ІІ Вол'!H16+'РОЗДІЛ ІІ Дн'!H16+'РОЗДІЛ ІІ Запор'!H16+'РОЗДІЛ ІІ Закар'!H16+'РОЗДІЛ ІІ Кіров'!H16+'РОЗДІЛ ІІ Київс'!H16+'РОЗДІЛ ІІ ШЛ'!H16+'РОЗДІЛ ІІ Луг'!H16+'РОЗДІЛ ІІ Львів'!H16+'РОЗДІЛ ІІ ШК'!H16+'РОЗДІЛ ІІ Київ'!H16+'РОЗДІЛ ІІ Микол'!H16+'РОЗДІЛ ІІ Одес'!H16+'РОЗДІЛ ІІ ШС'!H16+'РОЗДІЛ ІІ Пол'!H16+'РОЗДІЛ ІІ Рів'!H16+'РОЗДІЛ ІІ Сум'!H16+'РОЗДІЛ ІІ Терн'!H16+'РОЗДІЛ ІІ ХШін'!H16+'РОЗДІЛ ІІ Хар'!H16+'РОЗДІЛ ІІ Хер'!H16+'РОЗДІЛ ІІ Хмел'!H16+'РОЗДІЛ ІІ Чер'!H16+'РОЗДІЛ ІІЧернов'!H16+'РОЗДІЛ ІІ Черн'!H16+'РОЗДІЛ ІІ ШВір'!H16+'РОЗДІЛ ІІ ШО'!H16+'РОЗДІЛ ІІ ШШ'!H16</f>
        <v>0</v>
      </c>
      <c r="I16" s="201">
        <f>'РОЗДІЛ ІІ  ІФ'!I16+' Розділ II Жит '!I16+'РОЗДІЛ ІІ  Дон'!I16+'РОЗДІЛ ІІ Він'!I16+'РОЗДІЛ ІІ Вол'!I16+'РОЗДІЛ ІІ Дн'!I16+'РОЗДІЛ ІІ Запор'!I16+'РОЗДІЛ ІІ Закар'!I16+'РОЗДІЛ ІІ Кіров'!I16+'РОЗДІЛ ІІ Київс'!I16+'РОЗДІЛ ІІ ШЛ'!I16+'РОЗДІЛ ІІ Луг'!I16+'РОЗДІЛ ІІ Львів'!I16+'РОЗДІЛ ІІ ШК'!I16+'РОЗДІЛ ІІ Київ'!I16+'РОЗДІЛ ІІ Микол'!I16+'РОЗДІЛ ІІ Одес'!I16+'РОЗДІЛ ІІ ШС'!I16+'РОЗДІЛ ІІ Пол'!I16+'РОЗДІЛ ІІ Рів'!I16+'РОЗДІЛ ІІ Сум'!I16+'РОЗДІЛ ІІ Терн'!I16+'РОЗДІЛ ІІ ХШін'!I16+'РОЗДІЛ ІІ Хар'!I16+'РОЗДІЛ ІІ Хер'!I16+'РОЗДІЛ ІІ Хмел'!I16+'РОЗДІЛ ІІ Чер'!I16+'РОЗДІЛ ІІЧернов'!I16+'РОЗДІЛ ІІ Черн'!I16+'РОЗДІЛ ІІ ШВір'!I16+'РОЗДІЛ ІІ ШО'!I16+'РОЗДІЛ ІІ ШШ'!I16</f>
        <v>0</v>
      </c>
      <c r="J16" s="201">
        <f>'РОЗДІЛ ІІ  ІФ'!J16+' Розділ II Жит '!J16+'РОЗДІЛ ІІ  Дон'!J16+'РОЗДІЛ ІІ Він'!J16+'РОЗДІЛ ІІ Вол'!J16+'РОЗДІЛ ІІ Дн'!J16+'РОЗДІЛ ІІ Запор'!J16+'РОЗДІЛ ІІ Закар'!J16+'РОЗДІЛ ІІ Кіров'!J16+'РОЗДІЛ ІІ Київс'!J16+'РОЗДІЛ ІІ ШЛ'!J16+'РОЗДІЛ ІІ Луг'!J16+'РОЗДІЛ ІІ Львів'!J16+'РОЗДІЛ ІІ ШК'!J16+'РОЗДІЛ ІІ Київ'!J16+'РОЗДІЛ ІІ Микол'!J16+'РОЗДІЛ ІІ Одес'!J16+'РОЗДІЛ ІІ ШС'!J16+'РОЗДІЛ ІІ Пол'!J16+'РОЗДІЛ ІІ Рів'!J16+'РОЗДІЛ ІІ Сум'!J16+'РОЗДІЛ ІІ Терн'!J16+'РОЗДІЛ ІІ ХШін'!J16+'РОЗДІЛ ІІ Хар'!J16+'РОЗДІЛ ІІ Хер'!J16+'РОЗДІЛ ІІ Хмел'!J16+'РОЗДІЛ ІІ Чер'!J16+'РОЗДІЛ ІІЧернов'!J16+'РОЗДІЛ ІІ Черн'!J16+'РОЗДІЛ ІІ ШВір'!J16+'РОЗДІЛ ІІ ШО'!J16+'РОЗДІЛ ІІ ШШ'!J16</f>
        <v>0</v>
      </c>
      <c r="K16" s="201">
        <f>'РОЗДІЛ ІІ  ІФ'!K16+' Розділ II Жит '!K16+'РОЗДІЛ ІІ  Дон'!K16+'РОЗДІЛ ІІ Він'!K16+'РОЗДІЛ ІІ Вол'!K16+'РОЗДІЛ ІІ Дн'!K16+'РОЗДІЛ ІІ Запор'!K16+'РОЗДІЛ ІІ Закар'!K16+'РОЗДІЛ ІІ Кіров'!K16+'РОЗДІЛ ІІ Київс'!K16+'РОЗДІЛ ІІ ШЛ'!K16+'РОЗДІЛ ІІ Луг'!K16+'РОЗДІЛ ІІ Львів'!K16+'РОЗДІЛ ІІ ШК'!K16+'РОЗДІЛ ІІ Київ'!K16+'РОЗДІЛ ІІ Микол'!K16+'РОЗДІЛ ІІ Одес'!K16+'РОЗДІЛ ІІ ШС'!K16+'РОЗДІЛ ІІ Пол'!K16+'РОЗДІЛ ІІ Рів'!K16+'РОЗДІЛ ІІ Сум'!K16+'РОЗДІЛ ІІ Терн'!K16+'РОЗДІЛ ІІ ХШін'!K16+'РОЗДІЛ ІІ Хар'!K16+'РОЗДІЛ ІІ Хер'!K16+'РОЗДІЛ ІІ Хмел'!K16+'РОЗДІЛ ІІ Чер'!K16+'РОЗДІЛ ІІЧернов'!K16+'РОЗДІЛ ІІ Черн'!K16+'РОЗДІЛ ІІ ШВір'!K16+'РОЗДІЛ ІІ ШО'!K16+'РОЗДІЛ ІІ ШШ'!K16</f>
        <v>1</v>
      </c>
      <c r="L16" s="201">
        <f>'РОЗДІЛ ІІ  ІФ'!L16+' Розділ II Жит '!L16+'РОЗДІЛ ІІ  Дон'!L16+'РОЗДІЛ ІІ Він'!L16+'РОЗДІЛ ІІ Вол'!L16+'РОЗДІЛ ІІ Дн'!L16+'РОЗДІЛ ІІ Запор'!L16+'РОЗДІЛ ІІ Закар'!L16+'РОЗДІЛ ІІ Кіров'!L16+'РОЗДІЛ ІІ Київс'!L16+'РОЗДІЛ ІІ ШЛ'!L16+'РОЗДІЛ ІІ Луг'!L16+'РОЗДІЛ ІІ Львів'!L16+'РОЗДІЛ ІІ ШК'!L16+'РОЗДІЛ ІІ Київ'!L16+'РОЗДІЛ ІІ Микол'!L16+'РОЗДІЛ ІІ Одес'!L16+'РОЗДІЛ ІІ ШС'!L16+'РОЗДІЛ ІІ Пол'!L16+'РОЗДІЛ ІІ Рів'!L16+'РОЗДІЛ ІІ Сум'!L16+'РОЗДІЛ ІІ Терн'!L16+'РОЗДІЛ ІІ ХШін'!L16+'РОЗДІЛ ІІ Хар'!L16+'РОЗДІЛ ІІ Хер'!L16+'РОЗДІЛ ІІ Хмел'!L16+'РОЗДІЛ ІІ Чер'!L16+'РОЗДІЛ ІІЧернов'!L16+'РОЗДІЛ ІІ Черн'!L16+'РОЗДІЛ ІІ ШВір'!L16+'РОЗДІЛ ІІ ШО'!L16+'РОЗДІЛ ІІ ШШ'!L16</f>
        <v>0</v>
      </c>
      <c r="M16" s="201">
        <f>'РОЗДІЛ ІІ  ІФ'!M16+' Розділ II Жит '!M16+'РОЗДІЛ ІІ  Дон'!M16+'РОЗДІЛ ІІ Він'!M16+'РОЗДІЛ ІІ Вол'!M16+'РОЗДІЛ ІІ Дн'!M16+'РОЗДІЛ ІІ Запор'!M16+'РОЗДІЛ ІІ Закар'!M16+'РОЗДІЛ ІІ Кіров'!M16+'РОЗДІЛ ІІ Київс'!M16+'РОЗДІЛ ІІ ШЛ'!M16+'РОЗДІЛ ІІ Луг'!M16+'РОЗДІЛ ІІ Львів'!M16+'РОЗДІЛ ІІ ШК'!M16+'РОЗДІЛ ІІ Київ'!M16+'РОЗДІЛ ІІ Микол'!M16+'РОЗДІЛ ІІ Одес'!M16+'РОЗДІЛ ІІ ШС'!M16+'РОЗДІЛ ІІ Пол'!M16+'РОЗДІЛ ІІ Рів'!M16+'РОЗДІЛ ІІ Сум'!M16+'РОЗДІЛ ІІ Терн'!M16+'РОЗДІЛ ІІ ХШін'!M16+'РОЗДІЛ ІІ Хар'!M16+'РОЗДІЛ ІІ Хер'!M16+'РОЗДІЛ ІІ Хмел'!M16+'РОЗДІЛ ІІ Чер'!M16+'РОЗДІЛ ІІЧернов'!M16+'РОЗДІЛ ІІ Черн'!M16+'РОЗДІЛ ІІ ШВір'!M16+'РОЗДІЛ ІІ ШО'!M16+'РОЗДІЛ ІІ ШШ'!M16</f>
        <v>0</v>
      </c>
      <c r="N16" s="201">
        <f>'РОЗДІЛ ІІ  ІФ'!N16+' Розділ II Жит '!N16+'РОЗДІЛ ІІ  Дон'!N16+'РОЗДІЛ ІІ Він'!N16+'РОЗДІЛ ІІ Вол'!N16+'РОЗДІЛ ІІ Дн'!N16+'РОЗДІЛ ІІ Запор'!N16+'РОЗДІЛ ІІ Закар'!N16+'РОЗДІЛ ІІ Кіров'!N16+'РОЗДІЛ ІІ Київс'!N16+'РОЗДІЛ ІІ ШЛ'!N16+'РОЗДІЛ ІІ Луг'!N16+'РОЗДІЛ ІІ Львів'!N16+'РОЗДІЛ ІІ ШК'!N16+'РОЗДІЛ ІІ Київ'!N16+'РОЗДІЛ ІІ Микол'!N16+'РОЗДІЛ ІІ Одес'!N16+'РОЗДІЛ ІІ ШС'!N16+'РОЗДІЛ ІІ Пол'!N16+'РОЗДІЛ ІІ Рів'!N16+'РОЗДІЛ ІІ Сум'!N16+'РОЗДІЛ ІІ Терн'!N16+'РОЗДІЛ ІІ ХШін'!N16+'РОЗДІЛ ІІ Хар'!N16+'РОЗДІЛ ІІ Хер'!N16+'РОЗДІЛ ІІ Хмел'!N16+'РОЗДІЛ ІІ Чер'!N16+'РОЗДІЛ ІІЧернов'!N16+'РОЗДІЛ ІІ Черн'!N16+'РОЗДІЛ ІІ ШВір'!N16+'РОЗДІЛ ІІ ШО'!N16+'РОЗДІЛ ІІ ШШ'!N16</f>
        <v>11</v>
      </c>
      <c r="O16" s="201">
        <f>'РОЗДІЛ ІІ  ІФ'!O16+' Розділ II Жит '!O16+'РОЗДІЛ ІІ  Дон'!O16+'РОЗДІЛ ІІ Він'!O16+'РОЗДІЛ ІІ Вол'!O16+'РОЗДІЛ ІІ Дн'!O16+'РОЗДІЛ ІІ Запор'!O16+'РОЗДІЛ ІІ Закар'!O16+'РОЗДІЛ ІІ Кіров'!O16+'РОЗДІЛ ІІ Київс'!O16+'РОЗДІЛ ІІ ШЛ'!O16+'РОЗДІЛ ІІ Луг'!O16+'РОЗДІЛ ІІ Львів'!O16+'РОЗДІЛ ІІ ШК'!O16+'РОЗДІЛ ІІ Київ'!O16+'РОЗДІЛ ІІ Микол'!O16+'РОЗДІЛ ІІ Одес'!O16+'РОЗДІЛ ІІ ШС'!O16+'РОЗДІЛ ІІ Пол'!O16+'РОЗДІЛ ІІ Рів'!O16+'РОЗДІЛ ІІ Сум'!O16+'РОЗДІЛ ІІ Терн'!O16+'РОЗДІЛ ІІ ХШін'!O16+'РОЗДІЛ ІІ Хар'!O16+'РОЗДІЛ ІІ Хер'!O16+'РОЗДІЛ ІІ Хмел'!O16+'РОЗДІЛ ІІ Чер'!O16+'РОЗДІЛ ІІЧернов'!O16+'РОЗДІЛ ІІ Черн'!O16+'РОЗДІЛ ІІ ШВір'!O16+'РОЗДІЛ ІІ ШО'!O16+'РОЗДІЛ ІІ ШШ'!O16</f>
        <v>0</v>
      </c>
      <c r="P16" s="201">
        <f>'РОЗДІЛ ІІ  ІФ'!P16+' Розділ II Жит '!P16+'РОЗДІЛ ІІ  Дон'!P16+'РОЗДІЛ ІІ Він'!P16+'РОЗДІЛ ІІ Вол'!P16+'РОЗДІЛ ІІ Дн'!P16+'РОЗДІЛ ІІ Запор'!P16+'РОЗДІЛ ІІ Закар'!P16+'РОЗДІЛ ІІ Кіров'!P16+'РОЗДІЛ ІІ Київс'!P16+'РОЗДІЛ ІІ ШЛ'!P16+'РОЗДІЛ ІІ Луг'!P16+'РОЗДІЛ ІІ Львів'!P16+'РОЗДІЛ ІІ ШК'!P16+'РОЗДІЛ ІІ Київ'!P16+'РОЗДІЛ ІІ Микол'!P16+'РОЗДІЛ ІІ Одес'!P16+'РОЗДІЛ ІІ ШС'!P16+'РОЗДІЛ ІІ Пол'!P16+'РОЗДІЛ ІІ Рів'!P16+'РОЗДІЛ ІІ Сум'!P16+'РОЗДІЛ ІІ Терн'!P16+'РОЗДІЛ ІІ ХШін'!P16+'РОЗДІЛ ІІ Хар'!P16+'РОЗДІЛ ІІ Хер'!P16+'РОЗДІЛ ІІ Хмел'!P16+'РОЗДІЛ ІІ Чер'!P16+'РОЗДІЛ ІІЧернов'!P16+'РОЗДІЛ ІІ Черн'!P16+'РОЗДІЛ ІІ ШВір'!P16+'РОЗДІЛ ІІ ШО'!P16+'РОЗДІЛ ІІ ШШ'!P16</f>
        <v>5</v>
      </c>
      <c r="Q16" s="201">
        <f>'РОЗДІЛ ІІ  ІФ'!Q16+' Розділ II Жит '!Q16+'РОЗДІЛ ІІ  Дон'!Q16+'РОЗДІЛ ІІ Він'!Q16+'РОЗДІЛ ІІ Вол'!Q16+'РОЗДІЛ ІІ Дн'!Q16+'РОЗДІЛ ІІ Запор'!Q16+'РОЗДІЛ ІІ Закар'!Q16+'РОЗДІЛ ІІ Кіров'!Q16+'РОЗДІЛ ІІ Київс'!Q16+'РОЗДІЛ ІІ ШЛ'!Q16+'РОЗДІЛ ІІ Луг'!Q16+'РОЗДІЛ ІІ Львів'!Q16+'РОЗДІЛ ІІ ШК'!Q16+'РОЗДІЛ ІІ Київ'!Q16+'РОЗДІЛ ІІ Микол'!Q16+'РОЗДІЛ ІІ Одес'!Q16+'РОЗДІЛ ІІ ШС'!Q16+'РОЗДІЛ ІІ Пол'!Q16+'РОЗДІЛ ІІ Рів'!Q16+'РОЗДІЛ ІІ Сум'!Q16+'РОЗДІЛ ІІ Терн'!Q16+'РОЗДІЛ ІІ ХШін'!Q16+'РОЗДІЛ ІІ Хар'!Q16+'РОЗДІЛ ІІ Хер'!Q16+'РОЗДІЛ ІІ Хмел'!Q16+'РОЗДІЛ ІІ Чер'!Q16+'РОЗДІЛ ІІЧернов'!Q16+'РОЗДІЛ ІІ Черн'!Q16+'РОЗДІЛ ІІ ШВір'!Q16+'РОЗДІЛ ІІ ШО'!Q16+'РОЗДІЛ ІІ ШШ'!Q16</f>
        <v>48</v>
      </c>
      <c r="R16" s="202">
        <f>'РОЗДІЛ ІІ  ІФ'!R16+' Розділ II Жит '!R16+'РОЗДІЛ ІІ  Дон'!R16+'РОЗДІЛ ІІ Він'!R16+'РОЗДІЛ ІІ Вол'!R16+'РОЗДІЛ ІІ Дн'!R16+'РОЗДІЛ ІІ Запор'!R16+'РОЗДІЛ ІІ Закар'!R16+'РОЗДІЛ ІІ Кіров'!R16+'РОЗДІЛ ІІ Київс'!R16+'РОЗДІЛ ІІ ШЛ'!R16+'РОЗДІЛ ІІ Луг'!R16+'РОЗДІЛ ІІ Львів'!R16+'РОЗДІЛ ІІ ШК'!R16+'РОЗДІЛ ІІ Київ'!R16+'РОЗДІЛ ІІ Микол'!R16+'РОЗДІЛ ІІ Одес'!R16+'РОЗДІЛ ІІ ШС'!R16+'РОЗДІЛ ІІ Пол'!R16+'РОЗДІЛ ІІ Рів'!R16+'РОЗДІЛ ІІ Сум'!R16+'РОЗДІЛ ІІ Терн'!R16+'РОЗДІЛ ІІ ХШін'!R16+'РОЗДІЛ ІІ Хар'!R16+'РОЗДІЛ ІІ Хер'!R16+'РОЗДІЛ ІІ Хмел'!R16+'РОЗДІЛ ІІ Чер'!R16+'РОЗДІЛ ІІЧернов'!R16+'РОЗДІЛ ІІ Черн'!R16+'РОЗДІЛ ІІ ШВір'!R16+'РОЗДІЛ ІІ ШО'!R16+'РОЗДІЛ ІІ ШШ'!R16</f>
        <v>57.33</v>
      </c>
      <c r="S16" s="202">
        <f>'РОЗДІЛ ІІ  ІФ'!S16+' Розділ II Жит '!S16+'РОЗДІЛ ІІ  Дон'!S16+'РОЗДІЛ ІІ Він'!S16+'РОЗДІЛ ІІ Вол'!S16+'РОЗДІЛ ІІ Дн'!S16+'РОЗДІЛ ІІ Запор'!S16+'РОЗДІЛ ІІ Закар'!S16+'РОЗДІЛ ІІ Кіров'!S16+'РОЗДІЛ ІІ Київс'!S16+'РОЗДІЛ ІІ ШЛ'!S16+'РОЗДІЛ ІІ Луг'!S16+'РОЗДІЛ ІІ Львів'!S16+'РОЗДІЛ ІІ ШК'!S16+'РОЗДІЛ ІІ Київ'!S16+'РОЗДІЛ ІІ Микол'!S16+'РОЗДІЛ ІІ Одес'!S16+'РОЗДІЛ ІІ ШС'!S16+'РОЗДІЛ ІІ Пол'!S16+'РОЗДІЛ ІІ Рів'!S16+'РОЗДІЛ ІІ Сум'!S16+'РОЗДІЛ ІІ Терн'!S16+'РОЗДІЛ ІІ ХШін'!S16+'РОЗДІЛ ІІ Хар'!S16+'РОЗДІЛ ІІ Хер'!S16+'РОЗДІЛ ІІ Хмел'!S16+'РОЗДІЛ ІІ Чер'!S16+'РОЗДІЛ ІІЧернов'!S16+'РОЗДІЛ ІІ Черн'!S16+'РОЗДІЛ ІІ ШВір'!S16+'РОЗДІЛ ІІ ШО'!S16+'РОЗДІЛ ІІ ШШ'!S16</f>
        <v>0</v>
      </c>
    </row>
    <row r="17" spans="1:19" ht="34.5" customHeight="1" x14ac:dyDescent="0.25">
      <c r="A17" s="18" t="s">
        <v>33</v>
      </c>
      <c r="B17" s="10">
        <v>11</v>
      </c>
      <c r="C17" s="198">
        <f t="shared" si="1"/>
        <v>237</v>
      </c>
      <c r="D17" s="201">
        <f>'РОЗДІЛ ІІ  ІФ'!D17+' Розділ II Жит '!D17+'РОЗДІЛ ІІ  Дон'!D17+'РОЗДІЛ ІІ Він'!D17+'РОЗДІЛ ІІ Вол'!D17+'РОЗДІЛ ІІ Дн'!D17+'РОЗДІЛ ІІ Запор'!D17+'РОЗДІЛ ІІ Закар'!D17+'РОЗДІЛ ІІ Кіров'!D17+'РОЗДІЛ ІІ Київс'!D17+'РОЗДІЛ ІІ ШЛ'!D17+'РОЗДІЛ ІІ Луг'!D17+'РОЗДІЛ ІІ Львів'!D17+'РОЗДІЛ ІІ ШК'!D17+'РОЗДІЛ ІІ Київ'!D17+'РОЗДІЛ ІІ Микол'!D17+'РОЗДІЛ ІІ Одес'!D17+'РОЗДІЛ ІІ ШС'!D17+'РОЗДІЛ ІІ Пол'!D17+'РОЗДІЛ ІІ Рів'!D17+'РОЗДІЛ ІІ Сум'!D17+'РОЗДІЛ ІІ Терн'!D17+'РОЗДІЛ ІІ ХШін'!D17+'РОЗДІЛ ІІ Хар'!D17+'РОЗДІЛ ІІ Хер'!D17+'РОЗДІЛ ІІ Хмел'!D17+'РОЗДІЛ ІІ Чер'!D17+'РОЗДІЛ ІІЧернов'!D17+'РОЗДІЛ ІІ Черн'!D17+'РОЗДІЛ ІІ ШВір'!D17+'РОЗДІЛ ІІ ШО'!D17+'РОЗДІЛ ІІ ШШ'!D17</f>
        <v>133</v>
      </c>
      <c r="E17" s="201">
        <f>'РОЗДІЛ ІІ  ІФ'!E17+' Розділ II Жит '!E17+'РОЗДІЛ ІІ  Дон'!E17+'РОЗДІЛ ІІ Він'!E17+'РОЗДІЛ ІІ Вол'!E17+'РОЗДІЛ ІІ Дн'!E17+'РОЗДІЛ ІІ Запор'!E17+'РОЗДІЛ ІІ Закар'!E17+'РОЗДІЛ ІІ Кіров'!E17+'РОЗДІЛ ІІ Київс'!E17+'РОЗДІЛ ІІ ШЛ'!E17+'РОЗДІЛ ІІ Луг'!E17+'РОЗДІЛ ІІ Львів'!E17+'РОЗДІЛ ІІ ШК'!E17+'РОЗДІЛ ІІ Київ'!E17+'РОЗДІЛ ІІ Микол'!E17+'РОЗДІЛ ІІ Одес'!E17+'РОЗДІЛ ІІ ШС'!E17+'РОЗДІЛ ІІ Пол'!E17+'РОЗДІЛ ІІ Рів'!E17+'РОЗДІЛ ІІ Сум'!E17+'РОЗДІЛ ІІ Терн'!E17+'РОЗДІЛ ІІ ХШін'!E17+'РОЗДІЛ ІІ Хар'!E17+'РОЗДІЛ ІІ Хер'!E17+'РОЗДІЛ ІІ Хмел'!E17+'РОЗДІЛ ІІ Чер'!E17+'РОЗДІЛ ІІЧернов'!E17+'РОЗДІЛ ІІ Черн'!E17+'РОЗДІЛ ІІ ШВір'!E17+'РОЗДІЛ ІІ ШО'!E17+'РОЗДІЛ ІІ ШШ'!E17</f>
        <v>146</v>
      </c>
      <c r="F17" s="201">
        <f>'РОЗДІЛ ІІ  ІФ'!F17+' Розділ II Жит '!F17+'РОЗДІЛ ІІ  Дон'!F17+'РОЗДІЛ ІІ Він'!F17+'РОЗДІЛ ІІ Вол'!F17+'РОЗДІЛ ІІ Дн'!F17+'РОЗДІЛ ІІ Запор'!F17+'РОЗДІЛ ІІ Закар'!F17+'РОЗДІЛ ІІ Кіров'!F17+'РОЗДІЛ ІІ Київс'!F17+'РОЗДІЛ ІІ ШЛ'!F17+'РОЗДІЛ ІІ Луг'!F17+'РОЗДІЛ ІІ Львів'!F17+'РОЗДІЛ ІІ ШК'!F17+'РОЗДІЛ ІІ Київ'!F17+'РОЗДІЛ ІІ Микол'!F17+'РОЗДІЛ ІІ Одес'!F17+'РОЗДІЛ ІІ ШС'!F17+'РОЗДІЛ ІІ Пол'!F17+'РОЗДІЛ ІІ Рів'!F17+'РОЗДІЛ ІІ Сум'!F17+'РОЗДІЛ ІІ Терн'!F17+'РОЗДІЛ ІІ ХШін'!F17+'РОЗДІЛ ІІ Хар'!F17+'РОЗДІЛ ІІ Хер'!F17+'РОЗДІЛ ІІ Хмел'!F17+'РОЗДІЛ ІІ Чер'!F17+'РОЗДІЛ ІІЧернов'!F17+'РОЗДІЛ ІІ Черн'!F17+'РОЗДІЛ ІІ ШВір'!F17+'РОЗДІЛ ІІ ШО'!F17+'РОЗДІЛ ІІ ШШ'!F17</f>
        <v>39</v>
      </c>
      <c r="G17" s="201">
        <f>'РОЗДІЛ ІІ  ІФ'!G17+' Розділ II Жит '!G17+'РОЗДІЛ ІІ  Дон'!G17+'РОЗДІЛ ІІ Він'!G17+'РОЗДІЛ ІІ Вол'!G17+'РОЗДІЛ ІІ Дн'!G17+'РОЗДІЛ ІІ Запор'!G17+'РОЗДІЛ ІІ Закар'!G17+'РОЗДІЛ ІІ Кіров'!G17+'РОЗДІЛ ІІ Київс'!G17+'РОЗДІЛ ІІ ШЛ'!G17+'РОЗДІЛ ІІ Луг'!G17+'РОЗДІЛ ІІ Львів'!G17+'РОЗДІЛ ІІ ШК'!G17+'РОЗДІЛ ІІ Київ'!G17+'РОЗДІЛ ІІ Микол'!G17+'РОЗДІЛ ІІ Одес'!G17+'РОЗДІЛ ІІ ШС'!G17+'РОЗДІЛ ІІ Пол'!G17+'РОЗДІЛ ІІ Рів'!G17+'РОЗДІЛ ІІ Сум'!G17+'РОЗДІЛ ІІ Терн'!G17+'РОЗДІЛ ІІ ХШін'!G17+'РОЗДІЛ ІІ Хар'!G17+'РОЗДІЛ ІІ Хер'!G17+'РОЗДІЛ ІІ Хмел'!G17+'РОЗДІЛ ІІ Чер'!G17+'РОЗДІЛ ІІЧернов'!G17+'РОЗДІЛ ІІ Черн'!G17+'РОЗДІЛ ІІ ШВір'!G17+'РОЗДІЛ ІІ ШО'!G17+'РОЗДІЛ ІІ ШШ'!G17</f>
        <v>5</v>
      </c>
      <c r="H17" s="201">
        <f>'РОЗДІЛ ІІ  ІФ'!H17+' Розділ II Жит '!H17+'РОЗДІЛ ІІ  Дон'!H17+'РОЗДІЛ ІІ Він'!H17+'РОЗДІЛ ІІ Вол'!H17+'РОЗДІЛ ІІ Дн'!H17+'РОЗДІЛ ІІ Запор'!H17+'РОЗДІЛ ІІ Закар'!H17+'РОЗДІЛ ІІ Кіров'!H17+'РОЗДІЛ ІІ Київс'!H17+'РОЗДІЛ ІІ ШЛ'!H17+'РОЗДІЛ ІІ Луг'!H17+'РОЗДІЛ ІІ Львів'!H17+'РОЗДІЛ ІІ ШК'!H17+'РОЗДІЛ ІІ Київ'!H17+'РОЗДІЛ ІІ Микол'!H17+'РОЗДІЛ ІІ Одес'!H17+'РОЗДІЛ ІІ ШС'!H17+'РОЗДІЛ ІІ Пол'!H17+'РОЗДІЛ ІІ Рів'!H17+'РОЗДІЛ ІІ Сум'!H17+'РОЗДІЛ ІІ Терн'!H17+'РОЗДІЛ ІІ ХШін'!H17+'РОЗДІЛ ІІ Хар'!H17+'РОЗДІЛ ІІ Хер'!H17+'РОЗДІЛ ІІ Хмел'!H17+'РОЗДІЛ ІІ Чер'!H17+'РОЗДІЛ ІІЧернов'!H17+'РОЗДІЛ ІІ Черн'!H17+'РОЗДІЛ ІІ ШВір'!H17+'РОЗДІЛ ІІ ШО'!H17+'РОЗДІЛ ІІ ШШ'!H17</f>
        <v>8</v>
      </c>
      <c r="I17" s="201">
        <f>'РОЗДІЛ ІІ  ІФ'!I17+' Розділ II Жит '!I17+'РОЗДІЛ ІІ  Дон'!I17+'РОЗДІЛ ІІ Він'!I17+'РОЗДІЛ ІІ Вол'!I17+'РОЗДІЛ ІІ Дн'!I17+'РОЗДІЛ ІІ Запор'!I17+'РОЗДІЛ ІІ Закар'!I17+'РОЗДІЛ ІІ Кіров'!I17+'РОЗДІЛ ІІ Київс'!I17+'РОЗДІЛ ІІ ШЛ'!I17+'РОЗДІЛ ІІ Луг'!I17+'РОЗДІЛ ІІ Львів'!I17+'РОЗДІЛ ІІ ШК'!I17+'РОЗДІЛ ІІ Київ'!I17+'РОЗДІЛ ІІ Микол'!I17+'РОЗДІЛ ІІ Одес'!I17+'РОЗДІЛ ІІ ШС'!I17+'РОЗДІЛ ІІ Пол'!I17+'РОЗДІЛ ІІ Рів'!I17+'РОЗДІЛ ІІ Сум'!I17+'РОЗДІЛ ІІ Терн'!I17+'РОЗДІЛ ІІ ХШін'!I17+'РОЗДІЛ ІІ Хар'!I17+'РОЗДІЛ ІІ Хер'!I17+'РОЗДІЛ ІІ Хмел'!I17+'РОЗДІЛ ІІ Чер'!I17+'РОЗДІЛ ІІЧернов'!I17+'РОЗДІЛ ІІ Черн'!I17+'РОЗДІЛ ІІ ШВір'!I17+'РОЗДІЛ ІІ ШО'!I17+'РОЗДІЛ ІІ ШШ'!I17</f>
        <v>0</v>
      </c>
      <c r="J17" s="201">
        <f>'РОЗДІЛ ІІ  ІФ'!J17+' Розділ II Жит '!J17+'РОЗДІЛ ІІ  Дон'!J17+'РОЗДІЛ ІІ Він'!J17+'РОЗДІЛ ІІ Вол'!J17+'РОЗДІЛ ІІ Дн'!J17+'РОЗДІЛ ІІ Запор'!J17+'РОЗДІЛ ІІ Закар'!J17+'РОЗДІЛ ІІ Кіров'!J17+'РОЗДІЛ ІІ Київс'!J17+'РОЗДІЛ ІІ ШЛ'!J17+'РОЗДІЛ ІІ Луг'!J17+'РОЗДІЛ ІІ Львів'!J17+'РОЗДІЛ ІІ ШК'!J17+'РОЗДІЛ ІІ Київ'!J17+'РОЗДІЛ ІІ Микол'!J17+'РОЗДІЛ ІІ Одес'!J17+'РОЗДІЛ ІІ ШС'!J17+'РОЗДІЛ ІІ Пол'!J17+'РОЗДІЛ ІІ Рів'!J17+'РОЗДІЛ ІІ Сум'!J17+'РОЗДІЛ ІІ Терн'!J17+'РОЗДІЛ ІІ ХШін'!J17+'РОЗДІЛ ІІ Хар'!J17+'РОЗДІЛ ІІ Хер'!J17+'РОЗДІЛ ІІ Хмел'!J17+'РОЗДІЛ ІІ Чер'!J17+'РОЗДІЛ ІІЧернов'!J17+'РОЗДІЛ ІІ Черн'!J17+'РОЗДІЛ ІІ ШВір'!J17+'РОЗДІЛ ІІ ШО'!J17+'РОЗДІЛ ІІ ШШ'!J17</f>
        <v>4</v>
      </c>
      <c r="K17" s="201">
        <f>'РОЗДІЛ ІІ  ІФ'!K17+' Розділ II Жит '!K17+'РОЗДІЛ ІІ  Дон'!K17+'РОЗДІЛ ІІ Він'!K17+'РОЗДІЛ ІІ Вол'!K17+'РОЗДІЛ ІІ Дн'!K17+'РОЗДІЛ ІІ Запор'!K17+'РОЗДІЛ ІІ Закар'!K17+'РОЗДІЛ ІІ Кіров'!K17+'РОЗДІЛ ІІ Київс'!K17+'РОЗДІЛ ІІ ШЛ'!K17+'РОЗДІЛ ІІ Луг'!K17+'РОЗДІЛ ІІ Львів'!K17+'РОЗДІЛ ІІ ШК'!K17+'РОЗДІЛ ІІ Київ'!K17+'РОЗДІЛ ІІ Микол'!K17+'РОЗДІЛ ІІ Одес'!K17+'РОЗДІЛ ІІ ШС'!K17+'РОЗДІЛ ІІ Пол'!K17+'РОЗДІЛ ІІ Рів'!K17+'РОЗДІЛ ІІ Сум'!K17+'РОЗДІЛ ІІ Терн'!K17+'РОЗДІЛ ІІ ХШін'!K17+'РОЗДІЛ ІІ Хар'!K17+'РОЗДІЛ ІІ Хер'!K17+'РОЗДІЛ ІІ Хмел'!K17+'РОЗДІЛ ІІ Чер'!K17+'РОЗДІЛ ІІЧернов'!K17+'РОЗДІЛ ІІ Черн'!K17+'РОЗДІЛ ІІ ШВір'!K17+'РОЗДІЛ ІІ ШО'!K17+'РОЗДІЛ ІІ ШШ'!K17</f>
        <v>27</v>
      </c>
      <c r="L17" s="201">
        <f>'РОЗДІЛ ІІ  ІФ'!L17+' Розділ II Жит '!L17+'РОЗДІЛ ІІ  Дон'!L17+'РОЗДІЛ ІІ Він'!L17+'РОЗДІЛ ІІ Вол'!L17+'РОЗДІЛ ІІ Дн'!L17+'РОЗДІЛ ІІ Запор'!L17+'РОЗДІЛ ІІ Закар'!L17+'РОЗДІЛ ІІ Кіров'!L17+'РОЗДІЛ ІІ Київс'!L17+'РОЗДІЛ ІІ ШЛ'!L17+'РОЗДІЛ ІІ Луг'!L17+'РОЗДІЛ ІІ Львів'!L17+'РОЗДІЛ ІІ ШК'!L17+'РОЗДІЛ ІІ Київ'!L17+'РОЗДІЛ ІІ Микол'!L17+'РОЗДІЛ ІІ Одес'!L17+'РОЗДІЛ ІІ ШС'!L17+'РОЗДІЛ ІІ Пол'!L17+'РОЗДІЛ ІІ Рів'!L17+'РОЗДІЛ ІІ Сум'!L17+'РОЗДІЛ ІІ Терн'!L17+'РОЗДІЛ ІІ ХШін'!L17+'РОЗДІЛ ІІ Хар'!L17+'РОЗДІЛ ІІ Хер'!L17+'РОЗДІЛ ІІ Хмел'!L17+'РОЗДІЛ ІІ Чер'!L17+'РОЗДІЛ ІІЧернов'!L17+'РОЗДІЛ ІІ Черн'!L17+'РОЗДІЛ ІІ ШВір'!L17+'РОЗДІЛ ІІ ШО'!L17+'РОЗДІЛ ІІ ШШ'!L17</f>
        <v>4</v>
      </c>
      <c r="M17" s="201">
        <f>'РОЗДІЛ ІІ  ІФ'!M17+' Розділ II Жит '!M17+'РОЗДІЛ ІІ  Дон'!M17+'РОЗДІЛ ІІ Він'!M17+'РОЗДІЛ ІІ Вол'!M17+'РОЗДІЛ ІІ Дн'!M17+'РОЗДІЛ ІІ Запор'!M17+'РОЗДІЛ ІІ Закар'!M17+'РОЗДІЛ ІІ Кіров'!M17+'РОЗДІЛ ІІ Київс'!M17+'РОЗДІЛ ІІ ШЛ'!M17+'РОЗДІЛ ІІ Луг'!M17+'РОЗДІЛ ІІ Львів'!M17+'РОЗДІЛ ІІ ШК'!M17+'РОЗДІЛ ІІ Київ'!M17+'РОЗДІЛ ІІ Микол'!M17+'РОЗДІЛ ІІ Одес'!M17+'РОЗДІЛ ІІ ШС'!M17+'РОЗДІЛ ІІ Пол'!M17+'РОЗДІЛ ІІ Рів'!M17+'РОЗДІЛ ІІ Сум'!M17+'РОЗДІЛ ІІ Терн'!M17+'РОЗДІЛ ІІ ХШін'!M17+'РОЗДІЛ ІІ Хар'!M17+'РОЗДІЛ ІІ Хер'!M17+'РОЗДІЛ ІІ Хмел'!M17+'РОЗДІЛ ІІ Чер'!M17+'РОЗДІЛ ІІЧернов'!M17+'РОЗДІЛ ІІ Черн'!M17+'РОЗДІЛ ІІ ШВір'!M17+'РОЗДІЛ ІІ ШО'!M17+'РОЗДІЛ ІІ ШШ'!M17</f>
        <v>4</v>
      </c>
      <c r="N17" s="201">
        <f>'РОЗДІЛ ІІ  ІФ'!N17+' Розділ II Жит '!N17+'РОЗДІЛ ІІ  Дон'!N17+'РОЗДІЛ ІІ Він'!N17+'РОЗДІЛ ІІ Вол'!N17+'РОЗДІЛ ІІ Дн'!N17+'РОЗДІЛ ІІ Запор'!N17+'РОЗДІЛ ІІ Закар'!N17+'РОЗДІЛ ІІ Кіров'!N17+'РОЗДІЛ ІІ Київс'!N17+'РОЗДІЛ ІІ ШЛ'!N17+'РОЗДІЛ ІІ Луг'!N17+'РОЗДІЛ ІІ Львів'!N17+'РОЗДІЛ ІІ ШК'!N17+'РОЗДІЛ ІІ Київ'!N17+'РОЗДІЛ ІІ Микол'!N17+'РОЗДІЛ ІІ Одес'!N17+'РОЗДІЛ ІІ ШС'!N17+'РОЗДІЛ ІІ Пол'!N17+'РОЗДІЛ ІІ Рів'!N17+'РОЗДІЛ ІІ Сум'!N17+'РОЗДІЛ ІІ Терн'!N17+'РОЗДІЛ ІІ ХШін'!N17+'РОЗДІЛ ІІ Хар'!N17+'РОЗДІЛ ІІ Хер'!N17+'РОЗДІЛ ІІ Хмел'!N17+'РОЗДІЛ ІІ Чер'!N17+'РОЗДІЛ ІІЧернов'!N17+'РОЗДІЛ ІІ Черн'!N17+'РОЗДІЛ ІІ ШВір'!N17+'РОЗДІЛ ІІ ШО'!N17+'РОЗДІЛ ІІ ШШ'!N17</f>
        <v>106</v>
      </c>
      <c r="O17" s="201">
        <f>'РОЗДІЛ ІІ  ІФ'!O17+' Розділ II Жит '!O17+'РОЗДІЛ ІІ  Дон'!O17+'РОЗДІЛ ІІ Він'!O17+'РОЗДІЛ ІІ Вол'!O17+'РОЗДІЛ ІІ Дн'!O17+'РОЗДІЛ ІІ Запор'!O17+'РОЗДІЛ ІІ Закар'!O17+'РОЗДІЛ ІІ Кіров'!O17+'РОЗДІЛ ІІ Київс'!O17+'РОЗДІЛ ІІ ШЛ'!O17+'РОЗДІЛ ІІ Луг'!O17+'РОЗДІЛ ІІ Львів'!O17+'РОЗДІЛ ІІ ШК'!O17+'РОЗДІЛ ІІ Київ'!O17+'РОЗДІЛ ІІ Микол'!O17+'РОЗДІЛ ІІ Одес'!O17+'РОЗДІЛ ІІ ШС'!O17+'РОЗДІЛ ІІ Пол'!O17+'РОЗДІЛ ІІ Рів'!O17+'РОЗДІЛ ІІ Сум'!O17+'РОЗДІЛ ІІ Терн'!O17+'РОЗДІЛ ІІ ХШін'!O17+'РОЗДІЛ ІІ Хар'!O17+'РОЗДІЛ ІІ Хер'!O17+'РОЗДІЛ ІІ Хмел'!O17+'РОЗДІЛ ІІ Чер'!O17+'РОЗДІЛ ІІЧернов'!O17+'РОЗДІЛ ІІ Черн'!O17+'РОЗДІЛ ІІ ШВір'!O17+'РОЗДІЛ ІІ ШО'!O17+'РОЗДІЛ ІІ ШШ'!O17</f>
        <v>4</v>
      </c>
      <c r="P17" s="201">
        <f>'РОЗДІЛ ІІ  ІФ'!P17+' Розділ II Жит '!P17+'РОЗДІЛ ІІ  Дон'!P17+'РОЗДІЛ ІІ Він'!P17+'РОЗДІЛ ІІ Вол'!P17+'РОЗДІЛ ІІ Дн'!P17+'РОЗДІЛ ІІ Запор'!P17+'РОЗДІЛ ІІ Закар'!P17+'РОЗДІЛ ІІ Кіров'!P17+'РОЗДІЛ ІІ Київс'!P17+'РОЗДІЛ ІІ ШЛ'!P17+'РОЗДІЛ ІІ Луг'!P17+'РОЗДІЛ ІІ Львів'!P17+'РОЗДІЛ ІІ ШК'!P17+'РОЗДІЛ ІІ Київ'!P17+'РОЗДІЛ ІІ Микол'!P17+'РОЗДІЛ ІІ Одес'!P17+'РОЗДІЛ ІІ ШС'!P17+'РОЗДІЛ ІІ Пол'!P17+'РОЗДІЛ ІІ Рів'!P17+'РОЗДІЛ ІІ Сум'!P17+'РОЗДІЛ ІІ Терн'!P17+'РОЗДІЛ ІІ ХШін'!P17+'РОЗДІЛ ІІ Хар'!P17+'РОЗДІЛ ІІ Хер'!P17+'РОЗДІЛ ІІ Хмел'!P17+'РОЗДІЛ ІІ Чер'!P17+'РОЗДІЛ ІІЧернов'!P17+'РОЗДІЛ ІІ Черн'!P17+'РОЗДІЛ ІІ ШВір'!P17+'РОЗДІЛ ІІ ШО'!P17+'РОЗДІЛ ІІ ШШ'!P17</f>
        <v>12</v>
      </c>
      <c r="Q17" s="201">
        <f>'РОЗДІЛ ІІ  ІФ'!Q17+' Розділ II Жит '!Q17+'РОЗДІЛ ІІ  Дон'!Q17+'РОЗДІЛ ІІ Він'!Q17+'РОЗДІЛ ІІ Вол'!Q17+'РОЗДІЛ ІІ Дн'!Q17+'РОЗДІЛ ІІ Запор'!Q17+'РОЗДІЛ ІІ Закар'!Q17+'РОЗДІЛ ІІ Кіров'!Q17+'РОЗДІЛ ІІ Київс'!Q17+'РОЗДІЛ ІІ ШЛ'!Q17+'РОЗДІЛ ІІ Луг'!Q17+'РОЗДІЛ ІІ Львів'!Q17+'РОЗДІЛ ІІ ШК'!Q17+'РОЗДІЛ ІІ Київ'!Q17+'РОЗДІЛ ІІ Микол'!Q17+'РОЗДІЛ ІІ Одес'!Q17+'РОЗДІЛ ІІ ШС'!Q17+'РОЗДІЛ ІІ Пол'!Q17+'РОЗДІЛ ІІ Рів'!Q17+'РОЗДІЛ ІІ Сум'!Q17+'РОЗДІЛ ІІ Терн'!Q17+'РОЗДІЛ ІІ ХШін'!Q17+'РОЗДІЛ ІІ Хар'!Q17+'РОЗДІЛ ІІ Хер'!Q17+'РОЗДІЛ ІІ Хмел'!Q17+'РОЗДІЛ ІІ Чер'!Q17+'РОЗДІЛ ІІЧернов'!Q17+'РОЗДІЛ ІІ Черн'!Q17+'РОЗДІЛ ІІ ШВір'!Q17+'РОЗДІЛ ІІ ШО'!Q17+'РОЗДІЛ ІІ ШШ'!Q17</f>
        <v>188</v>
      </c>
      <c r="R17" s="202">
        <f>'РОЗДІЛ ІІ  ІФ'!R17+' Розділ II Жит '!R17+'РОЗДІЛ ІІ  Дон'!R17+'РОЗДІЛ ІІ Він'!R17+'РОЗДІЛ ІІ Вол'!R17+'РОЗДІЛ ІІ Дн'!R17+'РОЗДІЛ ІІ Запор'!R17+'РОЗДІЛ ІІ Закар'!R17+'РОЗДІЛ ІІ Кіров'!R17+'РОЗДІЛ ІІ Київс'!R17+'РОЗДІЛ ІІ ШЛ'!R17+'РОЗДІЛ ІІ Луг'!R17+'РОЗДІЛ ІІ Львів'!R17+'РОЗДІЛ ІІ ШК'!R17+'РОЗДІЛ ІІ Київ'!R17+'РОЗДІЛ ІІ Микол'!R17+'РОЗДІЛ ІІ Одес'!R17+'РОЗДІЛ ІІ ШС'!R17+'РОЗДІЛ ІІ Пол'!R17+'РОЗДІЛ ІІ Рів'!R17+'РОЗДІЛ ІІ Сум'!R17+'РОЗДІЛ ІІ Терн'!R17+'РОЗДІЛ ІІ ХШін'!R17+'РОЗДІЛ ІІ Хар'!R17+'РОЗДІЛ ІІ Хер'!R17+'РОЗДІЛ ІІ Хмел'!R17+'РОЗДІЛ ІІ Чер'!R17+'РОЗДІЛ ІІЧернов'!R17+'РОЗДІЛ ІІ Черн'!R17+'РОЗДІЛ ІІ ШВір'!R17+'РОЗДІЛ ІІ ШО'!R17+'РОЗДІЛ ІІ ШШ'!R17</f>
        <v>193.11199999999999</v>
      </c>
      <c r="S17" s="202">
        <f>'РОЗДІЛ ІІ  ІФ'!S17+' Розділ II Жит '!S17+'РОЗДІЛ ІІ  Дон'!S17+'РОЗДІЛ ІІ Він'!S17+'РОЗДІЛ ІІ Вол'!S17+'РОЗДІЛ ІІ Дн'!S17+'РОЗДІЛ ІІ Запор'!S17+'РОЗДІЛ ІІ Закар'!S17+'РОЗДІЛ ІІ Кіров'!S17+'РОЗДІЛ ІІ Київс'!S17+'РОЗДІЛ ІІ ШЛ'!S17+'РОЗДІЛ ІІ Луг'!S17+'РОЗДІЛ ІІ Львів'!S17+'РОЗДІЛ ІІ ШК'!S17+'РОЗДІЛ ІІ Київ'!S17+'РОЗДІЛ ІІ Микол'!S17+'РОЗДІЛ ІІ Одес'!S17+'РОЗДІЛ ІІ ШС'!S17+'РОЗДІЛ ІІ Пол'!S17+'РОЗДІЛ ІІ Рів'!S17+'РОЗДІЛ ІІ Сум'!S17+'РОЗДІЛ ІІ Терн'!S17+'РОЗДІЛ ІІ ХШін'!S17+'РОЗДІЛ ІІ Хар'!S17+'РОЗДІЛ ІІ Хер'!S17+'РОЗДІЛ ІІ Хмел'!S17+'РОЗДІЛ ІІ Чер'!S17+'РОЗДІЛ ІІЧернов'!S17+'РОЗДІЛ ІІ Черн'!S17+'РОЗДІЛ ІІ ШВір'!S17+'РОЗДІЛ ІІ ШО'!S17+'РОЗДІЛ ІІ ШШ'!S17</f>
        <v>1</v>
      </c>
    </row>
    <row r="18" spans="1:19" ht="34.5" customHeight="1" x14ac:dyDescent="0.25">
      <c r="A18" s="19" t="s">
        <v>34</v>
      </c>
      <c r="B18" s="11">
        <v>12</v>
      </c>
      <c r="C18" s="198">
        <f t="shared" si="1"/>
        <v>1298</v>
      </c>
      <c r="D18" s="201">
        <f>'РОЗДІЛ ІІ  ІФ'!D18+' Розділ II Жит '!D18+'РОЗДІЛ ІІ  Дон'!D18+'РОЗДІЛ ІІ Він'!D18+'РОЗДІЛ ІІ Вол'!D18+'РОЗДІЛ ІІ Дн'!D18+'РОЗДІЛ ІІ Запор'!D18+'РОЗДІЛ ІІ Закар'!D18+'РОЗДІЛ ІІ Кіров'!D18+'РОЗДІЛ ІІ Київс'!D18+'РОЗДІЛ ІІ ШЛ'!D18+'РОЗДІЛ ІІ Луг'!D18+'РОЗДІЛ ІІ Львів'!D18+'РОЗДІЛ ІІ ШК'!D18+'РОЗДІЛ ІІ Київ'!D18+'РОЗДІЛ ІІ Микол'!D18+'РОЗДІЛ ІІ Одес'!D18+'РОЗДІЛ ІІ ШС'!D18+'РОЗДІЛ ІІ Пол'!D18+'РОЗДІЛ ІІ Рів'!D18+'РОЗДІЛ ІІ Сум'!D18+'РОЗДІЛ ІІ Терн'!D18+'РОЗДІЛ ІІ ХШін'!D18+'РОЗДІЛ ІІ Хар'!D18+'РОЗДІЛ ІІ Хер'!D18+'РОЗДІЛ ІІ Хмел'!D18+'РОЗДІЛ ІІ Чер'!D18+'РОЗДІЛ ІІЧернов'!D18+'РОЗДІЛ ІІ Черн'!D18+'РОЗДІЛ ІІ ШВір'!D18+'РОЗДІЛ ІІ ШО'!D18+'РОЗДІЛ ІІ ШШ'!D18</f>
        <v>836</v>
      </c>
      <c r="E18" s="201">
        <f>'РОЗДІЛ ІІ  ІФ'!E18+' Розділ II Жит '!E18+'РОЗДІЛ ІІ  Дон'!E18+'РОЗДІЛ ІІ Він'!E18+'РОЗДІЛ ІІ Вол'!E18+'РОЗДІЛ ІІ Дн'!E18+'РОЗДІЛ ІІ Запор'!E18+'РОЗДІЛ ІІ Закар'!E18+'РОЗДІЛ ІІ Кіров'!E18+'РОЗДІЛ ІІ Київс'!E18+'РОЗДІЛ ІІ ШЛ'!E18+'РОЗДІЛ ІІ Луг'!E18+'РОЗДІЛ ІІ Львів'!E18+'РОЗДІЛ ІІ ШК'!E18+'РОЗДІЛ ІІ Київ'!E18+'РОЗДІЛ ІІ Микол'!E18+'РОЗДІЛ ІІ Одес'!E18+'РОЗДІЛ ІІ ШС'!E18+'РОЗДІЛ ІІ Пол'!E18+'РОЗДІЛ ІІ Рів'!E18+'РОЗДІЛ ІІ Сум'!E18+'РОЗДІЛ ІІ Терн'!E18+'РОЗДІЛ ІІ ХШін'!E18+'РОЗДІЛ ІІ Хар'!E18+'РОЗДІЛ ІІ Хер'!E18+'РОЗДІЛ ІІ Хмел'!E18+'РОЗДІЛ ІІ Чер'!E18+'РОЗДІЛ ІІЧернов'!E18+'РОЗДІЛ ІІ Черн'!E18+'РОЗДІЛ ІІ ШВір'!E18+'РОЗДІЛ ІІ ШО'!E18+'РОЗДІЛ ІІ ШШ'!E18</f>
        <v>693</v>
      </c>
      <c r="F18" s="201">
        <f>'РОЗДІЛ ІІ  ІФ'!F18+' Розділ II Жит '!F18+'РОЗДІЛ ІІ  Дон'!F18+'РОЗДІЛ ІІ Він'!F18+'РОЗДІЛ ІІ Вол'!F18+'РОЗДІЛ ІІ Дн'!F18+'РОЗДІЛ ІІ Запор'!F18+'РОЗДІЛ ІІ Закар'!F18+'РОЗДІЛ ІІ Кіров'!F18+'РОЗДІЛ ІІ Київс'!F18+'РОЗДІЛ ІІ ШЛ'!F18+'РОЗДІЛ ІІ Луг'!F18+'РОЗДІЛ ІІ Львів'!F18+'РОЗДІЛ ІІ ШК'!F18+'РОЗДІЛ ІІ Київ'!F18+'РОЗДІЛ ІІ Микол'!F18+'РОЗДІЛ ІІ Одес'!F18+'РОЗДІЛ ІІ ШС'!F18+'РОЗДІЛ ІІ Пол'!F18+'РОЗДІЛ ІІ Рів'!F18+'РОЗДІЛ ІІ Сум'!F18+'РОЗДІЛ ІІ Терн'!F18+'РОЗДІЛ ІІ ХШін'!F18+'РОЗДІЛ ІІ Хар'!F18+'РОЗДІЛ ІІ Хер'!F18+'РОЗДІЛ ІІ Хмел'!F18+'РОЗДІЛ ІІ Чер'!F18+'РОЗДІЛ ІІЧернов'!F18+'РОЗДІЛ ІІ Черн'!F18+'РОЗДІЛ ІІ ШВір'!F18+'РОЗДІЛ ІІ ШО'!F18+'РОЗДІЛ ІІ ШШ'!F18</f>
        <v>453</v>
      </c>
      <c r="G18" s="201">
        <f>'РОЗДІЛ ІІ  ІФ'!G18+' Розділ II Жит '!G18+'РОЗДІЛ ІІ  Дон'!G18+'РОЗДІЛ ІІ Він'!G18+'РОЗДІЛ ІІ Вол'!G18+'РОЗДІЛ ІІ Дн'!G18+'РОЗДІЛ ІІ Запор'!G18+'РОЗДІЛ ІІ Закар'!G18+'РОЗДІЛ ІІ Кіров'!G18+'РОЗДІЛ ІІ Київс'!G18+'РОЗДІЛ ІІ ШЛ'!G18+'РОЗДІЛ ІІ Луг'!G18+'РОЗДІЛ ІІ Львів'!G18+'РОЗДІЛ ІІ ШК'!G18+'РОЗДІЛ ІІ Київ'!G18+'РОЗДІЛ ІІ Микол'!G18+'РОЗДІЛ ІІ Одес'!G18+'РОЗДІЛ ІІ ШС'!G18+'РОЗДІЛ ІІ Пол'!G18+'РОЗДІЛ ІІ Рів'!G18+'РОЗДІЛ ІІ Сум'!G18+'РОЗДІЛ ІІ Терн'!G18+'РОЗДІЛ ІІ ХШін'!G18+'РОЗДІЛ ІІ Хар'!G18+'РОЗДІЛ ІІ Хер'!G18+'РОЗДІЛ ІІ Хмел'!G18+'РОЗДІЛ ІІ Чер'!G18+'РОЗДІЛ ІІЧернов'!G18+'РОЗДІЛ ІІ Черн'!G18+'РОЗДІЛ ІІ ШВір'!G18+'РОЗДІЛ ІІ ШО'!G18+'РОЗДІЛ ІІ ШШ'!G18</f>
        <v>43</v>
      </c>
      <c r="H18" s="201">
        <f>'РОЗДІЛ ІІ  ІФ'!H18+' Розділ II Жит '!H18+'РОЗДІЛ ІІ  Дон'!H18+'РОЗДІЛ ІІ Він'!H18+'РОЗДІЛ ІІ Вол'!H18+'РОЗДІЛ ІІ Дн'!H18+'РОЗДІЛ ІІ Запор'!H18+'РОЗДІЛ ІІ Закар'!H18+'РОЗДІЛ ІІ Кіров'!H18+'РОЗДІЛ ІІ Київс'!H18+'РОЗДІЛ ІІ ШЛ'!H18+'РОЗДІЛ ІІ Луг'!H18+'РОЗДІЛ ІІ Львів'!H18+'РОЗДІЛ ІІ ШК'!H18+'РОЗДІЛ ІІ Київ'!H18+'РОЗДІЛ ІІ Микол'!H18+'РОЗДІЛ ІІ Одес'!H18+'РОЗДІЛ ІІ ШС'!H18+'РОЗДІЛ ІІ Пол'!H18+'РОЗДІЛ ІІ Рів'!H18+'РОЗДІЛ ІІ Сум'!H18+'РОЗДІЛ ІІ Терн'!H18+'РОЗДІЛ ІІ ХШін'!H18+'РОЗДІЛ ІІ Хар'!H18+'РОЗДІЛ ІІ Хер'!H18+'РОЗДІЛ ІІ Хмел'!H18+'РОЗДІЛ ІІ Чер'!H18+'РОЗДІЛ ІІЧернов'!H18+'РОЗДІЛ ІІ Черн'!H18+'РОЗДІЛ ІІ ШВір'!H18+'РОЗДІЛ ІІ ШО'!H18+'РОЗДІЛ ІІ ШШ'!H18</f>
        <v>19</v>
      </c>
      <c r="I18" s="201">
        <f>'РОЗДІЛ ІІ  ІФ'!I18+' Розділ II Жит '!I18+'РОЗДІЛ ІІ  Дон'!I18+'РОЗДІЛ ІІ Він'!I18+'РОЗДІЛ ІІ Вол'!I18+'РОЗДІЛ ІІ Дн'!I18+'РОЗДІЛ ІІ Запор'!I18+'РОЗДІЛ ІІ Закар'!I18+'РОЗДІЛ ІІ Кіров'!I18+'РОЗДІЛ ІІ Київс'!I18+'РОЗДІЛ ІІ ШЛ'!I18+'РОЗДІЛ ІІ Луг'!I18+'РОЗДІЛ ІІ Львів'!I18+'РОЗДІЛ ІІ ШК'!I18+'РОЗДІЛ ІІ Київ'!I18+'РОЗДІЛ ІІ Микол'!I18+'РОЗДІЛ ІІ Одес'!I18+'РОЗДІЛ ІІ ШС'!I18+'РОЗДІЛ ІІ Пол'!I18+'РОЗДІЛ ІІ Рів'!I18+'РОЗДІЛ ІІ Сум'!I18+'РОЗДІЛ ІІ Терн'!I18+'РОЗДІЛ ІІ ХШін'!I18+'РОЗДІЛ ІІ Хар'!I18+'РОЗДІЛ ІІ Хер'!I18+'РОЗДІЛ ІІ Хмел'!I18+'РОЗДІЛ ІІ Чер'!I18+'РОЗДІЛ ІІЧернов'!I18+'РОЗДІЛ ІІ Черн'!I18+'РОЗДІЛ ІІ ШВір'!I18+'РОЗДІЛ ІІ ШО'!I18+'РОЗДІЛ ІІ ШШ'!I18</f>
        <v>11</v>
      </c>
      <c r="J18" s="201">
        <f>'РОЗДІЛ ІІ  ІФ'!J18+' Розділ II Жит '!J18+'РОЗДІЛ ІІ  Дон'!J18+'РОЗДІЛ ІІ Він'!J18+'РОЗДІЛ ІІ Вол'!J18+'РОЗДІЛ ІІ Дн'!J18+'РОЗДІЛ ІІ Запор'!J18+'РОЗДІЛ ІІ Закар'!J18+'РОЗДІЛ ІІ Кіров'!J18+'РОЗДІЛ ІІ Київс'!J18+'РОЗДІЛ ІІ ШЛ'!J18+'РОЗДІЛ ІІ Луг'!J18+'РОЗДІЛ ІІ Львів'!J18+'РОЗДІЛ ІІ ШК'!J18+'РОЗДІЛ ІІ Київ'!J18+'РОЗДІЛ ІІ Микол'!J18+'РОЗДІЛ ІІ Одес'!J18+'РОЗДІЛ ІІ ШС'!J18+'РОЗДІЛ ІІ Пол'!J18+'РОЗДІЛ ІІ Рів'!J18+'РОЗДІЛ ІІ Сум'!J18+'РОЗДІЛ ІІ Терн'!J18+'РОЗДІЛ ІІ ХШін'!J18+'РОЗДІЛ ІІ Хар'!J18+'РОЗДІЛ ІІ Хер'!J18+'РОЗДІЛ ІІ Хмел'!J18+'РОЗДІЛ ІІ Чер'!J18+'РОЗДІЛ ІІЧернов'!J18+'РОЗДІЛ ІІ Черн'!J18+'РОЗДІЛ ІІ ШВір'!J18+'РОЗДІЛ ІІ ШО'!J18+'РОЗДІЛ ІІ ШШ'!J18</f>
        <v>4</v>
      </c>
      <c r="K18" s="201">
        <f>'РОЗДІЛ ІІ  ІФ'!K18+' Розділ II Жит '!K18+'РОЗДІЛ ІІ  Дон'!K18+'РОЗДІЛ ІІ Він'!K18+'РОЗДІЛ ІІ Вол'!K18+'РОЗДІЛ ІІ Дн'!K18+'РОЗДІЛ ІІ Запор'!K18+'РОЗДІЛ ІІ Закар'!K18+'РОЗДІЛ ІІ Кіров'!K18+'РОЗДІЛ ІІ Київс'!K18+'РОЗДІЛ ІІ ШЛ'!K18+'РОЗДІЛ ІІ Луг'!K18+'РОЗДІЛ ІІ Львів'!K18+'РОЗДІЛ ІІ ШК'!K18+'РОЗДІЛ ІІ Київ'!K18+'РОЗДІЛ ІІ Микол'!K18+'РОЗДІЛ ІІ Одес'!K18+'РОЗДІЛ ІІ ШС'!K18+'РОЗДІЛ ІІ Пол'!K18+'РОЗДІЛ ІІ Рів'!K18+'РОЗДІЛ ІІ Сум'!K18+'РОЗДІЛ ІІ Терн'!K18+'РОЗДІЛ ІІ ХШін'!K18+'РОЗДІЛ ІІ Хар'!K18+'РОЗДІЛ ІІ Хер'!K18+'РОЗДІЛ ІІ Хмел'!K18+'РОЗДІЛ ІІ Чер'!K18+'РОЗДІЛ ІІЧернов'!K18+'РОЗДІЛ ІІ Черн'!K18+'РОЗДІЛ ІІ ШВір'!K18+'РОЗДІЛ ІІ ШО'!K18+'РОЗДІЛ ІІ ШШ'!K18</f>
        <v>60</v>
      </c>
      <c r="L18" s="201">
        <f>'РОЗДІЛ ІІ  ІФ'!L18+' Розділ II Жит '!L18+'РОЗДІЛ ІІ  Дон'!L18+'РОЗДІЛ ІІ Він'!L18+'РОЗДІЛ ІІ Вол'!L18+'РОЗДІЛ ІІ Дн'!L18+'РОЗДІЛ ІІ Запор'!L18+'РОЗДІЛ ІІ Закар'!L18+'РОЗДІЛ ІІ Кіров'!L18+'РОЗДІЛ ІІ Київс'!L18+'РОЗДІЛ ІІ ШЛ'!L18+'РОЗДІЛ ІІ Луг'!L18+'РОЗДІЛ ІІ Львів'!L18+'РОЗДІЛ ІІ ШК'!L18+'РОЗДІЛ ІІ Київ'!L18+'РОЗДІЛ ІІ Микол'!L18+'РОЗДІЛ ІІ Одес'!L18+'РОЗДІЛ ІІ ШС'!L18+'РОЗДІЛ ІІ Пол'!L18+'РОЗДІЛ ІІ Рів'!L18+'РОЗДІЛ ІІ Сум'!L18+'РОЗДІЛ ІІ Терн'!L18+'РОЗДІЛ ІІ ХШін'!L18+'РОЗДІЛ ІІ Хар'!L18+'РОЗДІЛ ІІ Хер'!L18+'РОЗДІЛ ІІ Хмел'!L18+'РОЗДІЛ ІІ Чер'!L18+'РОЗДІЛ ІІЧернов'!L18+'РОЗДІЛ ІІ Черн'!L18+'РОЗДІЛ ІІ ШВір'!L18+'РОЗДІЛ ІІ ШО'!L18+'РОЗДІЛ ІІ ШШ'!L18</f>
        <v>6</v>
      </c>
      <c r="M18" s="201">
        <f>'РОЗДІЛ ІІ  ІФ'!M18+' Розділ II Жит '!M18+'РОЗДІЛ ІІ  Дон'!M18+'РОЗДІЛ ІІ Він'!M18+'РОЗДІЛ ІІ Вол'!M18+'РОЗДІЛ ІІ Дн'!M18+'РОЗДІЛ ІІ Запор'!M18+'РОЗДІЛ ІІ Закар'!M18+'РОЗДІЛ ІІ Кіров'!M18+'РОЗДІЛ ІІ Київс'!M18+'РОЗДІЛ ІІ ШЛ'!M18+'РОЗДІЛ ІІ Луг'!M18+'РОЗДІЛ ІІ Львів'!M18+'РОЗДІЛ ІІ ШК'!M18+'РОЗДІЛ ІІ Київ'!M18+'РОЗДІЛ ІІ Микол'!M18+'РОЗДІЛ ІІ Одес'!M18+'РОЗДІЛ ІІ ШС'!M18+'РОЗДІЛ ІІ Пол'!M18+'РОЗДІЛ ІІ Рів'!M18+'РОЗДІЛ ІІ Сум'!M18+'РОЗДІЛ ІІ Терн'!M18+'РОЗДІЛ ІІ ХШін'!M18+'РОЗДІЛ ІІ Хар'!M18+'РОЗДІЛ ІІ Хер'!M18+'РОЗДІЛ ІІ Хмел'!M18+'РОЗДІЛ ІІ Чер'!M18+'РОЗДІЛ ІІЧернов'!M18+'РОЗДІЛ ІІ Черн'!M18+'РОЗДІЛ ІІ ШВір'!M18+'РОЗДІЛ ІІ ШО'!M18+'РОЗДІЛ ІІ ШШ'!M18</f>
        <v>9</v>
      </c>
      <c r="N18" s="201">
        <f>'РОЗДІЛ ІІ  ІФ'!N18+' Розділ II Жит '!N18+'РОЗДІЛ ІІ  Дон'!N18+'РОЗДІЛ ІІ Він'!N18+'РОЗДІЛ ІІ Вол'!N18+'РОЗДІЛ ІІ Дн'!N18+'РОЗДІЛ ІІ Запор'!N18+'РОЗДІЛ ІІ Закар'!N18+'РОЗДІЛ ІІ Кіров'!N18+'РОЗДІЛ ІІ Київс'!N18+'РОЗДІЛ ІІ ШЛ'!N18+'РОЗДІЛ ІІ Луг'!N18+'РОЗДІЛ ІІ Львів'!N18+'РОЗДІЛ ІІ ШК'!N18+'РОЗДІЛ ІІ Київ'!N18+'РОЗДІЛ ІІ Микол'!N18+'РОЗДІЛ ІІ Одес'!N18+'РОЗДІЛ ІІ ШС'!N18+'РОЗДІЛ ІІ Пол'!N18+'РОЗДІЛ ІІ Рів'!N18+'РОЗДІЛ ІІ Сум'!N18+'РОЗДІЛ ІІ Терн'!N18+'РОЗДІЛ ІІ ХШін'!N18+'РОЗДІЛ ІІ Хар'!N18+'РОЗДІЛ ІІ Хер'!N18+'РОЗДІЛ ІІ Хмел'!N18+'РОЗДІЛ ІІ Чер'!N18+'РОЗДІЛ ІІЧернов'!N18+'РОЗДІЛ ІІ Черн'!N18+'РОЗДІЛ ІІ ШВір'!N18+'РОЗДІЛ ІІ ШО'!N18+'РОЗДІЛ ІІ ШШ'!N18</f>
        <v>401</v>
      </c>
      <c r="O18" s="201">
        <f>'РОЗДІЛ ІІ  ІФ'!O18+' Розділ II Жит '!O18+'РОЗДІЛ ІІ  Дон'!O18+'РОЗДІЛ ІІ Він'!O18+'РОЗДІЛ ІІ Вол'!O18+'РОЗДІЛ ІІ Дн'!O18+'РОЗДІЛ ІІ Запор'!O18+'РОЗДІЛ ІІ Закар'!O18+'РОЗДІЛ ІІ Кіров'!O18+'РОЗДІЛ ІІ Київс'!O18+'РОЗДІЛ ІІ ШЛ'!O18+'РОЗДІЛ ІІ Луг'!O18+'РОЗДІЛ ІІ Львів'!O18+'РОЗДІЛ ІІ ШК'!O18+'РОЗДІЛ ІІ Київ'!O18+'РОЗДІЛ ІІ Микол'!O18+'РОЗДІЛ ІІ Одес'!O18+'РОЗДІЛ ІІ ШС'!O18+'РОЗДІЛ ІІ Пол'!O18+'РОЗДІЛ ІІ Рів'!O18+'РОЗДІЛ ІІ Сум'!O18+'РОЗДІЛ ІІ Терн'!O18+'РОЗДІЛ ІІ ХШін'!O18+'РОЗДІЛ ІІ Хар'!O18+'РОЗДІЛ ІІ Хер'!O18+'РОЗДІЛ ІІ Хмел'!O18+'РОЗДІЛ ІІ Чер'!O18+'РОЗДІЛ ІІЧернов'!O18+'РОЗДІЛ ІІ Черн'!O18+'РОЗДІЛ ІІ ШВір'!O18+'РОЗДІЛ ІІ ШО'!O18+'РОЗДІЛ ІІ ШШ'!O18</f>
        <v>9</v>
      </c>
      <c r="P18" s="201">
        <f>'РОЗДІЛ ІІ  ІФ'!P18+' Розділ II Жит '!P18+'РОЗДІЛ ІІ  Дон'!P18+'РОЗДІЛ ІІ Він'!P18+'РОЗДІЛ ІІ Вол'!P18+'РОЗДІЛ ІІ Дн'!P18+'РОЗДІЛ ІІ Запор'!P18+'РОЗДІЛ ІІ Закар'!P18+'РОЗДІЛ ІІ Кіров'!P18+'РОЗДІЛ ІІ Київс'!P18+'РОЗДІЛ ІІ ШЛ'!P18+'РОЗДІЛ ІІ Луг'!P18+'РОЗДІЛ ІІ Львів'!P18+'РОЗДІЛ ІІ ШК'!P18+'РОЗДІЛ ІІ Київ'!P18+'РОЗДІЛ ІІ Микол'!P18+'РОЗДІЛ ІІ Одес'!P18+'РОЗДІЛ ІІ ШС'!P18+'РОЗДІЛ ІІ Пол'!P18+'РОЗДІЛ ІІ Рів'!P18+'РОЗДІЛ ІІ Сум'!P18+'РОЗДІЛ ІІ Терн'!P18+'РОЗДІЛ ІІ ХШін'!P18+'РОЗДІЛ ІІ Хар'!P18+'РОЗДІЛ ІІ Хер'!P18+'РОЗДІЛ ІІ Хмел'!P18+'РОЗДІЛ ІІ Чер'!P18+'РОЗДІЛ ІІЧернов'!P18+'РОЗДІЛ ІІ Черн'!P18+'РОЗДІЛ ІІ ШВір'!P18+'РОЗДІЛ ІІ ШО'!P18+'РОЗДІЛ ІІ ШШ'!P18</f>
        <v>108</v>
      </c>
      <c r="Q18" s="201">
        <f>'РОЗДІЛ ІІ  ІФ'!Q18+' Розділ II Жит '!Q18+'РОЗДІЛ ІІ  Дон'!Q18+'РОЗДІЛ ІІ Він'!Q18+'РОЗДІЛ ІІ Вол'!Q18+'РОЗДІЛ ІІ Дн'!Q18+'РОЗДІЛ ІІ Запор'!Q18+'РОЗДІЛ ІІ Закар'!Q18+'РОЗДІЛ ІІ Кіров'!Q18+'РОЗДІЛ ІІ Київс'!Q18+'РОЗДІЛ ІІ ШЛ'!Q18+'РОЗДІЛ ІІ Луг'!Q18+'РОЗДІЛ ІІ Львів'!Q18+'РОЗДІЛ ІІ ШК'!Q18+'РОЗДІЛ ІІ Київ'!Q18+'РОЗДІЛ ІІ Микол'!Q18+'РОЗДІЛ ІІ Одес'!Q18+'РОЗДІЛ ІІ ШС'!Q18+'РОЗДІЛ ІІ Пол'!Q18+'РОЗДІЛ ІІ Рів'!Q18+'РОЗДІЛ ІІ Сум'!Q18+'РОЗДІЛ ІІ Терн'!Q18+'РОЗДІЛ ІІ ХШін'!Q18+'РОЗДІЛ ІІ Хар'!Q18+'РОЗДІЛ ІІ Хер'!Q18+'РОЗДІЛ ІІ Хмел'!Q18+'РОЗДІЛ ІІ Чер'!Q18+'РОЗДІЛ ІІЧернов'!Q18+'РОЗДІЛ ІІ Черн'!Q18+'РОЗДІЛ ІІ ШВір'!Q18+'РОЗДІЛ ІІ ШО'!Q18+'РОЗДІЛ ІІ ШШ'!Q18</f>
        <v>1116</v>
      </c>
      <c r="R18" s="202">
        <f>'РОЗДІЛ ІІ  ІФ'!R18+' Розділ II Жит '!R18+'РОЗДІЛ ІІ  Дон'!R18+'РОЗДІЛ ІІ Він'!R18+'РОЗДІЛ ІІ Вол'!R18+'РОЗДІЛ ІІ Дн'!R18+'РОЗДІЛ ІІ Запор'!R18+'РОЗДІЛ ІІ Закар'!R18+'РОЗДІЛ ІІ Кіров'!R18+'РОЗДІЛ ІІ Київс'!R18+'РОЗДІЛ ІІ ШЛ'!R18+'РОЗДІЛ ІІ Луг'!R18+'РОЗДІЛ ІІ Львів'!R18+'РОЗДІЛ ІІ ШК'!R18+'РОЗДІЛ ІІ Київ'!R18+'РОЗДІЛ ІІ Микол'!R18+'РОЗДІЛ ІІ Одес'!R18+'РОЗДІЛ ІІ ШС'!R18+'РОЗДІЛ ІІ Пол'!R18+'РОЗДІЛ ІІ Рів'!R18+'РОЗДІЛ ІІ Сум'!R18+'РОЗДІЛ ІІ Терн'!R18+'РОЗДІЛ ІІ ХШін'!R18+'РОЗДІЛ ІІ Хар'!R18+'РОЗДІЛ ІІ Хер'!R18+'РОЗДІЛ ІІ Хмел'!R18+'РОЗДІЛ ІІ Чер'!R18+'РОЗДІЛ ІІЧернов'!R18+'РОЗДІЛ ІІ Черн'!R18+'РОЗДІЛ ІІ ШВір'!R18+'РОЗДІЛ ІІ ШО'!R18+'РОЗДІЛ ІІ ШШ'!R18</f>
        <v>880.85500000000002</v>
      </c>
      <c r="S18" s="202">
        <f>'РОЗДІЛ ІІ  ІФ'!S18+' Розділ II Жит '!S18+'РОЗДІЛ ІІ  Дон'!S18+'РОЗДІЛ ІІ Він'!S18+'РОЗДІЛ ІІ Вол'!S18+'РОЗДІЛ ІІ Дн'!S18+'РОЗДІЛ ІІ Запор'!S18+'РОЗДІЛ ІІ Закар'!S18+'РОЗДІЛ ІІ Кіров'!S18+'РОЗДІЛ ІІ Київс'!S18+'РОЗДІЛ ІІ ШЛ'!S18+'РОЗДІЛ ІІ Луг'!S18+'РОЗДІЛ ІІ Львів'!S18+'РОЗДІЛ ІІ ШК'!S18+'РОЗДІЛ ІІ Київ'!S18+'РОЗДІЛ ІІ Микол'!S18+'РОЗДІЛ ІІ Одес'!S18+'РОЗДІЛ ІІ ШС'!S18+'РОЗДІЛ ІІ Пол'!S18+'РОЗДІЛ ІІ Рів'!S18+'РОЗДІЛ ІІ Сум'!S18+'РОЗДІЛ ІІ Терн'!S18+'РОЗДІЛ ІІ ХШін'!S18+'РОЗДІЛ ІІ Хар'!S18+'РОЗДІЛ ІІ Хер'!S18+'РОЗДІЛ ІІ Хмел'!S18+'РОЗДІЛ ІІ Чер'!S18+'РОЗДІЛ ІІЧернов'!S18+'РОЗДІЛ ІІ Черн'!S18+'РОЗДІЛ ІІ ШВір'!S18+'РОЗДІЛ ІІ ШО'!S18+'РОЗДІЛ ІІ ШШ'!S18</f>
        <v>8.0299999999999994</v>
      </c>
    </row>
    <row r="19" spans="1:19" ht="34.5" customHeight="1" x14ac:dyDescent="0.25">
      <c r="A19" s="7" t="s">
        <v>35</v>
      </c>
      <c r="B19" s="10">
        <v>13</v>
      </c>
      <c r="C19" s="198">
        <f>SUM(E19:M19)</f>
        <v>903</v>
      </c>
      <c r="D19" s="201">
        <f>'РОЗДІЛ ІІ  ІФ'!D19+' Розділ II Жит '!D19+'РОЗДІЛ ІІ  Дон'!D19+'РОЗДІЛ ІІ Він'!D19+'РОЗДІЛ ІІ Вол'!D19+'РОЗДІЛ ІІ Дн'!D19+'РОЗДІЛ ІІ Запор'!D19+'РОЗДІЛ ІІ Закар'!D19+'РОЗДІЛ ІІ Кіров'!D19+'РОЗДІЛ ІІ Київс'!D19+'РОЗДІЛ ІІ ШЛ'!D19+'РОЗДІЛ ІІ Луг'!D19+'РОЗДІЛ ІІ Львів'!D19+'РОЗДІЛ ІІ ШК'!D19+'РОЗДІЛ ІІ Київ'!D19+'РОЗДІЛ ІІ Микол'!D19+'РОЗДІЛ ІІ Одес'!D19+'РОЗДІЛ ІІ ШС'!D19+'РОЗДІЛ ІІ Пол'!D19+'РОЗДІЛ ІІ Рів'!D19+'РОЗДІЛ ІІ Сум'!D19+'РОЗДІЛ ІІ Терн'!D19+'РОЗДІЛ ІІ ХШін'!D19+'РОЗДІЛ ІІ Хар'!D19+'РОЗДІЛ ІІ Хер'!D19+'РОЗДІЛ ІІ Хмел'!D19+'РОЗДІЛ ІІ Чер'!D19+'РОЗДІЛ ІІЧернов'!D19+'РОЗДІЛ ІІ Черн'!D19+'РОЗДІЛ ІІ ШВір'!D19+'РОЗДІЛ ІІ ШО'!D19+'РОЗДІЛ ІІ ШШ'!D19</f>
        <v>757</v>
      </c>
      <c r="E19" s="201">
        <f>'РОЗДІЛ ІІ  ІФ'!E19+' Розділ II Жит '!E19+'РОЗДІЛ ІІ  Дон'!E19+'РОЗДІЛ ІІ Він'!E19+'РОЗДІЛ ІІ Вол'!E19+'РОЗДІЛ ІІ Дн'!E19+'РОЗДІЛ ІІ Запор'!E19+'РОЗДІЛ ІІ Закар'!E19+'РОЗДІЛ ІІ Кіров'!E19+'РОЗДІЛ ІІ Київс'!E19+'РОЗДІЛ ІІ ШЛ'!E19+'РОЗДІЛ ІІ Луг'!E19+'РОЗДІЛ ІІ Львів'!E19+'РОЗДІЛ ІІ ШК'!E19+'РОЗДІЛ ІІ Київ'!E19+'РОЗДІЛ ІІ Микол'!E19+'РОЗДІЛ ІІ Одес'!E19+'РОЗДІЛ ІІ ШС'!E19+'РОЗДІЛ ІІ Пол'!E19+'РОЗДІЛ ІІ Рів'!E19+'РОЗДІЛ ІІ Сум'!E19+'РОЗДІЛ ІІ Терн'!E19+'РОЗДІЛ ІІ ХШін'!E19+'РОЗДІЛ ІІ Хар'!E19+'РОЗДІЛ ІІ Хер'!E19+'РОЗДІЛ ІІ Хмел'!E19+'РОЗДІЛ ІІ Чер'!E19+'РОЗДІЛ ІІЧернов'!E19+'РОЗДІЛ ІІ Черн'!E19+'РОЗДІЛ ІІ ШВір'!E19+'РОЗДІЛ ІІ ШО'!E19+'РОЗДІЛ ІІ ШШ'!E19</f>
        <v>417</v>
      </c>
      <c r="F19" s="201">
        <f>'РОЗДІЛ ІІ  ІФ'!F19+' Розділ II Жит '!F19+'РОЗДІЛ ІІ  Дон'!F19+'РОЗДІЛ ІІ Він'!F19+'РОЗДІЛ ІІ Вол'!F19+'РОЗДІЛ ІІ Дн'!F19+'РОЗДІЛ ІІ Запор'!F19+'РОЗДІЛ ІІ Закар'!F19+'РОЗДІЛ ІІ Кіров'!F19+'РОЗДІЛ ІІ Київс'!F19+'РОЗДІЛ ІІ ШЛ'!F19+'РОЗДІЛ ІІ Луг'!F19+'РОЗДІЛ ІІ Львів'!F19+'РОЗДІЛ ІІ ШК'!F19+'РОЗДІЛ ІІ Київ'!F19+'РОЗДІЛ ІІ Микол'!F19+'РОЗДІЛ ІІ Одес'!F19+'РОЗДІЛ ІІ ШС'!F19+'РОЗДІЛ ІІ Пол'!F19+'РОЗДІЛ ІІ Рів'!F19+'РОЗДІЛ ІІ Сум'!F19+'РОЗДІЛ ІІ Терн'!F19+'РОЗДІЛ ІІ ХШін'!F19+'РОЗДІЛ ІІ Хар'!F19+'РОЗДІЛ ІІ Хер'!F19+'РОЗДІЛ ІІ Хмел'!F19+'РОЗДІЛ ІІ Чер'!F19+'РОЗДІЛ ІІЧернов'!F19+'РОЗДІЛ ІІ Черн'!F19+'РОЗДІЛ ІІ ШВір'!F19+'РОЗДІЛ ІІ ШО'!F19+'РОЗДІЛ ІІ ШШ'!F19</f>
        <v>349</v>
      </c>
      <c r="G19" s="201">
        <f>'РОЗДІЛ ІІ  ІФ'!G19+' Розділ II Жит '!G19+'РОЗДІЛ ІІ  Дон'!G19+'РОЗДІЛ ІІ Він'!G19+'РОЗДІЛ ІІ Вол'!G19+'РОЗДІЛ ІІ Дн'!G19+'РОЗДІЛ ІІ Запор'!G19+'РОЗДІЛ ІІ Закар'!G19+'РОЗДІЛ ІІ Кіров'!G19+'РОЗДІЛ ІІ Київс'!G19+'РОЗДІЛ ІІ ШЛ'!G19+'РОЗДІЛ ІІ Луг'!G19+'РОЗДІЛ ІІ Львів'!G19+'РОЗДІЛ ІІ ШК'!G19+'РОЗДІЛ ІІ Київ'!G19+'РОЗДІЛ ІІ Микол'!G19+'РОЗДІЛ ІІ Одес'!G19+'РОЗДІЛ ІІ ШС'!G19+'РОЗДІЛ ІІ Пол'!G19+'РОЗДІЛ ІІ Рів'!G19+'РОЗДІЛ ІІ Сум'!G19+'РОЗДІЛ ІІ Терн'!G19+'РОЗДІЛ ІІ ХШін'!G19+'РОЗДІЛ ІІ Хар'!G19+'РОЗДІЛ ІІ Хер'!G19+'РОЗДІЛ ІІ Хмел'!G19+'РОЗДІЛ ІІ Чер'!G19+'РОЗДІЛ ІІЧернов'!G19+'РОЗДІЛ ІІ Черн'!G19+'РОЗДІЛ ІІ ШВір'!G19+'РОЗДІЛ ІІ ШО'!G19+'РОЗДІЛ ІІ ШШ'!G19</f>
        <v>37</v>
      </c>
      <c r="H19" s="201">
        <f>'РОЗДІЛ ІІ  ІФ'!H19+' Розділ II Жит '!H19+'РОЗДІЛ ІІ  Дон'!H19+'РОЗДІЛ ІІ Він'!H19+'РОЗДІЛ ІІ Вол'!H19+'РОЗДІЛ ІІ Дн'!H19+'РОЗДІЛ ІІ Запор'!H19+'РОЗДІЛ ІІ Закар'!H19+'РОЗДІЛ ІІ Кіров'!H19+'РОЗДІЛ ІІ Київс'!H19+'РОЗДІЛ ІІ ШЛ'!H19+'РОЗДІЛ ІІ Луг'!H19+'РОЗДІЛ ІІ Львів'!H19+'РОЗДІЛ ІІ ШК'!H19+'РОЗДІЛ ІІ Київ'!H19+'РОЗДІЛ ІІ Микол'!H19+'РОЗДІЛ ІІ Одес'!H19+'РОЗДІЛ ІІ ШС'!H19+'РОЗДІЛ ІІ Пол'!H19+'РОЗДІЛ ІІ Рів'!H19+'РОЗДІЛ ІІ Сум'!H19+'РОЗДІЛ ІІ Терн'!H19+'РОЗДІЛ ІІ ХШін'!H19+'РОЗДІЛ ІІ Хар'!H19+'РОЗДІЛ ІІ Хер'!H19+'РОЗДІЛ ІІ Хмел'!H19+'РОЗДІЛ ІІ Чер'!H19+'РОЗДІЛ ІІЧернов'!H19+'РОЗДІЛ ІІ Черн'!H19+'РОЗДІЛ ІІ ШВір'!H19+'РОЗДІЛ ІІ ШО'!H19+'РОЗДІЛ ІІ ШШ'!H19</f>
        <v>18</v>
      </c>
      <c r="I19" s="201">
        <f>'РОЗДІЛ ІІ  ІФ'!I19+' Розділ II Жит '!I19+'РОЗДІЛ ІІ  Дон'!I19+'РОЗДІЛ ІІ Він'!I19+'РОЗДІЛ ІІ Вол'!I19+'РОЗДІЛ ІІ Дн'!I19+'РОЗДІЛ ІІ Запор'!I19+'РОЗДІЛ ІІ Закар'!I19+'РОЗДІЛ ІІ Кіров'!I19+'РОЗДІЛ ІІ Київс'!I19+'РОЗДІЛ ІІ ШЛ'!I19+'РОЗДІЛ ІІ Луг'!I19+'РОЗДІЛ ІІ Львів'!I19+'РОЗДІЛ ІІ ШК'!I19+'РОЗДІЛ ІІ Київ'!I19+'РОЗДІЛ ІІ Микол'!I19+'РОЗДІЛ ІІ Одес'!I19+'РОЗДІЛ ІІ ШС'!I19+'РОЗДІЛ ІІ Пол'!I19+'РОЗДІЛ ІІ Рів'!I19+'РОЗДІЛ ІІ Сум'!I19+'РОЗДІЛ ІІ Терн'!I19+'РОЗДІЛ ІІ ХШін'!I19+'РОЗДІЛ ІІ Хар'!I19+'РОЗДІЛ ІІ Хер'!I19+'РОЗДІЛ ІІ Хмел'!I19+'РОЗДІЛ ІІ Чер'!I19+'РОЗДІЛ ІІЧернов'!I19+'РОЗДІЛ ІІ Черн'!I19+'РОЗДІЛ ІІ ШВір'!I19+'РОЗДІЛ ІІ ШО'!I19+'РОЗДІЛ ІІ ШШ'!I19</f>
        <v>4</v>
      </c>
      <c r="J19" s="201">
        <f>'РОЗДІЛ ІІ  ІФ'!J19+' Розділ II Жит '!J19+'РОЗДІЛ ІІ  Дон'!J19+'РОЗДІЛ ІІ Він'!J19+'РОЗДІЛ ІІ Вол'!J19+'РОЗДІЛ ІІ Дн'!J19+'РОЗДІЛ ІІ Запор'!J19+'РОЗДІЛ ІІ Закар'!J19+'РОЗДІЛ ІІ Кіров'!J19+'РОЗДІЛ ІІ Київс'!J19+'РОЗДІЛ ІІ ШЛ'!J19+'РОЗДІЛ ІІ Луг'!J19+'РОЗДІЛ ІІ Львів'!J19+'РОЗДІЛ ІІ ШК'!J19+'РОЗДІЛ ІІ Київ'!J19+'РОЗДІЛ ІІ Микол'!J19+'РОЗДІЛ ІІ Одес'!J19+'РОЗДІЛ ІІ ШС'!J19+'РОЗДІЛ ІІ Пол'!J19+'РОЗДІЛ ІІ Рів'!J19+'РОЗДІЛ ІІ Сум'!J19+'РОЗДІЛ ІІ Терн'!J19+'РОЗДІЛ ІІ ХШін'!J19+'РОЗДІЛ ІІ Хар'!J19+'РОЗДІЛ ІІ Хер'!J19+'РОЗДІЛ ІІ Хмел'!J19+'РОЗДІЛ ІІ Чер'!J19+'РОЗДІЛ ІІЧернов'!J19+'РОЗДІЛ ІІ Черн'!J19+'РОЗДІЛ ІІ ШВір'!J19+'РОЗДІЛ ІІ ШО'!J19+'РОЗДІЛ ІІ ШШ'!J19</f>
        <v>7</v>
      </c>
      <c r="K19" s="201">
        <f>'РОЗДІЛ ІІ  ІФ'!K19+' Розділ II Жит '!K19+'РОЗДІЛ ІІ  Дон'!K19+'РОЗДІЛ ІІ Він'!K19+'РОЗДІЛ ІІ Вол'!K19+'РОЗДІЛ ІІ Дн'!K19+'РОЗДІЛ ІІ Запор'!K19+'РОЗДІЛ ІІ Закар'!K19+'РОЗДІЛ ІІ Кіров'!K19+'РОЗДІЛ ІІ Київс'!K19+'РОЗДІЛ ІІ ШЛ'!K19+'РОЗДІЛ ІІ Луг'!K19+'РОЗДІЛ ІІ Львів'!K19+'РОЗДІЛ ІІ ШК'!K19+'РОЗДІЛ ІІ Київ'!K19+'РОЗДІЛ ІІ Микол'!K19+'РОЗДІЛ ІІ Одес'!K19+'РОЗДІЛ ІІ ШС'!K19+'РОЗДІЛ ІІ Пол'!K19+'РОЗДІЛ ІІ Рів'!K19+'РОЗДІЛ ІІ Сум'!K19+'РОЗДІЛ ІІ Терн'!K19+'РОЗДІЛ ІІ ХШін'!K19+'РОЗДІЛ ІІ Хар'!K19+'РОЗДІЛ ІІ Хер'!K19+'РОЗДІЛ ІІ Хмел'!K19+'РОЗДІЛ ІІ Чер'!K19+'РОЗДІЛ ІІЧернов'!K19+'РОЗДІЛ ІІ Черн'!K19+'РОЗДІЛ ІІ ШВір'!K19+'РОЗДІЛ ІІ ШО'!K19+'РОЗДІЛ ІІ ШШ'!K19</f>
        <v>58</v>
      </c>
      <c r="L19" s="201">
        <f>'РОЗДІЛ ІІ  ІФ'!L19+' Розділ II Жит '!L19+'РОЗДІЛ ІІ  Дон'!L19+'РОЗДІЛ ІІ Він'!L19+'РОЗДІЛ ІІ Вол'!L19+'РОЗДІЛ ІІ Дн'!L19+'РОЗДІЛ ІІ Запор'!L19+'РОЗДІЛ ІІ Закар'!L19+'РОЗДІЛ ІІ Кіров'!L19+'РОЗДІЛ ІІ Київс'!L19+'РОЗДІЛ ІІ ШЛ'!L19+'РОЗДІЛ ІІ Луг'!L19+'РОЗДІЛ ІІ Львів'!L19+'РОЗДІЛ ІІ ШК'!L19+'РОЗДІЛ ІІ Київ'!L19+'РОЗДІЛ ІІ Микол'!L19+'РОЗДІЛ ІІ Одес'!L19+'РОЗДІЛ ІІ ШС'!L19+'РОЗДІЛ ІІ Пол'!L19+'РОЗДІЛ ІІ Рів'!L19+'РОЗДІЛ ІІ Сум'!L19+'РОЗДІЛ ІІ Терн'!L19+'РОЗДІЛ ІІ ХШін'!L19+'РОЗДІЛ ІІ Хар'!L19+'РОЗДІЛ ІІ Хер'!L19+'РОЗДІЛ ІІ Хмел'!L19+'РОЗДІЛ ІІ Чер'!L19+'РОЗДІЛ ІІЧернов'!L19+'РОЗДІЛ ІІ Черн'!L19+'РОЗДІЛ ІІ ШВір'!L19+'РОЗДІЛ ІІ ШО'!L19+'РОЗДІЛ ІІ ШШ'!L19</f>
        <v>6</v>
      </c>
      <c r="M19" s="201">
        <f>'РОЗДІЛ ІІ  ІФ'!M19+' Розділ II Жит '!M19+'РОЗДІЛ ІІ  Дон'!M19+'РОЗДІЛ ІІ Він'!M19+'РОЗДІЛ ІІ Вол'!M19+'РОЗДІЛ ІІ Дн'!M19+'РОЗДІЛ ІІ Запор'!M19+'РОЗДІЛ ІІ Закар'!M19+'РОЗДІЛ ІІ Кіров'!M19+'РОЗДІЛ ІІ Київс'!M19+'РОЗДІЛ ІІ ШЛ'!M19+'РОЗДІЛ ІІ Луг'!M19+'РОЗДІЛ ІІ Львів'!M19+'РОЗДІЛ ІІ ШК'!M19+'РОЗДІЛ ІІ Київ'!M19+'РОЗДІЛ ІІ Микол'!M19+'РОЗДІЛ ІІ Одес'!M19+'РОЗДІЛ ІІ ШС'!M19+'РОЗДІЛ ІІ Пол'!M19+'РОЗДІЛ ІІ Рів'!M19+'РОЗДІЛ ІІ Сум'!M19+'РОЗДІЛ ІІ Терн'!M19+'РОЗДІЛ ІІ ХШін'!M19+'РОЗДІЛ ІІ Хар'!M19+'РОЗДІЛ ІІ Хер'!M19+'РОЗДІЛ ІІ Хмел'!M19+'РОЗДІЛ ІІ Чер'!M19+'РОЗДІЛ ІІЧернов'!M19+'РОЗДІЛ ІІ Черн'!M19+'РОЗДІЛ ІІ ШВір'!M19+'РОЗДІЛ ІІ ШО'!M19+'РОЗДІЛ ІІ ШШ'!M19</f>
        <v>7</v>
      </c>
      <c r="N19" s="201">
        <f>'РОЗДІЛ ІІ  ІФ'!N19+' Розділ II Жит '!N19+'РОЗДІЛ ІІ  Дон'!N19+'РОЗДІЛ ІІ Він'!N19+'РОЗДІЛ ІІ Вол'!N19+'РОЗДІЛ ІІ Дн'!N19+'РОЗДІЛ ІІ Запор'!N19+'РОЗДІЛ ІІ Закар'!N19+'РОЗДІЛ ІІ Кіров'!N19+'РОЗДІЛ ІІ Київс'!N19+'РОЗДІЛ ІІ ШЛ'!N19+'РОЗДІЛ ІІ Луг'!N19+'РОЗДІЛ ІІ Львів'!N19+'РОЗДІЛ ІІ ШК'!N19+'РОЗДІЛ ІІ Київ'!N19+'РОЗДІЛ ІІ Микол'!N19+'РОЗДІЛ ІІ Одес'!N19+'РОЗДІЛ ІІ ШС'!N19+'РОЗДІЛ ІІ Пол'!N19+'РОЗДІЛ ІІ Рів'!N19+'РОЗДІЛ ІІ Сум'!N19+'РОЗДІЛ ІІ Терн'!N19+'РОЗДІЛ ІІ ХШін'!N19+'РОЗДІЛ ІІ Хар'!N19+'РОЗДІЛ ІІ Хер'!N19+'РОЗДІЛ ІІ Хмел'!N19+'РОЗДІЛ ІІ Чер'!N19+'РОЗДІЛ ІІЧернов'!N19+'РОЗДІЛ ІІ Черн'!N19+'РОЗДІЛ ІІ ШВір'!N19+'РОЗДІЛ ІІ ШО'!N19+'РОЗДІЛ ІІ ШШ'!N19</f>
        <v>153</v>
      </c>
      <c r="O19" s="201">
        <f>'РОЗДІЛ ІІ  ІФ'!O19+' Розділ II Жит '!O19+'РОЗДІЛ ІІ  Дон'!O19+'РОЗДІЛ ІІ Він'!O19+'РОЗДІЛ ІІ Вол'!O19+'РОЗДІЛ ІІ Дн'!O19+'РОЗДІЛ ІІ Запор'!O19+'РОЗДІЛ ІІ Закар'!O19+'РОЗДІЛ ІІ Кіров'!O19+'РОЗДІЛ ІІ Київс'!O19+'РОЗДІЛ ІІ ШЛ'!O19+'РОЗДІЛ ІІ Луг'!O19+'РОЗДІЛ ІІ Львів'!O19+'РОЗДІЛ ІІ ШК'!O19+'РОЗДІЛ ІІ Київ'!O19+'РОЗДІЛ ІІ Микол'!O19+'РОЗДІЛ ІІ Одес'!O19+'РОЗДІЛ ІІ ШС'!O19+'РОЗДІЛ ІІ Пол'!O19+'РОЗДІЛ ІІ Рів'!O19+'РОЗДІЛ ІІ Сум'!O19+'РОЗДІЛ ІІ Терн'!O19+'РОЗДІЛ ІІ ХШін'!O19+'РОЗДІЛ ІІ Хар'!O19+'РОЗДІЛ ІІ Хер'!O19+'РОЗДІЛ ІІ Хмел'!O19+'РОЗДІЛ ІІ Чер'!O19+'РОЗДІЛ ІІЧернов'!O19+'РОЗДІЛ ІІ Черн'!O19+'РОЗДІЛ ІІ ШВір'!O19+'РОЗДІЛ ІІ ШО'!O19+'РОЗДІЛ ІІ ШШ'!O19</f>
        <v>15</v>
      </c>
      <c r="P19" s="201">
        <f>'РОЗДІЛ ІІ  ІФ'!P19+' Розділ II Жит '!P19+'РОЗДІЛ ІІ  Дон'!P19+'РОЗДІЛ ІІ Він'!P19+'РОЗДІЛ ІІ Вол'!P19+'РОЗДІЛ ІІ Дн'!P19+'РОЗДІЛ ІІ Запор'!P19+'РОЗДІЛ ІІ Закар'!P19+'РОЗДІЛ ІІ Кіров'!P19+'РОЗДІЛ ІІ Київс'!P19+'РОЗДІЛ ІІ ШЛ'!P19+'РОЗДІЛ ІІ Луг'!P19+'РОЗДІЛ ІІ Львів'!P19+'РОЗДІЛ ІІ ШК'!P19+'РОЗДІЛ ІІ Київ'!P19+'РОЗДІЛ ІІ Микол'!P19+'РОЗДІЛ ІІ Одес'!P19+'РОЗДІЛ ІІ ШС'!P19+'РОЗДІЛ ІІ Пол'!P19+'РОЗДІЛ ІІ Рів'!P19+'РОЗДІЛ ІІ Сум'!P19+'РОЗДІЛ ІІ Терн'!P19+'РОЗДІЛ ІІ ХШін'!P19+'РОЗДІЛ ІІ Хар'!P19+'РОЗДІЛ ІІ Хер'!P19+'РОЗДІЛ ІІ Хмел'!P19+'РОЗДІЛ ІІ Чер'!P19+'РОЗДІЛ ІІЧернов'!P19+'РОЗДІЛ ІІ Черн'!P19+'РОЗДІЛ ІІ ШВір'!P19+'РОЗДІЛ ІІ ШО'!P19+'РОЗДІЛ ІІ ШШ'!P19</f>
        <v>94</v>
      </c>
      <c r="Q19" s="201">
        <f>'РОЗДІЛ ІІ  ІФ'!Q19+' Розділ II Жит '!Q19+'РОЗДІЛ ІІ  Дон'!Q19+'РОЗДІЛ ІІ Він'!Q19+'РОЗДІЛ ІІ Вол'!Q19+'РОЗДІЛ ІІ Дн'!Q19+'РОЗДІЛ ІІ Запор'!Q19+'РОЗДІЛ ІІ Закар'!Q19+'РОЗДІЛ ІІ Кіров'!Q19+'РОЗДІЛ ІІ Київс'!Q19+'РОЗДІЛ ІІ ШЛ'!Q19+'РОЗДІЛ ІІ Луг'!Q19+'РОЗДІЛ ІІ Львів'!Q19+'РОЗДІЛ ІІ ШК'!Q19+'РОЗДІЛ ІІ Київ'!Q19+'РОЗДІЛ ІІ Микол'!Q19+'РОЗДІЛ ІІ Одес'!Q19+'РОЗДІЛ ІІ ШС'!Q19+'РОЗДІЛ ІІ Пол'!Q19+'РОЗДІЛ ІІ Рів'!Q19+'РОЗДІЛ ІІ Сум'!Q19+'РОЗДІЛ ІІ Терн'!Q19+'РОЗДІЛ ІІ ХШін'!Q19+'РОЗДІЛ ІІ Хар'!Q19+'РОЗДІЛ ІІ Хер'!Q19+'РОЗДІЛ ІІ Хмел'!Q19+'РОЗДІЛ ІІ Чер'!Q19+'РОЗДІЛ ІІЧернов'!Q19+'РОЗДІЛ ІІ Черн'!Q19+'РОЗДІЛ ІІ ШВір'!Q19+'РОЗДІЛ ІІ ШО'!Q19+'РОЗДІЛ ІІ ШШ'!Q19</f>
        <v>687</v>
      </c>
      <c r="R19" s="202">
        <f>'РОЗДІЛ ІІ  ІФ'!R19+' Розділ II Жит '!R19+'РОЗДІЛ ІІ  Дон'!R19+'РОЗДІЛ ІІ Він'!R19+'РОЗДІЛ ІІ Вол'!R19+'РОЗДІЛ ІІ Дн'!R19+'РОЗДІЛ ІІ Запор'!R19+'РОЗДІЛ ІІ Закар'!R19+'РОЗДІЛ ІІ Кіров'!R19+'РОЗДІЛ ІІ Київс'!R19+'РОЗДІЛ ІІ ШЛ'!R19+'РОЗДІЛ ІІ Луг'!R19+'РОЗДІЛ ІІ Львів'!R19+'РОЗДІЛ ІІ ШК'!R19+'РОЗДІЛ ІІ Київ'!R19+'РОЗДІЛ ІІ Микол'!R19+'РОЗДІЛ ІІ Одес'!R19+'РОЗДІЛ ІІ ШС'!R19+'РОЗДІЛ ІІ Пол'!R19+'РОЗДІЛ ІІ Рів'!R19+'РОЗДІЛ ІІ Сум'!R19+'РОЗДІЛ ІІ Терн'!R19+'РОЗДІЛ ІІ ХШін'!R19+'РОЗДІЛ ІІ Хар'!R19+'РОЗДІЛ ІІ Хер'!R19+'РОЗДІЛ ІІ Хмел'!R19+'РОЗДІЛ ІІ Чер'!R19+'РОЗДІЛ ІІЧернов'!R19+'РОЗДІЛ ІІ Черн'!R19+'РОЗДІЛ ІІ ШВір'!R19+'РОЗДІЛ ІІ ШО'!R19+'РОЗДІЛ ІІ ШШ'!R19</f>
        <v>643.23099999999988</v>
      </c>
      <c r="S19" s="202">
        <f>'РОЗДІЛ ІІ  ІФ'!S19+' Розділ II Жит '!S19+'РОЗДІЛ ІІ  Дон'!S19+'РОЗДІЛ ІІ Він'!S19+'РОЗДІЛ ІІ Вол'!S19+'РОЗДІЛ ІІ Дн'!S19+'РОЗДІЛ ІІ Запор'!S19+'РОЗДІЛ ІІ Закар'!S19+'РОЗДІЛ ІІ Кіров'!S19+'РОЗДІЛ ІІ Київс'!S19+'РОЗДІЛ ІІ ШЛ'!S19+'РОЗДІЛ ІІ Луг'!S19+'РОЗДІЛ ІІ Львів'!S19+'РОЗДІЛ ІІ ШК'!S19+'РОЗДІЛ ІІ Київ'!S19+'РОЗДІЛ ІІ Микол'!S19+'РОЗДІЛ ІІ Одес'!S19+'РОЗДІЛ ІІ ШС'!S19+'РОЗДІЛ ІІ Пол'!S19+'РОЗДІЛ ІІ Рів'!S19+'РОЗДІЛ ІІ Сум'!S19+'РОЗДІЛ ІІ Терн'!S19+'РОЗДІЛ ІІ ХШін'!S19+'РОЗДІЛ ІІ Хар'!S19+'РОЗДІЛ ІІ Хер'!S19+'РОЗДІЛ ІІ Хмел'!S19+'РОЗДІЛ ІІ Чер'!S19+'РОЗДІЛ ІІЧернов'!S19+'РОЗДІЛ ІІ Черн'!S19+'РОЗДІЛ ІІ ШВір'!S19+'РОЗДІЛ ІІ ШО'!S19+'РОЗДІЛ ІІ ШШ'!S19</f>
        <v>13.12</v>
      </c>
    </row>
    <row r="20" spans="1:19" ht="53.25" customHeight="1" x14ac:dyDescent="0.25">
      <c r="A20" s="15" t="s">
        <v>48</v>
      </c>
      <c r="B20" s="11">
        <v>14</v>
      </c>
      <c r="C20" s="198">
        <f>SUM(E20:M20)</f>
        <v>36</v>
      </c>
      <c r="D20" s="201">
        <f>'РОЗДІЛ ІІ  ІФ'!D20+' Розділ II Жит '!D20+'РОЗДІЛ ІІ  Дон'!D20+'РОЗДІЛ ІІ Він'!D20+'РОЗДІЛ ІІ Вол'!D20+'РОЗДІЛ ІІ Дн'!D20+'РОЗДІЛ ІІ Запор'!D20+'РОЗДІЛ ІІ Закар'!D20+'РОЗДІЛ ІІ Кіров'!D20+'РОЗДІЛ ІІ Київс'!D20+'РОЗДІЛ ІІ ШЛ'!D20+'РОЗДІЛ ІІ Луг'!D20+'РОЗДІЛ ІІ Львів'!D20+'РОЗДІЛ ІІ ШК'!D20+'РОЗДІЛ ІІ Київ'!D20+'РОЗДІЛ ІІ Микол'!D20+'РОЗДІЛ ІІ Одес'!D20+'РОЗДІЛ ІІ ШС'!D20+'РОЗДІЛ ІІ Пол'!D20+'РОЗДІЛ ІІ Рів'!D20+'РОЗДІЛ ІІ Сум'!D20+'РОЗДІЛ ІІ Терн'!D20+'РОЗДІЛ ІІ ХШін'!D20+'РОЗДІЛ ІІ Хар'!D20+'РОЗДІЛ ІІ Хер'!D20+'РОЗДІЛ ІІ Хмел'!D20+'РОЗДІЛ ІІ Чер'!D20+'РОЗДІЛ ІІЧернов'!D20+'РОЗДІЛ ІІ Черн'!D20+'РОЗДІЛ ІІ ШВір'!D20+'РОЗДІЛ ІІ ШО'!D20+'РОЗДІЛ ІІ ШШ'!D20</f>
        <v>24</v>
      </c>
      <c r="E20" s="201">
        <f>'РОЗДІЛ ІІ  ІФ'!E20+' Розділ II Жит '!E20+'РОЗДІЛ ІІ  Дон'!E20+'РОЗДІЛ ІІ Він'!E20+'РОЗДІЛ ІІ Вол'!E20+'РОЗДІЛ ІІ Дн'!E20+'РОЗДІЛ ІІ Запор'!E20+'РОЗДІЛ ІІ Закар'!E20+'РОЗДІЛ ІІ Кіров'!E20+'РОЗДІЛ ІІ Київс'!E20+'РОЗДІЛ ІІ ШЛ'!E20+'РОЗДІЛ ІІ Луг'!E20+'РОЗДІЛ ІІ Львів'!E20+'РОЗДІЛ ІІ ШК'!E20+'РОЗДІЛ ІІ Київ'!E20+'РОЗДІЛ ІІ Микол'!E20+'РОЗДІЛ ІІ Одес'!E20+'РОЗДІЛ ІІ ШС'!E20+'РОЗДІЛ ІІ Пол'!E20+'РОЗДІЛ ІІ Рів'!E20+'РОЗДІЛ ІІ Сум'!E20+'РОЗДІЛ ІІ Терн'!E20+'РОЗДІЛ ІІ ХШін'!E20+'РОЗДІЛ ІІ Хар'!E20+'РОЗДІЛ ІІ Хер'!E20+'РОЗДІЛ ІІ Хмел'!E20+'РОЗДІЛ ІІ Чер'!E20+'РОЗДІЛ ІІЧернов'!E20+'РОЗДІЛ ІІ Черн'!E20+'РОЗДІЛ ІІ ШВір'!E20+'РОЗДІЛ ІІ ШО'!E20+'РОЗДІЛ ІІ ШШ'!E20</f>
        <v>25</v>
      </c>
      <c r="F20" s="201">
        <f>'РОЗДІЛ ІІ  ІФ'!F20+' Розділ II Жит '!F20+'РОЗДІЛ ІІ  Дон'!F20+'РОЗДІЛ ІІ Він'!F20+'РОЗДІЛ ІІ Вол'!F20+'РОЗДІЛ ІІ Дн'!F20+'РОЗДІЛ ІІ Запор'!F20+'РОЗДІЛ ІІ Закар'!F20+'РОЗДІЛ ІІ Кіров'!F20+'РОЗДІЛ ІІ Київс'!F20+'РОЗДІЛ ІІ ШЛ'!F20+'РОЗДІЛ ІІ Луг'!F20+'РОЗДІЛ ІІ Львів'!F20+'РОЗДІЛ ІІ ШК'!F20+'РОЗДІЛ ІІ Київ'!F20+'РОЗДІЛ ІІ Микол'!F20+'РОЗДІЛ ІІ Одес'!F20+'РОЗДІЛ ІІ ШС'!F20+'РОЗДІЛ ІІ Пол'!F20+'РОЗДІЛ ІІ Рів'!F20+'РОЗДІЛ ІІ Сум'!F20+'РОЗДІЛ ІІ Терн'!F20+'РОЗДІЛ ІІ ХШін'!F20+'РОЗДІЛ ІІ Хар'!F20+'РОЗДІЛ ІІ Хер'!F20+'РОЗДІЛ ІІ Хмел'!F20+'РОЗДІЛ ІІ Чер'!F20+'РОЗДІЛ ІІЧернов'!F20+'РОЗДІЛ ІІ Черн'!F20+'РОЗДІЛ ІІ ШВір'!F20+'РОЗДІЛ ІІ ШО'!F20+'РОЗДІЛ ІІ ШШ'!F20</f>
        <v>10</v>
      </c>
      <c r="G20" s="201">
        <f>'РОЗДІЛ ІІ  ІФ'!G20+' Розділ II Жит '!G20+'РОЗДІЛ ІІ  Дон'!G20+'РОЗДІЛ ІІ Він'!G20+'РОЗДІЛ ІІ Вол'!G20+'РОЗДІЛ ІІ Дн'!G20+'РОЗДІЛ ІІ Запор'!G20+'РОЗДІЛ ІІ Закар'!G20+'РОЗДІЛ ІІ Кіров'!G20+'РОЗДІЛ ІІ Київс'!G20+'РОЗДІЛ ІІ ШЛ'!G20+'РОЗДІЛ ІІ Луг'!G20+'РОЗДІЛ ІІ Львів'!G20+'РОЗДІЛ ІІ ШК'!G20+'РОЗДІЛ ІІ Київ'!G20+'РОЗДІЛ ІІ Микол'!G20+'РОЗДІЛ ІІ Одес'!G20+'РОЗДІЛ ІІ ШС'!G20+'РОЗДІЛ ІІ Пол'!G20+'РОЗДІЛ ІІ Рів'!G20+'РОЗДІЛ ІІ Сум'!G20+'РОЗДІЛ ІІ Терн'!G20+'РОЗДІЛ ІІ ХШін'!G20+'РОЗДІЛ ІІ Хар'!G20+'РОЗДІЛ ІІ Хер'!G20+'РОЗДІЛ ІІ Хмел'!G20+'РОЗДІЛ ІІ Чер'!G20+'РОЗДІЛ ІІЧернов'!G20+'РОЗДІЛ ІІ Черн'!G20+'РОЗДІЛ ІІ ШВір'!G20+'РОЗДІЛ ІІ ШО'!G20+'РОЗДІЛ ІІ ШШ'!G20</f>
        <v>0</v>
      </c>
      <c r="H20" s="201">
        <f>'РОЗДІЛ ІІ  ІФ'!H20+' Розділ II Жит '!H20+'РОЗДІЛ ІІ  Дон'!H20+'РОЗДІЛ ІІ Він'!H20+'РОЗДІЛ ІІ Вол'!H20+'РОЗДІЛ ІІ Дн'!H20+'РОЗДІЛ ІІ Запор'!H20+'РОЗДІЛ ІІ Закар'!H20+'РОЗДІЛ ІІ Кіров'!H20+'РОЗДІЛ ІІ Київс'!H20+'РОЗДІЛ ІІ ШЛ'!H20+'РОЗДІЛ ІІ Луг'!H20+'РОЗДІЛ ІІ Львів'!H20+'РОЗДІЛ ІІ ШК'!H20+'РОЗДІЛ ІІ Київ'!H20+'РОЗДІЛ ІІ Микол'!H20+'РОЗДІЛ ІІ Одес'!H20+'РОЗДІЛ ІІ ШС'!H20+'РОЗДІЛ ІІ Пол'!H20+'РОЗДІЛ ІІ Рів'!H20+'РОЗДІЛ ІІ Сум'!H20+'РОЗДІЛ ІІ Терн'!H20+'РОЗДІЛ ІІ ХШін'!H20+'РОЗДІЛ ІІ Хар'!H20+'РОЗДІЛ ІІ Хер'!H20+'РОЗДІЛ ІІ Хмел'!H20+'РОЗДІЛ ІІ Чер'!H20+'РОЗДІЛ ІІЧернов'!H20+'РОЗДІЛ ІІ Черн'!H20+'РОЗДІЛ ІІ ШВір'!H20+'РОЗДІЛ ІІ ШО'!H20+'РОЗДІЛ ІІ ШШ'!H20</f>
        <v>1</v>
      </c>
      <c r="I20" s="201">
        <f>'РОЗДІЛ ІІ  ІФ'!I20+' Розділ II Жит '!I20+'РОЗДІЛ ІІ  Дон'!I20+'РОЗДІЛ ІІ Він'!I20+'РОЗДІЛ ІІ Вол'!I20+'РОЗДІЛ ІІ Дн'!I20+'РОЗДІЛ ІІ Запор'!I20+'РОЗДІЛ ІІ Закар'!I20+'РОЗДІЛ ІІ Кіров'!I20+'РОЗДІЛ ІІ Київс'!I20+'РОЗДІЛ ІІ ШЛ'!I20+'РОЗДІЛ ІІ Луг'!I20+'РОЗДІЛ ІІ Львів'!I20+'РОЗДІЛ ІІ ШК'!I20+'РОЗДІЛ ІІ Київ'!I20+'РОЗДІЛ ІІ Микол'!I20+'РОЗДІЛ ІІ Одес'!I20+'РОЗДІЛ ІІ ШС'!I20+'РОЗДІЛ ІІ Пол'!I20+'РОЗДІЛ ІІ Рів'!I20+'РОЗДІЛ ІІ Сум'!I20+'РОЗДІЛ ІІ Терн'!I20+'РОЗДІЛ ІІ ХШін'!I20+'РОЗДІЛ ІІ Хар'!I20+'РОЗДІЛ ІІ Хер'!I20+'РОЗДІЛ ІІ Хмел'!I20+'РОЗДІЛ ІІ Чер'!I20+'РОЗДІЛ ІІЧернов'!I20+'РОЗДІЛ ІІ Черн'!I20+'РОЗДІЛ ІІ ШВір'!I20+'РОЗДІЛ ІІ ШО'!I20+'РОЗДІЛ ІІ ШШ'!I20</f>
        <v>0</v>
      </c>
      <c r="J20" s="201">
        <f>'РОЗДІЛ ІІ  ІФ'!J20+' Розділ II Жит '!J20+'РОЗДІЛ ІІ  Дон'!J20+'РОЗДІЛ ІІ Він'!J20+'РОЗДІЛ ІІ Вол'!J20+'РОЗДІЛ ІІ Дн'!J20+'РОЗДІЛ ІІ Запор'!J20+'РОЗДІЛ ІІ Закар'!J20+'РОЗДІЛ ІІ Кіров'!J20+'РОЗДІЛ ІІ Київс'!J20+'РОЗДІЛ ІІ ШЛ'!J20+'РОЗДІЛ ІІ Луг'!J20+'РОЗДІЛ ІІ Львів'!J20+'РОЗДІЛ ІІ ШК'!J20+'РОЗДІЛ ІІ Київ'!J20+'РОЗДІЛ ІІ Микол'!J20+'РОЗДІЛ ІІ Одес'!J20+'РОЗДІЛ ІІ ШС'!J20+'РОЗДІЛ ІІ Пол'!J20+'РОЗДІЛ ІІ Рів'!J20+'РОЗДІЛ ІІ Сум'!J20+'РОЗДІЛ ІІ Терн'!J20+'РОЗДІЛ ІІ ХШін'!J20+'РОЗДІЛ ІІ Хар'!J20+'РОЗДІЛ ІІ Хер'!J20+'РОЗДІЛ ІІ Хмел'!J20+'РОЗДІЛ ІІ Чер'!J20+'РОЗДІЛ ІІЧернов'!J20+'РОЗДІЛ ІІ Черн'!J20+'РОЗДІЛ ІІ ШВір'!J20+'РОЗДІЛ ІІ ШО'!J20+'РОЗДІЛ ІІ ШШ'!J20</f>
        <v>0</v>
      </c>
      <c r="K20" s="201">
        <f>'РОЗДІЛ ІІ  ІФ'!K20+' Розділ II Жит '!K20+'РОЗДІЛ ІІ  Дон'!K20+'РОЗДІЛ ІІ Він'!K20+'РОЗДІЛ ІІ Вол'!K20+'РОЗДІЛ ІІ Дн'!K20+'РОЗДІЛ ІІ Запор'!K20+'РОЗДІЛ ІІ Закар'!K20+'РОЗДІЛ ІІ Кіров'!K20+'РОЗДІЛ ІІ Київс'!K20+'РОЗДІЛ ІІ ШЛ'!K20+'РОЗДІЛ ІІ Луг'!K20+'РОЗДІЛ ІІ Львів'!K20+'РОЗДІЛ ІІ ШК'!K20+'РОЗДІЛ ІІ Київ'!K20+'РОЗДІЛ ІІ Микол'!K20+'РОЗДІЛ ІІ Одес'!K20+'РОЗДІЛ ІІ ШС'!K20+'РОЗДІЛ ІІ Пол'!K20+'РОЗДІЛ ІІ Рів'!K20+'РОЗДІЛ ІІ Сум'!K20+'РОЗДІЛ ІІ Терн'!K20+'РОЗДІЛ ІІ ХШін'!K20+'РОЗДІЛ ІІ Хар'!K20+'РОЗДІЛ ІІ Хер'!K20+'РОЗДІЛ ІІ Хмел'!K20+'РОЗДІЛ ІІ Чер'!K20+'РОЗДІЛ ІІЧернов'!K20+'РОЗДІЛ ІІ Черн'!K20+'РОЗДІЛ ІІ ШВір'!K20+'РОЗДІЛ ІІ ШО'!K20+'РОЗДІЛ ІІ ШШ'!K20</f>
        <v>0</v>
      </c>
      <c r="L20" s="201">
        <f>'РОЗДІЛ ІІ  ІФ'!L20+' Розділ II Жит '!L20+'РОЗДІЛ ІІ  Дон'!L20+'РОЗДІЛ ІІ Він'!L20+'РОЗДІЛ ІІ Вол'!L20+'РОЗДІЛ ІІ Дн'!L20+'РОЗДІЛ ІІ Запор'!L20+'РОЗДІЛ ІІ Закар'!L20+'РОЗДІЛ ІІ Кіров'!L20+'РОЗДІЛ ІІ Київс'!L20+'РОЗДІЛ ІІ ШЛ'!L20+'РОЗДІЛ ІІ Луг'!L20+'РОЗДІЛ ІІ Львів'!L20+'РОЗДІЛ ІІ ШК'!L20+'РОЗДІЛ ІІ Київ'!L20+'РОЗДІЛ ІІ Микол'!L20+'РОЗДІЛ ІІ Одес'!L20+'РОЗДІЛ ІІ ШС'!L20+'РОЗДІЛ ІІ Пол'!L20+'РОЗДІЛ ІІ Рів'!L20+'РОЗДІЛ ІІ Сум'!L20+'РОЗДІЛ ІІ Терн'!L20+'РОЗДІЛ ІІ ХШін'!L20+'РОЗДІЛ ІІ Хар'!L20+'РОЗДІЛ ІІ Хер'!L20+'РОЗДІЛ ІІ Хмел'!L20+'РОЗДІЛ ІІ Чер'!L20+'РОЗДІЛ ІІЧернов'!L20+'РОЗДІЛ ІІ Черн'!L20+'РОЗДІЛ ІІ ШВір'!L20+'РОЗДІЛ ІІ ШО'!L20+'РОЗДІЛ ІІ ШШ'!L20</f>
        <v>0</v>
      </c>
      <c r="M20" s="201">
        <f>'РОЗДІЛ ІІ  ІФ'!M20+' Розділ II Жит '!M20+'РОЗДІЛ ІІ  Дон'!M20+'РОЗДІЛ ІІ Він'!M20+'РОЗДІЛ ІІ Вол'!M20+'РОЗДІЛ ІІ Дн'!M20+'РОЗДІЛ ІІ Запор'!M20+'РОЗДІЛ ІІ Закар'!M20+'РОЗДІЛ ІІ Кіров'!M20+'РОЗДІЛ ІІ Київс'!M20+'РОЗДІЛ ІІ ШЛ'!M20+'РОЗДІЛ ІІ Луг'!M20+'РОЗДІЛ ІІ Львів'!M20+'РОЗДІЛ ІІ ШК'!M20+'РОЗДІЛ ІІ Київ'!M20+'РОЗДІЛ ІІ Микол'!M20+'РОЗДІЛ ІІ Одес'!M20+'РОЗДІЛ ІІ ШС'!M20+'РОЗДІЛ ІІ Пол'!M20+'РОЗДІЛ ІІ Рів'!M20+'РОЗДІЛ ІІ Сум'!M20+'РОЗДІЛ ІІ Терн'!M20+'РОЗДІЛ ІІ ХШін'!M20+'РОЗДІЛ ІІ Хар'!M20+'РОЗДІЛ ІІ Хер'!M20+'РОЗДІЛ ІІ Хмел'!M20+'РОЗДІЛ ІІ Чер'!M20+'РОЗДІЛ ІІЧернов'!M20+'РОЗДІЛ ІІ Черн'!M20+'РОЗДІЛ ІІ ШВір'!M20+'РОЗДІЛ ІІ ШО'!M20+'РОЗДІЛ ІІ ШШ'!M20</f>
        <v>0</v>
      </c>
      <c r="N20" s="201">
        <f>'РОЗДІЛ ІІ  ІФ'!N20+' Розділ II Жит '!N20+'РОЗДІЛ ІІ  Дон'!N20+'РОЗДІЛ ІІ Він'!N20+'РОЗДІЛ ІІ Вол'!N20+'РОЗДІЛ ІІ Дн'!N20+'РОЗДІЛ ІІ Запор'!N20+'РОЗДІЛ ІІ Закар'!N20+'РОЗДІЛ ІІ Кіров'!N20+'РОЗДІЛ ІІ Київс'!N20+'РОЗДІЛ ІІ ШЛ'!N20+'РОЗДІЛ ІІ Луг'!N20+'РОЗДІЛ ІІ Львів'!N20+'РОЗДІЛ ІІ ШК'!N20+'РОЗДІЛ ІІ Київ'!N20+'РОЗДІЛ ІІ Микол'!N20+'РОЗДІЛ ІІ Одес'!N20+'РОЗДІЛ ІІ ШС'!N20+'РОЗДІЛ ІІ Пол'!N20+'РОЗДІЛ ІІ Рів'!N20+'РОЗДІЛ ІІ Сум'!N20+'РОЗДІЛ ІІ Терн'!N20+'РОЗДІЛ ІІ ХШін'!N20+'РОЗДІЛ ІІ Хар'!N20+'РОЗДІЛ ІІ Хер'!N20+'РОЗДІЛ ІІ Хмел'!N20+'РОЗДІЛ ІІ Чер'!N20+'РОЗДІЛ ІІЧернов'!N20+'РОЗДІЛ ІІ Черн'!N20+'РОЗДІЛ ІІ ШВір'!N20+'РОЗДІЛ ІІ ШО'!N20+'РОЗДІЛ ІІ ШШ'!N20</f>
        <v>2</v>
      </c>
      <c r="O20" s="201">
        <f>'РОЗДІЛ ІІ  ІФ'!O20+' Розділ II Жит '!O20+'РОЗДІЛ ІІ  Дон'!O20+'РОЗДІЛ ІІ Він'!O20+'РОЗДІЛ ІІ Вол'!O20+'РОЗДІЛ ІІ Дн'!O20+'РОЗДІЛ ІІ Запор'!O20+'РОЗДІЛ ІІ Закар'!O20+'РОЗДІЛ ІІ Кіров'!O20+'РОЗДІЛ ІІ Київс'!O20+'РОЗДІЛ ІІ ШЛ'!O20+'РОЗДІЛ ІІ Луг'!O20+'РОЗДІЛ ІІ Львів'!O20+'РОЗДІЛ ІІ ШК'!O20+'РОЗДІЛ ІІ Київ'!O20+'РОЗДІЛ ІІ Микол'!O20+'РОЗДІЛ ІІ Одес'!O20+'РОЗДІЛ ІІ ШС'!O20+'РОЗДІЛ ІІ Пол'!O20+'РОЗДІЛ ІІ Рів'!O20+'РОЗДІЛ ІІ Сум'!O20+'РОЗДІЛ ІІ Терн'!O20+'РОЗДІЛ ІІ ХШін'!O20+'РОЗДІЛ ІІ Хар'!O20+'РОЗДІЛ ІІ Хер'!O20+'РОЗДІЛ ІІ Хмел'!O20+'РОЗДІЛ ІІ Чер'!O20+'РОЗДІЛ ІІЧернов'!O20+'РОЗДІЛ ІІ Черн'!O20+'РОЗДІЛ ІІ ШВір'!O20+'РОЗДІЛ ІІ ШО'!O20+'РОЗДІЛ ІІ ШШ'!O20</f>
        <v>0</v>
      </c>
      <c r="P20" s="201">
        <f>'РОЗДІЛ ІІ  ІФ'!P20+' Розділ II Жит '!P20+'РОЗДІЛ ІІ  Дон'!P20+'РОЗДІЛ ІІ Він'!P20+'РОЗДІЛ ІІ Вол'!P20+'РОЗДІЛ ІІ Дн'!P20+'РОЗДІЛ ІІ Запор'!P20+'РОЗДІЛ ІІ Закар'!P20+'РОЗДІЛ ІІ Кіров'!P20+'РОЗДІЛ ІІ Київс'!P20+'РОЗДІЛ ІІ ШЛ'!P20+'РОЗДІЛ ІІ Луг'!P20+'РОЗДІЛ ІІ Львів'!P20+'РОЗДІЛ ІІ ШК'!P20+'РОЗДІЛ ІІ Київ'!P20+'РОЗДІЛ ІІ Микол'!P20+'РОЗДІЛ ІІ Одес'!P20+'РОЗДІЛ ІІ ШС'!P20+'РОЗДІЛ ІІ Пол'!P20+'РОЗДІЛ ІІ Рів'!P20+'РОЗДІЛ ІІ Сум'!P20+'РОЗДІЛ ІІ Терн'!P20+'РОЗДІЛ ІІ ХШін'!P20+'РОЗДІЛ ІІ Хар'!P20+'РОЗДІЛ ІІ Хер'!P20+'РОЗДІЛ ІІ Хмел'!P20+'РОЗДІЛ ІІ Чер'!P20+'РОЗДІЛ ІІЧернов'!P20+'РОЗДІЛ ІІ Черн'!P20+'РОЗДІЛ ІІ ШВір'!P20+'РОЗДІЛ ІІ ШО'!P20+'РОЗДІЛ ІІ ШШ'!P20</f>
        <v>0</v>
      </c>
      <c r="Q20" s="201">
        <f>'РОЗДІЛ ІІ  ІФ'!Q20+' Розділ II Жит '!Q20+'РОЗДІЛ ІІ  Дон'!Q20+'РОЗДІЛ ІІ Він'!Q20+'РОЗДІЛ ІІ Вол'!Q20+'РОЗДІЛ ІІ Дн'!Q20+'РОЗДІЛ ІІ Запор'!Q20+'РОЗДІЛ ІІ Закар'!Q20+'РОЗДІЛ ІІ Кіров'!Q20+'РОЗДІЛ ІІ Київс'!Q20+'РОЗДІЛ ІІ ШЛ'!Q20+'РОЗДІЛ ІІ Луг'!Q20+'РОЗДІЛ ІІ Львів'!Q20+'РОЗДІЛ ІІ ШК'!Q20+'РОЗДІЛ ІІ Київ'!Q20+'РОЗДІЛ ІІ Микол'!Q20+'РОЗДІЛ ІІ Одес'!Q20+'РОЗДІЛ ІІ ШС'!Q20+'РОЗДІЛ ІІ Пол'!Q20+'РОЗДІЛ ІІ Рів'!Q20+'РОЗДІЛ ІІ Сум'!Q20+'РОЗДІЛ ІІ Терн'!Q20+'РОЗДІЛ ІІ ХШін'!Q20+'РОЗДІЛ ІІ Хар'!Q20+'РОЗДІЛ ІІ Хер'!Q20+'РОЗДІЛ ІІ Хмел'!Q20+'РОЗДІЛ ІІ Чер'!Q20+'РОЗДІЛ ІІЧернов'!Q20+'РОЗДІЛ ІІ Черн'!Q20+'РОЗДІЛ ІІ ШВір'!Q20+'РОЗДІЛ ІІ ШО'!Q20+'РОЗДІЛ ІІ ШШ'!Q20</f>
        <v>19</v>
      </c>
      <c r="R20" s="202">
        <f>'РОЗДІЛ ІІ  ІФ'!R20+' Розділ II Жит '!R20+'РОЗДІЛ ІІ  Дон'!R20+'РОЗДІЛ ІІ Він'!R20+'РОЗДІЛ ІІ Вол'!R20+'РОЗДІЛ ІІ Дн'!R20+'РОЗДІЛ ІІ Запор'!R20+'РОЗДІЛ ІІ Закар'!R20+'РОЗДІЛ ІІ Кіров'!R20+'РОЗДІЛ ІІ Київс'!R20+'РОЗДІЛ ІІ ШЛ'!R20+'РОЗДІЛ ІІ Луг'!R20+'РОЗДІЛ ІІ Львів'!R20+'РОЗДІЛ ІІ ШК'!R20+'РОЗДІЛ ІІ Київ'!R20+'РОЗДІЛ ІІ Микол'!R20+'РОЗДІЛ ІІ Одес'!R20+'РОЗДІЛ ІІ ШС'!R20+'РОЗДІЛ ІІ Пол'!R20+'РОЗДІЛ ІІ Рів'!R20+'РОЗДІЛ ІІ Сум'!R20+'РОЗДІЛ ІІ Терн'!R20+'РОЗДІЛ ІІ ХШін'!R20+'РОЗДІЛ ІІ Хар'!R20+'РОЗДІЛ ІІ Хер'!R20+'РОЗДІЛ ІІ Хмел'!R20+'РОЗДІЛ ІІ Чер'!R20+'РОЗДІЛ ІІЧернов'!R20+'РОЗДІЛ ІІ Черн'!R20+'РОЗДІЛ ІІ ШВір'!R20+'РОЗДІЛ ІІ ШО'!R20+'РОЗДІЛ ІІ ШШ'!R20</f>
        <v>11.7</v>
      </c>
      <c r="S20" s="202">
        <f>'РОЗДІЛ ІІ  ІФ'!S20+' Розділ II Жит '!S20+'РОЗДІЛ ІІ  Дон'!S20+'РОЗДІЛ ІІ Він'!S20+'РОЗДІЛ ІІ Вол'!S20+'РОЗДІЛ ІІ Дн'!S20+'РОЗДІЛ ІІ Запор'!S20+'РОЗДІЛ ІІ Закар'!S20+'РОЗДІЛ ІІ Кіров'!S20+'РОЗДІЛ ІІ Київс'!S20+'РОЗДІЛ ІІ ШЛ'!S20+'РОЗДІЛ ІІ Луг'!S20+'РОЗДІЛ ІІ Львів'!S20+'РОЗДІЛ ІІ ШК'!S20+'РОЗДІЛ ІІ Київ'!S20+'РОЗДІЛ ІІ Микол'!S20+'РОЗДІЛ ІІ Одес'!S20+'РОЗДІЛ ІІ ШС'!S20+'РОЗДІЛ ІІ Пол'!S20+'РОЗДІЛ ІІ Рів'!S20+'РОЗДІЛ ІІ Сум'!S20+'РОЗДІЛ ІІ Терн'!S20+'РОЗДІЛ ІІ ХШін'!S20+'РОЗДІЛ ІІ Хар'!S20+'РОЗДІЛ ІІ Хер'!S20+'РОЗДІЛ ІІ Хмел'!S20+'РОЗДІЛ ІІ Чер'!S20+'РОЗДІЛ ІІЧернов'!S20+'РОЗДІЛ ІІ Черн'!S20+'РОЗДІЛ ІІ ШВір'!S20+'РОЗДІЛ ІІ ШО'!S20+'РОЗДІЛ ІІ ШШ'!S20</f>
        <v>0</v>
      </c>
    </row>
    <row r="21" spans="1:19" ht="34.5" customHeight="1" x14ac:dyDescent="0.25">
      <c r="A21" s="8" t="s">
        <v>33</v>
      </c>
      <c r="B21" s="10">
        <v>15</v>
      </c>
      <c r="C21" s="198">
        <f t="shared" ref="C21" si="3">SUM(E21:M21)</f>
        <v>127</v>
      </c>
      <c r="D21" s="201">
        <f>'РОЗДІЛ ІІ  ІФ'!D21+' Розділ II Жит '!D21+'РОЗДІЛ ІІ  Дон'!D21+'РОЗДІЛ ІІ Він'!D21+'РОЗДІЛ ІІ Вол'!D21+'РОЗДІЛ ІІ Дн'!D21+'РОЗДІЛ ІІ Запор'!D21+'РОЗДІЛ ІІ Закар'!D21+'РОЗДІЛ ІІ Кіров'!D21+'РОЗДІЛ ІІ Київс'!D21+'РОЗДІЛ ІІ ШЛ'!D21+'РОЗДІЛ ІІ Луг'!D21+'РОЗДІЛ ІІ Львів'!D21+'РОЗДІЛ ІІ ШК'!D21+'РОЗДІЛ ІІ Київ'!D21+'РОЗДІЛ ІІ Микол'!D21+'РОЗДІЛ ІІ Одес'!D21+'РОЗДІЛ ІІ ШС'!D21+'РОЗДІЛ ІІ Пол'!D21+'РОЗДІЛ ІІ Рів'!D21+'РОЗДІЛ ІІ Сум'!D21+'РОЗДІЛ ІІ Терн'!D21+'РОЗДІЛ ІІ ХШін'!D21+'РОЗДІЛ ІІ Хар'!D21+'РОЗДІЛ ІІ Хер'!D21+'РОЗДІЛ ІІ Хмел'!D21+'РОЗДІЛ ІІ Чер'!D21+'РОЗДІЛ ІІЧернов'!D21+'РОЗДІЛ ІІ Черн'!D21+'РОЗДІЛ ІІ ШВір'!D21+'РОЗДІЛ ІІ ШО'!D21+'РОЗДІЛ ІІ ШШ'!D21</f>
        <v>63</v>
      </c>
      <c r="E21" s="201">
        <f>'РОЗДІЛ ІІ  ІФ'!E21+' Розділ II Жит '!E21+'РОЗДІЛ ІІ  Дон'!E21+'РОЗДІЛ ІІ Він'!E21+'РОЗДІЛ ІІ Вол'!E21+'РОЗДІЛ ІІ Дн'!E21+'РОЗДІЛ ІІ Запор'!E21+'РОЗДІЛ ІІ Закар'!E21+'РОЗДІЛ ІІ Кіров'!E21+'РОЗДІЛ ІІ Київс'!E21+'РОЗДІЛ ІІ ШЛ'!E21+'РОЗДІЛ ІІ Луг'!E21+'РОЗДІЛ ІІ Львів'!E21+'РОЗДІЛ ІІ ШК'!E21+'РОЗДІЛ ІІ Київ'!E21+'РОЗДІЛ ІІ Микол'!E21+'РОЗДІЛ ІІ Одес'!E21+'РОЗДІЛ ІІ ШС'!E21+'РОЗДІЛ ІІ Пол'!E21+'РОЗДІЛ ІІ Рів'!E21+'РОЗДІЛ ІІ Сум'!E21+'РОЗДІЛ ІІ Терн'!E21+'РОЗДІЛ ІІ ХШін'!E21+'РОЗДІЛ ІІ Хар'!E21+'РОЗДІЛ ІІ Хер'!E21+'РОЗДІЛ ІІ Хмел'!E21+'РОЗДІЛ ІІ Чер'!E21+'РОЗДІЛ ІІЧернов'!E21+'РОЗДІЛ ІІ Черн'!E21+'РОЗДІЛ ІІ ШВір'!E21+'РОЗДІЛ ІІ ШО'!E21+'РОЗДІЛ ІІ ШШ'!E21</f>
        <v>85</v>
      </c>
      <c r="F21" s="201">
        <f>'РОЗДІЛ ІІ  ІФ'!F21+' Розділ II Жит '!F21+'РОЗДІЛ ІІ  Дон'!F21+'РОЗДІЛ ІІ Він'!F21+'РОЗДІЛ ІІ Вол'!F21+'РОЗДІЛ ІІ Дн'!F21+'РОЗДІЛ ІІ Запор'!F21+'РОЗДІЛ ІІ Закар'!F21+'РОЗДІЛ ІІ Кіров'!F21+'РОЗДІЛ ІІ Київс'!F21+'РОЗДІЛ ІІ ШЛ'!F21+'РОЗДІЛ ІІ Луг'!F21+'РОЗДІЛ ІІ Львів'!F21+'РОЗДІЛ ІІ ШК'!F21+'РОЗДІЛ ІІ Київ'!F21+'РОЗДІЛ ІІ Микол'!F21+'РОЗДІЛ ІІ Одес'!F21+'РОЗДІЛ ІІ ШС'!F21+'РОЗДІЛ ІІ Пол'!F21+'РОЗДІЛ ІІ Рів'!F21+'РОЗДІЛ ІІ Сум'!F21+'РОЗДІЛ ІІ Терн'!F21+'РОЗДІЛ ІІ ХШін'!F21+'РОЗДІЛ ІІ Хар'!F21+'РОЗДІЛ ІІ Хер'!F21+'РОЗДІЛ ІІ Хмел'!F21+'РОЗДІЛ ІІ Чер'!F21+'РОЗДІЛ ІІЧернов'!F21+'РОЗДІЛ ІІ Черн'!F21+'РОЗДІЛ ІІ ШВір'!F21+'РОЗДІЛ ІІ ШО'!F21+'РОЗДІЛ ІІ ШШ'!F21</f>
        <v>28</v>
      </c>
      <c r="G21" s="201">
        <f>'РОЗДІЛ ІІ  ІФ'!G21+' Розділ II Жит '!G21+'РОЗДІЛ ІІ  Дон'!G21+'РОЗДІЛ ІІ Він'!G21+'РОЗДІЛ ІІ Вол'!G21+'РОЗДІЛ ІІ Дн'!G21+'РОЗДІЛ ІІ Запор'!G21+'РОЗДІЛ ІІ Закар'!G21+'РОЗДІЛ ІІ Кіров'!G21+'РОЗДІЛ ІІ Київс'!G21+'РОЗДІЛ ІІ ШЛ'!G21+'РОЗДІЛ ІІ Луг'!G21+'РОЗДІЛ ІІ Львів'!G21+'РОЗДІЛ ІІ ШК'!G21+'РОЗДІЛ ІІ Київ'!G21+'РОЗДІЛ ІІ Микол'!G21+'РОЗДІЛ ІІ Одес'!G21+'РОЗДІЛ ІІ ШС'!G21+'РОЗДІЛ ІІ Пол'!G21+'РОЗДІЛ ІІ Рів'!G21+'РОЗДІЛ ІІ Сум'!G21+'РОЗДІЛ ІІ Терн'!G21+'РОЗДІЛ ІІ ХШін'!G21+'РОЗДІЛ ІІ Хар'!G21+'РОЗДІЛ ІІ Хер'!G21+'РОЗДІЛ ІІ Хмел'!G21+'РОЗДІЛ ІІ Чер'!G21+'РОЗДІЛ ІІЧернов'!G21+'РОЗДІЛ ІІ Черн'!G21+'РОЗДІЛ ІІ ШВір'!G21+'РОЗДІЛ ІІ ШО'!G21+'РОЗДІЛ ІІ ШШ'!G21</f>
        <v>5</v>
      </c>
      <c r="H21" s="201">
        <f>'РОЗДІЛ ІІ  ІФ'!H21+' Розділ II Жит '!H21+'РОЗДІЛ ІІ  Дон'!H21+'РОЗДІЛ ІІ Він'!H21+'РОЗДІЛ ІІ Вол'!H21+'РОЗДІЛ ІІ Дн'!H21+'РОЗДІЛ ІІ Запор'!H21+'РОЗДІЛ ІІ Закар'!H21+'РОЗДІЛ ІІ Кіров'!H21+'РОЗДІЛ ІІ Київс'!H21+'РОЗДІЛ ІІ ШЛ'!H21+'РОЗДІЛ ІІ Луг'!H21+'РОЗДІЛ ІІ Львів'!H21+'РОЗДІЛ ІІ ШК'!H21+'РОЗДІЛ ІІ Київ'!H21+'РОЗДІЛ ІІ Микол'!H21+'РОЗДІЛ ІІ Одес'!H21+'РОЗДІЛ ІІ ШС'!H21+'РОЗДІЛ ІІ Пол'!H21+'РОЗДІЛ ІІ Рів'!H21+'РОЗДІЛ ІІ Сум'!H21+'РОЗДІЛ ІІ Терн'!H21+'РОЗДІЛ ІІ ХШін'!H21+'РОЗДІЛ ІІ Хар'!H21+'РОЗДІЛ ІІ Хер'!H21+'РОЗДІЛ ІІ Хмел'!H21+'РОЗДІЛ ІІ Чер'!H21+'РОЗДІЛ ІІЧернов'!H21+'РОЗДІЛ ІІ Черн'!H21+'РОЗДІЛ ІІ ШВір'!H21+'РОЗДІЛ ІІ ШО'!H21+'РОЗДІЛ ІІ ШШ'!H21</f>
        <v>1</v>
      </c>
      <c r="I21" s="201">
        <f>'РОЗДІЛ ІІ  ІФ'!I21+' Розділ II Жит '!I21+'РОЗДІЛ ІІ  Дон'!I21+'РОЗДІЛ ІІ Він'!I21+'РОЗДІЛ ІІ Вол'!I21+'РОЗДІЛ ІІ Дн'!I21+'РОЗДІЛ ІІ Запор'!I21+'РОЗДІЛ ІІ Закар'!I21+'РОЗДІЛ ІІ Кіров'!I21+'РОЗДІЛ ІІ Київс'!I21+'РОЗДІЛ ІІ ШЛ'!I21+'РОЗДІЛ ІІ Луг'!I21+'РОЗДІЛ ІІ Львів'!I21+'РОЗДІЛ ІІ ШК'!I21+'РОЗДІЛ ІІ Київ'!I21+'РОЗДІЛ ІІ Микол'!I21+'РОЗДІЛ ІІ Одес'!I21+'РОЗДІЛ ІІ ШС'!I21+'РОЗДІЛ ІІ Пол'!I21+'РОЗДІЛ ІІ Рів'!I21+'РОЗДІЛ ІІ Сум'!I21+'РОЗДІЛ ІІ Терн'!I21+'РОЗДІЛ ІІ ХШін'!I21+'РОЗДІЛ ІІ Хар'!I21+'РОЗДІЛ ІІ Хер'!I21+'РОЗДІЛ ІІ Хмел'!I21+'РОЗДІЛ ІІ Чер'!I21+'РОЗДІЛ ІІЧернов'!I21+'РОЗДІЛ ІІ Черн'!I21+'РОЗДІЛ ІІ ШВір'!I21+'РОЗДІЛ ІІ ШО'!I21+'РОЗДІЛ ІІ ШШ'!I21</f>
        <v>1</v>
      </c>
      <c r="J21" s="201">
        <f>'РОЗДІЛ ІІ  ІФ'!J21+' Розділ II Жит '!J21+'РОЗДІЛ ІІ  Дон'!J21+'РОЗДІЛ ІІ Він'!J21+'РОЗДІЛ ІІ Вол'!J21+'РОЗДІЛ ІІ Дн'!J21+'РОЗДІЛ ІІ Запор'!J21+'РОЗДІЛ ІІ Закар'!J21+'РОЗДІЛ ІІ Кіров'!J21+'РОЗДІЛ ІІ Київс'!J21+'РОЗДІЛ ІІ ШЛ'!J21+'РОЗДІЛ ІІ Луг'!J21+'РОЗДІЛ ІІ Львів'!J21+'РОЗДІЛ ІІ ШК'!J21+'РОЗДІЛ ІІ Київ'!J21+'РОЗДІЛ ІІ Микол'!J21+'РОЗДІЛ ІІ Одес'!J21+'РОЗДІЛ ІІ ШС'!J21+'РОЗДІЛ ІІ Пол'!J21+'РОЗДІЛ ІІ Рів'!J21+'РОЗДІЛ ІІ Сум'!J21+'РОЗДІЛ ІІ Терн'!J21+'РОЗДІЛ ІІ ХШін'!J21+'РОЗДІЛ ІІ Хар'!J21+'РОЗДІЛ ІІ Хер'!J21+'РОЗДІЛ ІІ Хмел'!J21+'РОЗДІЛ ІІ Чер'!J21+'РОЗДІЛ ІІЧернов'!J21+'РОЗДІЛ ІІ Черн'!J21+'РОЗДІЛ ІІ ШВір'!J21+'РОЗДІЛ ІІ ШО'!J21+'РОЗДІЛ ІІ ШШ'!J21</f>
        <v>0</v>
      </c>
      <c r="K21" s="201">
        <f>'РОЗДІЛ ІІ  ІФ'!K21+' Розділ II Жит '!K21+'РОЗДІЛ ІІ  Дон'!K21+'РОЗДІЛ ІІ Він'!K21+'РОЗДІЛ ІІ Вол'!K21+'РОЗДІЛ ІІ Дн'!K21+'РОЗДІЛ ІІ Запор'!K21+'РОЗДІЛ ІІ Закар'!K21+'РОЗДІЛ ІІ Кіров'!K21+'РОЗДІЛ ІІ Київс'!K21+'РОЗДІЛ ІІ ШЛ'!K21+'РОЗДІЛ ІІ Луг'!K21+'РОЗДІЛ ІІ Львів'!K21+'РОЗДІЛ ІІ ШК'!K21+'РОЗДІЛ ІІ Київ'!K21+'РОЗДІЛ ІІ Микол'!K21+'РОЗДІЛ ІІ Одес'!K21+'РОЗДІЛ ІІ ШС'!K21+'РОЗДІЛ ІІ Пол'!K21+'РОЗДІЛ ІІ Рів'!K21+'РОЗДІЛ ІІ Сум'!K21+'РОЗДІЛ ІІ Терн'!K21+'РОЗДІЛ ІІ ХШін'!K21+'РОЗДІЛ ІІ Хар'!K21+'РОЗДІЛ ІІ Хер'!K21+'РОЗДІЛ ІІ Хмел'!K21+'РОЗДІЛ ІІ Чер'!K21+'РОЗДІЛ ІІЧернов'!K21+'РОЗДІЛ ІІ Черн'!K21+'РОЗДІЛ ІІ ШВір'!K21+'РОЗДІЛ ІІ ШО'!K21+'РОЗДІЛ ІІ ШШ'!K21</f>
        <v>6</v>
      </c>
      <c r="L21" s="201">
        <f>'РОЗДІЛ ІІ  ІФ'!L21+' Розділ II Жит '!L21+'РОЗДІЛ ІІ  Дон'!L21+'РОЗДІЛ ІІ Він'!L21+'РОЗДІЛ ІІ Вол'!L21+'РОЗДІЛ ІІ Дн'!L21+'РОЗДІЛ ІІ Запор'!L21+'РОЗДІЛ ІІ Закар'!L21+'РОЗДІЛ ІІ Кіров'!L21+'РОЗДІЛ ІІ Київс'!L21+'РОЗДІЛ ІІ ШЛ'!L21+'РОЗДІЛ ІІ Луг'!L21+'РОЗДІЛ ІІ Львів'!L21+'РОЗДІЛ ІІ ШК'!L21+'РОЗДІЛ ІІ Київ'!L21+'РОЗДІЛ ІІ Микол'!L21+'РОЗДІЛ ІІ Одес'!L21+'РОЗДІЛ ІІ ШС'!L21+'РОЗДІЛ ІІ Пол'!L21+'РОЗДІЛ ІІ Рів'!L21+'РОЗДІЛ ІІ Сум'!L21+'РОЗДІЛ ІІ Терн'!L21+'РОЗДІЛ ІІ ХШін'!L21+'РОЗДІЛ ІІ Хар'!L21+'РОЗДІЛ ІІ Хер'!L21+'РОЗДІЛ ІІ Хмел'!L21+'РОЗДІЛ ІІ Чер'!L21+'РОЗДІЛ ІІЧернов'!L21+'РОЗДІЛ ІІ Черн'!L21+'РОЗДІЛ ІІ ШВір'!L21+'РОЗДІЛ ІІ ШО'!L21+'РОЗДІЛ ІІ ШШ'!L21</f>
        <v>1</v>
      </c>
      <c r="M21" s="201">
        <f>'РОЗДІЛ ІІ  ІФ'!M21+' Розділ II Жит '!M21+'РОЗДІЛ ІІ  Дон'!M21+'РОЗДІЛ ІІ Він'!M21+'РОЗДІЛ ІІ Вол'!M21+'РОЗДІЛ ІІ Дн'!M21+'РОЗДІЛ ІІ Запор'!M21+'РОЗДІЛ ІІ Закар'!M21+'РОЗДІЛ ІІ Кіров'!M21+'РОЗДІЛ ІІ Київс'!M21+'РОЗДІЛ ІІ ШЛ'!M21+'РОЗДІЛ ІІ Луг'!M21+'РОЗДІЛ ІІ Львів'!M21+'РОЗДІЛ ІІ ШК'!M21+'РОЗДІЛ ІІ Київ'!M21+'РОЗДІЛ ІІ Микол'!M21+'РОЗДІЛ ІІ Одес'!M21+'РОЗДІЛ ІІ ШС'!M21+'РОЗДІЛ ІІ Пол'!M21+'РОЗДІЛ ІІ Рів'!M21+'РОЗДІЛ ІІ Сум'!M21+'РОЗДІЛ ІІ Терн'!M21+'РОЗДІЛ ІІ ХШін'!M21+'РОЗДІЛ ІІ Хар'!M21+'РОЗДІЛ ІІ Хер'!M21+'РОЗДІЛ ІІ Хмел'!M21+'РОЗДІЛ ІІ Чер'!M21+'РОЗДІЛ ІІЧернов'!M21+'РОЗДІЛ ІІ Черн'!M21+'РОЗДІЛ ІІ ШВір'!M21+'РОЗДІЛ ІІ ШО'!M21+'РОЗДІЛ ІІ ШШ'!M21</f>
        <v>0</v>
      </c>
      <c r="N21" s="201">
        <f>'РОЗДІЛ ІІ  ІФ'!N21+' Розділ II Жит '!N21+'РОЗДІЛ ІІ  Дон'!N21+'РОЗДІЛ ІІ Він'!N21+'РОЗДІЛ ІІ Вол'!N21+'РОЗДІЛ ІІ Дн'!N21+'РОЗДІЛ ІІ Запор'!N21+'РОЗДІЛ ІІ Закар'!N21+'РОЗДІЛ ІІ Кіров'!N21+'РОЗДІЛ ІІ Київс'!N21+'РОЗДІЛ ІІ ШЛ'!N21+'РОЗДІЛ ІІ Луг'!N21+'РОЗДІЛ ІІ Львів'!N21+'РОЗДІЛ ІІ ШК'!N21+'РОЗДІЛ ІІ Київ'!N21+'РОЗДІЛ ІІ Микол'!N21+'РОЗДІЛ ІІ Одес'!N21+'РОЗДІЛ ІІ ШС'!N21+'РОЗДІЛ ІІ Пол'!N21+'РОЗДІЛ ІІ Рів'!N21+'РОЗДІЛ ІІ Сум'!N21+'РОЗДІЛ ІІ Терн'!N21+'РОЗДІЛ ІІ ХШін'!N21+'РОЗДІЛ ІІ Хар'!N21+'РОЗДІЛ ІІ Хер'!N21+'РОЗДІЛ ІІ Хмел'!N21+'РОЗДІЛ ІІ Чер'!N21+'РОЗДІЛ ІІЧернов'!N21+'РОЗДІЛ ІІ Черн'!N21+'РОЗДІЛ ІІ ШВір'!N21+'РОЗДІЛ ІІ ШО'!N21+'РОЗДІЛ ІІ ШШ'!N21</f>
        <v>52</v>
      </c>
      <c r="O21" s="201">
        <f>'РОЗДІЛ ІІ  ІФ'!O21+' Розділ II Жит '!O21+'РОЗДІЛ ІІ  Дон'!O21+'РОЗДІЛ ІІ Він'!O21+'РОЗДІЛ ІІ Вол'!O21+'РОЗДІЛ ІІ Дн'!O21+'РОЗДІЛ ІІ Запор'!O21+'РОЗДІЛ ІІ Закар'!O21+'РОЗДІЛ ІІ Кіров'!O21+'РОЗДІЛ ІІ Київс'!O21+'РОЗДІЛ ІІ ШЛ'!O21+'РОЗДІЛ ІІ Луг'!O21+'РОЗДІЛ ІІ Львів'!O21+'РОЗДІЛ ІІ ШК'!O21+'РОЗДІЛ ІІ Київ'!O21+'РОЗДІЛ ІІ Микол'!O21+'РОЗДІЛ ІІ Одес'!O21+'РОЗДІЛ ІІ ШС'!O21+'РОЗДІЛ ІІ Пол'!O21+'РОЗДІЛ ІІ Рів'!O21+'РОЗДІЛ ІІ Сум'!O21+'РОЗДІЛ ІІ Терн'!O21+'РОЗДІЛ ІІ ХШін'!O21+'РОЗДІЛ ІІ Хар'!O21+'РОЗДІЛ ІІ Хер'!O21+'РОЗДІЛ ІІ Хмел'!O21+'РОЗДІЛ ІІ Чер'!O21+'РОЗДІЛ ІІЧернов'!O21+'РОЗДІЛ ІІ Черн'!O21+'РОЗДІЛ ІІ ШВір'!O21+'РОЗДІЛ ІІ ШО'!O21+'РОЗДІЛ ІІ ШШ'!O21</f>
        <v>0</v>
      </c>
      <c r="P21" s="201">
        <f>'РОЗДІЛ ІІ  ІФ'!P21+' Розділ II Жит '!P21+'РОЗДІЛ ІІ  Дон'!P21+'РОЗДІЛ ІІ Він'!P21+'РОЗДІЛ ІІ Вол'!P21+'РОЗДІЛ ІІ Дн'!P21+'РОЗДІЛ ІІ Запор'!P21+'РОЗДІЛ ІІ Закар'!P21+'РОЗДІЛ ІІ Кіров'!P21+'РОЗДІЛ ІІ Київс'!P21+'РОЗДІЛ ІІ ШЛ'!P21+'РОЗДІЛ ІІ Луг'!P21+'РОЗДІЛ ІІ Львів'!P21+'РОЗДІЛ ІІ ШК'!P21+'РОЗДІЛ ІІ Київ'!P21+'РОЗДІЛ ІІ Микол'!P21+'РОЗДІЛ ІІ Одес'!P21+'РОЗДІЛ ІІ ШС'!P21+'РОЗДІЛ ІІ Пол'!P21+'РОЗДІЛ ІІ Рів'!P21+'РОЗДІЛ ІІ Сум'!P21+'РОЗДІЛ ІІ Терн'!P21+'РОЗДІЛ ІІ ХШін'!P21+'РОЗДІЛ ІІ Хар'!P21+'РОЗДІЛ ІІ Хер'!P21+'РОЗДІЛ ІІ Хмел'!P21+'РОЗДІЛ ІІ Чер'!P21+'РОЗДІЛ ІІЧернов'!P21+'РОЗДІЛ ІІ Черн'!P21+'РОЗДІЛ ІІ ШВір'!P21+'РОЗДІЛ ІІ ШО'!P21+'РОЗДІЛ ІІ ШШ'!P21</f>
        <v>9</v>
      </c>
      <c r="Q21" s="201">
        <f>'РОЗДІЛ ІІ  ІФ'!Q21+' Розділ II Жит '!Q21+'РОЗДІЛ ІІ  Дон'!Q21+'РОЗДІЛ ІІ Він'!Q21+'РОЗДІЛ ІІ Вол'!Q21+'РОЗДІЛ ІІ Дн'!Q21+'РОЗДІЛ ІІ Запор'!Q21+'РОЗДІЛ ІІ Закар'!Q21+'РОЗДІЛ ІІ Кіров'!Q21+'РОЗДІЛ ІІ Київс'!Q21+'РОЗДІЛ ІІ ШЛ'!Q21+'РОЗДІЛ ІІ Луг'!Q21+'РОЗДІЛ ІІ Львів'!Q21+'РОЗДІЛ ІІ ШК'!Q21+'РОЗДІЛ ІІ Київ'!Q21+'РОЗДІЛ ІІ Микол'!Q21+'РОЗДІЛ ІІ Одес'!Q21+'РОЗДІЛ ІІ ШС'!Q21+'РОЗДІЛ ІІ Пол'!Q21+'РОЗДІЛ ІІ Рів'!Q21+'РОЗДІЛ ІІ Сум'!Q21+'РОЗДІЛ ІІ Терн'!Q21+'РОЗДІЛ ІІ ХШін'!Q21+'РОЗДІЛ ІІ Хар'!Q21+'РОЗДІЛ ІІ Хер'!Q21+'РОЗДІЛ ІІ Хмел'!Q21+'РОЗДІЛ ІІ Чер'!Q21+'РОЗДІЛ ІІЧернов'!Q21+'РОЗДІЛ ІІ Черн'!Q21+'РОЗДІЛ ІІ ШВір'!Q21+'РОЗДІЛ ІІ ШО'!Q21+'РОЗДІЛ ІІ ШШ'!Q21</f>
        <v>98</v>
      </c>
      <c r="R21" s="202">
        <f>'РОЗДІЛ ІІ  ІФ'!R21+' Розділ II Жит '!R21+'РОЗДІЛ ІІ  Дон'!R21+'РОЗДІЛ ІІ Він'!R21+'РОЗДІЛ ІІ Вол'!R21+'РОЗДІЛ ІІ Дн'!R21+'РОЗДІЛ ІІ Запор'!R21+'РОЗДІЛ ІІ Закар'!R21+'РОЗДІЛ ІІ Кіров'!R21+'РОЗДІЛ ІІ Київс'!R21+'РОЗДІЛ ІІ ШЛ'!R21+'РОЗДІЛ ІІ Луг'!R21+'РОЗДІЛ ІІ Львів'!R21+'РОЗДІЛ ІІ ШК'!R21+'РОЗДІЛ ІІ Київ'!R21+'РОЗДІЛ ІІ Микол'!R21+'РОЗДІЛ ІІ Одес'!R21+'РОЗДІЛ ІІ ШС'!R21+'РОЗДІЛ ІІ Пол'!R21+'РОЗДІЛ ІІ Рів'!R21+'РОЗДІЛ ІІ Сум'!R21+'РОЗДІЛ ІІ Терн'!R21+'РОЗДІЛ ІІ ХШін'!R21+'РОЗДІЛ ІІ Хар'!R21+'РОЗДІЛ ІІ Хер'!R21+'РОЗДІЛ ІІ Хмел'!R21+'РОЗДІЛ ІІ Чер'!R21+'РОЗДІЛ ІІЧернов'!R21+'РОЗДІЛ ІІ Черн'!R21+'РОЗДІЛ ІІ ШВір'!R21+'РОЗДІЛ ІІ ШО'!R21+'РОЗДІЛ ІІ ШШ'!R21</f>
        <v>46.51</v>
      </c>
      <c r="S21" s="202">
        <f>'РОЗДІЛ ІІ  ІФ'!S21+' Розділ II Жит '!S21+'РОЗДІЛ ІІ  Дон'!S21+'РОЗДІЛ ІІ Він'!S21+'РОЗДІЛ ІІ Вол'!S21+'РОЗДІЛ ІІ Дн'!S21+'РОЗДІЛ ІІ Запор'!S21+'РОЗДІЛ ІІ Закар'!S21+'РОЗДІЛ ІІ Кіров'!S21+'РОЗДІЛ ІІ Київс'!S21+'РОЗДІЛ ІІ ШЛ'!S21+'РОЗДІЛ ІІ Луг'!S21+'РОЗДІЛ ІІ Львів'!S21+'РОЗДІЛ ІІ ШК'!S21+'РОЗДІЛ ІІ Київ'!S21+'РОЗДІЛ ІІ Микол'!S21+'РОЗДІЛ ІІ Одес'!S21+'РОЗДІЛ ІІ ШС'!S21+'РОЗДІЛ ІІ Пол'!S21+'РОЗДІЛ ІІ Рів'!S21+'РОЗДІЛ ІІ Сум'!S21+'РОЗДІЛ ІІ Терн'!S21+'РОЗДІЛ ІІ ХШін'!S21+'РОЗДІЛ ІІ Хар'!S21+'РОЗДІЛ ІІ Хер'!S21+'РОЗДІЛ ІІ Хмел'!S21+'РОЗДІЛ ІІ Чер'!S21+'РОЗДІЛ ІІЧернов'!S21+'РОЗДІЛ ІІ Черн'!S21+'РОЗДІЛ ІІ ШВір'!S21+'РОЗДІЛ ІІ ШО'!S21+'РОЗДІЛ ІІ ШШ'!S21</f>
        <v>0</v>
      </c>
    </row>
    <row r="22" spans="1:19" ht="68.25" customHeight="1" x14ac:dyDescent="0.25">
      <c r="A22" s="19" t="s">
        <v>55</v>
      </c>
      <c r="B22" s="11">
        <v>16</v>
      </c>
      <c r="C22" s="198">
        <f>SUM(E22:M22)</f>
        <v>27115</v>
      </c>
      <c r="D22" s="198">
        <f>D12+D18+D19</f>
        <v>21808</v>
      </c>
      <c r="E22" s="198">
        <f t="shared" ref="E22:S22" si="4">E12+E18+E19</f>
        <v>10853</v>
      </c>
      <c r="F22" s="198">
        <f t="shared" si="4"/>
        <v>5852</v>
      </c>
      <c r="G22" s="198">
        <f t="shared" si="4"/>
        <v>575</v>
      </c>
      <c r="H22" s="198">
        <f t="shared" si="4"/>
        <v>1677</v>
      </c>
      <c r="I22" s="198">
        <f t="shared" si="4"/>
        <v>499</v>
      </c>
      <c r="J22" s="198">
        <f t="shared" si="4"/>
        <v>105</v>
      </c>
      <c r="K22" s="198">
        <f t="shared" si="4"/>
        <v>6473</v>
      </c>
      <c r="L22" s="198">
        <f t="shared" si="4"/>
        <v>845</v>
      </c>
      <c r="M22" s="198">
        <f t="shared" si="4"/>
        <v>236</v>
      </c>
      <c r="N22" s="198">
        <f t="shared" si="4"/>
        <v>7168</v>
      </c>
      <c r="O22" s="198">
        <f t="shared" si="4"/>
        <v>1610</v>
      </c>
      <c r="P22" s="198">
        <f t="shared" si="4"/>
        <v>4568</v>
      </c>
      <c r="Q22" s="198">
        <f t="shared" si="4"/>
        <v>18708</v>
      </c>
      <c r="R22" s="199">
        <f t="shared" si="4"/>
        <v>30527.207999999999</v>
      </c>
      <c r="S22" s="199">
        <f t="shared" si="4"/>
        <v>551.66</v>
      </c>
    </row>
    <row r="23" spans="1:19" ht="37.5" customHeight="1" x14ac:dyDescent="0.25">
      <c r="A23" s="8" t="s">
        <v>51</v>
      </c>
      <c r="B23" s="10">
        <v>17</v>
      </c>
      <c r="C23" s="198">
        <f>SUM(E23:M23)</f>
        <v>5176</v>
      </c>
      <c r="D23" s="201">
        <f>'РОЗДІЛ ІІ  ІФ'!D23+' Розділ II Жит '!D23+'РОЗДІЛ ІІ  Дон'!D23+'РОЗДІЛ ІІ Він'!D23+'РОЗДІЛ ІІ Вол'!D23+'РОЗДІЛ ІІ Дн'!D23+'РОЗДІЛ ІІ Запор'!D23+'РОЗДІЛ ІІ Закар'!D23+'РОЗДІЛ ІІ Кіров'!D23+'РОЗДІЛ ІІ Київс'!D23+'РОЗДІЛ ІІ ШЛ'!D23+'РОЗДІЛ ІІ Луг'!D23+'РОЗДІЛ ІІ Львів'!D23+'РОЗДІЛ ІІ ШК'!D23+'РОЗДІЛ ІІ Київ'!D23+'РОЗДІЛ ІІ Микол'!D23+'РОЗДІЛ ІІ Одес'!D23+'РОЗДІЛ ІІ ШС'!D23+'РОЗДІЛ ІІ Пол'!D23+'РОЗДІЛ ІІ Рів'!D23+'РОЗДІЛ ІІ Сум'!D23+'РОЗДІЛ ІІ Терн'!D23+'РОЗДІЛ ІІ ХШін'!D23+'РОЗДІЛ ІІ Хар'!D23+'РОЗДІЛ ІІ Хер'!D23+'РОЗДІЛ ІІ Хмел'!D23+'РОЗДІЛ ІІ Чер'!D23+'РОЗДІЛ ІІЧернов'!D23+'РОЗДІЛ ІІ Черн'!D23+'РОЗДІЛ ІІ ШВір'!D23+'РОЗДІЛ ІІ ШО'!D23+'РОЗДІЛ ІІ ШШ'!D23</f>
        <v>3287</v>
      </c>
      <c r="E23" s="201">
        <f>'РОЗДІЛ ІІ  ІФ'!E23+' Розділ II Жит '!E23+'РОЗДІЛ ІІ  Дон'!E23+'РОЗДІЛ ІІ Він'!E23+'РОЗДІЛ ІІ Вол'!E23+'РОЗДІЛ ІІ Дн'!E23+'РОЗДІЛ ІІ Запор'!E23+'РОЗДІЛ ІІ Закар'!E23+'РОЗДІЛ ІІ Кіров'!E23+'РОЗДІЛ ІІ Київс'!E23+'РОЗДІЛ ІІ ШЛ'!E23+'РОЗДІЛ ІІ Луг'!E23+'РОЗДІЛ ІІ Львів'!E23+'РОЗДІЛ ІІ ШК'!E23+'РОЗДІЛ ІІ Київ'!E23+'РОЗДІЛ ІІ Микол'!E23+'РОЗДІЛ ІІ Одес'!E23+'РОЗДІЛ ІІ ШС'!E23+'РОЗДІЛ ІІ Пол'!E23+'РОЗДІЛ ІІ Рів'!E23+'РОЗДІЛ ІІ Сум'!E23+'РОЗДІЛ ІІ Терн'!E23+'РОЗДІЛ ІІ ХШін'!E23+'РОЗДІЛ ІІ Хар'!E23+'РОЗДІЛ ІІ Хер'!E23+'РОЗДІЛ ІІ Хмел'!E23+'РОЗДІЛ ІІ Чер'!E23+'РОЗДІЛ ІІЧернов'!E23+'РОЗДІЛ ІІ Черн'!E23+'РОЗДІЛ ІІ ШВір'!E23+'РОЗДІЛ ІІ ШО'!E23+'РОЗДІЛ ІІ ШШ'!E23</f>
        <v>1813</v>
      </c>
      <c r="F23" s="201">
        <f>'РОЗДІЛ ІІ  ІФ'!F23+' Розділ II Жит '!F23+'РОЗДІЛ ІІ  Дон'!F23+'РОЗДІЛ ІІ Він'!F23+'РОЗДІЛ ІІ Вол'!F23+'РОЗДІЛ ІІ Дн'!F23+'РОЗДІЛ ІІ Запор'!F23+'РОЗДІЛ ІІ Закар'!F23+'РОЗДІЛ ІІ Кіров'!F23+'РОЗДІЛ ІІ Київс'!F23+'РОЗДІЛ ІІ ШЛ'!F23+'РОЗДІЛ ІІ Луг'!F23+'РОЗДІЛ ІІ Львів'!F23+'РОЗДІЛ ІІ ШК'!F23+'РОЗДІЛ ІІ Київ'!F23+'РОЗДІЛ ІІ Микол'!F23+'РОЗДІЛ ІІ Одес'!F23+'РОЗДІЛ ІІ ШС'!F23+'РОЗДІЛ ІІ Пол'!F23+'РОЗДІЛ ІІ Рів'!F23+'РОЗДІЛ ІІ Сум'!F23+'РОЗДІЛ ІІ Терн'!F23+'РОЗДІЛ ІІ ХШін'!F23+'РОЗДІЛ ІІ Хар'!F23+'РОЗДІЛ ІІ Хер'!F23+'РОЗДІЛ ІІ Хмел'!F23+'РОЗДІЛ ІІ Чер'!F23+'РОЗДІЛ ІІЧернов'!F23+'РОЗДІЛ ІІ Черн'!F23+'РОЗДІЛ ІІ ШВір'!F23+'РОЗДІЛ ІІ ШО'!F23+'РОЗДІЛ ІІ ШШ'!F23</f>
        <v>834</v>
      </c>
      <c r="G23" s="201">
        <f>'РОЗДІЛ ІІ  ІФ'!G23+' Розділ II Жит '!G23+'РОЗДІЛ ІІ  Дон'!G23+'РОЗДІЛ ІІ Він'!G23+'РОЗДІЛ ІІ Вол'!G23+'РОЗДІЛ ІІ Дн'!G23+'РОЗДІЛ ІІ Запор'!G23+'РОЗДІЛ ІІ Закар'!G23+'РОЗДІЛ ІІ Кіров'!G23+'РОЗДІЛ ІІ Київс'!G23+'РОЗДІЛ ІІ ШЛ'!G23+'РОЗДІЛ ІІ Луг'!G23+'РОЗДІЛ ІІ Львів'!G23+'РОЗДІЛ ІІ ШК'!G23+'РОЗДІЛ ІІ Київ'!G23+'РОЗДІЛ ІІ Микол'!G23+'РОЗДІЛ ІІ Одес'!G23+'РОЗДІЛ ІІ ШС'!G23+'РОЗДІЛ ІІ Пол'!G23+'РОЗДІЛ ІІ Рів'!G23+'РОЗДІЛ ІІ Сум'!G23+'РОЗДІЛ ІІ Терн'!G23+'РОЗДІЛ ІІ ХШін'!G23+'РОЗДІЛ ІІ Хар'!G23+'РОЗДІЛ ІІ Хер'!G23+'РОЗДІЛ ІІ Хмел'!G23+'РОЗДІЛ ІІ Чер'!G23+'РОЗДІЛ ІІЧернов'!G23+'РОЗДІЛ ІІ Черн'!G23+'РОЗДІЛ ІІ ШВір'!G23+'РОЗДІЛ ІІ ШО'!G23+'РОЗДІЛ ІІ ШШ'!G23</f>
        <v>96</v>
      </c>
      <c r="H23" s="201">
        <f>'РОЗДІЛ ІІ  ІФ'!H23+' Розділ II Жит '!H23+'РОЗДІЛ ІІ  Дон'!H23+'РОЗДІЛ ІІ Він'!H23+'РОЗДІЛ ІІ Вол'!H23+'РОЗДІЛ ІІ Дн'!H23+'РОЗДІЛ ІІ Запор'!H23+'РОЗДІЛ ІІ Закар'!H23+'РОЗДІЛ ІІ Кіров'!H23+'РОЗДІЛ ІІ Київс'!H23+'РОЗДІЛ ІІ ШЛ'!H23+'РОЗДІЛ ІІ Луг'!H23+'РОЗДІЛ ІІ Львів'!H23+'РОЗДІЛ ІІ ШК'!H23+'РОЗДІЛ ІІ Київ'!H23+'РОЗДІЛ ІІ Микол'!H23+'РОЗДІЛ ІІ Одес'!H23+'РОЗДІЛ ІІ ШС'!H23+'РОЗДІЛ ІІ Пол'!H23+'РОЗДІЛ ІІ Рів'!H23+'РОЗДІЛ ІІ Сум'!H23+'РОЗДІЛ ІІ Терн'!H23+'РОЗДІЛ ІІ ХШін'!H23+'РОЗДІЛ ІІ Хар'!H23+'РОЗДІЛ ІІ Хер'!H23+'РОЗДІЛ ІІ Хмел'!H23+'РОЗДІЛ ІІ Чер'!H23+'РОЗДІЛ ІІЧернов'!H23+'РОЗДІЛ ІІ Черн'!H23+'РОЗДІЛ ІІ ШВір'!H23+'РОЗДІЛ ІІ ШО'!H23+'РОЗДІЛ ІІ ШШ'!H23</f>
        <v>673</v>
      </c>
      <c r="I23" s="201">
        <f>'РОЗДІЛ ІІ  ІФ'!I23+' Розділ II Жит '!I23+'РОЗДІЛ ІІ  Дон'!I23+'РОЗДІЛ ІІ Він'!I23+'РОЗДІЛ ІІ Вол'!I23+'РОЗДІЛ ІІ Дн'!I23+'РОЗДІЛ ІІ Запор'!I23+'РОЗДІЛ ІІ Закар'!I23+'РОЗДІЛ ІІ Кіров'!I23+'РОЗДІЛ ІІ Київс'!I23+'РОЗДІЛ ІІ ШЛ'!I23+'РОЗДІЛ ІІ Луг'!I23+'РОЗДІЛ ІІ Львів'!I23+'РОЗДІЛ ІІ ШК'!I23+'РОЗДІЛ ІІ Київ'!I23+'РОЗДІЛ ІІ Микол'!I23+'РОЗДІЛ ІІ Одес'!I23+'РОЗДІЛ ІІ ШС'!I23+'РОЗДІЛ ІІ Пол'!I23+'РОЗДІЛ ІІ Рів'!I23+'РОЗДІЛ ІІ Сум'!I23+'РОЗДІЛ ІІ Терн'!I23+'РОЗДІЛ ІІ ХШін'!I23+'РОЗДІЛ ІІ Хар'!I23+'РОЗДІЛ ІІ Хер'!I23+'РОЗДІЛ ІІ Хмел'!I23+'РОЗДІЛ ІІ Чер'!I23+'РОЗДІЛ ІІЧернов'!I23+'РОЗДІЛ ІІ Черн'!I23+'РОЗДІЛ ІІ ШВір'!I23+'РОЗДІЛ ІІ ШО'!I23+'РОЗДІЛ ІІ ШШ'!I23</f>
        <v>244</v>
      </c>
      <c r="J23" s="201">
        <f>'РОЗДІЛ ІІ  ІФ'!J23+' Розділ II Жит '!J23+'РОЗДІЛ ІІ  Дон'!J23+'РОЗДІЛ ІІ Він'!J23+'РОЗДІЛ ІІ Вол'!J23+'РОЗДІЛ ІІ Дн'!J23+'РОЗДІЛ ІІ Запор'!J23+'РОЗДІЛ ІІ Закар'!J23+'РОЗДІЛ ІІ Кіров'!J23+'РОЗДІЛ ІІ Київс'!J23+'РОЗДІЛ ІІ ШЛ'!J23+'РОЗДІЛ ІІ Луг'!J23+'РОЗДІЛ ІІ Львів'!J23+'РОЗДІЛ ІІ ШК'!J23+'РОЗДІЛ ІІ Київ'!J23+'РОЗДІЛ ІІ Микол'!J23+'РОЗДІЛ ІІ Одес'!J23+'РОЗДІЛ ІІ ШС'!J23+'РОЗДІЛ ІІ Пол'!J23+'РОЗДІЛ ІІ Рів'!J23+'РОЗДІЛ ІІ Сум'!J23+'РОЗДІЛ ІІ Терн'!J23+'РОЗДІЛ ІІ ХШін'!J23+'РОЗДІЛ ІІ Хар'!J23+'РОЗДІЛ ІІ Хер'!J23+'РОЗДІЛ ІІ Хмел'!J23+'РОЗДІЛ ІІ Чер'!J23+'РОЗДІЛ ІІЧернов'!J23+'РОЗДІЛ ІІ Черн'!J23+'РОЗДІЛ ІІ ШВір'!J23+'РОЗДІЛ ІІ ШО'!J23+'РОЗДІЛ ІІ ШШ'!J23</f>
        <v>28</v>
      </c>
      <c r="K23" s="201">
        <f>'РОЗДІЛ ІІ  ІФ'!K23+' Розділ II Жит '!K23+'РОЗДІЛ ІІ  Дон'!K23+'РОЗДІЛ ІІ Він'!K23+'РОЗДІЛ ІІ Вол'!K23+'РОЗДІЛ ІІ Дн'!K23+'РОЗДІЛ ІІ Запор'!K23+'РОЗДІЛ ІІ Закар'!K23+'РОЗДІЛ ІІ Кіров'!K23+'РОЗДІЛ ІІ Київс'!K23+'РОЗДІЛ ІІ ШЛ'!K23+'РОЗДІЛ ІІ Луг'!K23+'РОЗДІЛ ІІ Львів'!K23+'РОЗДІЛ ІІ ШК'!K23+'РОЗДІЛ ІІ Київ'!K23+'РОЗДІЛ ІІ Микол'!K23+'РОЗДІЛ ІІ Одес'!K23+'РОЗДІЛ ІІ ШС'!K23+'РОЗДІЛ ІІ Пол'!K23+'РОЗДІЛ ІІ Рів'!K23+'РОЗДІЛ ІІ Сум'!K23+'РОЗДІЛ ІІ Терн'!K23+'РОЗДІЛ ІІ ХШін'!K23+'РОЗДІЛ ІІ Хар'!K23+'РОЗДІЛ ІІ Хер'!K23+'РОЗДІЛ ІІ Хмел'!K23+'РОЗДІЛ ІІ Чер'!K23+'РОЗДІЛ ІІЧернов'!K23+'РОЗДІЛ ІІ Черн'!K23+'РОЗДІЛ ІІ ШВір'!K23+'РОЗДІЛ ІІ ШО'!K23+'РОЗДІЛ ІІ ШШ'!K23</f>
        <v>1228</v>
      </c>
      <c r="L23" s="201">
        <f>'РОЗДІЛ ІІ  ІФ'!L23+' Розділ II Жит '!L23+'РОЗДІЛ ІІ  Дон'!L23+'РОЗДІЛ ІІ Він'!L23+'РОЗДІЛ ІІ Вол'!L23+'РОЗДІЛ ІІ Дн'!L23+'РОЗДІЛ ІІ Запор'!L23+'РОЗДІЛ ІІ Закар'!L23+'РОЗДІЛ ІІ Кіров'!L23+'РОЗДІЛ ІІ Київс'!L23+'РОЗДІЛ ІІ ШЛ'!L23+'РОЗДІЛ ІІ Луг'!L23+'РОЗДІЛ ІІ Львів'!L23+'РОЗДІЛ ІІ ШК'!L23+'РОЗДІЛ ІІ Київ'!L23+'РОЗДІЛ ІІ Микол'!L23+'РОЗДІЛ ІІ Одес'!L23+'РОЗДІЛ ІІ ШС'!L23+'РОЗДІЛ ІІ Пол'!L23+'РОЗДІЛ ІІ Рів'!L23+'РОЗДІЛ ІІ Сум'!L23+'РОЗДІЛ ІІ Терн'!L23+'РОЗДІЛ ІІ ХШін'!L23+'РОЗДІЛ ІІ Хар'!L23+'РОЗДІЛ ІІ Хер'!L23+'РОЗДІЛ ІІ Хмел'!L23+'РОЗДІЛ ІІ Чер'!L23+'РОЗДІЛ ІІЧернов'!L23+'РОЗДІЛ ІІ Черн'!L23+'РОЗДІЛ ІІ ШВір'!L23+'РОЗДІЛ ІІ ШО'!L23+'РОЗДІЛ ІІ ШШ'!L23</f>
        <v>196</v>
      </c>
      <c r="M23" s="201">
        <f>'РОЗДІЛ ІІ  ІФ'!M23+' Розділ II Жит '!M23+'РОЗДІЛ ІІ  Дон'!M23+'РОЗДІЛ ІІ Він'!M23+'РОЗДІЛ ІІ Вол'!M23+'РОЗДІЛ ІІ Дн'!M23+'РОЗДІЛ ІІ Запор'!M23+'РОЗДІЛ ІІ Закар'!M23+'РОЗДІЛ ІІ Кіров'!M23+'РОЗДІЛ ІІ Київс'!M23+'РОЗДІЛ ІІ ШЛ'!M23+'РОЗДІЛ ІІ Луг'!M23+'РОЗДІЛ ІІ Львів'!M23+'РОЗДІЛ ІІ ШК'!M23+'РОЗДІЛ ІІ Київ'!M23+'РОЗДІЛ ІІ Микол'!M23+'РОЗДІЛ ІІ Одес'!M23+'РОЗДІЛ ІІ ШС'!M23+'РОЗДІЛ ІІ Пол'!M23+'РОЗДІЛ ІІ Рів'!M23+'РОЗДІЛ ІІ Сум'!M23+'РОЗДІЛ ІІ Терн'!M23+'РОЗДІЛ ІІ ХШін'!M23+'РОЗДІЛ ІІ Хар'!M23+'РОЗДІЛ ІІ Хер'!M23+'РОЗДІЛ ІІ Хмел'!M23+'РОЗДІЛ ІІ Чер'!M23+'РОЗДІЛ ІІЧернов'!M23+'РОЗДІЛ ІІ Черн'!M23+'РОЗДІЛ ІІ ШВір'!M23+'РОЗДІЛ ІІ ШО'!M23+'РОЗДІЛ ІІ ШШ'!M23</f>
        <v>64</v>
      </c>
      <c r="N23" s="201">
        <f>'РОЗДІЛ ІІ  ІФ'!N23+' Розділ II Жит '!N23+'РОЗДІЛ ІІ  Дон'!N23+'РОЗДІЛ ІІ Він'!N23+'РОЗДІЛ ІІ Вол'!N23+'РОЗДІЛ ІІ Дн'!N23+'РОЗДІЛ ІІ Запор'!N23+'РОЗДІЛ ІІ Закар'!N23+'РОЗДІЛ ІІ Кіров'!N23+'РОЗДІЛ ІІ Київс'!N23+'РОЗДІЛ ІІ ШЛ'!N23+'РОЗДІЛ ІІ Луг'!N23+'РОЗДІЛ ІІ Львів'!N23+'РОЗДІЛ ІІ ШК'!N23+'РОЗДІЛ ІІ Київ'!N23+'РОЗДІЛ ІІ Микол'!N23+'РОЗДІЛ ІІ Одес'!N23+'РОЗДІЛ ІІ ШС'!N23+'РОЗДІЛ ІІ Пол'!N23+'РОЗДІЛ ІІ Рів'!N23+'РОЗДІЛ ІІ Сум'!N23+'РОЗДІЛ ІІ Терн'!N23+'РОЗДІЛ ІІ ХШін'!N23+'РОЗДІЛ ІІ Хар'!N23+'РОЗДІЛ ІІ Хер'!N23+'РОЗДІЛ ІІ Хмел'!N23+'РОЗДІЛ ІІ Чер'!N23+'РОЗДІЛ ІІЧернов'!N23+'РОЗДІЛ ІІ Черн'!N23+'РОЗДІЛ ІІ ШВір'!N23+'РОЗДІЛ ІІ ШО'!N23+'РОЗДІЛ ІІ ШШ'!N23</f>
        <v>268</v>
      </c>
      <c r="O23" s="201">
        <f>'РОЗДІЛ ІІ  ІФ'!O23+' Розділ II Жит '!O23+'РОЗДІЛ ІІ  Дон'!O23+'РОЗДІЛ ІІ Він'!O23+'РОЗДІЛ ІІ Вол'!O23+'РОЗДІЛ ІІ Дн'!O23+'РОЗДІЛ ІІ Запор'!O23+'РОЗДІЛ ІІ Закар'!O23+'РОЗДІЛ ІІ Кіров'!O23+'РОЗДІЛ ІІ Київс'!O23+'РОЗДІЛ ІІ ШЛ'!O23+'РОЗДІЛ ІІ Луг'!O23+'РОЗДІЛ ІІ Львів'!O23+'РОЗДІЛ ІІ ШК'!O23+'РОЗДІЛ ІІ Київ'!O23+'РОЗДІЛ ІІ Микол'!O23+'РОЗДІЛ ІІ Одес'!O23+'РОЗДІЛ ІІ ШС'!O23+'РОЗДІЛ ІІ Пол'!O23+'РОЗДІЛ ІІ Рів'!O23+'РОЗДІЛ ІІ Сум'!O23+'РОЗДІЛ ІІ Терн'!O23+'РОЗДІЛ ІІ ХШін'!O23+'РОЗДІЛ ІІ Хар'!O23+'РОЗДІЛ ІІ Хер'!O23+'РОЗДІЛ ІІ Хмел'!O23+'РОЗДІЛ ІІ Чер'!O23+'РОЗДІЛ ІІЧернов'!O23+'РОЗДІЛ ІІ Черн'!O23+'РОЗДІЛ ІІ ШВір'!O23+'РОЗДІЛ ІІ ШО'!O23+'РОЗДІЛ ІІ ШШ'!O23</f>
        <v>1365</v>
      </c>
      <c r="P23" s="201">
        <f>'РОЗДІЛ ІІ  ІФ'!P23+' Розділ II Жит '!P23+'РОЗДІЛ ІІ  Дон'!P23+'РОЗДІЛ ІІ Він'!P23+'РОЗДІЛ ІІ Вол'!P23+'РОЗДІЛ ІІ Дн'!P23+'РОЗДІЛ ІІ Запор'!P23+'РОЗДІЛ ІІ Закар'!P23+'РОЗДІЛ ІІ Кіров'!P23+'РОЗДІЛ ІІ Київс'!P23+'РОЗДІЛ ІІ ШЛ'!P23+'РОЗДІЛ ІІ Луг'!P23+'РОЗДІЛ ІІ Львів'!P23+'РОЗДІЛ ІІ ШК'!P23+'РОЗДІЛ ІІ Київ'!P23+'РОЗДІЛ ІІ Микол'!P23+'РОЗДІЛ ІІ Одес'!P23+'РОЗДІЛ ІІ ШС'!P23+'РОЗДІЛ ІІ Пол'!P23+'РОЗДІЛ ІІ Рів'!P23+'РОЗДІЛ ІІ Сум'!P23+'РОЗДІЛ ІІ Терн'!P23+'РОЗДІЛ ІІ ХШін'!P23+'РОЗДІЛ ІІ Хар'!P23+'РОЗДІЛ ІІ Хер'!P23+'РОЗДІЛ ІІ Хмел'!P23+'РОЗДІЛ ІІ Чер'!P23+'РОЗДІЛ ІІЧернов'!P23+'РОЗДІЛ ІІ Черн'!P23+'РОЗДІЛ ІІ ШВір'!P23+'РОЗДІЛ ІІ ШО'!P23+'РОЗДІЛ ІІ ШШ'!P23</f>
        <v>2180</v>
      </c>
      <c r="Q23" s="201">
        <f>'РОЗДІЛ ІІ  ІФ'!Q23+' Розділ II Жит '!Q23+'РОЗДІЛ ІІ  Дон'!Q23+'РОЗДІЛ ІІ Він'!Q23+'РОЗДІЛ ІІ Вол'!Q23+'РОЗДІЛ ІІ Дн'!Q23+'РОЗДІЛ ІІ Запор'!Q23+'РОЗДІЛ ІІ Закар'!Q23+'РОЗДІЛ ІІ Кіров'!Q23+'РОЗДІЛ ІІ Київс'!Q23+'РОЗДІЛ ІІ ШЛ'!Q23+'РОЗДІЛ ІІ Луг'!Q23+'РОЗДІЛ ІІ Львів'!Q23+'РОЗДІЛ ІІ ШК'!Q23+'РОЗДІЛ ІІ Київ'!Q23+'РОЗДІЛ ІІ Микол'!Q23+'РОЗДІЛ ІІ Одес'!Q23+'РОЗДІЛ ІІ ШС'!Q23+'РОЗДІЛ ІІ Пол'!Q23+'РОЗДІЛ ІІ Рів'!Q23+'РОЗДІЛ ІІ Сум'!Q23+'РОЗДІЛ ІІ Терн'!Q23+'РОЗДІЛ ІІ ХШін'!Q23+'РОЗДІЛ ІІ Хар'!Q23+'РОЗДІЛ ІІ Хер'!Q23+'РОЗДІЛ ІІ Хмел'!Q23+'РОЗДІЛ ІІ Чер'!Q23+'РОЗДІЛ ІІЧернов'!Q23+'РОЗДІЛ ІІ Черн'!Q23+'РОЗДІЛ ІІ ШВір'!Q23+'РОЗДІЛ ІІ ШО'!Q23+'РОЗДІЛ ІІ ШШ'!Q23</f>
        <v>1181</v>
      </c>
      <c r="R23" s="202">
        <f>'РОЗДІЛ ІІ  ІФ'!R23+' Розділ II Жит '!R23+'РОЗДІЛ ІІ  Дон'!R23+'РОЗДІЛ ІІ Він'!R23+'РОЗДІЛ ІІ Вол'!R23+'РОЗДІЛ ІІ Дн'!R23+'РОЗДІЛ ІІ Запор'!R23+'РОЗДІЛ ІІ Закар'!R23+'РОЗДІЛ ІІ Кіров'!R23+'РОЗДІЛ ІІ Київс'!R23+'РОЗДІЛ ІІ ШЛ'!R23+'РОЗДІЛ ІІ Луг'!R23+'РОЗДІЛ ІІ Львів'!R23+'РОЗДІЛ ІІ ШК'!R23+'РОЗДІЛ ІІ Київ'!R23+'РОЗДІЛ ІІ Микол'!R23+'РОЗДІЛ ІІ Одес'!R23+'РОЗДІЛ ІІ ШС'!R23+'РОЗДІЛ ІІ Пол'!R23+'РОЗДІЛ ІІ Рів'!R23+'РОЗДІЛ ІІ Сум'!R23+'РОЗДІЛ ІІ Терн'!R23+'РОЗДІЛ ІІ ХШін'!R23+'РОЗДІЛ ІІ Хар'!R23+'РОЗДІЛ ІІ Хер'!R23+'РОЗДІЛ ІІ Хмел'!R23+'РОЗДІЛ ІІ Чер'!R23+'РОЗДІЛ ІІЧернов'!R23+'РОЗДІЛ ІІ Черн'!R23+'РОЗДІЛ ІІ ШВір'!R23+'РОЗДІЛ ІІ ШО'!R23+'РОЗДІЛ ІІ ШШ'!R23</f>
        <v>4946.6979999999994</v>
      </c>
      <c r="S23" s="202">
        <f>'РОЗДІЛ ІІ  ІФ'!S23+' Розділ II Жит '!S23+'РОЗДІЛ ІІ  Дон'!S23+'РОЗДІЛ ІІ Він'!S23+'РОЗДІЛ ІІ Вол'!S23+'РОЗДІЛ ІІ Дн'!S23+'РОЗДІЛ ІІ Запор'!S23+'РОЗДІЛ ІІ Закар'!S23+'РОЗДІЛ ІІ Кіров'!S23+'РОЗДІЛ ІІ Київс'!S23+'РОЗДІЛ ІІ ШЛ'!S23+'РОЗДІЛ ІІ Луг'!S23+'РОЗДІЛ ІІ Львів'!S23+'РОЗДІЛ ІІ ШК'!S23+'РОЗДІЛ ІІ Київ'!S23+'РОЗДІЛ ІІ Микол'!S23+'РОЗДІЛ ІІ Одес'!S23+'РОЗДІЛ ІІ ШС'!S23+'РОЗДІЛ ІІ Пол'!S23+'РОЗДІЛ ІІ Рів'!S23+'РОЗДІЛ ІІ Сум'!S23+'РОЗДІЛ ІІ Терн'!S23+'РОЗДІЛ ІІ ХШін'!S23+'РОЗДІЛ ІІ Хар'!S23+'РОЗДІЛ ІІ Хер'!S23+'РОЗДІЛ ІІ Хмел'!S23+'РОЗДІЛ ІІ Чер'!S23+'РОЗДІЛ ІІЧернов'!S23+'РОЗДІЛ ІІ Черн'!S23+'РОЗДІЛ ІІ ШВір'!S23+'РОЗДІЛ ІІ ШО'!S23+'РОЗДІЛ ІІ ШШ'!S23</f>
        <v>93.47999999999999</v>
      </c>
    </row>
    <row r="24" spans="1:19" ht="37.5" customHeight="1" x14ac:dyDescent="0.25">
      <c r="A24" s="15" t="s">
        <v>36</v>
      </c>
      <c r="B24" s="11">
        <v>18</v>
      </c>
      <c r="C24" s="198">
        <f t="shared" ref="C24:C28" si="5">SUM(E24:M24)</f>
        <v>4653</v>
      </c>
      <c r="D24" s="201">
        <f>'РОЗДІЛ ІІ  ІФ'!D24+' Розділ II Жит '!D24+'РОЗДІЛ ІІ  Дон'!D24+'РОЗДІЛ ІІ Він'!D24+'РОЗДІЛ ІІ Вол'!D24+'РОЗДІЛ ІІ Дн'!D24+'РОЗДІЛ ІІ Запор'!D24+'РОЗДІЛ ІІ Закар'!D24+'РОЗДІЛ ІІ Кіров'!D24+'РОЗДІЛ ІІ Київс'!D24+'РОЗДІЛ ІІ ШЛ'!D24+'РОЗДІЛ ІІ Луг'!D24+'РОЗДІЛ ІІ Львів'!D24+'РОЗДІЛ ІІ ШК'!D24+'РОЗДІЛ ІІ Київ'!D24+'РОЗДІЛ ІІ Микол'!D24+'РОЗДІЛ ІІ Одес'!D24+'РОЗДІЛ ІІ ШС'!D24+'РОЗДІЛ ІІ Пол'!D24+'РОЗДІЛ ІІ Рів'!D24+'РОЗДІЛ ІІ Сум'!D24+'РОЗДІЛ ІІ Терн'!D24+'РОЗДІЛ ІІ ХШін'!D24+'РОЗДІЛ ІІ Хар'!D24+'РОЗДІЛ ІІ Хер'!D24+'РОЗДІЛ ІІ Хмел'!D24+'РОЗДІЛ ІІ Чер'!D24+'РОЗДІЛ ІІЧернов'!D24+'РОЗДІЛ ІІ Черн'!D24+'РОЗДІЛ ІІ ШВір'!D24+'РОЗДІЛ ІІ ШО'!D24+'РОЗДІЛ ІІ ШШ'!D24</f>
        <v>3766</v>
      </c>
      <c r="E24" s="201">
        <f>'РОЗДІЛ ІІ  ІФ'!E24+' Розділ II Жит '!E24+'РОЗДІЛ ІІ  Дон'!E24+'РОЗДІЛ ІІ Він'!E24+'РОЗДІЛ ІІ Вол'!E24+'РОЗДІЛ ІІ Дн'!E24+'РОЗДІЛ ІІ Запор'!E24+'РОЗДІЛ ІІ Закар'!E24+'РОЗДІЛ ІІ Кіров'!E24+'РОЗДІЛ ІІ Київс'!E24+'РОЗДІЛ ІІ ШЛ'!E24+'РОЗДІЛ ІІ Луг'!E24+'РОЗДІЛ ІІ Львів'!E24+'РОЗДІЛ ІІ ШК'!E24+'РОЗДІЛ ІІ Київ'!E24+'РОЗДІЛ ІІ Микол'!E24+'РОЗДІЛ ІІ Одес'!E24+'РОЗДІЛ ІІ ШС'!E24+'РОЗДІЛ ІІ Пол'!E24+'РОЗДІЛ ІІ Рів'!E24+'РОЗДІЛ ІІ Сум'!E24+'РОЗДІЛ ІІ Терн'!E24+'РОЗДІЛ ІІ ХШін'!E24+'РОЗДІЛ ІІ Хар'!E24+'РОЗДІЛ ІІ Хер'!E24+'РОЗДІЛ ІІ Хмел'!E24+'РОЗДІЛ ІІ Чер'!E24+'РОЗДІЛ ІІЧернов'!E24+'РОЗДІЛ ІІ Черн'!E24+'РОЗДІЛ ІІ ШВір'!E24+'РОЗДІЛ ІІ ШО'!E24+'РОЗДІЛ ІІ ШШ'!E24</f>
        <v>2323</v>
      </c>
      <c r="F24" s="201">
        <f>'РОЗДІЛ ІІ  ІФ'!F24+' Розділ II Жит '!F24+'РОЗДІЛ ІІ  Дон'!F24+'РОЗДІЛ ІІ Він'!F24+'РОЗДІЛ ІІ Вол'!F24+'РОЗДІЛ ІІ Дн'!F24+'РОЗДІЛ ІІ Запор'!F24+'РОЗДІЛ ІІ Закар'!F24+'РОЗДІЛ ІІ Кіров'!F24+'РОЗДІЛ ІІ Київс'!F24+'РОЗДІЛ ІІ ШЛ'!F24+'РОЗДІЛ ІІ Луг'!F24+'РОЗДІЛ ІІ Львів'!F24+'РОЗДІЛ ІІ ШК'!F24+'РОЗДІЛ ІІ Київ'!F24+'РОЗДІЛ ІІ Микол'!F24+'РОЗДІЛ ІІ Одес'!F24+'РОЗДІЛ ІІ ШС'!F24+'РОЗДІЛ ІІ Пол'!F24+'РОЗДІЛ ІІ Рів'!F24+'РОЗДІЛ ІІ Сум'!F24+'РОЗДІЛ ІІ Терн'!F24+'РОЗДІЛ ІІ ХШін'!F24+'РОЗДІЛ ІІ Хар'!F24+'РОЗДІЛ ІІ Хер'!F24+'РОЗДІЛ ІІ Хмел'!F24+'РОЗДІЛ ІІ Чер'!F24+'РОЗДІЛ ІІЧернов'!F24+'РОЗДІЛ ІІ Черн'!F24+'РОЗДІЛ ІІ ШВір'!F24+'РОЗДІЛ ІІ ШО'!F24+'РОЗДІЛ ІІ ШШ'!F24</f>
        <v>1146</v>
      </c>
      <c r="G24" s="201">
        <f>'РОЗДІЛ ІІ  ІФ'!G24+' Розділ II Жит '!G24+'РОЗДІЛ ІІ  Дон'!G24+'РОЗДІЛ ІІ Він'!G24+'РОЗДІЛ ІІ Вол'!G24+'РОЗДІЛ ІІ Дн'!G24+'РОЗДІЛ ІІ Запор'!G24+'РОЗДІЛ ІІ Закар'!G24+'РОЗДІЛ ІІ Кіров'!G24+'РОЗДІЛ ІІ Київс'!G24+'РОЗДІЛ ІІ ШЛ'!G24+'РОЗДІЛ ІІ Луг'!G24+'РОЗДІЛ ІІ Львів'!G24+'РОЗДІЛ ІІ ШК'!G24+'РОЗДІЛ ІІ Київ'!G24+'РОЗДІЛ ІІ Микол'!G24+'РОЗДІЛ ІІ Одес'!G24+'РОЗДІЛ ІІ ШС'!G24+'РОЗДІЛ ІІ Пол'!G24+'РОЗДІЛ ІІ Рів'!G24+'РОЗДІЛ ІІ Сум'!G24+'РОЗДІЛ ІІ Терн'!G24+'РОЗДІЛ ІІ ХШін'!G24+'РОЗДІЛ ІІ Хар'!G24+'РОЗДІЛ ІІ Хер'!G24+'РОЗДІЛ ІІ Хмел'!G24+'РОЗДІЛ ІІ Чер'!G24+'РОЗДІЛ ІІЧернов'!G24+'РОЗДІЛ ІІ Черн'!G24+'РОЗДІЛ ІІ ШВір'!G24+'РОЗДІЛ ІІ ШО'!G24+'РОЗДІЛ ІІ ШШ'!G24</f>
        <v>90</v>
      </c>
      <c r="H24" s="201">
        <f>'РОЗДІЛ ІІ  ІФ'!H24+' Розділ II Жит '!H24+'РОЗДІЛ ІІ  Дон'!H24+'РОЗДІЛ ІІ Він'!H24+'РОЗДІЛ ІІ Вол'!H24+'РОЗДІЛ ІІ Дн'!H24+'РОЗДІЛ ІІ Запор'!H24+'РОЗДІЛ ІІ Закар'!H24+'РОЗДІЛ ІІ Кіров'!H24+'РОЗДІЛ ІІ Київс'!H24+'РОЗДІЛ ІІ ШЛ'!H24+'РОЗДІЛ ІІ Луг'!H24+'РОЗДІЛ ІІ Львів'!H24+'РОЗДІЛ ІІ ШК'!H24+'РОЗДІЛ ІІ Київ'!H24+'РОЗДІЛ ІІ Микол'!H24+'РОЗДІЛ ІІ Одес'!H24+'РОЗДІЛ ІІ ШС'!H24+'РОЗДІЛ ІІ Пол'!H24+'РОЗДІЛ ІІ Рів'!H24+'РОЗДІЛ ІІ Сум'!H24+'РОЗДІЛ ІІ Терн'!H24+'РОЗДІЛ ІІ ХШін'!H24+'РОЗДІЛ ІІ Хар'!H24+'РОЗДІЛ ІІ Хер'!H24+'РОЗДІЛ ІІ Хмел'!H24+'РОЗДІЛ ІІ Чер'!H24+'РОЗДІЛ ІІЧернов'!H24+'РОЗДІЛ ІІ Черн'!H24+'РОЗДІЛ ІІ ШВір'!H24+'РОЗДІЛ ІІ ШО'!H24+'РОЗДІЛ ІІ ШШ'!H24</f>
        <v>307</v>
      </c>
      <c r="I24" s="201">
        <f>'РОЗДІЛ ІІ  ІФ'!I24+' Розділ II Жит '!I24+'РОЗДІЛ ІІ  Дон'!I24+'РОЗДІЛ ІІ Він'!I24+'РОЗДІЛ ІІ Вол'!I24+'РОЗДІЛ ІІ Дн'!I24+'РОЗДІЛ ІІ Запор'!I24+'РОЗДІЛ ІІ Закар'!I24+'РОЗДІЛ ІІ Кіров'!I24+'РОЗДІЛ ІІ Київс'!I24+'РОЗДІЛ ІІ ШЛ'!I24+'РОЗДІЛ ІІ Луг'!I24+'РОЗДІЛ ІІ Львів'!I24+'РОЗДІЛ ІІ ШК'!I24+'РОЗДІЛ ІІ Київ'!I24+'РОЗДІЛ ІІ Микол'!I24+'РОЗДІЛ ІІ Одес'!I24+'РОЗДІЛ ІІ ШС'!I24+'РОЗДІЛ ІІ Пол'!I24+'РОЗДІЛ ІІ Рів'!I24+'РОЗДІЛ ІІ Сум'!I24+'РОЗДІЛ ІІ Терн'!I24+'РОЗДІЛ ІІ ХШін'!I24+'РОЗДІЛ ІІ Хар'!I24+'РОЗДІЛ ІІ Хер'!I24+'РОЗДІЛ ІІ Хмел'!I24+'РОЗДІЛ ІІ Чер'!I24+'РОЗДІЛ ІІЧернов'!I24+'РОЗДІЛ ІІ Черн'!I24+'РОЗДІЛ ІІ ШВір'!I24+'РОЗДІЛ ІІ ШО'!I24+'РОЗДІЛ ІІ ШШ'!I24</f>
        <v>133</v>
      </c>
      <c r="J24" s="201">
        <f>'РОЗДІЛ ІІ  ІФ'!J24+' Розділ II Жит '!J24+'РОЗДІЛ ІІ  Дон'!J24+'РОЗДІЛ ІІ Він'!J24+'РОЗДІЛ ІІ Вол'!J24+'РОЗДІЛ ІІ Дн'!J24+'РОЗДІЛ ІІ Запор'!J24+'РОЗДІЛ ІІ Закар'!J24+'РОЗДІЛ ІІ Кіров'!J24+'РОЗДІЛ ІІ Київс'!J24+'РОЗДІЛ ІІ ШЛ'!J24+'РОЗДІЛ ІІ Луг'!J24+'РОЗДІЛ ІІ Львів'!J24+'РОЗДІЛ ІІ ШК'!J24+'РОЗДІЛ ІІ Київ'!J24+'РОЗДІЛ ІІ Микол'!J24+'РОЗДІЛ ІІ Одес'!J24+'РОЗДІЛ ІІ ШС'!J24+'РОЗДІЛ ІІ Пол'!J24+'РОЗДІЛ ІІ Рів'!J24+'РОЗДІЛ ІІ Сум'!J24+'РОЗДІЛ ІІ Терн'!J24+'РОЗДІЛ ІІ ХШін'!J24+'РОЗДІЛ ІІ Хар'!J24+'РОЗДІЛ ІІ Хер'!J24+'РОЗДІЛ ІІ Хмел'!J24+'РОЗДІЛ ІІ Чер'!J24+'РОЗДІЛ ІІЧернов'!J24+'РОЗДІЛ ІІ Черн'!J24+'РОЗДІЛ ІІ ШВір'!J24+'РОЗДІЛ ІІ ШО'!J24+'РОЗДІЛ ІІ ШШ'!J24</f>
        <v>11</v>
      </c>
      <c r="K24" s="201">
        <f>'РОЗДІЛ ІІ  ІФ'!K24+' Розділ II Жит '!K24+'РОЗДІЛ ІІ  Дон'!K24+'РОЗДІЛ ІІ Він'!K24+'РОЗДІЛ ІІ Вол'!K24+'РОЗДІЛ ІІ Дн'!K24+'РОЗДІЛ ІІ Запор'!K24+'РОЗДІЛ ІІ Закар'!K24+'РОЗДІЛ ІІ Кіров'!K24+'РОЗДІЛ ІІ Київс'!K24+'РОЗДІЛ ІІ ШЛ'!K24+'РОЗДІЛ ІІ Луг'!K24+'РОЗДІЛ ІІ Львів'!K24+'РОЗДІЛ ІІ ШК'!K24+'РОЗДІЛ ІІ Київ'!K24+'РОЗДІЛ ІІ Микол'!K24+'РОЗДІЛ ІІ Одес'!K24+'РОЗДІЛ ІІ ШС'!K24+'РОЗДІЛ ІІ Пол'!K24+'РОЗДІЛ ІІ Рів'!K24+'РОЗДІЛ ІІ Сум'!K24+'РОЗДІЛ ІІ Терн'!K24+'РОЗДІЛ ІІ ХШін'!K24+'РОЗДІЛ ІІ Хар'!K24+'РОЗДІЛ ІІ Хер'!K24+'РОЗДІЛ ІІ Хмел'!K24+'РОЗДІЛ ІІ Чер'!K24+'РОЗДІЛ ІІЧернов'!K24+'РОЗДІЛ ІІ Черн'!K24+'РОЗДІЛ ІІ ШВір'!K24+'РОЗДІЛ ІІ ШО'!K24+'РОЗДІЛ ІІ ШШ'!K24</f>
        <v>536</v>
      </c>
      <c r="L24" s="201">
        <f>'РОЗДІЛ ІІ  ІФ'!L24+' Розділ II Жит '!L24+'РОЗДІЛ ІІ  Дон'!L24+'РОЗДІЛ ІІ Він'!L24+'РОЗДІЛ ІІ Вол'!L24+'РОЗДІЛ ІІ Дн'!L24+'РОЗДІЛ ІІ Запор'!L24+'РОЗДІЛ ІІ Закар'!L24+'РОЗДІЛ ІІ Кіров'!L24+'РОЗДІЛ ІІ Київс'!L24+'РОЗДІЛ ІІ ШЛ'!L24+'РОЗДІЛ ІІ Луг'!L24+'РОЗДІЛ ІІ Львів'!L24+'РОЗДІЛ ІІ ШК'!L24+'РОЗДІЛ ІІ Київ'!L24+'РОЗДІЛ ІІ Микол'!L24+'РОЗДІЛ ІІ Одес'!L24+'РОЗДІЛ ІІ ШС'!L24+'РОЗДІЛ ІІ Пол'!L24+'РОЗДІЛ ІІ Рів'!L24+'РОЗДІЛ ІІ Сум'!L24+'РОЗДІЛ ІІ Терн'!L24+'РОЗДІЛ ІІ ХШін'!L24+'РОЗДІЛ ІІ Хар'!L24+'РОЗДІЛ ІІ Хер'!L24+'РОЗДІЛ ІІ Хмел'!L24+'РОЗДІЛ ІІ Чер'!L24+'РОЗДІЛ ІІЧернов'!L24+'РОЗДІЛ ІІ Черн'!L24+'РОЗДІЛ ІІ ШВір'!L24+'РОЗДІЛ ІІ ШО'!L24+'РОЗДІЛ ІІ ШШ'!L24</f>
        <v>92</v>
      </c>
      <c r="M24" s="201">
        <f>'РОЗДІЛ ІІ  ІФ'!M24+' Розділ II Жит '!M24+'РОЗДІЛ ІІ  Дон'!M24+'РОЗДІЛ ІІ Він'!M24+'РОЗДІЛ ІІ Вол'!M24+'РОЗДІЛ ІІ Дн'!M24+'РОЗДІЛ ІІ Запор'!M24+'РОЗДІЛ ІІ Закар'!M24+'РОЗДІЛ ІІ Кіров'!M24+'РОЗДІЛ ІІ Київс'!M24+'РОЗДІЛ ІІ ШЛ'!M24+'РОЗДІЛ ІІ Луг'!M24+'РОЗДІЛ ІІ Львів'!M24+'РОЗДІЛ ІІ ШК'!M24+'РОЗДІЛ ІІ Київ'!M24+'РОЗДІЛ ІІ Микол'!M24+'РОЗДІЛ ІІ Одес'!M24+'РОЗДІЛ ІІ ШС'!M24+'РОЗДІЛ ІІ Пол'!M24+'РОЗДІЛ ІІ Рів'!M24+'РОЗДІЛ ІІ Сум'!M24+'РОЗДІЛ ІІ Терн'!M24+'РОЗДІЛ ІІ ХШін'!M24+'РОЗДІЛ ІІ Хар'!M24+'РОЗДІЛ ІІ Хер'!M24+'РОЗДІЛ ІІ Хмел'!M24+'РОЗДІЛ ІІ Чер'!M24+'РОЗДІЛ ІІЧернов'!M24+'РОЗДІЛ ІІ Черн'!M24+'РОЗДІЛ ІІ ШВір'!M24+'РОЗДІЛ ІІ ШО'!M24+'РОЗДІЛ ІІ ШШ'!M24</f>
        <v>15</v>
      </c>
      <c r="N24" s="201">
        <f>'РОЗДІЛ ІІ  ІФ'!N24+' Розділ II Жит '!N24+'РОЗДІЛ ІІ  Дон'!N24+'РОЗДІЛ ІІ Він'!N24+'РОЗДІЛ ІІ Вол'!N24+'РОЗДІЛ ІІ Дн'!N24+'РОЗДІЛ ІІ Запор'!N24+'РОЗДІЛ ІІ Закар'!N24+'РОЗДІЛ ІІ Кіров'!N24+'РОЗДІЛ ІІ Київс'!N24+'РОЗДІЛ ІІ ШЛ'!N24+'РОЗДІЛ ІІ Луг'!N24+'РОЗДІЛ ІІ Львів'!N24+'РОЗДІЛ ІІ ШК'!N24+'РОЗДІЛ ІІ Київ'!N24+'РОЗДІЛ ІІ Микол'!N24+'РОЗДІЛ ІІ Одес'!N24+'РОЗДІЛ ІІ ШС'!N24+'РОЗДІЛ ІІ Пол'!N24+'РОЗДІЛ ІІ Рів'!N24+'РОЗДІЛ ІІ Сум'!N24+'РОЗДІЛ ІІ Терн'!N24+'РОЗДІЛ ІІ ХШін'!N24+'РОЗДІЛ ІІ Хар'!N24+'РОЗДІЛ ІІ Хер'!N24+'РОЗДІЛ ІІ Хмел'!N24+'РОЗДІЛ ІІ Чер'!N24+'РОЗДІЛ ІІЧернов'!N24+'РОЗДІЛ ІІ Черн'!N24+'РОЗДІЛ ІІ ШВір'!N24+'РОЗДІЛ ІІ ШО'!N24+'РОЗДІЛ ІІ ШШ'!N24</f>
        <v>5</v>
      </c>
      <c r="O24" s="201">
        <f>'РОЗДІЛ ІІ  ІФ'!O24+' Розділ II Жит '!O24+'РОЗДІЛ ІІ  Дон'!O24+'РОЗДІЛ ІІ Він'!O24+'РОЗДІЛ ІІ Вол'!O24+'РОЗДІЛ ІІ Дн'!O24+'РОЗДІЛ ІІ Запор'!O24+'РОЗДІЛ ІІ Закар'!O24+'РОЗДІЛ ІІ Кіров'!O24+'РОЗДІЛ ІІ Київс'!O24+'РОЗДІЛ ІІ ШЛ'!O24+'РОЗДІЛ ІІ Луг'!O24+'РОЗДІЛ ІІ Львів'!O24+'РОЗДІЛ ІІ ШК'!O24+'РОЗДІЛ ІІ Київ'!O24+'РОЗДІЛ ІІ Микол'!O24+'РОЗДІЛ ІІ Одес'!O24+'РОЗДІЛ ІІ ШС'!O24+'РОЗДІЛ ІІ Пол'!O24+'РОЗДІЛ ІІ Рів'!O24+'РОЗДІЛ ІІ Сум'!O24+'РОЗДІЛ ІІ Терн'!O24+'РОЗДІЛ ІІ ХШін'!O24+'РОЗДІЛ ІІ Хар'!O24+'РОЗДІЛ ІІ Хер'!O24+'РОЗДІЛ ІІ Хмел'!O24+'РОЗДІЛ ІІ Чер'!O24+'РОЗДІЛ ІІЧернов'!O24+'РОЗДІЛ ІІ Черн'!O24+'РОЗДІЛ ІІ ШВір'!O24+'РОЗДІЛ ІІ ШО'!O24+'РОЗДІЛ ІІ ШШ'!O24</f>
        <v>234</v>
      </c>
      <c r="P24" s="201">
        <f>'РОЗДІЛ ІІ  ІФ'!P24+' Розділ II Жит '!P24+'РОЗДІЛ ІІ  Дон'!P24+'РОЗДІЛ ІІ Він'!P24+'РОЗДІЛ ІІ Вол'!P24+'РОЗДІЛ ІІ Дн'!P24+'РОЗДІЛ ІІ Запор'!P24+'РОЗДІЛ ІІ Закар'!P24+'РОЗДІЛ ІІ Кіров'!P24+'РОЗДІЛ ІІ Київс'!P24+'РОЗДІЛ ІІ ШЛ'!P24+'РОЗДІЛ ІІ Луг'!P24+'РОЗДІЛ ІІ Львів'!P24+'РОЗДІЛ ІІ ШК'!P24+'РОЗДІЛ ІІ Київ'!P24+'РОЗДІЛ ІІ Микол'!P24+'РОЗДІЛ ІІ Одес'!P24+'РОЗДІЛ ІІ ШС'!P24+'РОЗДІЛ ІІ Пол'!P24+'РОЗДІЛ ІІ Рів'!P24+'РОЗДІЛ ІІ Сум'!P24+'РОЗДІЛ ІІ Терн'!P24+'РОЗДІЛ ІІ ХШін'!P24+'РОЗДІЛ ІІ Хар'!P24+'РОЗДІЛ ІІ Хер'!P24+'РОЗДІЛ ІІ Хмел'!P24+'РОЗДІЛ ІІ Чер'!P24+'РОЗДІЛ ІІЧернов'!P24+'РОЗДІЛ ІІ Черн'!P24+'РОЗДІЛ ІІ ШВір'!P24+'РОЗДІЛ ІІ ШО'!P24+'РОЗДІЛ ІІ ШШ'!P24</f>
        <v>1406</v>
      </c>
      <c r="Q24" s="201">
        <f>'РОЗДІЛ ІІ  ІФ'!Q24+' Розділ II Жит '!Q24+'РОЗДІЛ ІІ  Дон'!Q24+'РОЗДІЛ ІІ Він'!Q24+'РОЗДІЛ ІІ Вол'!Q24+'РОЗДІЛ ІІ Дн'!Q24+'РОЗДІЛ ІІ Запор'!Q24+'РОЗДІЛ ІІ Закар'!Q24+'РОЗДІЛ ІІ Кіров'!Q24+'РОЗДІЛ ІІ Київс'!Q24+'РОЗДІЛ ІІ ШЛ'!Q24+'РОЗДІЛ ІІ Луг'!Q24+'РОЗДІЛ ІІ Львів'!Q24+'РОЗДІЛ ІІ ШК'!Q24+'РОЗДІЛ ІІ Київ'!Q24+'РОЗДІЛ ІІ Микол'!Q24+'РОЗДІЛ ІІ Одес'!Q24+'РОЗДІЛ ІІ ШС'!Q24+'РОЗДІЛ ІІ Пол'!Q24+'РОЗДІЛ ІІ Рів'!Q24+'РОЗДІЛ ІІ Сум'!Q24+'РОЗДІЛ ІІ Терн'!Q24+'РОЗДІЛ ІІ ХШін'!Q24+'РОЗДІЛ ІІ Хар'!Q24+'РОЗДІЛ ІІ Хер'!Q24+'РОЗДІЛ ІІ Хмел'!Q24+'РОЗДІЛ ІІ Чер'!Q24+'РОЗДІЛ ІІЧернов'!Q24+'РОЗДІЛ ІІ Черн'!Q24+'РОЗДІЛ ІІ ШВір'!Q24+'РОЗДІЛ ІІ ШО'!Q24+'РОЗДІЛ ІІ ШШ'!Q24</f>
        <v>2783</v>
      </c>
      <c r="R24" s="202">
        <f>'РОЗДІЛ ІІ  ІФ'!R24+' Розділ II Жит '!R24+'РОЗДІЛ ІІ  Дон'!R24+'РОЗДІЛ ІІ Він'!R24+'РОЗДІЛ ІІ Вол'!R24+'РОЗДІЛ ІІ Дн'!R24+'РОЗДІЛ ІІ Запор'!R24+'РОЗДІЛ ІІ Закар'!R24+'РОЗДІЛ ІІ Кіров'!R24+'РОЗДІЛ ІІ Київс'!R24+'РОЗДІЛ ІІ ШЛ'!R24+'РОЗДІЛ ІІ Луг'!R24+'РОЗДІЛ ІІ Львів'!R24+'РОЗДІЛ ІІ ШК'!R24+'РОЗДІЛ ІІ Київ'!R24+'РОЗДІЛ ІІ Микол'!R24+'РОЗДІЛ ІІ Одес'!R24+'РОЗДІЛ ІІ ШС'!R24+'РОЗДІЛ ІІ Пол'!R24+'РОЗДІЛ ІІ Рів'!R24+'РОЗДІЛ ІІ Сум'!R24+'РОЗДІЛ ІІ Терн'!R24+'РОЗДІЛ ІІ ХШін'!R24+'РОЗДІЛ ІІ Хар'!R24+'РОЗДІЛ ІІ Хер'!R24+'РОЗДІЛ ІІ Хмел'!R24+'РОЗДІЛ ІІ Чер'!R24+'РОЗДІЛ ІІЧернов'!R24+'РОЗДІЛ ІІ Черн'!R24+'РОЗДІЛ ІІ ШВір'!R24+'РОЗДІЛ ІІ ШО'!R24+'РОЗДІЛ ІІ ШШ'!R24</f>
        <v>4568.7170000000015</v>
      </c>
      <c r="S24" s="202">
        <f>'РОЗДІЛ ІІ  ІФ'!S24+' Розділ II Жит '!S24+'РОЗДІЛ ІІ  Дон'!S24+'РОЗДІЛ ІІ Він'!S24+'РОЗДІЛ ІІ Вол'!S24+'РОЗДІЛ ІІ Дн'!S24+'РОЗДІЛ ІІ Запор'!S24+'РОЗДІЛ ІІ Закар'!S24+'РОЗДІЛ ІІ Кіров'!S24+'РОЗДІЛ ІІ Київс'!S24+'РОЗДІЛ ІІ ШЛ'!S24+'РОЗДІЛ ІІ Луг'!S24+'РОЗДІЛ ІІ Львів'!S24+'РОЗДІЛ ІІ ШК'!S24+'РОЗДІЛ ІІ Київ'!S24+'РОЗДІЛ ІІ Микол'!S24+'РОЗДІЛ ІІ Одес'!S24+'РОЗДІЛ ІІ ШС'!S24+'РОЗДІЛ ІІ Пол'!S24+'РОЗДІЛ ІІ Рів'!S24+'РОЗДІЛ ІІ Сум'!S24+'РОЗДІЛ ІІ Терн'!S24+'РОЗДІЛ ІІ ХШін'!S24+'РОЗДІЛ ІІ Хар'!S24+'РОЗДІЛ ІІ Хер'!S24+'РОЗДІЛ ІІ Хмел'!S24+'РОЗДІЛ ІІ Чер'!S24+'РОЗДІЛ ІІЧернов'!S24+'РОЗДІЛ ІІ Черн'!S24+'РОЗДІЛ ІІ ШВір'!S24+'РОЗДІЛ ІІ ШО'!S24+'РОЗДІЛ ІІ ШШ'!S24</f>
        <v>45.056999999999995</v>
      </c>
    </row>
    <row r="25" spans="1:19" ht="37.5" customHeight="1" x14ac:dyDescent="0.25">
      <c r="A25" s="8" t="s">
        <v>37</v>
      </c>
      <c r="B25" s="10">
        <v>19</v>
      </c>
      <c r="C25" s="198">
        <f t="shared" si="5"/>
        <v>6974</v>
      </c>
      <c r="D25" s="201">
        <f>'РОЗДІЛ ІІ  ІФ'!D25+' Розділ II Жит '!D25+'РОЗДІЛ ІІ  Дон'!D25+'РОЗДІЛ ІІ Він'!D25+'РОЗДІЛ ІІ Вол'!D25+'РОЗДІЛ ІІ Дн'!D25+'РОЗДІЛ ІІ Запор'!D25+'РОЗДІЛ ІІ Закар'!D25+'РОЗДІЛ ІІ Кіров'!D25+'РОЗДІЛ ІІ Київс'!D25+'РОЗДІЛ ІІ ШЛ'!D25+'РОЗДІЛ ІІ Луг'!D25+'РОЗДІЛ ІІ Львів'!D25+'РОЗДІЛ ІІ ШК'!D25+'РОЗДІЛ ІІ Київ'!D25+'РОЗДІЛ ІІ Микол'!D25+'РОЗДІЛ ІІ Одес'!D25+'РОЗДІЛ ІІ ШС'!D25+'РОЗДІЛ ІІ Пол'!D25+'РОЗДІЛ ІІ Рів'!D25+'РОЗДІЛ ІІ Сум'!D25+'РОЗДІЛ ІІ Терн'!D25+'РОЗДІЛ ІІ ХШін'!D25+'РОЗДІЛ ІІ Хар'!D25+'РОЗДІЛ ІІ Хер'!D25+'РОЗДІЛ ІІ Хмел'!D25+'РОЗДІЛ ІІ Чер'!D25+'РОЗДІЛ ІІЧернов'!D25+'РОЗДІЛ ІІ Черн'!D25+'РОЗДІЛ ІІ ШВір'!D25+'РОЗДІЛ ІІ ШО'!D25+'РОЗДІЛ ІІ ШШ'!D25</f>
        <v>5047</v>
      </c>
      <c r="E25" s="201">
        <f>'РОЗДІЛ ІІ  ІФ'!E25+' Розділ II Жит '!E25+'РОЗДІЛ ІІ  Дон'!E25+'РОЗДІЛ ІІ Він'!E25+'РОЗДІЛ ІІ Вол'!E25+'РОЗДІЛ ІІ Дн'!E25+'РОЗДІЛ ІІ Запор'!E25+'РОЗДІЛ ІІ Закар'!E25+'РОЗДІЛ ІІ Кіров'!E25+'РОЗДІЛ ІІ Київс'!E25+'РОЗДІЛ ІІ ШЛ'!E25+'РОЗДІЛ ІІ Луг'!E25+'РОЗДІЛ ІІ Львів'!E25+'РОЗДІЛ ІІ ШК'!E25+'РОЗДІЛ ІІ Київ'!E25+'РОЗДІЛ ІІ Микол'!E25+'РОЗДІЛ ІІ Одес'!E25+'РОЗДІЛ ІІ ШС'!E25+'РОЗДІЛ ІІ Пол'!E25+'РОЗДІЛ ІІ Рів'!E25+'РОЗДІЛ ІІ Сум'!E25+'РОЗДІЛ ІІ Терн'!E25+'РОЗДІЛ ІІ ХШін'!E25+'РОЗДІЛ ІІ Хар'!E25+'РОЗДІЛ ІІ Хер'!E25+'РОЗДІЛ ІІ Хмел'!E25+'РОЗДІЛ ІІ Чер'!E25+'РОЗДІЛ ІІЧернов'!E25+'РОЗДІЛ ІІ Черн'!E25+'РОЗДІЛ ІІ ШВір'!E25+'РОЗДІЛ ІІ ШО'!E25+'РОЗДІЛ ІІ ШШ'!E25</f>
        <v>3058</v>
      </c>
      <c r="F25" s="201">
        <f>'РОЗДІЛ ІІ  ІФ'!F25+' Розділ II Жит '!F25+'РОЗДІЛ ІІ  Дон'!F25+'РОЗДІЛ ІІ Він'!F25+'РОЗДІЛ ІІ Вол'!F25+'РОЗДІЛ ІІ Дн'!F25+'РОЗДІЛ ІІ Запор'!F25+'РОЗДІЛ ІІ Закар'!F25+'РОЗДІЛ ІІ Кіров'!F25+'РОЗДІЛ ІІ Київс'!F25+'РОЗДІЛ ІІ ШЛ'!F25+'РОЗДІЛ ІІ Луг'!F25+'РОЗДІЛ ІІ Львів'!F25+'РОЗДІЛ ІІ ШК'!F25+'РОЗДІЛ ІІ Київ'!F25+'РОЗДІЛ ІІ Микол'!F25+'РОЗДІЛ ІІ Одес'!F25+'РОЗДІЛ ІІ ШС'!F25+'РОЗДІЛ ІІ Пол'!F25+'РОЗДІЛ ІІ Рів'!F25+'РОЗДІЛ ІІ Сум'!F25+'РОЗДІЛ ІІ Терн'!F25+'РОЗДІЛ ІІ ХШін'!F25+'РОЗДІЛ ІІ Хар'!F25+'РОЗДІЛ ІІ Хер'!F25+'РОЗДІЛ ІІ Хмел'!F25+'РОЗДІЛ ІІ Чер'!F25+'РОЗДІЛ ІІЧернов'!F25+'РОЗДІЛ ІІ Черн'!F25+'РОЗДІЛ ІІ ШВір'!F25+'РОЗДІЛ ІІ ШО'!F25+'РОЗДІЛ ІІ ШШ'!F25</f>
        <v>1698</v>
      </c>
      <c r="G25" s="201">
        <f>'РОЗДІЛ ІІ  ІФ'!G25+' Розділ II Жит '!G25+'РОЗДІЛ ІІ  Дон'!G25+'РОЗДІЛ ІІ Він'!G25+'РОЗДІЛ ІІ Вол'!G25+'РОЗДІЛ ІІ Дн'!G25+'РОЗДІЛ ІІ Запор'!G25+'РОЗДІЛ ІІ Закар'!G25+'РОЗДІЛ ІІ Кіров'!G25+'РОЗДІЛ ІІ Київс'!G25+'РОЗДІЛ ІІ ШЛ'!G25+'РОЗДІЛ ІІ Луг'!G25+'РОЗДІЛ ІІ Львів'!G25+'РОЗДІЛ ІІ ШК'!G25+'РОЗДІЛ ІІ Київ'!G25+'РОЗДІЛ ІІ Микол'!G25+'РОЗДІЛ ІІ Одес'!G25+'РОЗДІЛ ІІ ШС'!G25+'РОЗДІЛ ІІ Пол'!G25+'РОЗДІЛ ІІ Рів'!G25+'РОЗДІЛ ІІ Сум'!G25+'РОЗДІЛ ІІ Терн'!G25+'РОЗДІЛ ІІ ХШін'!G25+'РОЗДІЛ ІІ Хар'!G25+'РОЗДІЛ ІІ Хер'!G25+'РОЗДІЛ ІІ Хмел'!G25+'РОЗДІЛ ІІ Чер'!G25+'РОЗДІЛ ІІЧернов'!G25+'РОЗДІЛ ІІ Черн'!G25+'РОЗДІЛ ІІ ШВір'!G25+'РОЗДІЛ ІІ ШО'!G25+'РОЗДІЛ ІІ ШШ'!G25</f>
        <v>141</v>
      </c>
      <c r="H25" s="201">
        <f>'РОЗДІЛ ІІ  ІФ'!H25+' Розділ II Жит '!H25+'РОЗДІЛ ІІ  Дон'!H25+'РОЗДІЛ ІІ Він'!H25+'РОЗДІЛ ІІ Вол'!H25+'РОЗДІЛ ІІ Дн'!H25+'РОЗДІЛ ІІ Запор'!H25+'РОЗДІЛ ІІ Закар'!H25+'РОЗДІЛ ІІ Кіров'!H25+'РОЗДІЛ ІІ Київс'!H25+'РОЗДІЛ ІІ ШЛ'!H25+'РОЗДІЛ ІІ Луг'!H25+'РОЗДІЛ ІІ Львів'!H25+'РОЗДІЛ ІІ ШК'!H25+'РОЗДІЛ ІІ Київ'!H25+'РОЗДІЛ ІІ Микол'!H25+'РОЗДІЛ ІІ Одес'!H25+'РОЗДІЛ ІІ ШС'!H25+'РОЗДІЛ ІІ Пол'!H25+'РОЗДІЛ ІІ Рів'!H25+'РОЗДІЛ ІІ Сум'!H25+'РОЗДІЛ ІІ Терн'!H25+'РОЗДІЛ ІІ ХШін'!H25+'РОЗДІЛ ІІ Хар'!H25+'РОЗДІЛ ІІ Хер'!H25+'РОЗДІЛ ІІ Хмел'!H25+'РОЗДІЛ ІІ Чер'!H25+'РОЗДІЛ ІІЧернов'!H25+'РОЗДІЛ ІІ Черн'!H25+'РОЗДІЛ ІІ ШВір'!H25+'РОЗДІЛ ІІ ШО'!H25+'РОЗДІЛ ІІ ШШ'!H25</f>
        <v>282</v>
      </c>
      <c r="I25" s="201">
        <f>'РОЗДІЛ ІІ  ІФ'!I25+' Розділ II Жит '!I25+'РОЗДІЛ ІІ  Дон'!I25+'РОЗДІЛ ІІ Він'!I25+'РОЗДІЛ ІІ Вол'!I25+'РОЗДІЛ ІІ Дн'!I25+'РОЗДІЛ ІІ Запор'!I25+'РОЗДІЛ ІІ Закар'!I25+'РОЗДІЛ ІІ Кіров'!I25+'РОЗДІЛ ІІ Київс'!I25+'РОЗДІЛ ІІ ШЛ'!I25+'РОЗДІЛ ІІ Луг'!I25+'РОЗДІЛ ІІ Львів'!I25+'РОЗДІЛ ІІ ШК'!I25+'РОЗДІЛ ІІ Київ'!I25+'РОЗДІЛ ІІ Микол'!I25+'РОЗДІЛ ІІ Одес'!I25+'РОЗДІЛ ІІ ШС'!I25+'РОЗДІЛ ІІ Пол'!I25+'РОЗДІЛ ІІ Рів'!I25+'РОЗДІЛ ІІ Сум'!I25+'РОЗДІЛ ІІ Терн'!I25+'РОЗДІЛ ІІ ХШін'!I25+'РОЗДІЛ ІІ Хар'!I25+'РОЗДІЛ ІІ Хер'!I25+'РОЗДІЛ ІІ Хмел'!I25+'РОЗДІЛ ІІ Чер'!I25+'РОЗДІЛ ІІЧернов'!I25+'РОЗДІЛ ІІ Черн'!I25+'РОЗДІЛ ІІ ШВір'!I25+'РОЗДІЛ ІІ ШО'!I25+'РОЗДІЛ ІІ ШШ'!I25</f>
        <v>136</v>
      </c>
      <c r="J25" s="201">
        <f>'РОЗДІЛ ІІ  ІФ'!J25+' Розділ II Жит '!J25+'РОЗДІЛ ІІ  Дон'!J25+'РОЗДІЛ ІІ Він'!J25+'РОЗДІЛ ІІ Вол'!J25+'РОЗДІЛ ІІ Дн'!J25+'РОЗДІЛ ІІ Запор'!J25+'РОЗДІЛ ІІ Закар'!J25+'РОЗДІЛ ІІ Кіров'!J25+'РОЗДІЛ ІІ Київс'!J25+'РОЗДІЛ ІІ ШЛ'!J25+'РОЗДІЛ ІІ Луг'!J25+'РОЗДІЛ ІІ Львів'!J25+'РОЗДІЛ ІІ ШК'!J25+'РОЗДІЛ ІІ Київ'!J25+'РОЗДІЛ ІІ Микол'!J25+'РОЗДІЛ ІІ Одес'!J25+'РОЗДІЛ ІІ ШС'!J25+'РОЗДІЛ ІІ Пол'!J25+'РОЗДІЛ ІІ Рів'!J25+'РОЗДІЛ ІІ Сум'!J25+'РОЗДІЛ ІІ Терн'!J25+'РОЗДІЛ ІІ ХШін'!J25+'РОЗДІЛ ІІ Хар'!J25+'РОЗДІЛ ІІ Хер'!J25+'РОЗДІЛ ІІ Хмел'!J25+'РОЗДІЛ ІІ Чер'!J25+'РОЗДІЛ ІІЧернов'!J25+'РОЗДІЛ ІІ Черн'!J25+'РОЗДІЛ ІІ ШВір'!J25+'РОЗДІЛ ІІ ШО'!J25+'РОЗДІЛ ІІ ШШ'!J25</f>
        <v>19</v>
      </c>
      <c r="K25" s="201">
        <f>'РОЗДІЛ ІІ  ІФ'!K25+' Розділ II Жит '!K25+'РОЗДІЛ ІІ  Дон'!K25+'РОЗДІЛ ІІ Він'!K25+'РОЗДІЛ ІІ Вол'!K25+'РОЗДІЛ ІІ Дн'!K25+'РОЗДІЛ ІІ Запор'!K25+'РОЗДІЛ ІІ Закар'!K25+'РОЗДІЛ ІІ Кіров'!K25+'РОЗДІЛ ІІ Київс'!K25+'РОЗДІЛ ІІ ШЛ'!K25+'РОЗДІЛ ІІ Луг'!K25+'РОЗДІЛ ІІ Львів'!K25+'РОЗДІЛ ІІ ШК'!K25+'РОЗДІЛ ІІ Київ'!K25+'РОЗДІЛ ІІ Микол'!K25+'РОЗДІЛ ІІ Одес'!K25+'РОЗДІЛ ІІ ШС'!K25+'РОЗДІЛ ІІ Пол'!K25+'РОЗДІЛ ІІ Рів'!K25+'РОЗДІЛ ІІ Сум'!K25+'РОЗДІЛ ІІ Терн'!K25+'РОЗДІЛ ІІ ХШін'!K25+'РОЗДІЛ ІІ Хар'!K25+'РОЗДІЛ ІІ Хер'!K25+'РОЗДІЛ ІІ Хмел'!K25+'РОЗДІЛ ІІ Чер'!K25+'РОЗДІЛ ІІЧернов'!K25+'РОЗДІЛ ІІ Черн'!K25+'РОЗДІЛ ІІ ШВір'!K25+'РОЗДІЛ ІІ ШО'!K25+'РОЗДІЛ ІІ ШШ'!K25</f>
        <v>1349</v>
      </c>
      <c r="L25" s="201">
        <f>'РОЗДІЛ ІІ  ІФ'!L25+' Розділ II Жит '!L25+'РОЗДІЛ ІІ  Дон'!L25+'РОЗДІЛ ІІ Він'!L25+'РОЗДІЛ ІІ Вол'!L25+'РОЗДІЛ ІІ Дн'!L25+'РОЗДІЛ ІІ Запор'!L25+'РОЗДІЛ ІІ Закар'!L25+'РОЗДІЛ ІІ Кіров'!L25+'РОЗДІЛ ІІ Київс'!L25+'РОЗДІЛ ІІ ШЛ'!L25+'РОЗДІЛ ІІ Луг'!L25+'РОЗДІЛ ІІ Львів'!L25+'РОЗДІЛ ІІ ШК'!L25+'РОЗДІЛ ІІ Київ'!L25+'РОЗДІЛ ІІ Микол'!L25+'РОЗДІЛ ІІ Одес'!L25+'РОЗДІЛ ІІ ШС'!L25+'РОЗДІЛ ІІ Пол'!L25+'РОЗДІЛ ІІ Рів'!L25+'РОЗДІЛ ІІ Сум'!L25+'РОЗДІЛ ІІ Терн'!L25+'РОЗДІЛ ІІ ХШін'!L25+'РОЗДІЛ ІІ Хар'!L25+'РОЗДІЛ ІІ Хер'!L25+'РОЗДІЛ ІІ Хмел'!L25+'РОЗДІЛ ІІ Чер'!L25+'РОЗДІЛ ІІЧернов'!L25+'РОЗДІЛ ІІ Черн'!L25+'РОЗДІЛ ІІ ШВір'!L25+'РОЗДІЛ ІІ ШО'!L25+'РОЗДІЛ ІІ ШШ'!L25</f>
        <v>229</v>
      </c>
      <c r="M25" s="201">
        <f>'РОЗДІЛ ІІ  ІФ'!M25+' Розділ II Жит '!M25+'РОЗДІЛ ІІ  Дон'!M25+'РОЗДІЛ ІІ Він'!M25+'РОЗДІЛ ІІ Вол'!M25+'РОЗДІЛ ІІ Дн'!M25+'РОЗДІЛ ІІ Запор'!M25+'РОЗДІЛ ІІ Закар'!M25+'РОЗДІЛ ІІ Кіров'!M25+'РОЗДІЛ ІІ Київс'!M25+'РОЗДІЛ ІІ ШЛ'!M25+'РОЗДІЛ ІІ Луг'!M25+'РОЗДІЛ ІІ Львів'!M25+'РОЗДІЛ ІІ ШК'!M25+'РОЗДІЛ ІІ Київ'!M25+'РОЗДІЛ ІІ Микол'!M25+'РОЗДІЛ ІІ Одес'!M25+'РОЗДІЛ ІІ ШС'!M25+'РОЗДІЛ ІІ Пол'!M25+'РОЗДІЛ ІІ Рів'!M25+'РОЗДІЛ ІІ Сум'!M25+'РОЗДІЛ ІІ Терн'!M25+'РОЗДІЛ ІІ ХШін'!M25+'РОЗДІЛ ІІ Хар'!M25+'РОЗДІЛ ІІ Хер'!M25+'РОЗДІЛ ІІ Хмел'!M25+'РОЗДІЛ ІІ Чер'!M25+'РОЗДІЛ ІІЧернов'!M25+'РОЗДІЛ ІІ Черн'!M25+'РОЗДІЛ ІІ ШВір'!M25+'РОЗДІЛ ІІ ШО'!M25+'РОЗДІЛ ІІ ШШ'!M25</f>
        <v>62</v>
      </c>
      <c r="N25" s="201">
        <f>'РОЗДІЛ ІІ  ІФ'!N25+' Розділ II Жит '!N25+'РОЗДІЛ ІІ  Дон'!N25+'РОЗДІЛ ІІ Він'!N25+'РОЗДІЛ ІІ Вол'!N25+'РОЗДІЛ ІІ Дн'!N25+'РОЗДІЛ ІІ Запор'!N25+'РОЗДІЛ ІІ Закар'!N25+'РОЗДІЛ ІІ Кіров'!N25+'РОЗДІЛ ІІ Київс'!N25+'РОЗДІЛ ІІ ШЛ'!N25+'РОЗДІЛ ІІ Луг'!N25+'РОЗДІЛ ІІ Львів'!N25+'РОЗДІЛ ІІ ШК'!N25+'РОЗДІЛ ІІ Київ'!N25+'РОЗДІЛ ІІ Микол'!N25+'РОЗДІЛ ІІ Одес'!N25+'РОЗДІЛ ІІ ШС'!N25+'РОЗДІЛ ІІ Пол'!N25+'РОЗДІЛ ІІ Рів'!N25+'РОЗДІЛ ІІ Сум'!N25+'РОЗДІЛ ІІ Терн'!N25+'РОЗДІЛ ІІ ХШін'!N25+'РОЗДІЛ ІІ Хар'!N25+'РОЗДІЛ ІІ Хер'!N25+'РОЗДІЛ ІІ Хмел'!N25+'РОЗДІЛ ІІ Чер'!N25+'РОЗДІЛ ІІЧернов'!N25+'РОЗДІЛ ІІ Черн'!N25+'РОЗДІЛ ІІ ШВір'!N25+'РОЗДІЛ ІІ ШО'!N25+'РОЗДІЛ ІІ ШШ'!N25</f>
        <v>244</v>
      </c>
      <c r="O25" s="201">
        <f>'РОЗДІЛ ІІ  ІФ'!O25+' Розділ II Жит '!O25+'РОЗДІЛ ІІ  Дон'!O25+'РОЗДІЛ ІІ Він'!O25+'РОЗДІЛ ІІ Вол'!O25+'РОЗДІЛ ІІ Дн'!O25+'РОЗДІЛ ІІ Запор'!O25+'РОЗДІЛ ІІ Закар'!O25+'РОЗДІЛ ІІ Кіров'!O25+'РОЗДІЛ ІІ Київс'!O25+'РОЗДІЛ ІІ ШЛ'!O25+'РОЗДІЛ ІІ Луг'!O25+'РОЗДІЛ ІІ Львів'!O25+'РОЗДІЛ ІІ ШК'!O25+'РОЗДІЛ ІІ Київ'!O25+'РОЗДІЛ ІІ Микол'!O25+'РОЗДІЛ ІІ Одес'!O25+'РОЗДІЛ ІІ ШС'!O25+'РОЗДІЛ ІІ Пол'!O25+'РОЗДІЛ ІІ Рів'!O25+'РОЗДІЛ ІІ Сум'!O25+'РОЗДІЛ ІІ Терн'!O25+'РОЗДІЛ ІІ ХШін'!O25+'РОЗДІЛ ІІ Хар'!O25+'РОЗДІЛ ІІ Хер'!O25+'РОЗДІЛ ІІ Хмел'!O25+'РОЗДІЛ ІІ Чер'!O25+'РОЗДІЛ ІІЧернов'!O25+'РОЗДІЛ ІІ Черн'!O25+'РОЗДІЛ ІІ ШВір'!O25+'РОЗДІЛ ІІ ШО'!O25+'РОЗДІЛ ІІ ШШ'!O25</f>
        <v>155</v>
      </c>
      <c r="P25" s="201">
        <f>'РОЗДІЛ ІІ  ІФ'!P25+' Розділ II Жит '!P25+'РОЗДІЛ ІІ  Дон'!P25+'РОЗДІЛ ІІ Він'!P25+'РОЗДІЛ ІІ Вол'!P25+'РОЗДІЛ ІІ Дн'!P25+'РОЗДІЛ ІІ Запор'!P25+'РОЗДІЛ ІІ Закар'!P25+'РОЗДІЛ ІІ Кіров'!P25+'РОЗДІЛ ІІ Київс'!P25+'РОЗДІЛ ІІ ШЛ'!P25+'РОЗДІЛ ІІ Луг'!P25+'РОЗДІЛ ІІ Львів'!P25+'РОЗДІЛ ІІ ШК'!P25+'РОЗДІЛ ІІ Київ'!P25+'РОЗДІЛ ІІ Микол'!P25+'РОЗДІЛ ІІ Одес'!P25+'РОЗДІЛ ІІ ШС'!P25+'РОЗДІЛ ІІ Пол'!P25+'РОЗДІЛ ІІ Рів'!P25+'РОЗДІЛ ІІ Сум'!P25+'РОЗДІЛ ІІ Терн'!P25+'РОЗДІЛ ІІ ХШін'!P25+'РОЗДІЛ ІІ Хар'!P25+'РОЗДІЛ ІІ Хер'!P25+'РОЗДІЛ ІІ Хмел'!P25+'РОЗДІЛ ІІ Чер'!P25+'РОЗДІЛ ІІЧернов'!P25+'РОЗДІЛ ІІ Черн'!P25+'РОЗДІЛ ІІ ШВір'!P25+'РОЗДІЛ ІІ ШО'!P25+'РОЗДІЛ ІІ ШШ'!P25</f>
        <v>1018</v>
      </c>
      <c r="Q25" s="201">
        <f>'РОЗДІЛ ІІ  ІФ'!Q25+' Розділ II Жит '!Q25+'РОЗДІЛ ІІ  Дон'!Q25+'РОЗДІЛ ІІ Він'!Q25+'РОЗДІЛ ІІ Вол'!Q25+'РОЗДІЛ ІІ Дн'!Q25+'РОЗДІЛ ІІ Запор'!Q25+'РОЗДІЛ ІІ Закар'!Q25+'РОЗДІЛ ІІ Кіров'!Q25+'РОЗДІЛ ІІ Київс'!Q25+'РОЗДІЛ ІІ ШЛ'!Q25+'РОЗДІЛ ІІ Луг'!Q25+'РОЗДІЛ ІІ Львів'!Q25+'РОЗДІЛ ІІ ШК'!Q25+'РОЗДІЛ ІІ Київ'!Q25+'РОЗДІЛ ІІ Микол'!Q25+'РОЗДІЛ ІІ Одес'!Q25+'РОЗДІЛ ІІ ШС'!Q25+'РОЗДІЛ ІІ Пол'!Q25+'РОЗДІЛ ІІ Рів'!Q25+'РОЗДІЛ ІІ Сум'!Q25+'РОЗДІЛ ІІ Терн'!Q25+'РОЗДІЛ ІІ ХШін'!Q25+'РОЗДІЛ ІІ Хар'!Q25+'РОЗДІЛ ІІ Хер'!Q25+'РОЗДІЛ ІІ Хмел'!Q25+'РОЗДІЛ ІІ Чер'!Q25+'РОЗДІЛ ІІЧернов'!Q25+'РОЗДІЛ ІІ Черн'!Q25+'РОЗДІЛ ІІ ШВір'!Q25+'РОЗДІЛ ІІ ШО'!Q25+'РОЗДІЛ ІІ ШШ'!Q25</f>
        <v>5355</v>
      </c>
      <c r="R25" s="202">
        <f>'РОЗДІЛ ІІ  ІФ'!R25+' Розділ II Жит '!R25+'РОЗДІЛ ІІ  Дон'!R25+'РОЗДІЛ ІІ Він'!R25+'РОЗДІЛ ІІ Вол'!R25+'РОЗДІЛ ІІ Дн'!R25+'РОЗДІЛ ІІ Запор'!R25+'РОЗДІЛ ІІ Закар'!R25+'РОЗДІЛ ІІ Кіров'!R25+'РОЗДІЛ ІІ Київс'!R25+'РОЗДІЛ ІІ ШЛ'!R25+'РОЗДІЛ ІІ Луг'!R25+'РОЗДІЛ ІІ Львів'!R25+'РОЗДІЛ ІІ ШК'!R25+'РОЗДІЛ ІІ Київ'!R25+'РОЗДІЛ ІІ Микол'!R25+'РОЗДІЛ ІІ Одес'!R25+'РОЗДІЛ ІІ ШС'!R25+'РОЗДІЛ ІІ Пол'!R25+'РОЗДІЛ ІІ Рів'!R25+'РОЗДІЛ ІІ Сум'!R25+'РОЗДІЛ ІІ Терн'!R25+'РОЗДІЛ ІІ ХШін'!R25+'РОЗДІЛ ІІ Хар'!R25+'РОЗДІЛ ІІ Хер'!R25+'РОЗДІЛ ІІ Хмел'!R25+'РОЗДІЛ ІІ Чер'!R25+'РОЗДІЛ ІІЧернов'!R25+'РОЗДІЛ ІІ Черн'!R25+'РОЗДІЛ ІІ ШВір'!R25+'РОЗДІЛ ІІ ШО'!R25+'РОЗДІЛ ІІ ШШ'!R25</f>
        <v>6836.384</v>
      </c>
      <c r="S25" s="202">
        <f>'РОЗДІЛ ІІ  ІФ'!S25+' Розділ II Жит '!S25+'РОЗДІЛ ІІ  Дон'!S25+'РОЗДІЛ ІІ Він'!S25+'РОЗДІЛ ІІ Вол'!S25+'РОЗДІЛ ІІ Дн'!S25+'РОЗДІЛ ІІ Запор'!S25+'РОЗДІЛ ІІ Закар'!S25+'РОЗДІЛ ІІ Кіров'!S25+'РОЗДІЛ ІІ Київс'!S25+'РОЗДІЛ ІІ ШЛ'!S25+'РОЗДІЛ ІІ Луг'!S25+'РОЗДІЛ ІІ Львів'!S25+'РОЗДІЛ ІІ ШК'!S25+'РОЗДІЛ ІІ Київ'!S25+'РОЗДІЛ ІІ Микол'!S25+'РОЗДІЛ ІІ Одес'!S25+'РОЗДІЛ ІІ ШС'!S25+'РОЗДІЛ ІІ Пол'!S25+'РОЗДІЛ ІІ Рів'!S25+'РОЗДІЛ ІІ Сум'!S25+'РОЗДІЛ ІІ Терн'!S25+'РОЗДІЛ ІІ ХШін'!S25+'РОЗДІЛ ІІ Хар'!S25+'РОЗДІЛ ІІ Хер'!S25+'РОЗДІЛ ІІ Хмел'!S25+'РОЗДІЛ ІІ Чер'!S25+'РОЗДІЛ ІІЧернов'!S25+'РОЗДІЛ ІІ Черн'!S25+'РОЗДІЛ ІІ ШВір'!S25+'РОЗДІЛ ІІ ШО'!S25+'РОЗДІЛ ІІ ШШ'!S25</f>
        <v>78.930000000000007</v>
      </c>
    </row>
    <row r="26" spans="1:19" ht="37.5" customHeight="1" x14ac:dyDescent="0.25">
      <c r="A26" s="15" t="s">
        <v>38</v>
      </c>
      <c r="B26" s="11">
        <v>20</v>
      </c>
      <c r="C26" s="198">
        <f t="shared" si="5"/>
        <v>5642</v>
      </c>
      <c r="D26" s="201">
        <f>'РОЗДІЛ ІІ  ІФ'!D26+' Розділ II Жит '!D26+'РОЗДІЛ ІІ  Дон'!D26+'РОЗДІЛ ІІ Він'!D26+'РОЗДІЛ ІІ Вол'!D26+'РОЗДІЛ ІІ Дн'!D26+'РОЗДІЛ ІІ Запор'!D26+'РОЗДІЛ ІІ Закар'!D26+'РОЗДІЛ ІІ Кіров'!D26+'РОЗДІЛ ІІ Київс'!D26+'РОЗДІЛ ІІ ШЛ'!D26+'РОЗДІЛ ІІ Луг'!D26+'РОЗДІЛ ІІ Львів'!D26+'РОЗДІЛ ІІ ШК'!D26+'РОЗДІЛ ІІ Київ'!D26+'РОЗДІЛ ІІ Микол'!D26+'РОЗДІЛ ІІ Одес'!D26+'РОЗДІЛ ІІ ШС'!D26+'РОЗДІЛ ІІ Пол'!D26+'РОЗДІЛ ІІ Рів'!D26+'РОЗДІЛ ІІ Сум'!D26+'РОЗДІЛ ІІ Терн'!D26+'РОЗДІЛ ІІ ХШін'!D26+'РОЗДІЛ ІІ Хар'!D26+'РОЗДІЛ ІІ Хер'!D26+'РОЗДІЛ ІІ Хмел'!D26+'РОЗДІЛ ІІ Чер'!D26+'РОЗДІЛ ІІЧернов'!D26+'РОЗДІЛ ІІ Черн'!D26+'РОЗДІЛ ІІ ШВір'!D26+'РОЗДІЛ ІІ ШО'!D26+'РОЗДІЛ ІІ ШШ'!D26</f>
        <v>3068</v>
      </c>
      <c r="E26" s="201">
        <f>'РОЗДІЛ ІІ  ІФ'!E26+' Розділ II Жит '!E26+'РОЗДІЛ ІІ  Дон'!E26+'РОЗДІЛ ІІ Він'!E26+'РОЗДІЛ ІІ Вол'!E26+'РОЗДІЛ ІІ Дн'!E26+'РОЗДІЛ ІІ Запор'!E26+'РОЗДІЛ ІІ Закар'!E26+'РОЗДІЛ ІІ Кіров'!E26+'РОЗДІЛ ІІ Київс'!E26+'РОЗДІЛ ІІ ШЛ'!E26+'РОЗДІЛ ІІ Луг'!E26+'РОЗДІЛ ІІ Львів'!E26+'РОЗДІЛ ІІ ШК'!E26+'РОЗДІЛ ІІ Київ'!E26+'РОЗДІЛ ІІ Микол'!E26+'РОЗДІЛ ІІ Одес'!E26+'РОЗДІЛ ІІ ШС'!E26+'РОЗДІЛ ІІ Пол'!E26+'РОЗДІЛ ІІ Рів'!E26+'РОЗДІЛ ІІ Сум'!E26+'РОЗДІЛ ІІ Терн'!E26+'РОЗДІЛ ІІ ХШін'!E26+'РОЗДІЛ ІІ Хар'!E26+'РОЗДІЛ ІІ Хер'!E26+'РОЗДІЛ ІІ Хмел'!E26+'РОЗДІЛ ІІ Чер'!E26+'РОЗДІЛ ІІЧернов'!E26+'РОЗДІЛ ІІ Черн'!E26+'РОЗДІЛ ІІ ШВір'!E26+'РОЗДІЛ ІІ ШО'!E26+'РОЗДІЛ ІІ ШШ'!E26</f>
        <v>2235</v>
      </c>
      <c r="F26" s="201">
        <f>'РОЗДІЛ ІІ  ІФ'!F26+' Розділ II Жит '!F26+'РОЗДІЛ ІІ  Дон'!F26+'РОЗДІЛ ІІ Він'!F26+'РОЗДІЛ ІІ Вол'!F26+'РОЗДІЛ ІІ Дн'!F26+'РОЗДІЛ ІІ Запор'!F26+'РОЗДІЛ ІІ Закар'!F26+'РОЗДІЛ ІІ Кіров'!F26+'РОЗДІЛ ІІ Київс'!F26+'РОЗДІЛ ІІ ШЛ'!F26+'РОЗДІЛ ІІ Луг'!F26+'РОЗДІЛ ІІ Львів'!F26+'РОЗДІЛ ІІ ШК'!F26+'РОЗДІЛ ІІ Київ'!F26+'РОЗДІЛ ІІ Микол'!F26+'РОЗДІЛ ІІ Одес'!F26+'РОЗДІЛ ІІ ШС'!F26+'РОЗДІЛ ІІ Пол'!F26+'РОЗДІЛ ІІ Рів'!F26+'РОЗДІЛ ІІ Сум'!F26+'РОЗДІЛ ІІ Терн'!F26+'РОЗДІЛ ІІ ХШін'!F26+'РОЗДІЛ ІІ Хар'!F26+'РОЗДІЛ ІІ Хер'!F26+'РОЗДІЛ ІІ Хмел'!F26+'РОЗДІЛ ІІ Чер'!F26+'РОЗДІЛ ІІЧернов'!F26+'РОЗДІЛ ІІ Черн'!F26+'РОЗДІЛ ІІ ШВір'!F26+'РОЗДІЛ ІІ ШО'!F26+'РОЗДІЛ ІІ ШШ'!F26</f>
        <v>1104</v>
      </c>
      <c r="G26" s="201">
        <f>'РОЗДІЛ ІІ  ІФ'!G26+' Розділ II Жит '!G26+'РОЗДІЛ ІІ  Дон'!G26+'РОЗДІЛ ІІ Він'!G26+'РОЗДІЛ ІІ Вол'!G26+'РОЗДІЛ ІІ Дн'!G26+'РОЗДІЛ ІІ Запор'!G26+'РОЗДІЛ ІІ Закар'!G26+'РОЗДІЛ ІІ Кіров'!G26+'РОЗДІЛ ІІ Київс'!G26+'РОЗДІЛ ІІ ШЛ'!G26+'РОЗДІЛ ІІ Луг'!G26+'РОЗДІЛ ІІ Львів'!G26+'РОЗДІЛ ІІ ШК'!G26+'РОЗДІЛ ІІ Київ'!G26+'РОЗДІЛ ІІ Микол'!G26+'РОЗДІЛ ІІ Одес'!G26+'РОЗДІЛ ІІ ШС'!G26+'РОЗДІЛ ІІ Пол'!G26+'РОЗДІЛ ІІ Рів'!G26+'РОЗДІЛ ІІ Сум'!G26+'РОЗДІЛ ІІ Терн'!G26+'РОЗДІЛ ІІ ХШін'!G26+'РОЗДІЛ ІІ Хар'!G26+'РОЗДІЛ ІІ Хер'!G26+'РОЗДІЛ ІІ Хмел'!G26+'РОЗДІЛ ІІ Чер'!G26+'РОЗДІЛ ІІЧернов'!G26+'РОЗДІЛ ІІ Черн'!G26+'РОЗДІЛ ІІ ШВір'!G26+'РОЗДІЛ ІІ ШО'!G26+'РОЗДІЛ ІІ ШШ'!G26</f>
        <v>115</v>
      </c>
      <c r="H26" s="201">
        <f>'РОЗДІЛ ІІ  ІФ'!H26+' Розділ II Жит '!H26+'РОЗДІЛ ІІ  Дон'!H26+'РОЗДІЛ ІІ Він'!H26+'РОЗДІЛ ІІ Вол'!H26+'РОЗДІЛ ІІ Дн'!H26+'РОЗДІЛ ІІ Запор'!H26+'РОЗДІЛ ІІ Закар'!H26+'РОЗДІЛ ІІ Кіров'!H26+'РОЗДІЛ ІІ Київс'!H26+'РОЗДІЛ ІІ ШЛ'!H26+'РОЗДІЛ ІІ Луг'!H26+'РОЗДІЛ ІІ Львів'!H26+'РОЗДІЛ ІІ ШК'!H26+'РОЗДІЛ ІІ Київ'!H26+'РОЗДІЛ ІІ Микол'!H26+'РОЗДІЛ ІІ Одес'!H26+'РОЗДІЛ ІІ ШС'!H26+'РОЗДІЛ ІІ Пол'!H26+'РОЗДІЛ ІІ Рів'!H26+'РОЗДІЛ ІІ Сум'!H26+'РОЗДІЛ ІІ Терн'!H26+'РОЗДІЛ ІІ ХШін'!H26+'РОЗДІЛ ІІ Хар'!H26+'РОЗДІЛ ІІ Хер'!H26+'РОЗДІЛ ІІ Хмел'!H26+'РОЗДІЛ ІІ Чер'!H26+'РОЗДІЛ ІІЧернов'!H26+'РОЗДІЛ ІІ Черн'!H26+'РОЗДІЛ ІІ ШВір'!H26+'РОЗДІЛ ІІ ШО'!H26+'РОЗДІЛ ІІ ШШ'!H26</f>
        <v>415</v>
      </c>
      <c r="I26" s="201">
        <f>'РОЗДІЛ ІІ  ІФ'!I26+' Розділ II Жит '!I26+'РОЗДІЛ ІІ  Дон'!I26+'РОЗДІЛ ІІ Він'!I26+'РОЗДІЛ ІІ Вол'!I26+'РОЗДІЛ ІІ Дн'!I26+'РОЗДІЛ ІІ Запор'!I26+'РОЗДІЛ ІІ Закар'!I26+'РОЗДІЛ ІІ Кіров'!I26+'РОЗДІЛ ІІ Київс'!I26+'РОЗДІЛ ІІ ШЛ'!I26+'РОЗДІЛ ІІ Луг'!I26+'РОЗДІЛ ІІ Львів'!I26+'РОЗДІЛ ІІ ШК'!I26+'РОЗДІЛ ІІ Київ'!I26+'РОЗДІЛ ІІ Микол'!I26+'РОЗДІЛ ІІ Одес'!I26+'РОЗДІЛ ІІ ШС'!I26+'РОЗДІЛ ІІ Пол'!I26+'РОЗДІЛ ІІ Рів'!I26+'РОЗДІЛ ІІ Сум'!I26+'РОЗДІЛ ІІ Терн'!I26+'РОЗДІЛ ІІ ХШін'!I26+'РОЗДІЛ ІІ Хар'!I26+'РОЗДІЛ ІІ Хер'!I26+'РОЗДІЛ ІІ Хмел'!I26+'РОЗДІЛ ІІ Чер'!I26+'РОЗДІЛ ІІЧернов'!I26+'РОЗДІЛ ІІ Черн'!I26+'РОЗДІЛ ІІ ШВір'!I26+'РОЗДІЛ ІІ ШО'!I26+'РОЗДІЛ ІІ ШШ'!I26</f>
        <v>121</v>
      </c>
      <c r="J26" s="201">
        <f>'РОЗДІЛ ІІ  ІФ'!J26+' Розділ II Жит '!J26+'РОЗДІЛ ІІ  Дон'!J26+'РОЗДІЛ ІІ Він'!J26+'РОЗДІЛ ІІ Вол'!J26+'РОЗДІЛ ІІ Дн'!J26+'РОЗДІЛ ІІ Запор'!J26+'РОЗДІЛ ІІ Закар'!J26+'РОЗДІЛ ІІ Кіров'!J26+'РОЗДІЛ ІІ Київс'!J26+'РОЗДІЛ ІІ ШЛ'!J26+'РОЗДІЛ ІІ Луг'!J26+'РОЗДІЛ ІІ Львів'!J26+'РОЗДІЛ ІІ ШК'!J26+'РОЗДІЛ ІІ Київ'!J26+'РОЗДІЛ ІІ Микол'!J26+'РОЗДІЛ ІІ Одес'!J26+'РОЗДІЛ ІІ ШС'!J26+'РОЗДІЛ ІІ Пол'!J26+'РОЗДІЛ ІІ Рів'!J26+'РОЗДІЛ ІІ Сум'!J26+'РОЗДІЛ ІІ Терн'!J26+'РОЗДІЛ ІІ ХШін'!J26+'РОЗДІЛ ІІ Хар'!J26+'РОЗДІЛ ІІ Хер'!J26+'РОЗДІЛ ІІ Хмел'!J26+'РОЗДІЛ ІІ Чер'!J26+'РОЗДІЛ ІІЧернов'!J26+'РОЗДІЛ ІІ Черн'!J26+'РОЗДІЛ ІІ ШВір'!J26+'РОЗДІЛ ІІ ШО'!J26+'РОЗДІЛ ІІ ШШ'!J26</f>
        <v>15</v>
      </c>
      <c r="K26" s="201">
        <f>'РОЗДІЛ ІІ  ІФ'!K26+' Розділ II Жит '!K26+'РОЗДІЛ ІІ  Дон'!K26+'РОЗДІЛ ІІ Він'!K26+'РОЗДІЛ ІІ Вол'!K26+'РОЗДІЛ ІІ Дн'!K26+'РОЗДІЛ ІІ Запор'!K26+'РОЗДІЛ ІІ Закар'!K26+'РОЗДІЛ ІІ Кіров'!K26+'РОЗДІЛ ІІ Київс'!K26+'РОЗДІЛ ІІ ШЛ'!K26+'РОЗДІЛ ІІ Луг'!K26+'РОЗДІЛ ІІ Львів'!K26+'РОЗДІЛ ІІ ШК'!K26+'РОЗДІЛ ІІ Київ'!K26+'РОЗДІЛ ІІ Микол'!K26+'РОЗДІЛ ІІ Одес'!K26+'РОЗДІЛ ІІ ШС'!K26+'РОЗДІЛ ІІ Пол'!K26+'РОЗДІЛ ІІ Рів'!K26+'РОЗДІЛ ІІ Сум'!K26+'РОЗДІЛ ІІ Терн'!K26+'РОЗДІЛ ІІ ХШін'!K26+'РОЗДІЛ ІІ Хар'!K26+'РОЗДІЛ ІІ Хер'!K26+'РОЗДІЛ ІІ Хмел'!K26+'РОЗДІЛ ІІ Чер'!K26+'РОЗДІЛ ІІЧернов'!K26+'РОЗДІЛ ІІ Черн'!K26+'РОЗДІЛ ІІ ШВір'!K26+'РОЗДІЛ ІІ ШО'!K26+'РОЗДІЛ ІІ ШШ'!K26</f>
        <v>1394</v>
      </c>
      <c r="L26" s="201">
        <f>'РОЗДІЛ ІІ  ІФ'!L26+' Розділ II Жит '!L26+'РОЗДІЛ ІІ  Дон'!L26+'РОЗДІЛ ІІ Він'!L26+'РОЗДІЛ ІІ Вол'!L26+'РОЗДІЛ ІІ Дн'!L26+'РОЗДІЛ ІІ Запор'!L26+'РОЗДІЛ ІІ Закар'!L26+'РОЗДІЛ ІІ Кіров'!L26+'РОЗДІЛ ІІ Київс'!L26+'РОЗДІЛ ІІ ШЛ'!L26+'РОЗДІЛ ІІ Луг'!L26+'РОЗДІЛ ІІ Львів'!L26+'РОЗДІЛ ІІ ШК'!L26+'РОЗДІЛ ІІ Київ'!L26+'РОЗДІЛ ІІ Микол'!L26+'РОЗДІЛ ІІ Одес'!L26+'РОЗДІЛ ІІ ШС'!L26+'РОЗДІЛ ІІ Пол'!L26+'РОЗДІЛ ІІ Рів'!L26+'РОЗДІЛ ІІ Сум'!L26+'РОЗДІЛ ІІ Терн'!L26+'РОЗДІЛ ІІ ХШін'!L26+'РОЗДІЛ ІІ Хар'!L26+'РОЗДІЛ ІІ Хер'!L26+'РОЗДІЛ ІІ Хмел'!L26+'РОЗДІЛ ІІ Чер'!L26+'РОЗДІЛ ІІЧернов'!L26+'РОЗДІЛ ІІ Черн'!L26+'РОЗДІЛ ІІ ШВір'!L26+'РОЗДІЛ ІІ ШО'!L26+'РОЗДІЛ ІІ ШШ'!L26</f>
        <v>198</v>
      </c>
      <c r="M26" s="201">
        <f>'РОЗДІЛ ІІ  ІФ'!M26+' Розділ II Жит '!M26+'РОЗДІЛ ІІ  Дон'!M26+'РОЗДІЛ ІІ Він'!M26+'РОЗДІЛ ІІ Вол'!M26+'РОЗДІЛ ІІ Дн'!M26+'РОЗДІЛ ІІ Запор'!M26+'РОЗДІЛ ІІ Закар'!M26+'РОЗДІЛ ІІ Кіров'!M26+'РОЗДІЛ ІІ Київс'!M26+'РОЗДІЛ ІІ ШЛ'!M26+'РОЗДІЛ ІІ Луг'!M26+'РОЗДІЛ ІІ Львів'!M26+'РОЗДІЛ ІІ ШК'!M26+'РОЗДІЛ ІІ Київ'!M26+'РОЗДІЛ ІІ Микол'!M26+'РОЗДІЛ ІІ Одес'!M26+'РОЗДІЛ ІІ ШС'!M26+'РОЗДІЛ ІІ Пол'!M26+'РОЗДІЛ ІІ Рів'!M26+'РОЗДІЛ ІІ Сум'!M26+'РОЗДІЛ ІІ Терн'!M26+'РОЗДІЛ ІІ ХШін'!M26+'РОЗДІЛ ІІ Хар'!M26+'РОЗДІЛ ІІ Хер'!M26+'РОЗДІЛ ІІ Хмел'!M26+'РОЗДІЛ ІІ Чер'!M26+'РОЗДІЛ ІІЧернов'!M26+'РОЗДІЛ ІІ Черн'!M26+'РОЗДІЛ ІІ ШВір'!M26+'РОЗДІЛ ІІ ШО'!M26+'РОЗДІЛ ІІ ШШ'!M26</f>
        <v>45</v>
      </c>
      <c r="N26" s="201">
        <f>'РОЗДІЛ ІІ  ІФ'!N26+' Розділ II Жит '!N26+'РОЗДІЛ ІІ  Дон'!N26+'РОЗДІЛ ІІ Він'!N26+'РОЗДІЛ ІІ Вол'!N26+'РОЗДІЛ ІІ Дн'!N26+'РОЗДІЛ ІІ Запор'!N26+'РОЗДІЛ ІІ Закар'!N26+'РОЗДІЛ ІІ Кіров'!N26+'РОЗДІЛ ІІ Київс'!N26+'РОЗДІЛ ІІ ШЛ'!N26+'РОЗДІЛ ІІ Луг'!N26+'РОЗДІЛ ІІ Львів'!N26+'РОЗДІЛ ІІ ШК'!N26+'РОЗДІЛ ІІ Київ'!N26+'РОЗДІЛ ІІ Микол'!N26+'РОЗДІЛ ІІ Одес'!N26+'РОЗДІЛ ІІ ШС'!N26+'РОЗДІЛ ІІ Пол'!N26+'РОЗДІЛ ІІ Рів'!N26+'РОЗДІЛ ІІ Сум'!N26+'РОЗДІЛ ІІ Терн'!N26+'РОЗДІЛ ІІ ХШін'!N26+'РОЗДІЛ ІІ Хар'!N26+'РОЗДІЛ ІІ Хер'!N26+'РОЗДІЛ ІІ Хмел'!N26+'РОЗДІЛ ІІ Чер'!N26+'РОЗДІЛ ІІЧернов'!N26+'РОЗДІЛ ІІ Черн'!N26+'РОЗДІЛ ІІ ШВір'!N26+'РОЗДІЛ ІІ ШО'!N26+'РОЗДІЛ ІІ ШШ'!N26</f>
        <v>597</v>
      </c>
      <c r="O26" s="201">
        <f>'РОЗДІЛ ІІ  ІФ'!O26+' Розділ II Жит '!O26+'РОЗДІЛ ІІ  Дон'!O26+'РОЗДІЛ ІІ Він'!O26+'РОЗДІЛ ІІ Вол'!O26+'РОЗДІЛ ІІ Дн'!O26+'РОЗДІЛ ІІ Запор'!O26+'РОЗДІЛ ІІ Закар'!O26+'РОЗДІЛ ІІ Кіров'!O26+'РОЗДІЛ ІІ Київс'!O26+'РОЗДІЛ ІІ ШЛ'!O26+'РОЗДІЛ ІІ Луг'!O26+'РОЗДІЛ ІІ Львів'!O26+'РОЗДІЛ ІІ ШК'!O26+'РОЗДІЛ ІІ Київ'!O26+'РОЗДІЛ ІІ Микол'!O26+'РОЗДІЛ ІІ Одес'!O26+'РОЗДІЛ ІІ ШС'!O26+'РОЗДІЛ ІІ Пол'!O26+'РОЗДІЛ ІІ Рів'!O26+'РОЗДІЛ ІІ Сум'!O26+'РОЗДІЛ ІІ Терн'!O26+'РОЗДІЛ ІІ ХШін'!O26+'РОЗДІЛ ІІ Хар'!O26+'РОЗДІЛ ІІ Хер'!O26+'РОЗДІЛ ІІ Хмел'!O26+'РОЗДІЛ ІІ Чер'!O26+'РОЗДІЛ ІІЧернов'!O26+'РОЗДІЛ ІІ Черн'!O26+'РОЗДІЛ ІІ ШВір'!O26+'РОЗДІЛ ІІ ШО'!O26+'РОЗДІЛ ІІ ШШ'!O26</f>
        <v>90</v>
      </c>
      <c r="P26" s="201">
        <f>'РОЗДІЛ ІІ  ІФ'!P26+' Розділ II Жит '!P26+'РОЗДІЛ ІІ  Дон'!P26+'РОЗДІЛ ІІ Він'!P26+'РОЗДІЛ ІІ Вол'!P26+'РОЗДІЛ ІІ Дн'!P26+'РОЗДІЛ ІІ Запор'!P26+'РОЗДІЛ ІІ Закар'!P26+'РОЗДІЛ ІІ Кіров'!P26+'РОЗДІЛ ІІ Київс'!P26+'РОЗДІЛ ІІ ШЛ'!P26+'РОЗДІЛ ІІ Луг'!P26+'РОЗДІЛ ІІ Львів'!P26+'РОЗДІЛ ІІ ШК'!P26+'РОЗДІЛ ІІ Київ'!P26+'РОЗДІЛ ІІ Микол'!P26+'РОЗДІЛ ІІ Одес'!P26+'РОЗДІЛ ІІ ШС'!P26+'РОЗДІЛ ІІ Пол'!P26+'РОЗДІЛ ІІ Рів'!P26+'РОЗДІЛ ІІ Сум'!P26+'РОЗДІЛ ІІ Терн'!P26+'РОЗДІЛ ІІ ХШін'!P26+'РОЗДІЛ ІІ Хар'!P26+'РОЗДІЛ ІІ Хер'!P26+'РОЗДІЛ ІІ Хмел'!P26+'РОЗДІЛ ІІ Чер'!P26+'РОЗДІЛ ІІЧернов'!P26+'РОЗДІЛ ІІ Черн'!P26+'РОЗДІЛ ІІ ШВір'!P26+'РОЗДІЛ ІІ ШО'!P26+'РОЗДІЛ ІІ ШШ'!P26</f>
        <v>485</v>
      </c>
      <c r="Q26" s="201">
        <f>'РОЗДІЛ ІІ  ІФ'!Q26+' Розділ II Жит '!Q26+'РОЗДІЛ ІІ  Дон'!Q26+'РОЗДІЛ ІІ Він'!Q26+'РОЗДІЛ ІІ Вол'!Q26+'РОЗДІЛ ІІ Дн'!Q26+'РОЗДІЛ ІІ Запор'!Q26+'РОЗДІЛ ІІ Закар'!Q26+'РОЗДІЛ ІІ Кіров'!Q26+'РОЗДІЛ ІІ Київс'!Q26+'РОЗДІЛ ІІ ШЛ'!Q26+'РОЗДІЛ ІІ Луг'!Q26+'РОЗДІЛ ІІ Львів'!Q26+'РОЗДІЛ ІІ ШК'!Q26+'РОЗДІЛ ІІ Київ'!Q26+'РОЗДІЛ ІІ Микол'!Q26+'РОЗДІЛ ІІ Одес'!Q26+'РОЗДІЛ ІІ ШС'!Q26+'РОЗДІЛ ІІ Пол'!Q26+'РОЗДІЛ ІІ Рів'!Q26+'РОЗДІЛ ІІ Сум'!Q26+'РОЗДІЛ ІІ Терн'!Q26+'РОЗДІЛ ІІ ХШін'!Q26+'РОЗДІЛ ІІ Хар'!Q26+'РОЗДІЛ ІІ Хер'!Q26+'РОЗДІЛ ІІ Хмел'!Q26+'РОЗДІЛ ІІ Чер'!Q26+'РОЗДІЛ ІІЧернов'!Q26+'РОЗДІЛ ІІ Черн'!Q26+'РОЗДІЛ ІІ ШВір'!Q26+'РОЗДІЛ ІІ ШО'!Q26+'РОЗДІЛ ІІ ШШ'!Q26</f>
        <v>4061</v>
      </c>
      <c r="R26" s="202">
        <f>'РОЗДІЛ ІІ  ІФ'!R26+' Розділ II Жит '!R26+'РОЗДІЛ ІІ  Дон'!R26+'РОЗДІЛ ІІ Він'!R26+'РОЗДІЛ ІІ Вол'!R26+'РОЗДІЛ ІІ Дн'!R26+'РОЗДІЛ ІІ Запор'!R26+'РОЗДІЛ ІІ Закар'!R26+'РОЗДІЛ ІІ Кіров'!R26+'РОЗДІЛ ІІ Київс'!R26+'РОЗДІЛ ІІ ШЛ'!R26+'РОЗДІЛ ІІ Луг'!R26+'РОЗДІЛ ІІ Львів'!R26+'РОЗДІЛ ІІ ШК'!R26+'РОЗДІЛ ІІ Київ'!R26+'РОЗДІЛ ІІ Микол'!R26+'РОЗДІЛ ІІ Одес'!R26+'РОЗДІЛ ІІ ШС'!R26+'РОЗДІЛ ІІ Пол'!R26+'РОЗДІЛ ІІ Рів'!R26+'РОЗДІЛ ІІ Сум'!R26+'РОЗДІЛ ІІ Терн'!R26+'РОЗДІЛ ІІ ХШін'!R26+'РОЗДІЛ ІІ Хар'!R26+'РОЗДІЛ ІІ Хер'!R26+'РОЗДІЛ ІІ Хмел'!R26+'РОЗДІЛ ІІ Чер'!R26+'РОЗДІЛ ІІЧернов'!R26+'РОЗДІЛ ІІ Черн'!R26+'РОЗДІЛ ІІ ШВір'!R26+'РОЗДІЛ ІІ ШО'!R26+'РОЗДІЛ ІІ ШШ'!R26</f>
        <v>5984.5470000000005</v>
      </c>
      <c r="S26" s="202">
        <f>'РОЗДІЛ ІІ  ІФ'!S26+' Розділ II Жит '!S26+'РОЗДІЛ ІІ  Дон'!S26+'РОЗДІЛ ІІ Він'!S26+'РОЗДІЛ ІІ Вол'!S26+'РОЗДІЛ ІІ Дн'!S26+'РОЗДІЛ ІІ Запор'!S26+'РОЗДІЛ ІІ Закар'!S26+'РОЗДІЛ ІІ Кіров'!S26+'РОЗДІЛ ІІ Київс'!S26+'РОЗДІЛ ІІ ШЛ'!S26+'РОЗДІЛ ІІ Луг'!S26+'РОЗДІЛ ІІ Львів'!S26+'РОЗДІЛ ІІ ШК'!S26+'РОЗДІЛ ІІ Київ'!S26+'РОЗДІЛ ІІ Микол'!S26+'РОЗДІЛ ІІ Одес'!S26+'РОЗДІЛ ІІ ШС'!S26+'РОЗДІЛ ІІ Пол'!S26+'РОЗДІЛ ІІ Рів'!S26+'РОЗДІЛ ІІ Сум'!S26+'РОЗДІЛ ІІ Терн'!S26+'РОЗДІЛ ІІ ХШін'!S26+'РОЗДІЛ ІІ Хар'!S26+'РОЗДІЛ ІІ Хер'!S26+'РОЗДІЛ ІІ Хмел'!S26+'РОЗДІЛ ІІ Чер'!S26+'РОЗДІЛ ІІЧернов'!S26+'РОЗДІЛ ІІ Черн'!S26+'РОЗДІЛ ІІ ШВір'!S26+'РОЗДІЛ ІІ ШО'!S26+'РОЗДІЛ ІІ ШШ'!S26</f>
        <v>72.569999999999993</v>
      </c>
    </row>
    <row r="27" spans="1:19" ht="37.5" customHeight="1" x14ac:dyDescent="0.25">
      <c r="A27" s="8" t="s">
        <v>39</v>
      </c>
      <c r="B27" s="10">
        <v>21</v>
      </c>
      <c r="C27" s="198">
        <f t="shared" si="5"/>
        <v>10449</v>
      </c>
      <c r="D27" s="201">
        <f>'РОЗДІЛ ІІ  ІФ'!D27+' Розділ II Жит '!D27+'РОЗДІЛ ІІ  Дон'!D27+'РОЗДІЛ ІІ Він'!D27+'РОЗДІЛ ІІ Вол'!D27+'РОЗДІЛ ІІ Дн'!D27+'РОЗДІЛ ІІ Запор'!D27+'РОЗДІЛ ІІ Закар'!D27+'РОЗДІЛ ІІ Кіров'!D27+'РОЗДІЛ ІІ Київс'!D27+'РОЗДІЛ ІІ ШЛ'!D27+'РОЗДІЛ ІІ Луг'!D27+'РОЗДІЛ ІІ Львів'!D27+'РОЗДІЛ ІІ ШК'!D27+'РОЗДІЛ ІІ Київ'!D27+'РОЗДІЛ ІІ Микол'!D27+'РОЗДІЛ ІІ Одес'!D27+'РОЗДІЛ ІІ ШС'!D27+'РОЗДІЛ ІІ Пол'!D27+'РОЗДІЛ ІІ Рів'!D27+'РОЗДІЛ ІІ Сум'!D27+'РОЗДІЛ ІІ Терн'!D27+'РОЗДІЛ ІІ ХШін'!D27+'РОЗДІЛ ІІ Хар'!D27+'РОЗДІЛ ІІ Хер'!D27+'РОЗДІЛ ІІ Хмел'!D27+'РОЗДІЛ ІІ Чер'!D27+'РОЗДІЛ ІІЧернов'!D27+'РОЗДІЛ ІІ Черн'!D27+'РОЗДІЛ ІІ ШВір'!D27+'РОЗДІЛ ІІ ШО'!D27+'РОЗДІЛ ІІ ШШ'!D27</f>
        <v>7447</v>
      </c>
      <c r="E27" s="201">
        <f>'РОЗДІЛ ІІ  ІФ'!E27+' Розділ II Жит '!E27+'РОЗДІЛ ІІ  Дон'!E27+'РОЗДІЛ ІІ Він'!E27+'РОЗДІЛ ІІ Вол'!E27+'РОЗДІЛ ІІ Дн'!E27+'РОЗДІЛ ІІ Запор'!E27+'РОЗДІЛ ІІ Закар'!E27+'РОЗДІЛ ІІ Кіров'!E27+'РОЗДІЛ ІІ Київс'!E27+'РОЗДІЛ ІІ ШЛ'!E27+'РОЗДІЛ ІІ Луг'!E27+'РОЗДІЛ ІІ Львів'!E27+'РОЗДІЛ ІІ ШК'!E27+'РОЗДІЛ ІІ Київ'!E27+'РОЗДІЛ ІІ Микол'!E27+'РОЗДІЛ ІІ Одес'!E27+'РОЗДІЛ ІІ ШС'!E27+'РОЗДІЛ ІІ Пол'!E27+'РОЗДІЛ ІІ Рів'!E27+'РОЗДІЛ ІІ Сум'!E27+'РОЗДІЛ ІІ Терн'!E27+'РОЗДІЛ ІІ ХШін'!E27+'РОЗДІЛ ІІ Хар'!E27+'РОЗДІЛ ІІ Хер'!E27+'РОЗДІЛ ІІ Хмел'!E27+'РОЗДІЛ ІІ Чер'!E27+'РОЗДІЛ ІІЧернов'!E27+'РОЗДІЛ ІІ Черн'!E27+'РОЗДІЛ ІІ ШВір'!E27+'РОЗДІЛ ІІ ШО'!E27+'РОЗДІЛ ІІ ШШ'!E27</f>
        <v>4034</v>
      </c>
      <c r="F27" s="201">
        <f>'РОЗДІЛ ІІ  ІФ'!F27+' Розділ II Жит '!F27+'РОЗДІЛ ІІ  Дон'!F27+'РОЗДІЛ ІІ Він'!F27+'РОЗДІЛ ІІ Вол'!F27+'РОЗДІЛ ІІ Дн'!F27+'РОЗДІЛ ІІ Запор'!F27+'РОЗДІЛ ІІ Закар'!F27+'РОЗДІЛ ІІ Кіров'!F27+'РОЗДІЛ ІІ Київс'!F27+'РОЗДІЛ ІІ ШЛ'!F27+'РОЗДІЛ ІІ Луг'!F27+'РОЗДІЛ ІІ Львів'!F27+'РОЗДІЛ ІІ ШК'!F27+'РОЗДІЛ ІІ Київ'!F27+'РОЗДІЛ ІІ Микол'!F27+'РОЗДІЛ ІІ Одес'!F27+'РОЗДІЛ ІІ ШС'!F27+'РОЗДІЛ ІІ Пол'!F27+'РОЗДІЛ ІІ Рів'!F27+'РОЗДІЛ ІІ Сум'!F27+'РОЗДІЛ ІІ Терн'!F27+'РОЗДІЛ ІІ ХШін'!F27+'РОЗДІЛ ІІ Хар'!F27+'РОЗДІЛ ІІ Хер'!F27+'РОЗДІЛ ІІ Хмел'!F27+'РОЗДІЛ ІІ Чер'!F27+'РОЗДІЛ ІІЧернов'!F27+'РОЗДІЛ ІІ Черн'!F27+'РОЗДІЛ ІІ ШВір'!F27+'РОЗДІЛ ІІ ШО'!F27+'РОЗДІЛ ІІ ШШ'!F27</f>
        <v>1862</v>
      </c>
      <c r="G27" s="201">
        <f>'РОЗДІЛ ІІ  ІФ'!G27+' Розділ II Жит '!G27+'РОЗДІЛ ІІ  Дон'!G27+'РОЗДІЛ ІІ Він'!G27+'РОЗДІЛ ІІ Вол'!G27+'РОЗДІЛ ІІ Дн'!G27+'РОЗДІЛ ІІ Запор'!G27+'РОЗДІЛ ІІ Закар'!G27+'РОЗДІЛ ІІ Кіров'!G27+'РОЗДІЛ ІІ Київс'!G27+'РОЗДІЛ ІІ ШЛ'!G27+'РОЗДІЛ ІІ Луг'!G27+'РОЗДІЛ ІІ Львів'!G27+'РОЗДІЛ ІІ ШК'!G27+'РОЗДІЛ ІІ Київ'!G27+'РОЗДІЛ ІІ Микол'!G27+'РОЗДІЛ ІІ Одес'!G27+'РОЗДІЛ ІІ ШС'!G27+'РОЗДІЛ ІІ Пол'!G27+'РОЗДІЛ ІІ Рів'!G27+'РОЗДІЛ ІІ Сум'!G27+'РОЗДІЛ ІІ Терн'!G27+'РОЗДІЛ ІІ ХШін'!G27+'РОЗДІЛ ІІ Хар'!G27+'РОЗДІЛ ІІ Хер'!G27+'РОЗДІЛ ІІ Хмел'!G27+'РОЗДІЛ ІІ Чер'!G27+'РОЗДІЛ ІІЧернов'!G27+'РОЗДІЛ ІІ Черн'!G27+'РОЗДІЛ ІІ ШВір'!G27+'РОЗДІЛ ІІ ШО'!G27+'РОЗДІЛ ІІ ШШ'!G27</f>
        <v>211</v>
      </c>
      <c r="H27" s="201">
        <f>'РОЗДІЛ ІІ  ІФ'!H27+' Розділ II Жит '!H27+'РОЗДІЛ ІІ  Дон'!H27+'РОЗДІЛ ІІ Він'!H27+'РОЗДІЛ ІІ Вол'!H27+'РОЗДІЛ ІІ Дн'!H27+'РОЗДІЛ ІІ Запор'!H27+'РОЗДІЛ ІІ Закар'!H27+'РОЗДІЛ ІІ Кіров'!H27+'РОЗДІЛ ІІ Київс'!H27+'РОЗДІЛ ІІ ШЛ'!H27+'РОЗДІЛ ІІ Луг'!H27+'РОЗДІЛ ІІ Львів'!H27+'РОЗДІЛ ІІ ШК'!H27+'РОЗДІЛ ІІ Київ'!H27+'РОЗДІЛ ІІ Микол'!H27+'РОЗДІЛ ІІ Одес'!H27+'РОЗДІЛ ІІ ШС'!H27+'РОЗДІЛ ІІ Пол'!H27+'РОЗДІЛ ІІ Рів'!H27+'РОЗДІЛ ІІ Сум'!H27+'РОЗДІЛ ІІ Терн'!H27+'РОЗДІЛ ІІ ХШін'!H27+'РОЗДІЛ ІІ Хар'!H27+'РОЗДІЛ ІІ Хер'!H27+'РОЗДІЛ ІІ Хмел'!H27+'РОЗДІЛ ІІ Чер'!H27+'РОЗДІЛ ІІЧернов'!H27+'РОЗДІЛ ІІ Черн'!H27+'РОЗДІЛ ІІ ШВір'!H27+'РОЗДІЛ ІІ ШО'!H27+'РОЗДІЛ ІІ ШШ'!H27</f>
        <v>611</v>
      </c>
      <c r="I27" s="201">
        <f>'РОЗДІЛ ІІ  ІФ'!I27+' Розділ II Жит '!I27+'РОЗДІЛ ІІ  Дон'!I27+'РОЗДІЛ ІІ Він'!I27+'РОЗДІЛ ІІ Вол'!I27+'РОЗДІЛ ІІ Дн'!I27+'РОЗДІЛ ІІ Запор'!I27+'РОЗДІЛ ІІ Закар'!I27+'РОЗДІЛ ІІ Кіров'!I27+'РОЗДІЛ ІІ Київс'!I27+'РОЗДІЛ ІІ ШЛ'!I27+'РОЗДІЛ ІІ Луг'!I27+'РОЗДІЛ ІІ Львів'!I27+'РОЗДІЛ ІІ ШК'!I27+'РОЗДІЛ ІІ Київ'!I27+'РОЗДІЛ ІІ Микол'!I27+'РОЗДІЛ ІІ Одес'!I27+'РОЗДІЛ ІІ ШС'!I27+'РОЗДІЛ ІІ Пол'!I27+'РОЗДІЛ ІІ Рів'!I27+'РОЗДІЛ ІІ Сум'!I27+'РОЗДІЛ ІІ Терн'!I27+'РОЗДІЛ ІІ ХШін'!I27+'РОЗДІЛ ІІ Хар'!I27+'РОЗДІЛ ІІ Хер'!I27+'РОЗДІЛ ІІ Хмел'!I27+'РОЗДІЛ ІІ Чер'!I27+'РОЗДІЛ ІІЧернов'!I27+'РОЗДІЛ ІІ Черн'!I27+'РОЗДІЛ ІІ ШВір'!I27+'РОЗДІЛ ІІ ШО'!I27+'РОЗДІЛ ІІ ШШ'!I27</f>
        <v>164</v>
      </c>
      <c r="J27" s="201">
        <f>'РОЗДІЛ ІІ  ІФ'!J27+' Розділ II Жит '!J27+'РОЗДІЛ ІІ  Дон'!J27+'РОЗДІЛ ІІ Він'!J27+'РОЗДІЛ ІІ Вол'!J27+'РОЗДІЛ ІІ Дн'!J27+'РОЗДІЛ ІІ Запор'!J27+'РОЗДІЛ ІІ Закар'!J27+'РОЗДІЛ ІІ Кіров'!J27+'РОЗДІЛ ІІ Київс'!J27+'РОЗДІЛ ІІ ШЛ'!J27+'РОЗДІЛ ІІ Луг'!J27+'РОЗДІЛ ІІ Львів'!J27+'РОЗДІЛ ІІ ШК'!J27+'РОЗДІЛ ІІ Київ'!J27+'РОЗДІЛ ІІ Микол'!J27+'РОЗДІЛ ІІ Одес'!J27+'РОЗДІЛ ІІ ШС'!J27+'РОЗДІЛ ІІ Пол'!J27+'РОЗДІЛ ІІ Рів'!J27+'РОЗДІЛ ІІ Сум'!J27+'РОЗДІЛ ІІ Терн'!J27+'РОЗДІЛ ІІ ХШін'!J27+'РОЗДІЛ ІІ Хар'!J27+'РОЗДІЛ ІІ Хер'!J27+'РОЗДІЛ ІІ Хмел'!J27+'РОЗДІЛ ІІ Чер'!J27+'РОЗДІЛ ІІЧернов'!J27+'РОЗДІЛ ІІ Черн'!J27+'РОЗДІЛ ІІ ШВір'!J27+'РОЗДІЛ ІІ ШО'!J27+'РОЗДІЛ ІІ ШШ'!J27</f>
        <v>41</v>
      </c>
      <c r="K27" s="201">
        <f>'РОЗДІЛ ІІ  ІФ'!K27+' Розділ II Жит '!K27+'РОЗДІЛ ІІ  Дон'!K27+'РОЗДІЛ ІІ Він'!K27+'РОЗДІЛ ІІ Вол'!K27+'РОЗДІЛ ІІ Дн'!K27+'РОЗДІЛ ІІ Запор'!K27+'РОЗДІЛ ІІ Закар'!K27+'РОЗДІЛ ІІ Кіров'!K27+'РОЗДІЛ ІІ Київс'!K27+'РОЗДІЛ ІІ ШЛ'!K27+'РОЗДІЛ ІІ Луг'!K27+'РОЗДІЛ ІІ Львів'!K27+'РОЗДІЛ ІІ ШК'!K27+'РОЗДІЛ ІІ Київ'!K27+'РОЗДІЛ ІІ Микол'!K27+'РОЗДІЛ ІІ Одес'!K27+'РОЗДІЛ ІІ ШС'!K27+'РОЗДІЛ ІІ Пол'!K27+'РОЗДІЛ ІІ Рів'!K27+'РОЗДІЛ ІІ Сум'!K27+'РОЗДІЛ ІІ Терн'!K27+'РОЗДІЛ ІІ ХШін'!K27+'РОЗДІЛ ІІ Хар'!K27+'РОЗДІЛ ІІ Хер'!K27+'РОЗДІЛ ІІ Хмел'!K27+'РОЗДІЛ ІІ Чер'!K27+'РОЗДІЛ ІІЧернов'!K27+'РОЗДІЛ ІІ Черн'!K27+'РОЗДІЛ ІІ ШВір'!K27+'РОЗДІЛ ІІ ШО'!K27+'РОЗДІЛ ІІ ШШ'!K27</f>
        <v>2963</v>
      </c>
      <c r="L27" s="201">
        <f>'РОЗДІЛ ІІ  ІФ'!L27+' Розділ II Жит '!L27+'РОЗДІЛ ІІ  Дон'!L27+'РОЗДІЛ ІІ Він'!L27+'РОЗДІЛ ІІ Вол'!L27+'РОЗДІЛ ІІ Дн'!L27+'РОЗДІЛ ІІ Запор'!L27+'РОЗДІЛ ІІ Закар'!L27+'РОЗДІЛ ІІ Кіров'!L27+'РОЗДІЛ ІІ Київс'!L27+'РОЗДІЛ ІІ ШЛ'!L27+'РОЗДІЛ ІІ Луг'!L27+'РОЗДІЛ ІІ Львів'!L27+'РОЗДІЛ ІІ ШК'!L27+'РОЗДІЛ ІІ Київ'!L27+'РОЗДІЛ ІІ Микол'!L27+'РОЗДІЛ ІІ Одес'!L27+'РОЗДІЛ ІІ ШС'!L27+'РОЗДІЛ ІІ Пол'!L27+'РОЗДІЛ ІІ Рів'!L27+'РОЗДІЛ ІІ Сум'!L27+'РОЗДІЛ ІІ Терн'!L27+'РОЗДІЛ ІІ ХШін'!L27+'РОЗДІЛ ІІ Хар'!L27+'РОЗДІЛ ІІ Хер'!L27+'РОЗДІЛ ІІ Хмел'!L27+'РОЗДІЛ ІІ Чер'!L27+'РОЗДІЛ ІІЧернов'!L27+'РОЗДІЛ ІІ Черн'!L27+'РОЗДІЛ ІІ ШВір'!L27+'РОЗДІЛ ІІ ШО'!L27+'РОЗДІЛ ІІ ШШ'!L27</f>
        <v>477</v>
      </c>
      <c r="M27" s="201">
        <f>'РОЗДІЛ ІІ  ІФ'!M27+' Розділ II Жит '!M27+'РОЗДІЛ ІІ  Дон'!M27+'РОЗДІЛ ІІ Він'!M27+'РОЗДІЛ ІІ Вол'!M27+'РОЗДІЛ ІІ Дн'!M27+'РОЗДІЛ ІІ Запор'!M27+'РОЗДІЛ ІІ Закар'!M27+'РОЗДІЛ ІІ Кіров'!M27+'РОЗДІЛ ІІ Київс'!M27+'РОЗДІЛ ІІ ШЛ'!M27+'РОЗДІЛ ІІ Луг'!M27+'РОЗДІЛ ІІ Львів'!M27+'РОЗДІЛ ІІ ШК'!M27+'РОЗДІЛ ІІ Київ'!M27+'РОЗДІЛ ІІ Микол'!M27+'РОЗДІЛ ІІ Одес'!M27+'РОЗДІЛ ІІ ШС'!M27+'РОЗДІЛ ІІ Пол'!M27+'РОЗДІЛ ІІ Рів'!M27+'РОЗДІЛ ІІ Сум'!M27+'РОЗДІЛ ІІ Терн'!M27+'РОЗДІЛ ІІ ХШін'!M27+'РОЗДІЛ ІІ Хар'!M27+'РОЗДІЛ ІІ Хер'!M27+'РОЗДІЛ ІІ Хмел'!M27+'РОЗДІЛ ІІ Чер'!M27+'РОЗДІЛ ІІЧернов'!M27+'РОЗДІЛ ІІ Черн'!M27+'РОЗДІЛ ІІ ШВір'!M27+'РОЗДІЛ ІІ ШО'!M27+'РОЗДІЛ ІІ ШШ'!M27</f>
        <v>86</v>
      </c>
      <c r="N27" s="201">
        <f>'РОЗДІЛ ІІ  ІФ'!N27+' Розділ II Жит '!N27+'РОЗДІЛ ІІ  Дон'!N27+'РОЗДІЛ ІІ Він'!N27+'РОЗДІЛ ІІ Вол'!N27+'РОЗДІЛ ІІ Дн'!N27+'РОЗДІЛ ІІ Запор'!N27+'РОЗДІЛ ІІ Закар'!N27+'РОЗДІЛ ІІ Кіров'!N27+'РОЗДІЛ ІІ Київс'!N27+'РОЗДІЛ ІІ ШЛ'!N27+'РОЗДІЛ ІІ Луг'!N27+'РОЗДІЛ ІІ Львів'!N27+'РОЗДІЛ ІІ ШК'!N27+'РОЗДІЛ ІІ Київ'!N27+'РОЗДІЛ ІІ Микол'!N27+'РОЗДІЛ ІІ Одес'!N27+'РОЗДІЛ ІІ ШС'!N27+'РОЗДІЛ ІІ Пол'!N27+'РОЗДІЛ ІІ Рів'!N27+'РОЗДІЛ ІІ Сум'!N27+'РОЗДІЛ ІІ Терн'!N27+'РОЗДІЛ ІІ ХШін'!N27+'РОЗДІЛ ІІ Хар'!N27+'РОЗДІЛ ІІ Хер'!N27+'РОЗДІЛ ІІ Хмел'!N27+'РОЗДІЛ ІІ Чер'!N27+'РОЗДІЛ ІІЧернов'!N27+'РОЗДІЛ ІІ Черн'!N27+'РОЗДІЛ ІІ ШВір'!N27+'РОЗДІЛ ІІ ШО'!N27+'РОЗДІЛ ІІ ШШ'!N27</f>
        <v>5846</v>
      </c>
      <c r="O27" s="201">
        <f>'РОЗДІЛ ІІ  ІФ'!O27+' Розділ II Жит '!O27+'РОЗДІЛ ІІ  Дон'!O27+'РОЗДІЛ ІІ Він'!O27+'РОЗДІЛ ІІ Вол'!O27+'РОЗДІЛ ІІ Дн'!O27+'РОЗДІЛ ІІ Запор'!O27+'РОЗДІЛ ІІ Закар'!O27+'РОЗДІЛ ІІ Кіров'!O27+'РОЗДІЛ ІІ Київс'!O27+'РОЗДІЛ ІІ ШЛ'!O27+'РОЗДІЛ ІІ Луг'!O27+'РОЗДІЛ ІІ Львів'!O27+'РОЗДІЛ ІІ ШК'!O27+'РОЗДІЛ ІІ Київ'!O27+'РОЗДІЛ ІІ Микол'!O27+'РОЗДІЛ ІІ Одес'!O27+'РОЗДІЛ ІІ ШС'!O27+'РОЗДІЛ ІІ Пол'!O27+'РОЗДІЛ ІІ Рів'!O27+'РОЗДІЛ ІІ Сум'!O27+'РОЗДІЛ ІІ Терн'!O27+'РОЗДІЛ ІІ ХШін'!O27+'РОЗДІЛ ІІ Хар'!O27+'РОЗДІЛ ІІ Хер'!O27+'РОЗДІЛ ІІ Хмел'!O27+'РОЗДІЛ ІІ Чер'!O27+'РОЗДІЛ ІІЧернов'!O27+'РОЗДІЛ ІІ Черн'!O27+'РОЗДІЛ ІІ ШВір'!O27+'РОЗДІЛ ІІ ШО'!O27+'РОЗДІЛ ІІ ШШ'!O27</f>
        <v>131.30000000000001</v>
      </c>
      <c r="P27" s="201">
        <f>'РОЗДІЛ ІІ  ІФ'!P27+' Розділ II Жит '!P27+'РОЗДІЛ ІІ  Дон'!P27+'РОЗДІЛ ІІ Він'!P27+'РОЗДІЛ ІІ Вол'!P27+'РОЗДІЛ ІІ Дн'!P27+'РОЗДІЛ ІІ Запор'!P27+'РОЗДІЛ ІІ Закар'!P27+'РОЗДІЛ ІІ Кіров'!P27+'РОЗДІЛ ІІ Київс'!P27+'РОЗДІЛ ІІ ШЛ'!P27+'РОЗДІЛ ІІ Луг'!P27+'РОЗДІЛ ІІ Львів'!P27+'РОЗДІЛ ІІ ШК'!P27+'РОЗДІЛ ІІ Київ'!P27+'РОЗДІЛ ІІ Микол'!P27+'РОЗДІЛ ІІ Одес'!P27+'РОЗДІЛ ІІ ШС'!P27+'РОЗДІЛ ІІ Пол'!P27+'РОЗДІЛ ІІ Рів'!P27+'РОЗДІЛ ІІ Сум'!P27+'РОЗДІЛ ІІ Терн'!P27+'РОЗДІЛ ІІ ХШін'!P27+'РОЗДІЛ ІІ Хар'!P27+'РОЗДІЛ ІІ Хер'!P27+'РОЗДІЛ ІІ Хмел'!P27+'РОЗДІЛ ІІ Чер'!P27+'РОЗДІЛ ІІЧернов'!P27+'РОЗДІЛ ІІ Черн'!P27+'РОЗДІЛ ІІ ШВір'!P27+'РОЗДІЛ ІІ ШО'!P27+'РОЗДІЛ ІІ ШШ'!P27</f>
        <v>419</v>
      </c>
      <c r="Q27" s="201">
        <f>'РОЗДІЛ ІІ  ІФ'!Q27+' Розділ II Жит '!Q27+'РОЗДІЛ ІІ  Дон'!Q27+'РОЗДІЛ ІІ Він'!Q27+'РОЗДІЛ ІІ Вол'!Q27+'РОЗДІЛ ІІ Дн'!Q27+'РОЗДІЛ ІІ Запор'!Q27+'РОЗДІЛ ІІ Закар'!Q27+'РОЗДІЛ ІІ Кіров'!Q27+'РОЗДІЛ ІІ Київс'!Q27+'РОЗДІЛ ІІ ШЛ'!Q27+'РОЗДІЛ ІІ Луг'!Q27+'РОЗДІЛ ІІ Львів'!Q27+'РОЗДІЛ ІІ ШК'!Q27+'РОЗДІЛ ІІ Київ'!Q27+'РОЗДІЛ ІІ Микол'!Q27+'РОЗДІЛ ІІ Одес'!Q27+'РОЗДІЛ ІІ ШС'!Q27+'РОЗДІЛ ІІ Пол'!Q27+'РОЗДІЛ ІІ Рів'!Q27+'РОЗДІЛ ІІ Сум'!Q27+'РОЗДІЛ ІІ Терн'!Q27+'РОЗДІЛ ІІ ХШін'!Q27+'РОЗДІЛ ІІ Хар'!Q27+'РОЗДІЛ ІІ Хер'!Q27+'РОЗДІЛ ІІ Хмел'!Q27+'РОЗДІЛ ІІ Чер'!Q27+'РОЗДІЛ ІІЧернов'!Q27+'РОЗДІЛ ІІ Черн'!Q27+'РОЗДІЛ ІІ ШВір'!Q27+'РОЗДІЛ ІІ ШО'!Q27+'РОЗДІЛ ІІ ШШ'!Q27</f>
        <v>9060</v>
      </c>
      <c r="R27" s="202">
        <f>'РОЗДІЛ ІІ  ІФ'!R27+' Розділ II Жит '!R27+'РОЗДІЛ ІІ  Дон'!R27+'РОЗДІЛ ІІ Він'!R27+'РОЗДІЛ ІІ Вол'!R27+'РОЗДІЛ ІІ Дн'!R27+'РОЗДІЛ ІІ Запор'!R27+'РОЗДІЛ ІІ Закар'!R27+'РОЗДІЛ ІІ Кіров'!R27+'РОЗДІЛ ІІ Київс'!R27+'РОЗДІЛ ІІ ШЛ'!R27+'РОЗДІЛ ІІ Луг'!R27+'РОЗДІЛ ІІ Львів'!R27+'РОЗДІЛ ІІ ШК'!R27+'РОЗДІЛ ІІ Київ'!R27+'РОЗДІЛ ІІ Микол'!R27+'РОЗДІЛ ІІ Одес'!R27+'РОЗДІЛ ІІ ШС'!R27+'РОЗДІЛ ІІ Пол'!R27+'РОЗДІЛ ІІ Рів'!R27+'РОЗДІЛ ІІ Сум'!R27+'РОЗДІЛ ІІ Терн'!R27+'РОЗДІЛ ІІ ХШін'!R27+'РОЗДІЛ ІІ Хар'!R27+'РОЗДІЛ ІІ Хер'!R27+'РОЗДІЛ ІІ Хмел'!R27+'РОЗДІЛ ІІ Чер'!R27+'РОЗДІЛ ІІЧернов'!R27+'РОЗДІЛ ІІ Черн'!R27+'РОЗДІЛ ІІ ШВір'!R27+'РОЗДІЛ ІІ ШО'!R27+'РОЗДІЛ ІІ ШШ'!R27</f>
        <v>11052.567000000001</v>
      </c>
      <c r="S27" s="202">
        <f>'РОЗДІЛ ІІ  ІФ'!S27+' Розділ II Жит '!S27+'РОЗДІЛ ІІ  Дон'!S27+'РОЗДІЛ ІІ Він'!S27+'РОЗДІЛ ІІ Вол'!S27+'РОЗДІЛ ІІ Дн'!S27+'РОЗДІЛ ІІ Запор'!S27+'РОЗДІЛ ІІ Закар'!S27+'РОЗДІЛ ІІ Кіров'!S27+'РОЗДІЛ ІІ Київс'!S27+'РОЗДІЛ ІІ ШЛ'!S27+'РОЗДІЛ ІІ Луг'!S27+'РОЗДІЛ ІІ Львів'!S27+'РОЗДІЛ ІІ ШК'!S27+'РОЗДІЛ ІІ Київ'!S27+'РОЗДІЛ ІІ Микол'!S27+'РОЗДІЛ ІІ Одес'!S27+'РОЗДІЛ ІІ ШС'!S27+'РОЗДІЛ ІІ Пол'!S27+'РОЗДІЛ ІІ Рів'!S27+'РОЗДІЛ ІІ Сум'!S27+'РОЗДІЛ ІІ Терн'!S27+'РОЗДІЛ ІІ ХШін'!S27+'РОЗДІЛ ІІ Хар'!S27+'РОЗДІЛ ІІ Хер'!S27+'РОЗДІЛ ІІ Хмел'!S27+'РОЗДІЛ ІІ Чер'!S27+'РОЗДІЛ ІІЧернов'!S27+'РОЗДІЛ ІІ Черн'!S27+'РОЗДІЛ ІІ ШВір'!S27+'РОЗДІЛ ІІ ШО'!S27+'РОЗДІЛ ІІ ШШ'!S27</f>
        <v>89.748999999999995</v>
      </c>
    </row>
    <row r="28" spans="1:19" ht="37.5" customHeight="1" x14ac:dyDescent="0.25">
      <c r="A28" s="19" t="s">
        <v>40</v>
      </c>
      <c r="B28" s="11">
        <v>22</v>
      </c>
      <c r="C28" s="198">
        <f t="shared" si="5"/>
        <v>4848</v>
      </c>
      <c r="D28" s="201">
        <f>'РОЗДІЛ ІІ  ІФ'!D28+' Розділ II Жит '!D28+'РОЗДІЛ ІІ  Дон'!D28+'РОЗДІЛ ІІ Він'!D28+'РОЗДІЛ ІІ Вол'!D28+'РОЗДІЛ ІІ Дн'!D28+'РОЗДІЛ ІІ Запор'!D28+'РОЗДІЛ ІІ Закар'!D28+'РОЗДІЛ ІІ Кіров'!D28+'РОЗДІЛ ІІ Київс'!D28+'РОЗДІЛ ІІ ШЛ'!D28+'РОЗДІЛ ІІ Луг'!D28+'РОЗДІЛ ІІ Львів'!D28+'РОЗДІЛ ІІ ШК'!D28+'РОЗДІЛ ІІ Київ'!D28+'РОЗДІЛ ІІ Микол'!D28+'РОЗДІЛ ІІ Одес'!D28+'РОЗДІЛ ІІ ШС'!D28+'РОЗДІЛ ІІ Пол'!D28+'РОЗДІЛ ІІ Рів'!D28+'РОЗДІЛ ІІ Сум'!D28+'РОЗДІЛ ІІ Терн'!D28+'РОЗДІЛ ІІ ХШін'!D28+'РОЗДІЛ ІІ Хар'!D28+'РОЗДІЛ ІІ Хер'!D28+'РОЗДІЛ ІІ Хмел'!D28+'РОЗДІЛ ІІ Чер'!D28+'РОЗДІЛ ІІЧернов'!D28+'РОЗДІЛ ІІ Черн'!D28+'РОЗДІЛ ІІ ШВір'!D28+'РОЗДІЛ ІІ ШО'!D28+'РОЗДІЛ ІІ ШШ'!D28</f>
        <v>2943</v>
      </c>
      <c r="E28" s="201">
        <f>'РОЗДІЛ ІІ  ІФ'!E28+' Розділ II Жит '!E28+'РОЗДІЛ ІІ  Дон'!E28+'РОЗДІЛ ІІ Він'!E28+'РОЗДІЛ ІІ Вол'!E28+'РОЗДІЛ ІІ Дн'!E28+'РОЗДІЛ ІІ Запор'!E28+'РОЗДІЛ ІІ Закар'!E28+'РОЗДІЛ ІІ Кіров'!E28+'РОЗДІЛ ІІ Київс'!E28+'РОЗДІЛ ІІ ШЛ'!E28+'РОЗДІЛ ІІ Луг'!E28+'РОЗДІЛ ІІ Львів'!E28+'РОЗДІЛ ІІ ШК'!E28+'РОЗДІЛ ІІ Київ'!E28+'РОЗДІЛ ІІ Микол'!E28+'РОЗДІЛ ІІ Одес'!E28+'РОЗДІЛ ІІ ШС'!E28+'РОЗДІЛ ІІ Пол'!E28+'РОЗДІЛ ІІ Рів'!E28+'РОЗДІЛ ІІ Сум'!E28+'РОЗДІЛ ІІ Терн'!E28+'РОЗДІЛ ІІ ХШін'!E28+'РОЗДІЛ ІІ Хар'!E28+'РОЗДІЛ ІІ Хер'!E28+'РОЗДІЛ ІІ Хмел'!E28+'РОЗДІЛ ІІ Чер'!E28+'РОЗДІЛ ІІЧернов'!E28+'РОЗДІЛ ІІ Черн'!E28+'РОЗДІЛ ІІ ШВір'!E28+'РОЗДІЛ ІІ ШО'!E28+'РОЗДІЛ ІІ ШШ'!E28</f>
        <v>1573</v>
      </c>
      <c r="F28" s="201">
        <f>'РОЗДІЛ ІІ  ІФ'!F28+' Розділ II Жит '!F28+'РОЗДІЛ ІІ  Дон'!F28+'РОЗДІЛ ІІ Він'!F28+'РОЗДІЛ ІІ Вол'!F28+'РОЗДІЛ ІІ Дн'!F28+'РОЗДІЛ ІІ Запор'!F28+'РОЗДІЛ ІІ Закар'!F28+'РОЗДІЛ ІІ Кіров'!F28+'РОЗДІЛ ІІ Київс'!F28+'РОЗДІЛ ІІ ШЛ'!F28+'РОЗДІЛ ІІ Луг'!F28+'РОЗДІЛ ІІ Львів'!F28+'РОЗДІЛ ІІ ШК'!F28+'РОЗДІЛ ІІ Київ'!F28+'РОЗДІЛ ІІ Микол'!F28+'РОЗДІЛ ІІ Одес'!F28+'РОЗДІЛ ІІ ШС'!F28+'РОЗДІЛ ІІ Пол'!F28+'РОЗДІЛ ІІ Рів'!F28+'РОЗДІЛ ІІ Сум'!F28+'РОЗДІЛ ІІ Терн'!F28+'РОЗДІЛ ІІ ХШін'!F28+'РОЗДІЛ ІІ Хар'!F28+'РОЗДІЛ ІІ Хер'!F28+'РОЗДІЛ ІІ Хмел'!F28+'РОЗДІЛ ІІ Чер'!F28+'РОЗДІЛ ІІЧернов'!F28+'РОЗДІЛ ІІ Черн'!F28+'РОЗДІЛ ІІ ШВір'!F28+'РОЗДІЛ ІІ ШО'!F28+'РОЗДІЛ ІІ ШШ'!F28</f>
        <v>1073</v>
      </c>
      <c r="G28" s="201">
        <f>'РОЗДІЛ ІІ  ІФ'!G28+' Розділ II Жит '!G28+'РОЗДІЛ ІІ  Дон'!G28+'РОЗДІЛ ІІ Він'!G28+'РОЗДІЛ ІІ Вол'!G28+'РОЗДІЛ ІІ Дн'!G28+'РОЗДІЛ ІІ Запор'!G28+'РОЗДІЛ ІІ Закар'!G28+'РОЗДІЛ ІІ Кіров'!G28+'РОЗДІЛ ІІ Київс'!G28+'РОЗДІЛ ІІ ШЛ'!G28+'РОЗДІЛ ІІ Луг'!G28+'РОЗДІЛ ІІ Львів'!G28+'РОЗДІЛ ІІ ШК'!G28+'РОЗДІЛ ІІ Київ'!G28+'РОЗДІЛ ІІ Микол'!G28+'РОЗДІЛ ІІ Одес'!G28+'РОЗДІЛ ІІ ШС'!G28+'РОЗДІЛ ІІ Пол'!G28+'РОЗДІЛ ІІ Рів'!G28+'РОЗДІЛ ІІ Сум'!G28+'РОЗДІЛ ІІ Терн'!G28+'РОЗДІЛ ІІ ХШін'!G28+'РОЗДІЛ ІІ Хар'!G28+'РОЗДІЛ ІІ Хер'!G28+'РОЗДІЛ ІІ Хмел'!G28+'РОЗДІЛ ІІ Чер'!G28+'РОЗДІЛ ІІЧернов'!G28+'РОЗДІЛ ІІ Черн'!G28+'РОЗДІЛ ІІ ШВір'!G28+'РОЗДІЛ ІІ ШО'!G28+'РОЗДІЛ ІІ ШШ'!G28</f>
        <v>91</v>
      </c>
      <c r="H28" s="201">
        <f>'РОЗДІЛ ІІ  ІФ'!H28+' Розділ II Жит '!H28+'РОЗДІЛ ІІ  Дон'!H28+'РОЗДІЛ ІІ Він'!H28+'РОЗДІЛ ІІ Вол'!H28+'РОЗДІЛ ІІ Дн'!H28+'РОЗДІЛ ІІ Запор'!H28+'РОЗДІЛ ІІ Закар'!H28+'РОЗДІЛ ІІ Кіров'!H28+'РОЗДІЛ ІІ Київс'!H28+'РОЗДІЛ ІІ ШЛ'!H28+'РОЗДІЛ ІІ Луг'!H28+'РОЗДІЛ ІІ Львів'!H28+'РОЗДІЛ ІІ ШК'!H28+'РОЗДІЛ ІІ Київ'!H28+'РОЗДІЛ ІІ Микол'!H28+'РОЗДІЛ ІІ Одес'!H28+'РОЗДІЛ ІІ ШС'!H28+'РОЗДІЛ ІІ Пол'!H28+'РОЗДІЛ ІІ Рів'!H28+'РОЗДІЛ ІІ Сум'!H28+'РОЗДІЛ ІІ Терн'!H28+'РОЗДІЛ ІІ ХШін'!H28+'РОЗДІЛ ІІ Хар'!H28+'РОЗДІЛ ІІ Хер'!H28+'РОЗДІЛ ІІ Хмел'!H28+'РОЗДІЛ ІІ Чер'!H28+'РОЗДІЛ ІІЧернов'!H28+'РОЗДІЛ ІІ Черн'!H28+'РОЗДІЛ ІІ ШВір'!H28+'РОЗДІЛ ІІ ШО'!H28+'РОЗДІЛ ІІ ШШ'!H28</f>
        <v>409</v>
      </c>
      <c r="I28" s="201">
        <f>'РОЗДІЛ ІІ  ІФ'!I28+' Розділ II Жит '!I28+'РОЗДІЛ ІІ  Дон'!I28+'РОЗДІЛ ІІ Він'!I28+'РОЗДІЛ ІІ Вол'!I28+'РОЗДІЛ ІІ Дн'!I28+'РОЗДІЛ ІІ Запор'!I28+'РОЗДІЛ ІІ Закар'!I28+'РОЗДІЛ ІІ Кіров'!I28+'РОЗДІЛ ІІ Київс'!I28+'РОЗДІЛ ІІ ШЛ'!I28+'РОЗДІЛ ІІ Луг'!I28+'РОЗДІЛ ІІ Львів'!I28+'РОЗДІЛ ІІ ШК'!I28+'РОЗДІЛ ІІ Київ'!I28+'РОЗДІЛ ІІ Микол'!I28+'РОЗДІЛ ІІ Одес'!I28+'РОЗДІЛ ІІ ШС'!I28+'РОЗДІЛ ІІ Пол'!I28+'РОЗДІЛ ІІ Рів'!I28+'РОЗДІЛ ІІ Сум'!I28+'РОЗДІЛ ІІ Терн'!I28+'РОЗДІЛ ІІ ХШін'!I28+'РОЗДІЛ ІІ Хар'!I28+'РОЗДІЛ ІІ Хер'!I28+'РОЗДІЛ ІІ Хмел'!I28+'РОЗДІЛ ІІ Чер'!I28+'РОЗДІЛ ІІЧернов'!I28+'РОЗДІЛ ІІ Черн'!I28+'РОЗДІЛ ІІ ШВір'!I28+'РОЗДІЛ ІІ ШО'!I28+'РОЗДІЛ ІІ ШШ'!I28</f>
        <v>158</v>
      </c>
      <c r="J28" s="201">
        <f>'РОЗДІЛ ІІ  ІФ'!J28+' Розділ II Жит '!J28+'РОЗДІЛ ІІ  Дон'!J28+'РОЗДІЛ ІІ Він'!J28+'РОЗДІЛ ІІ Вол'!J28+'РОЗДІЛ ІІ Дн'!J28+'РОЗДІЛ ІІ Запор'!J28+'РОЗДІЛ ІІ Закар'!J28+'РОЗДІЛ ІІ Кіров'!J28+'РОЗДІЛ ІІ Київс'!J28+'РОЗДІЛ ІІ ШЛ'!J28+'РОЗДІЛ ІІ Луг'!J28+'РОЗДІЛ ІІ Львів'!J28+'РОЗДІЛ ІІ ШК'!J28+'РОЗДІЛ ІІ Київ'!J28+'РОЗДІЛ ІІ Микол'!J28+'РОЗДІЛ ІІ Одес'!J28+'РОЗДІЛ ІІ ШС'!J28+'РОЗДІЛ ІІ Пол'!J28+'РОЗДІЛ ІІ Рів'!J28+'РОЗДІЛ ІІ Сум'!J28+'РОЗДІЛ ІІ Терн'!J28+'РОЗДІЛ ІІ ХШін'!J28+'РОЗДІЛ ІІ Хар'!J28+'РОЗДІЛ ІІ Хер'!J28+'РОЗДІЛ ІІ Хмел'!J28+'РОЗДІЛ ІІ Чер'!J28+'РОЗДІЛ ІІЧернов'!J28+'РОЗДІЛ ІІ Черн'!J28+'РОЗДІЛ ІІ ШВір'!J28+'РОЗДІЛ ІІ ШО'!J28+'РОЗДІЛ ІІ ШШ'!J28</f>
        <v>34</v>
      </c>
      <c r="K28" s="201">
        <f>'РОЗДІЛ ІІ  ІФ'!K28+' Розділ II Жит '!K28+'РОЗДІЛ ІІ  Дон'!K28+'РОЗДІЛ ІІ Він'!K28+'РОЗДІЛ ІІ Вол'!K28+'РОЗДІЛ ІІ Дн'!K28+'РОЗДІЛ ІІ Запор'!K28+'РОЗДІЛ ІІ Закар'!K28+'РОЗДІЛ ІІ Кіров'!K28+'РОЗДІЛ ІІ Київс'!K28+'РОЗДІЛ ІІ ШЛ'!K28+'РОЗДІЛ ІІ Луг'!K28+'РОЗДІЛ ІІ Львів'!K28+'РОЗДІЛ ІІ ШК'!K28+'РОЗДІЛ ІІ Київ'!K28+'РОЗДІЛ ІІ Микол'!K28+'РОЗДІЛ ІІ Одес'!K28+'РОЗДІЛ ІІ ШС'!K28+'РОЗДІЛ ІІ Пол'!K28+'РОЗДІЛ ІІ Рів'!K28+'РОЗДІЛ ІІ Сум'!K28+'РОЗДІЛ ІІ Терн'!K28+'РОЗДІЛ ІІ ХШін'!K28+'РОЗДІЛ ІІ Хар'!K28+'РОЗДІЛ ІІ Хер'!K28+'РОЗДІЛ ІІ Хмел'!K28+'РОЗДІЛ ІІ Чер'!K28+'РОЗДІЛ ІІЧернов'!K28+'РОЗДІЛ ІІ Черн'!K28+'РОЗДІЛ ІІ ШВір'!K28+'РОЗДІЛ ІІ ШО'!K28+'РОЗДІЛ ІІ ШШ'!K28</f>
        <v>1135</v>
      </c>
      <c r="L28" s="201">
        <f>'РОЗДІЛ ІІ  ІФ'!L28+' Розділ II Жит '!L28+'РОЗДІЛ ІІ  Дон'!L28+'РОЗДІЛ ІІ Він'!L28+'РОЗДІЛ ІІ Вол'!L28+'РОЗДІЛ ІІ Дн'!L28+'РОЗДІЛ ІІ Запор'!L28+'РОЗДІЛ ІІ Закар'!L28+'РОЗДІЛ ІІ Кіров'!L28+'РОЗДІЛ ІІ Київс'!L28+'РОЗДІЛ ІІ ШЛ'!L28+'РОЗДІЛ ІІ Луг'!L28+'РОЗДІЛ ІІ Львів'!L28+'РОЗДІЛ ІІ ШК'!L28+'РОЗДІЛ ІІ Київ'!L28+'РОЗДІЛ ІІ Микол'!L28+'РОЗДІЛ ІІ Одес'!L28+'РОЗДІЛ ІІ ШС'!L28+'РОЗДІЛ ІІ Пол'!L28+'РОЗДІЛ ІІ Рів'!L28+'РОЗДІЛ ІІ Сум'!L28+'РОЗДІЛ ІІ Терн'!L28+'РОЗДІЛ ІІ ХШін'!L28+'РОЗДІЛ ІІ Хар'!L28+'РОЗДІЛ ІІ Хер'!L28+'РОЗДІЛ ІІ Хмел'!L28+'РОЗДІЛ ІІ Чер'!L28+'РОЗДІЛ ІІЧернов'!L28+'РОЗДІЛ ІІ Черн'!L28+'РОЗДІЛ ІІ ШВір'!L28+'РОЗДІЛ ІІ ШО'!L28+'РОЗДІЛ ІІ ШШ'!L28</f>
        <v>312</v>
      </c>
      <c r="M28" s="201">
        <f>'РОЗДІЛ ІІ  ІФ'!M28+' Розділ II Жит '!M28+'РОЗДІЛ ІІ  Дон'!M28+'РОЗДІЛ ІІ Він'!M28+'РОЗДІЛ ІІ Вол'!M28+'РОЗДІЛ ІІ Дн'!M28+'РОЗДІЛ ІІ Запор'!M28+'РОЗДІЛ ІІ Закар'!M28+'РОЗДІЛ ІІ Кіров'!M28+'РОЗДІЛ ІІ Київс'!M28+'РОЗДІЛ ІІ ШЛ'!M28+'РОЗДІЛ ІІ Луг'!M28+'РОЗДІЛ ІІ Львів'!M28+'РОЗДІЛ ІІ ШК'!M28+'РОЗДІЛ ІІ Київ'!M28+'РОЗДІЛ ІІ Микол'!M28+'РОЗДІЛ ІІ Одес'!M28+'РОЗДІЛ ІІ ШС'!M28+'РОЗДІЛ ІІ Пол'!M28+'РОЗДІЛ ІІ Рів'!M28+'РОЗДІЛ ІІ Сум'!M28+'РОЗДІЛ ІІ Терн'!M28+'РОЗДІЛ ІІ ХШін'!M28+'РОЗДІЛ ІІ Хар'!M28+'РОЗДІЛ ІІ Хер'!M28+'РОЗДІЛ ІІ Хмел'!M28+'РОЗДІЛ ІІ Чер'!M28+'РОЗДІЛ ІІЧернов'!M28+'РОЗДІЛ ІІ Черн'!M28+'РОЗДІЛ ІІ ШВір'!M28+'РОЗДІЛ ІІ ШО'!M28+'РОЗДІЛ ІІ ШШ'!M28</f>
        <v>63</v>
      </c>
      <c r="N28" s="201">
        <f>'РОЗДІЛ ІІ  ІФ'!N28+' Розділ II Жит '!N28+'РОЗДІЛ ІІ  Дон'!N28+'РОЗДІЛ ІІ Він'!N28+'РОЗДІЛ ІІ Вол'!N28+'РОЗДІЛ ІІ Дн'!N28+'РОЗДІЛ ІІ Запор'!N28+'РОЗДІЛ ІІ Закар'!N28+'РОЗДІЛ ІІ Кіров'!N28+'РОЗДІЛ ІІ Київс'!N28+'РОЗДІЛ ІІ ШЛ'!N28+'РОЗДІЛ ІІ Луг'!N28+'РОЗДІЛ ІІ Львів'!N28+'РОЗДІЛ ІІ ШК'!N28+'РОЗДІЛ ІІ Київ'!N28+'РОЗДІЛ ІІ Микол'!N28+'РОЗДІЛ ІІ Одес'!N28+'РОЗДІЛ ІІ ШС'!N28+'РОЗДІЛ ІІ Пол'!N28+'РОЗДІЛ ІІ Рів'!N28+'РОЗДІЛ ІІ Сум'!N28+'РОЗДІЛ ІІ Терн'!N28+'РОЗДІЛ ІІ ХШін'!N28+'РОЗДІЛ ІІ Хар'!N28+'РОЗДІЛ ІІ Хер'!N28+'РОЗДІЛ ІІ Хмел'!N28+'РОЗДІЛ ІІ Чер'!N28+'РОЗДІЛ ІІЧернов'!N28+'РОЗДІЛ ІІ Черн'!N28+'РОЗДІЛ ІІ ШВір'!N28+'РОЗДІЛ ІІ ШО'!N28+'РОЗДІЛ ІІ ШШ'!N28</f>
        <v>945</v>
      </c>
      <c r="O28" s="201">
        <f>'РОЗДІЛ ІІ  ІФ'!O28+' Розділ II Жит '!O28+'РОЗДІЛ ІІ  Дон'!O28+'РОЗДІЛ ІІ Він'!O28+'РОЗДІЛ ІІ Вол'!O28+'РОЗДІЛ ІІ Дн'!O28+'РОЗДІЛ ІІ Запор'!O28+'РОЗДІЛ ІІ Закар'!O28+'РОЗДІЛ ІІ Кіров'!O28+'РОЗДІЛ ІІ Київс'!O28+'РОЗДІЛ ІІ ШЛ'!O28+'РОЗДІЛ ІІ Луг'!O28+'РОЗДІЛ ІІ Львів'!O28+'РОЗДІЛ ІІ ШК'!O28+'РОЗДІЛ ІІ Київ'!O28+'РОЗДІЛ ІІ Микол'!O28+'РОЗДІЛ ІІ Одес'!O28+'РОЗДІЛ ІІ ШС'!O28+'РОЗДІЛ ІІ Пол'!O28+'РОЗДІЛ ІІ Рів'!O28+'РОЗДІЛ ІІ Сум'!O28+'РОЗДІЛ ІІ Терн'!O28+'РОЗДІЛ ІІ ХШін'!O28+'РОЗДІЛ ІІ Хар'!O28+'РОЗДІЛ ІІ Хер'!O28+'РОЗДІЛ ІІ Хмел'!O28+'РОЗДІЛ ІІ Чер'!O28+'РОЗДІЛ ІІЧернов'!O28+'РОЗДІЛ ІІ Черн'!O28+'РОЗДІЛ ІІ ШВір'!O28+'РОЗДІЛ ІІ ШО'!O28+'РОЗДІЛ ІІ ШШ'!O28</f>
        <v>368</v>
      </c>
      <c r="P28" s="201">
        <f>'РОЗДІЛ ІІ  ІФ'!P28+' Розділ II Жит '!P28+'РОЗДІЛ ІІ  Дон'!P28+'РОЗДІЛ ІІ Він'!P28+'РОЗДІЛ ІІ Вол'!P28+'РОЗДІЛ ІІ Дн'!P28+'РОЗДІЛ ІІ Запор'!P28+'РОЗДІЛ ІІ Закар'!P28+'РОЗДІЛ ІІ Кіров'!P28+'РОЗДІЛ ІІ Київс'!P28+'РОЗДІЛ ІІ ШЛ'!P28+'РОЗДІЛ ІІ Луг'!P28+'РОЗДІЛ ІІ Львів'!P28+'РОЗДІЛ ІІ ШК'!P28+'РОЗДІЛ ІІ Київ'!P28+'РОЗДІЛ ІІ Микол'!P28+'РОЗДІЛ ІІ Одес'!P28+'РОЗДІЛ ІІ ШС'!P28+'РОЗДІЛ ІІ Пол'!P28+'РОЗДІЛ ІІ Рів'!P28+'РОЗДІЛ ІІ Сум'!P28+'РОЗДІЛ ІІ Терн'!P28+'РОЗДІЛ ІІ ХШін'!P28+'РОЗДІЛ ІІ Хар'!P28+'РОЗДІЛ ІІ Хер'!P28+'РОЗДІЛ ІІ Хмел'!P28+'РОЗДІЛ ІІ Чер'!P28+'РОЗДІЛ ІІЧернов'!P28+'РОЗДІЛ ІІ Черн'!P28+'РОЗДІЛ ІІ ШВір'!P28+'РОЗДІЛ ІІ ШО'!P28+'РОЗДІЛ ІІ ШШ'!P28</f>
        <v>1006</v>
      </c>
      <c r="Q28" s="201">
        <f>'РОЗДІЛ ІІ  ІФ'!Q28+' Розділ II Жит '!Q28+'РОЗДІЛ ІІ  Дон'!Q28+'РОЗДІЛ ІІ Він'!Q28+'РОЗДІЛ ІІ Вол'!Q28+'РОЗДІЛ ІІ Дн'!Q28+'РОЗДІЛ ІІ Запор'!Q28+'РОЗДІЛ ІІ Закар'!Q28+'РОЗДІЛ ІІ Кіров'!Q28+'РОЗДІЛ ІІ Київс'!Q28+'РОЗДІЛ ІІ ШЛ'!Q28+'РОЗДІЛ ІІ Луг'!Q28+'РОЗДІЛ ІІ Львів'!Q28+'РОЗДІЛ ІІ ШК'!Q28+'РОЗДІЛ ІІ Київ'!Q28+'РОЗДІЛ ІІ Микол'!Q28+'РОЗДІЛ ІІ Одес'!Q28+'РОЗДІЛ ІІ ШС'!Q28+'РОЗДІЛ ІІ Пол'!Q28+'РОЗДІЛ ІІ Рів'!Q28+'РОЗДІЛ ІІ Сум'!Q28+'РОЗДІЛ ІІ Терн'!Q28+'РОЗДІЛ ІІ ХШін'!Q28+'РОЗДІЛ ІІ Хар'!Q28+'РОЗДІЛ ІІ Хер'!Q28+'РОЗДІЛ ІІ Хмел'!Q28+'РОЗДІЛ ІІ Чер'!Q28+'РОЗДІЛ ІІЧернов'!Q28+'РОЗДІЛ ІІ Черн'!Q28+'РОЗДІЛ ІІ ШВір'!Q28+'РОЗДІЛ ІІ ШО'!Q28+'РОЗДІЛ ІІ ШШ'!Q28</f>
        <v>3132</v>
      </c>
      <c r="R28" s="202">
        <f>'РОЗДІЛ ІІ  ІФ'!R28+' Розділ II Жит '!R28+'РОЗДІЛ ІІ  Дон'!R28+'РОЗДІЛ ІІ Він'!R28+'РОЗДІЛ ІІ Вол'!R28+'РОЗДІЛ ІІ Дн'!R28+'РОЗДІЛ ІІ Запор'!R28+'РОЗДІЛ ІІ Закар'!R28+'РОЗДІЛ ІІ Кіров'!R28+'РОЗДІЛ ІІ Київс'!R28+'РОЗДІЛ ІІ ШЛ'!R28+'РОЗДІЛ ІІ Луг'!R28+'РОЗДІЛ ІІ Львів'!R28+'РОЗДІЛ ІІ ШК'!R28+'РОЗДІЛ ІІ Київ'!R28+'РОЗДІЛ ІІ Микол'!R28+'РОЗДІЛ ІІ Одес'!R28+'РОЗДІЛ ІІ ШС'!R28+'РОЗДІЛ ІІ Пол'!R28+'РОЗДІЛ ІІ Рів'!R28+'РОЗДІЛ ІІ Сум'!R28+'РОЗДІЛ ІІ Терн'!R28+'РОЗДІЛ ІІ ХШін'!R28+'РОЗДІЛ ІІ Хар'!R28+'РОЗДІЛ ІІ Хер'!R28+'РОЗДІЛ ІІ Хмел'!R28+'РОЗДІЛ ІІ Чер'!R28+'РОЗДІЛ ІІЧернов'!R28+'РОЗДІЛ ІІ Черн'!R28+'РОЗДІЛ ІІ ШВір'!R28+'РОЗДІЛ ІІ ШО'!R28+'РОЗДІЛ ІІ ШШ'!R28</f>
        <v>5318.2500000000018</v>
      </c>
      <c r="S28" s="202">
        <f>'РОЗДІЛ ІІ  ІФ'!S28+' Розділ II Жит '!S28+'РОЗДІЛ ІІ  Дон'!S28+'РОЗДІЛ ІІ Він'!S28+'РОЗДІЛ ІІ Вол'!S28+'РОЗДІЛ ІІ Дн'!S28+'РОЗДІЛ ІІ Запор'!S28+'РОЗДІЛ ІІ Закар'!S28+'РОЗДІЛ ІІ Кіров'!S28+'РОЗДІЛ ІІ Київс'!S28+'РОЗДІЛ ІІ ШЛ'!S28+'РОЗДІЛ ІІ Луг'!S28+'РОЗДІЛ ІІ Львів'!S28+'РОЗДІЛ ІІ ШК'!S28+'РОЗДІЛ ІІ Київ'!S28+'РОЗДІЛ ІІ Микол'!S28+'РОЗДІЛ ІІ Одес'!S28+'РОЗДІЛ ІІ ШС'!S28+'РОЗДІЛ ІІ Пол'!S28+'РОЗДІЛ ІІ Рів'!S28+'РОЗДІЛ ІІ Сум'!S28+'РОЗДІЛ ІІ Терн'!S28+'РОЗДІЛ ІІ ХШін'!S28+'РОЗДІЛ ІІ Хар'!S28+'РОЗДІЛ ІІ Хер'!S28+'РОЗДІЛ ІІ Хмел'!S28+'РОЗДІЛ ІІ Чер'!S28+'РОЗДІЛ ІІЧернов'!S28+'РОЗДІЛ ІІ Черн'!S28+'РОЗДІЛ ІІ ШВір'!S28+'РОЗДІЛ ІІ ШО'!S28+'РОЗДІЛ ІІ ШШ'!S28</f>
        <v>141.79999999999998</v>
      </c>
    </row>
    <row r="29" spans="1:19" ht="73.5" customHeight="1" x14ac:dyDescent="0.25">
      <c r="A29" s="7" t="s">
        <v>49</v>
      </c>
      <c r="B29" s="10">
        <v>23</v>
      </c>
      <c r="C29" s="198">
        <f>SUM(E29:M29)</f>
        <v>3936</v>
      </c>
      <c r="D29" s="198">
        <f>SUM(D30:D34)</f>
        <v>2649</v>
      </c>
      <c r="E29" s="198">
        <f t="shared" ref="E29:S29" si="6">SUM(E30:E34)</f>
        <v>2077</v>
      </c>
      <c r="F29" s="198">
        <f t="shared" si="6"/>
        <v>810</v>
      </c>
      <c r="G29" s="198">
        <f t="shared" si="6"/>
        <v>75</v>
      </c>
      <c r="H29" s="198">
        <f t="shared" si="6"/>
        <v>226</v>
      </c>
      <c r="I29" s="198">
        <f t="shared" si="6"/>
        <v>64</v>
      </c>
      <c r="J29" s="198">
        <f t="shared" si="6"/>
        <v>13</v>
      </c>
      <c r="K29" s="198">
        <f t="shared" si="6"/>
        <v>563</v>
      </c>
      <c r="L29" s="198">
        <f t="shared" si="6"/>
        <v>83</v>
      </c>
      <c r="M29" s="198">
        <f t="shared" si="6"/>
        <v>25</v>
      </c>
      <c r="N29" s="198">
        <f t="shared" si="6"/>
        <v>610</v>
      </c>
      <c r="O29" s="198">
        <f>SUM(O30:O34)</f>
        <v>364</v>
      </c>
      <c r="P29" s="198">
        <f t="shared" si="6"/>
        <v>890</v>
      </c>
      <c r="Q29" s="198">
        <f t="shared" si="6"/>
        <v>2725.4</v>
      </c>
      <c r="R29" s="199">
        <f t="shared" si="6"/>
        <v>2251.9080000000004</v>
      </c>
      <c r="S29" s="199">
        <f t="shared" si="6"/>
        <v>37.11</v>
      </c>
    </row>
    <row r="30" spans="1:19" ht="40.5" customHeight="1" x14ac:dyDescent="0.25">
      <c r="A30" s="15" t="s">
        <v>50</v>
      </c>
      <c r="B30" s="11">
        <v>24</v>
      </c>
      <c r="C30" s="198">
        <f>SUM(E30:M30)</f>
        <v>3707</v>
      </c>
      <c r="D30" s="201">
        <f>'РОЗДІЛ ІІ  ІФ'!D30+' Розділ II Жит '!D30+'РОЗДІЛ ІІ  Дон'!D30+'РОЗДІЛ ІІ Він'!D30+'РОЗДІЛ ІІ Вол'!D30+'РОЗДІЛ ІІ Дн'!D30+'РОЗДІЛ ІІ Запор'!D30+'РОЗДІЛ ІІ Закар'!D30+'РОЗДІЛ ІІ Кіров'!D30+'РОЗДІЛ ІІ Київс'!D30+'РОЗДІЛ ІІ ШЛ'!D30+'РОЗДІЛ ІІ Луг'!D30+'РОЗДІЛ ІІ Львів'!D30+'РОЗДІЛ ІІ ШК'!D30+'РОЗДІЛ ІІ Київ'!D30+'РОЗДІЛ ІІ Микол'!D30+'РОЗДІЛ ІІ Одес'!D30+'РОЗДІЛ ІІ ШС'!D30+'РОЗДІЛ ІІ Пол'!D30+'РОЗДІЛ ІІ Рів'!D30+'РОЗДІЛ ІІ Сум'!D30+'РОЗДІЛ ІІ Терн'!D30+'РОЗДІЛ ІІ ХШін'!D30+'РОЗДІЛ ІІ Хар'!D30+'РОЗДІЛ ІІ Хер'!D30+'РОЗДІЛ ІІ Хмел'!D30+'РОЗДІЛ ІІ Чер'!D30+'РОЗДІЛ ІІЧернов'!D30+'РОЗДІЛ ІІ Черн'!D30+'РОЗДІЛ ІІ ШВір'!D30+'РОЗДІЛ ІІ ШО'!D30+'РОЗДІЛ ІІ ШШ'!D30</f>
        <v>2479</v>
      </c>
      <c r="E30" s="201">
        <f>'РОЗДІЛ ІІ  ІФ'!E30+' Розділ II Жит '!E30+'РОЗДІЛ ІІ  Дон'!E30+'РОЗДІЛ ІІ Він'!E30+'РОЗДІЛ ІІ Вол'!E30+'РОЗДІЛ ІІ Дн'!E30+'РОЗДІЛ ІІ Запор'!E30+'РОЗДІЛ ІІ Закар'!E30+'РОЗДІЛ ІІ Кіров'!E30+'РОЗДІЛ ІІ Київс'!E30+'РОЗДІЛ ІІ ШЛ'!E30+'РОЗДІЛ ІІ Луг'!E30+'РОЗДІЛ ІІ Львів'!E30+'РОЗДІЛ ІІ ШК'!E30+'РОЗДІЛ ІІ Київ'!E30+'РОЗДІЛ ІІ Микол'!E30+'РОЗДІЛ ІІ Одес'!E30+'РОЗДІЛ ІІ ШС'!E30+'РОЗДІЛ ІІ Пол'!E30+'РОЗДІЛ ІІ Рів'!E30+'РОЗДІЛ ІІ Сум'!E30+'РОЗДІЛ ІІ Терн'!E30+'РОЗДІЛ ІІ ХШін'!E30+'РОЗДІЛ ІІ Хар'!E30+'РОЗДІЛ ІІ Хер'!E30+'РОЗДІЛ ІІ Хмел'!E30+'РОЗДІЛ ІІ Чер'!E30+'РОЗДІЛ ІІЧернов'!E30+'РОЗДІЛ ІІ Черн'!E30+'РОЗДІЛ ІІ ШВір'!E30+'РОЗДІЛ ІІ ШО'!E30+'РОЗДІЛ ІІ ШШ'!E30</f>
        <v>1964</v>
      </c>
      <c r="F30" s="201">
        <f>'РОЗДІЛ ІІ  ІФ'!F30+' Розділ II Жит '!F30+'РОЗДІЛ ІІ  Дон'!F30+'РОЗДІЛ ІІ Він'!F30+'РОЗДІЛ ІІ Вол'!F30+'РОЗДІЛ ІІ Дн'!F30+'РОЗДІЛ ІІ Запор'!F30+'РОЗДІЛ ІІ Закар'!F30+'РОЗДІЛ ІІ Кіров'!F30+'РОЗДІЛ ІІ Київс'!F30+'РОЗДІЛ ІІ ШЛ'!F30+'РОЗДІЛ ІІ Луг'!F30+'РОЗДІЛ ІІ Львів'!F30+'РОЗДІЛ ІІ ШК'!F30+'РОЗДІЛ ІІ Київ'!F30+'РОЗДІЛ ІІ Микол'!F30+'РОЗДІЛ ІІ Одес'!F30+'РОЗДІЛ ІІ ШС'!F30+'РОЗДІЛ ІІ Пол'!F30+'РОЗДІЛ ІІ Рів'!F30+'РОЗДІЛ ІІ Сум'!F30+'РОЗДІЛ ІІ Терн'!F30+'РОЗДІЛ ІІ ХШін'!F30+'РОЗДІЛ ІІ Хар'!F30+'РОЗДІЛ ІІ Хер'!F30+'РОЗДІЛ ІІ Хмел'!F30+'РОЗДІЛ ІІ Чер'!F30+'РОЗДІЛ ІІЧернов'!F30+'РОЗДІЛ ІІ Черн'!F30+'РОЗДІЛ ІІ ШВір'!F30+'РОЗДІЛ ІІ ШО'!F30+'РОЗДІЛ ІІ ШШ'!F30</f>
        <v>730</v>
      </c>
      <c r="G30" s="201">
        <f>'РОЗДІЛ ІІ  ІФ'!G30+' Розділ II Жит '!G30+'РОЗДІЛ ІІ  Дон'!G30+'РОЗДІЛ ІІ Він'!G30+'РОЗДІЛ ІІ Вол'!G30+'РОЗДІЛ ІІ Дн'!G30+'РОЗДІЛ ІІ Запор'!G30+'РОЗДІЛ ІІ Закар'!G30+'РОЗДІЛ ІІ Кіров'!G30+'РОЗДІЛ ІІ Київс'!G30+'РОЗДІЛ ІІ ШЛ'!G30+'РОЗДІЛ ІІ Луг'!G30+'РОЗДІЛ ІІ Львів'!G30+'РОЗДІЛ ІІ ШК'!G30+'РОЗДІЛ ІІ Київ'!G30+'РОЗДІЛ ІІ Микол'!G30+'РОЗДІЛ ІІ Одес'!G30+'РОЗДІЛ ІІ ШС'!G30+'РОЗДІЛ ІІ Пол'!G30+'РОЗДІЛ ІІ Рів'!G30+'РОЗДІЛ ІІ Сум'!G30+'РОЗДІЛ ІІ Терн'!G30+'РОЗДІЛ ІІ ХШін'!G30+'РОЗДІЛ ІІ Хар'!G30+'РОЗДІЛ ІІ Хер'!G30+'РОЗДІЛ ІІ Хмел'!G30+'РОЗДІЛ ІІ Чер'!G30+'РОЗДІЛ ІІЧернов'!G30+'РОЗДІЛ ІІ Черн'!G30+'РОЗДІЛ ІІ ШВір'!G30+'РОЗДІЛ ІІ ШО'!G30+'РОЗДІЛ ІІ ШШ'!G30</f>
        <v>67</v>
      </c>
      <c r="H30" s="201">
        <f>'РОЗДІЛ ІІ  ІФ'!H30+' Розділ II Жит '!H30+'РОЗДІЛ ІІ  Дон'!H30+'РОЗДІЛ ІІ Він'!H30+'РОЗДІЛ ІІ Вол'!H30+'РОЗДІЛ ІІ Дн'!H30+'РОЗДІЛ ІІ Запор'!H30+'РОЗДІЛ ІІ Закар'!H30+'РОЗДІЛ ІІ Кіров'!H30+'РОЗДІЛ ІІ Київс'!H30+'РОЗДІЛ ІІ ШЛ'!H30+'РОЗДІЛ ІІ Луг'!H30+'РОЗДІЛ ІІ Львів'!H30+'РОЗДІЛ ІІ ШК'!H30+'РОЗДІЛ ІІ Київ'!H30+'РОЗДІЛ ІІ Микол'!H30+'РОЗДІЛ ІІ Одес'!H30+'РОЗДІЛ ІІ ШС'!H30+'РОЗДІЛ ІІ Пол'!H30+'РОЗДІЛ ІІ Рів'!H30+'РОЗДІЛ ІІ Сум'!H30+'РОЗДІЛ ІІ Терн'!H30+'РОЗДІЛ ІІ ХШін'!H30+'РОЗДІЛ ІІ Хар'!H30+'РОЗДІЛ ІІ Хер'!H30+'РОЗДІЛ ІІ Хмел'!H30+'РОЗДІЛ ІІ Чер'!H30+'РОЗДІЛ ІІЧернов'!H30+'РОЗДІЛ ІІ Черн'!H30+'РОЗДІЛ ІІ ШВір'!H30+'РОЗДІЛ ІІ ШО'!H30+'РОЗДІЛ ІІ ШШ'!H30</f>
        <v>215</v>
      </c>
      <c r="I30" s="201">
        <f>'РОЗДІЛ ІІ  ІФ'!I30+' Розділ II Жит '!I30+'РОЗДІЛ ІІ  Дон'!I30+'РОЗДІЛ ІІ Він'!I30+'РОЗДІЛ ІІ Вол'!I30+'РОЗДІЛ ІІ Дн'!I30+'РОЗДІЛ ІІ Запор'!I30+'РОЗДІЛ ІІ Закар'!I30+'РОЗДІЛ ІІ Кіров'!I30+'РОЗДІЛ ІІ Київс'!I30+'РОЗДІЛ ІІ ШЛ'!I30+'РОЗДІЛ ІІ Луг'!I30+'РОЗДІЛ ІІ Львів'!I30+'РОЗДІЛ ІІ ШК'!I30+'РОЗДІЛ ІІ Київ'!I30+'РОЗДІЛ ІІ Микол'!I30+'РОЗДІЛ ІІ Одес'!I30+'РОЗДІЛ ІІ ШС'!I30+'РОЗДІЛ ІІ Пол'!I30+'РОЗДІЛ ІІ Рів'!I30+'РОЗДІЛ ІІ Сум'!I30+'РОЗДІЛ ІІ Терн'!I30+'РОЗДІЛ ІІ ХШін'!I30+'РОЗДІЛ ІІ Хар'!I30+'РОЗДІЛ ІІ Хер'!I30+'РОЗДІЛ ІІ Хмел'!I30+'РОЗДІЛ ІІ Чер'!I30+'РОЗДІЛ ІІЧернов'!I30+'РОЗДІЛ ІІ Черн'!I30+'РОЗДІЛ ІІ ШВір'!I30+'РОЗДІЛ ІІ ШО'!I30+'РОЗДІЛ ІІ ШШ'!I30</f>
        <v>62</v>
      </c>
      <c r="J30" s="201">
        <f>'РОЗДІЛ ІІ  ІФ'!J30+' Розділ II Жит '!J30+'РОЗДІЛ ІІ  Дон'!J30+'РОЗДІЛ ІІ Він'!J30+'РОЗДІЛ ІІ Вол'!J30+'РОЗДІЛ ІІ Дн'!J30+'РОЗДІЛ ІІ Запор'!J30+'РОЗДІЛ ІІ Закар'!J30+'РОЗДІЛ ІІ Кіров'!J30+'РОЗДІЛ ІІ Київс'!J30+'РОЗДІЛ ІІ ШЛ'!J30+'РОЗДІЛ ІІ Луг'!J30+'РОЗДІЛ ІІ Львів'!J30+'РОЗДІЛ ІІ ШК'!J30+'РОЗДІЛ ІІ Київ'!J30+'РОЗДІЛ ІІ Микол'!J30+'РОЗДІЛ ІІ Одес'!J30+'РОЗДІЛ ІІ ШС'!J30+'РОЗДІЛ ІІ Пол'!J30+'РОЗДІЛ ІІ Рів'!J30+'РОЗДІЛ ІІ Сум'!J30+'РОЗДІЛ ІІ Терн'!J30+'РОЗДІЛ ІІ ХШін'!J30+'РОЗДІЛ ІІ Хар'!J30+'РОЗДІЛ ІІ Хер'!J30+'РОЗДІЛ ІІ Хмел'!J30+'РОЗДІЛ ІІ Чер'!J30+'РОЗДІЛ ІІЧернов'!J30+'РОЗДІЛ ІІ Черн'!J30+'РОЗДІЛ ІІ ШВір'!J30+'РОЗДІЛ ІІ ШО'!J30+'РОЗДІЛ ІІ ШШ'!J30</f>
        <v>13</v>
      </c>
      <c r="K30" s="201">
        <f>'РОЗДІЛ ІІ  ІФ'!K30+' Розділ II Жит '!K30+'РОЗДІЛ ІІ  Дон'!K30+'РОЗДІЛ ІІ Він'!K30+'РОЗДІЛ ІІ Вол'!K30+'РОЗДІЛ ІІ Дн'!K30+'РОЗДІЛ ІІ Запор'!K30+'РОЗДІЛ ІІ Закар'!K30+'РОЗДІЛ ІІ Кіров'!K30+'РОЗДІЛ ІІ Київс'!K30+'РОЗДІЛ ІІ ШЛ'!K30+'РОЗДІЛ ІІ Луг'!K30+'РОЗДІЛ ІІ Львів'!K30+'РОЗДІЛ ІІ ШК'!K30+'РОЗДІЛ ІІ Київ'!K30+'РОЗДІЛ ІІ Микол'!K30+'РОЗДІЛ ІІ Одес'!K30+'РОЗДІЛ ІІ ШС'!K30+'РОЗДІЛ ІІ Пол'!K30+'РОЗДІЛ ІІ Рів'!K30+'РОЗДІЛ ІІ Сум'!K30+'РОЗДІЛ ІІ Терн'!K30+'РОЗДІЛ ІІ ХШін'!K30+'РОЗДІЛ ІІ Хар'!K30+'РОЗДІЛ ІІ Хер'!K30+'РОЗДІЛ ІІ Хмел'!K30+'РОЗДІЛ ІІ Чер'!K30+'РОЗДІЛ ІІЧернов'!K30+'РОЗДІЛ ІІ Черн'!K30+'РОЗДІЛ ІІ ШВір'!K30+'РОЗДІЛ ІІ ШО'!K30+'РОЗДІЛ ІІ ШШ'!K30</f>
        <v>551</v>
      </c>
      <c r="L30" s="201">
        <f>'РОЗДІЛ ІІ  ІФ'!L30+' Розділ II Жит '!L30+'РОЗДІЛ ІІ  Дон'!L30+'РОЗДІЛ ІІ Він'!L30+'РОЗДІЛ ІІ Вол'!L30+'РОЗДІЛ ІІ Дн'!L30+'РОЗДІЛ ІІ Запор'!L30+'РОЗДІЛ ІІ Закар'!L30+'РОЗДІЛ ІІ Кіров'!L30+'РОЗДІЛ ІІ Київс'!L30+'РОЗДІЛ ІІ ШЛ'!L30+'РОЗДІЛ ІІ Луг'!L30+'РОЗДІЛ ІІ Львів'!L30+'РОЗДІЛ ІІ ШК'!L30+'РОЗДІЛ ІІ Київ'!L30+'РОЗДІЛ ІІ Микол'!L30+'РОЗДІЛ ІІ Одес'!L30+'РОЗДІЛ ІІ ШС'!L30+'РОЗДІЛ ІІ Пол'!L30+'РОЗДІЛ ІІ Рів'!L30+'РОЗДІЛ ІІ Сум'!L30+'РОЗДІЛ ІІ Терн'!L30+'РОЗДІЛ ІІ ХШін'!L30+'РОЗДІЛ ІІ Хар'!L30+'РОЗДІЛ ІІ Хер'!L30+'РОЗДІЛ ІІ Хмел'!L30+'РОЗДІЛ ІІ Чер'!L30+'РОЗДІЛ ІІЧернов'!L30+'РОЗДІЛ ІІ Черн'!L30+'РОЗДІЛ ІІ ШВір'!L30+'РОЗДІЛ ІІ ШО'!L30+'РОЗДІЛ ІІ ШШ'!L30</f>
        <v>80</v>
      </c>
      <c r="M30" s="201">
        <f>'РОЗДІЛ ІІ  ІФ'!M30+' Розділ II Жит '!M30+'РОЗДІЛ ІІ  Дон'!M30+'РОЗДІЛ ІІ Він'!M30+'РОЗДІЛ ІІ Вол'!M30+'РОЗДІЛ ІІ Дн'!M30+'РОЗДІЛ ІІ Запор'!M30+'РОЗДІЛ ІІ Закар'!M30+'РОЗДІЛ ІІ Кіров'!M30+'РОЗДІЛ ІІ Київс'!M30+'РОЗДІЛ ІІ ШЛ'!M30+'РОЗДІЛ ІІ Луг'!M30+'РОЗДІЛ ІІ Львів'!M30+'РОЗДІЛ ІІ ШК'!M30+'РОЗДІЛ ІІ Київ'!M30+'РОЗДІЛ ІІ Микол'!M30+'РОЗДІЛ ІІ Одес'!M30+'РОЗДІЛ ІІ ШС'!M30+'РОЗДІЛ ІІ Пол'!M30+'РОЗДІЛ ІІ Рів'!M30+'РОЗДІЛ ІІ Сум'!M30+'РОЗДІЛ ІІ Терн'!M30+'РОЗДІЛ ІІ ХШін'!M30+'РОЗДІЛ ІІ Хар'!M30+'РОЗДІЛ ІІ Хер'!M30+'РОЗДІЛ ІІ Хмел'!M30+'РОЗДІЛ ІІ Чер'!M30+'РОЗДІЛ ІІЧернов'!M30+'РОЗДІЛ ІІ Черн'!M30+'РОЗДІЛ ІІ ШВір'!M30+'РОЗДІЛ ІІ ШО'!M30+'РОЗДІЛ ІІ ШШ'!M30</f>
        <v>25</v>
      </c>
      <c r="N30" s="201">
        <f>'РОЗДІЛ ІІ  ІФ'!N30+' Розділ II Жит '!N30+'РОЗДІЛ ІІ  Дон'!N30+'РОЗДІЛ ІІ Він'!N30+'РОЗДІЛ ІІ Вол'!N30+'РОЗДІЛ ІІ Дн'!N30+'РОЗДІЛ ІІ Запор'!N30+'РОЗДІЛ ІІ Закар'!N30+'РОЗДІЛ ІІ Кіров'!N30+'РОЗДІЛ ІІ Київс'!N30+'РОЗДІЛ ІІ ШЛ'!N30+'РОЗДІЛ ІІ Луг'!N30+'РОЗДІЛ ІІ Львів'!N30+'РОЗДІЛ ІІ ШК'!N30+'РОЗДІЛ ІІ Київ'!N30+'РОЗДІЛ ІІ Микол'!N30+'РОЗДІЛ ІІ Одес'!N30+'РОЗДІЛ ІІ ШС'!N30+'РОЗДІЛ ІІ Пол'!N30+'РОЗДІЛ ІІ Рів'!N30+'РОЗДІЛ ІІ Сум'!N30+'РОЗДІЛ ІІ Терн'!N30+'РОЗДІЛ ІІ ХШін'!N30+'РОЗДІЛ ІІ Хар'!N30+'РОЗДІЛ ІІ Хер'!N30+'РОЗДІЛ ІІ Хмел'!N30+'РОЗДІЛ ІІ Чер'!N30+'РОЗДІЛ ІІЧернов'!N30+'РОЗДІЛ ІІ Черн'!N30+'РОЗДІЛ ІІ ШВір'!N30+'РОЗДІЛ ІІ ШО'!N30+'РОЗДІЛ ІІ ШШ'!N30</f>
        <v>560</v>
      </c>
      <c r="O30" s="201">
        <f>'РОЗДІЛ ІІ  ІФ'!O30+' Розділ II Жит '!O30+'РОЗДІЛ ІІ  Дон'!O30+'РОЗДІЛ ІІ Він'!O30+'РОЗДІЛ ІІ Вол'!O30+'РОЗДІЛ ІІ Дн'!O30+'РОЗДІЛ ІІ Запор'!O30+'РОЗДІЛ ІІ Закар'!O30+'РОЗДІЛ ІІ Кіров'!O30+'РОЗДІЛ ІІ Київс'!O30+'РОЗДІЛ ІІ ШЛ'!O30+'РОЗДІЛ ІІ Луг'!O30+'РОЗДІЛ ІІ Львів'!O30+'РОЗДІЛ ІІ ШК'!O30+'РОЗДІЛ ІІ Київ'!O30+'РОЗДІЛ ІІ Микол'!O30+'РОЗДІЛ ІІ Одес'!O30+'РОЗДІЛ ІІ ШС'!O30+'РОЗДІЛ ІІ Пол'!O30+'РОЗДІЛ ІІ Рів'!O30+'РОЗДІЛ ІІ Сум'!O30+'РОЗДІЛ ІІ Терн'!O30+'РОЗДІЛ ІІ ХШін'!O30+'РОЗДІЛ ІІ Хар'!O30+'РОЗДІЛ ІІ Хер'!O30+'РОЗДІЛ ІІ Хмел'!O30+'РОЗДІЛ ІІ Чер'!O30+'РОЗДІЛ ІІЧернов'!O30+'РОЗДІЛ ІІ Черн'!O30+'РОЗДІЛ ІІ ШВір'!O30+'РОЗДІЛ ІІ ШО'!O30+'РОЗДІЛ ІІ ШШ'!O30</f>
        <v>360</v>
      </c>
      <c r="P30" s="201">
        <f>'РОЗДІЛ ІІ  ІФ'!P30+' Розділ II Жит '!P30+'РОЗДІЛ ІІ  Дон'!P30+'РОЗДІЛ ІІ Він'!P30+'РОЗДІЛ ІІ Вол'!P30+'РОЗДІЛ ІІ Дн'!P30+'РОЗДІЛ ІІ Запор'!P30+'РОЗДІЛ ІІ Закар'!P30+'РОЗДІЛ ІІ Кіров'!P30+'РОЗДІЛ ІІ Київс'!P30+'РОЗДІЛ ІІ ШЛ'!P30+'РОЗДІЛ ІІ Луг'!P30+'РОЗДІЛ ІІ Львів'!P30+'РОЗДІЛ ІІ ШК'!P30+'РОЗДІЛ ІІ Київ'!P30+'РОЗДІЛ ІІ Микол'!P30+'РОЗДІЛ ІІ Одес'!P30+'РОЗДІЛ ІІ ШС'!P30+'РОЗДІЛ ІІ Пол'!P30+'РОЗДІЛ ІІ Рів'!P30+'РОЗДІЛ ІІ Сум'!P30+'РОЗДІЛ ІІ Терн'!P30+'РОЗДІЛ ІІ ХШін'!P30+'РОЗДІЛ ІІ Хар'!P30+'РОЗДІЛ ІІ Хер'!P30+'РОЗДІЛ ІІ Хмел'!P30+'РОЗДІЛ ІІ Чер'!P30+'РОЗДІЛ ІІЧернов'!P30+'РОЗДІЛ ІІ Черн'!P30+'РОЗДІЛ ІІ ШВір'!P30+'РОЗДІЛ ІІ ШО'!P30+'РОЗДІЛ ІІ ШШ'!P30</f>
        <v>871</v>
      </c>
      <c r="Q30" s="201">
        <f>'РОЗДІЛ ІІ  ІФ'!Q30+' Розділ II Жит '!Q30+'РОЗДІЛ ІІ  Дон'!Q30+'РОЗДІЛ ІІ Він'!Q30+'РОЗДІЛ ІІ Вол'!Q30+'РОЗДІЛ ІІ Дн'!Q30+'РОЗДІЛ ІІ Запор'!Q30+'РОЗДІЛ ІІ Закар'!Q30+'РОЗДІЛ ІІ Кіров'!Q30+'РОЗДІЛ ІІ Київс'!Q30+'РОЗДІЛ ІІ ШЛ'!Q30+'РОЗДІЛ ІІ Луг'!Q30+'РОЗДІЛ ІІ Львів'!Q30+'РОЗДІЛ ІІ ШК'!Q30+'РОЗДІЛ ІІ Київ'!Q30+'РОЗДІЛ ІІ Микол'!Q30+'РОЗДІЛ ІІ Одес'!Q30+'РОЗДІЛ ІІ ШС'!Q30+'РОЗДІЛ ІІ Пол'!Q30+'РОЗДІЛ ІІ Рів'!Q30+'РОЗДІЛ ІІ Сум'!Q30+'РОЗДІЛ ІІ Терн'!Q30+'РОЗДІЛ ІІ ХШін'!Q30+'РОЗДІЛ ІІ Хар'!Q30+'РОЗДІЛ ІІ Хер'!Q30+'РОЗДІЛ ІІ Хмел'!Q30+'РОЗДІЛ ІІ Чер'!Q30+'РОЗДІЛ ІІЧернов'!Q30+'РОЗДІЛ ІІ Черн'!Q30+'РОЗДІЛ ІІ ШВір'!Q30+'РОЗДІЛ ІІ ШО'!Q30+'РОЗДІЛ ІІ ШШ'!Q30</f>
        <v>2323.4</v>
      </c>
      <c r="R30" s="202">
        <f>'РОЗДІЛ ІІ  ІФ'!R30+' Розділ II Жит '!R30+'РОЗДІЛ ІІ  Дон'!R30+'РОЗДІЛ ІІ Він'!R30+'РОЗДІЛ ІІ Вол'!R30+'РОЗДІЛ ІІ Дн'!R30+'РОЗДІЛ ІІ Запор'!R30+'РОЗДІЛ ІІ Закар'!R30+'РОЗДІЛ ІІ Кіров'!R30+'РОЗДІЛ ІІ Київс'!R30+'РОЗДІЛ ІІ ШЛ'!R30+'РОЗДІЛ ІІ Луг'!R30+'РОЗДІЛ ІІ Львів'!R30+'РОЗДІЛ ІІ ШК'!R30+'РОЗДІЛ ІІ Київ'!R30+'РОЗДІЛ ІІ Микол'!R30+'РОЗДІЛ ІІ Одес'!R30+'РОЗДІЛ ІІ ШС'!R30+'РОЗДІЛ ІІ Пол'!R30+'РОЗДІЛ ІІ Рів'!R30+'РОЗДІЛ ІІ Сум'!R30+'РОЗДІЛ ІІ Терн'!R30+'РОЗДІЛ ІІ ХШін'!R30+'РОЗДІЛ ІІ Хар'!R30+'РОЗДІЛ ІІ Хер'!R30+'РОЗДІЛ ІІ Хмел'!R30+'РОЗДІЛ ІІ Чер'!R30+'РОЗДІЛ ІІЧернов'!R30+'РОЗДІЛ ІІ Черн'!R30+'РОЗДІЛ ІІ ШВір'!R30+'РОЗДІЛ ІІ ШО'!R30+'РОЗДІЛ ІІ ШШ'!R30</f>
        <v>1926.4380000000001</v>
      </c>
      <c r="S30" s="202">
        <f>'РОЗДІЛ ІІ  ІФ'!S30+' Розділ II Жит '!S30+'РОЗДІЛ ІІ  Дон'!S30+'РОЗДІЛ ІІ Він'!S30+'РОЗДІЛ ІІ Вол'!S30+'РОЗДІЛ ІІ Дн'!S30+'РОЗДІЛ ІІ Запор'!S30+'РОЗДІЛ ІІ Закар'!S30+'РОЗДІЛ ІІ Кіров'!S30+'РОЗДІЛ ІІ Київс'!S30+'РОЗДІЛ ІІ ШЛ'!S30+'РОЗДІЛ ІІ Луг'!S30+'РОЗДІЛ ІІ Львів'!S30+'РОЗДІЛ ІІ ШК'!S30+'РОЗДІЛ ІІ Київ'!S30+'РОЗДІЛ ІІ Микол'!S30+'РОЗДІЛ ІІ Одес'!S30+'РОЗДІЛ ІІ ШС'!S30+'РОЗДІЛ ІІ Пол'!S30+'РОЗДІЛ ІІ Рів'!S30+'РОЗДІЛ ІІ Сум'!S30+'РОЗДІЛ ІІ Терн'!S30+'РОЗДІЛ ІІ ХШін'!S30+'РОЗДІЛ ІІ Хар'!S30+'РОЗДІЛ ІІ Хер'!S30+'РОЗДІЛ ІІ Хмел'!S30+'РОЗДІЛ ІІ Чер'!S30+'РОЗДІЛ ІІЧернов'!S30+'РОЗДІЛ ІІ Черн'!S30+'РОЗДІЛ ІІ ШВір'!S30+'РОЗДІЛ ІІ ШО'!S30+'РОЗДІЛ ІІ ШШ'!S30</f>
        <v>36.61</v>
      </c>
    </row>
    <row r="31" spans="1:19" ht="33.75" customHeight="1" x14ac:dyDescent="0.25">
      <c r="A31" s="8" t="s">
        <v>31</v>
      </c>
      <c r="B31" s="10">
        <v>25</v>
      </c>
      <c r="C31" s="198">
        <f t="shared" ref="C31:C35" si="7">SUM(E31:M31)</f>
        <v>15</v>
      </c>
      <c r="D31" s="201">
        <f>'РОЗДІЛ ІІ  ІФ'!D31+' Розділ II Жит '!D31+'РОЗДІЛ ІІ  Дон'!D31+'РОЗДІЛ ІІ Він'!D31+'РОЗДІЛ ІІ Вол'!D31+'РОЗДІЛ ІІ Дн'!D31+'РОЗДІЛ ІІ Запор'!D31+'РОЗДІЛ ІІ Закар'!D31+'РОЗДІЛ ІІ Кіров'!D31+'РОЗДІЛ ІІ Київс'!D31+'РОЗДІЛ ІІ ШЛ'!D31+'РОЗДІЛ ІІ Луг'!D31+'РОЗДІЛ ІІ Львів'!D31+'РОЗДІЛ ІІ ШК'!D31+'РОЗДІЛ ІІ Київ'!D31+'РОЗДІЛ ІІ Микол'!D31+'РОЗДІЛ ІІ Одес'!D31+'РОЗДІЛ ІІ ШС'!D31+'РОЗДІЛ ІІ Пол'!D31+'РОЗДІЛ ІІ Рів'!D31+'РОЗДІЛ ІІ Сум'!D31+'РОЗДІЛ ІІ Терн'!D31+'РОЗДІЛ ІІ ХШін'!D31+'РОЗДІЛ ІІ Хар'!D31+'РОЗДІЛ ІІ Хер'!D31+'РОЗДІЛ ІІ Хмел'!D31+'РОЗДІЛ ІІ Чер'!D31+'РОЗДІЛ ІІЧернов'!D31+'РОЗДІЛ ІІ Черн'!D31+'РОЗДІЛ ІІ ШВір'!D31+'РОЗДІЛ ІІ ШО'!D31+'РОЗДІЛ ІІ ШШ'!D31</f>
        <v>13</v>
      </c>
      <c r="E31" s="201">
        <f>'РОЗДІЛ ІІ  ІФ'!E31+' Розділ II Жит '!E31+'РОЗДІЛ ІІ  Дон'!E31+'РОЗДІЛ ІІ Він'!E31+'РОЗДІЛ ІІ Вол'!E31+'РОЗДІЛ ІІ Дн'!E31+'РОЗДІЛ ІІ Запор'!E31+'РОЗДІЛ ІІ Закар'!E31+'РОЗДІЛ ІІ Кіров'!E31+'РОЗДІЛ ІІ Київс'!E31+'РОЗДІЛ ІІ ШЛ'!E31+'РОЗДІЛ ІІ Луг'!E31+'РОЗДІЛ ІІ Львів'!E31+'РОЗДІЛ ІІ ШК'!E31+'РОЗДІЛ ІІ Київ'!E31+'РОЗДІЛ ІІ Микол'!E31+'РОЗДІЛ ІІ Одес'!E31+'РОЗДІЛ ІІ ШС'!E31+'РОЗДІЛ ІІ Пол'!E31+'РОЗДІЛ ІІ Рів'!E31+'РОЗДІЛ ІІ Сум'!E31+'РОЗДІЛ ІІ Терн'!E31+'РОЗДІЛ ІІ ХШін'!E31+'РОЗДІЛ ІІ Хар'!E31+'РОЗДІЛ ІІ Хер'!E31+'РОЗДІЛ ІІ Хмел'!E31+'РОЗДІЛ ІІ Чер'!E31+'РОЗДІЛ ІІЧернов'!E31+'РОЗДІЛ ІІ Черн'!E31+'РОЗДІЛ ІІ ШВір'!E31+'РОЗДІЛ ІІ ШО'!E31+'РОЗДІЛ ІІ ШШ'!E31</f>
        <v>12</v>
      </c>
      <c r="F31" s="201">
        <f>'РОЗДІЛ ІІ  ІФ'!F31+' Розділ II Жит '!F31+'РОЗДІЛ ІІ  Дон'!F31+'РОЗДІЛ ІІ Він'!F31+'РОЗДІЛ ІІ Вол'!F31+'РОЗДІЛ ІІ Дн'!F31+'РОЗДІЛ ІІ Запор'!F31+'РОЗДІЛ ІІ Закар'!F31+'РОЗДІЛ ІІ Кіров'!F31+'РОЗДІЛ ІІ Київс'!F31+'РОЗДІЛ ІІ ШЛ'!F31+'РОЗДІЛ ІІ Луг'!F31+'РОЗДІЛ ІІ Львів'!F31+'РОЗДІЛ ІІ ШК'!F31+'РОЗДІЛ ІІ Київ'!F31+'РОЗДІЛ ІІ Микол'!F31+'РОЗДІЛ ІІ Одес'!F31+'РОЗДІЛ ІІ ШС'!F31+'РОЗДІЛ ІІ Пол'!F31+'РОЗДІЛ ІІ Рів'!F31+'РОЗДІЛ ІІ Сум'!F31+'РОЗДІЛ ІІ Терн'!F31+'РОЗДІЛ ІІ ХШін'!F31+'РОЗДІЛ ІІ Хар'!F31+'РОЗДІЛ ІІ Хер'!F31+'РОЗДІЛ ІІ Хмел'!F31+'РОЗДІЛ ІІ Чер'!F31+'РОЗДІЛ ІІЧернов'!F31+'РОЗДІЛ ІІ Черн'!F31+'РОЗДІЛ ІІ ШВір'!F31+'РОЗДІЛ ІІ ШО'!F31+'РОЗДІЛ ІІ ШШ'!F31</f>
        <v>2</v>
      </c>
      <c r="G31" s="201">
        <f>'РОЗДІЛ ІІ  ІФ'!G31+' Розділ II Жит '!G31+'РОЗДІЛ ІІ  Дон'!G31+'РОЗДІЛ ІІ Він'!G31+'РОЗДІЛ ІІ Вол'!G31+'РОЗДІЛ ІІ Дн'!G31+'РОЗДІЛ ІІ Запор'!G31+'РОЗДІЛ ІІ Закар'!G31+'РОЗДІЛ ІІ Кіров'!G31+'РОЗДІЛ ІІ Київс'!G31+'РОЗДІЛ ІІ ШЛ'!G31+'РОЗДІЛ ІІ Луг'!G31+'РОЗДІЛ ІІ Львів'!G31+'РОЗДІЛ ІІ ШК'!G31+'РОЗДІЛ ІІ Київ'!G31+'РОЗДІЛ ІІ Микол'!G31+'РОЗДІЛ ІІ Одес'!G31+'РОЗДІЛ ІІ ШС'!G31+'РОЗДІЛ ІІ Пол'!G31+'РОЗДІЛ ІІ Рів'!G31+'РОЗДІЛ ІІ Сум'!G31+'РОЗДІЛ ІІ Терн'!G31+'РОЗДІЛ ІІ ХШін'!G31+'РОЗДІЛ ІІ Хар'!G31+'РОЗДІЛ ІІ Хер'!G31+'РОЗДІЛ ІІ Хмел'!G31+'РОЗДІЛ ІІ Чер'!G31+'РОЗДІЛ ІІЧернов'!G31+'РОЗДІЛ ІІ Черн'!G31+'РОЗДІЛ ІІ ШВір'!G31+'РОЗДІЛ ІІ ШО'!G31+'РОЗДІЛ ІІ ШШ'!G31</f>
        <v>0</v>
      </c>
      <c r="H31" s="201">
        <f>'РОЗДІЛ ІІ  ІФ'!H31+' Розділ II Жит '!H31+'РОЗДІЛ ІІ  Дон'!H31+'РОЗДІЛ ІІ Він'!H31+'РОЗДІЛ ІІ Вол'!H31+'РОЗДІЛ ІІ Дн'!H31+'РОЗДІЛ ІІ Запор'!H31+'РОЗДІЛ ІІ Закар'!H31+'РОЗДІЛ ІІ Кіров'!H31+'РОЗДІЛ ІІ Київс'!H31+'РОЗДІЛ ІІ ШЛ'!H31+'РОЗДІЛ ІІ Луг'!H31+'РОЗДІЛ ІІ Львів'!H31+'РОЗДІЛ ІІ ШК'!H31+'РОЗДІЛ ІІ Київ'!H31+'РОЗДІЛ ІІ Микол'!H31+'РОЗДІЛ ІІ Одес'!H31+'РОЗДІЛ ІІ ШС'!H31+'РОЗДІЛ ІІ Пол'!H31+'РОЗДІЛ ІІ Рів'!H31+'РОЗДІЛ ІІ Сум'!H31+'РОЗДІЛ ІІ Терн'!H31+'РОЗДІЛ ІІ ХШін'!H31+'РОЗДІЛ ІІ Хар'!H31+'РОЗДІЛ ІІ Хер'!H31+'РОЗДІЛ ІІ Хмел'!H31+'РОЗДІЛ ІІ Чер'!H31+'РОЗДІЛ ІІЧернов'!H31+'РОЗДІЛ ІІ Черн'!H31+'РОЗДІЛ ІІ ШВір'!H31+'РОЗДІЛ ІІ ШО'!H31+'РОЗДІЛ ІІ ШШ'!H31</f>
        <v>0</v>
      </c>
      <c r="I31" s="201">
        <f>'РОЗДІЛ ІІ  ІФ'!I31+' Розділ II Жит '!I31+'РОЗДІЛ ІІ  Дон'!I31+'РОЗДІЛ ІІ Він'!I31+'РОЗДІЛ ІІ Вол'!I31+'РОЗДІЛ ІІ Дн'!I31+'РОЗДІЛ ІІ Запор'!I31+'РОЗДІЛ ІІ Закар'!I31+'РОЗДІЛ ІІ Кіров'!I31+'РОЗДІЛ ІІ Київс'!I31+'РОЗДІЛ ІІ ШЛ'!I31+'РОЗДІЛ ІІ Луг'!I31+'РОЗДІЛ ІІ Львів'!I31+'РОЗДІЛ ІІ ШК'!I31+'РОЗДІЛ ІІ Київ'!I31+'РОЗДІЛ ІІ Микол'!I31+'РОЗДІЛ ІІ Одес'!I31+'РОЗДІЛ ІІ ШС'!I31+'РОЗДІЛ ІІ Пол'!I31+'РОЗДІЛ ІІ Рів'!I31+'РОЗДІЛ ІІ Сум'!I31+'РОЗДІЛ ІІ Терн'!I31+'РОЗДІЛ ІІ ХШін'!I31+'РОЗДІЛ ІІ Хар'!I31+'РОЗДІЛ ІІ Хер'!I31+'РОЗДІЛ ІІ Хмел'!I31+'РОЗДІЛ ІІ Чер'!I31+'РОЗДІЛ ІІЧернов'!I31+'РОЗДІЛ ІІ Черн'!I31+'РОЗДІЛ ІІ ШВір'!I31+'РОЗДІЛ ІІ ШО'!I31+'РОЗДІЛ ІІ ШШ'!I31</f>
        <v>0</v>
      </c>
      <c r="J31" s="201">
        <f>'РОЗДІЛ ІІ  ІФ'!J31+' Розділ II Жит '!J31+'РОЗДІЛ ІІ  Дон'!J31+'РОЗДІЛ ІІ Він'!J31+'РОЗДІЛ ІІ Вол'!J31+'РОЗДІЛ ІІ Дн'!J31+'РОЗДІЛ ІІ Запор'!J31+'РОЗДІЛ ІІ Закар'!J31+'РОЗДІЛ ІІ Кіров'!J31+'РОЗДІЛ ІІ Київс'!J31+'РОЗДІЛ ІІ ШЛ'!J31+'РОЗДІЛ ІІ Луг'!J31+'РОЗДІЛ ІІ Львів'!J31+'РОЗДІЛ ІІ ШК'!J31+'РОЗДІЛ ІІ Київ'!J31+'РОЗДІЛ ІІ Микол'!J31+'РОЗДІЛ ІІ Одес'!J31+'РОЗДІЛ ІІ ШС'!J31+'РОЗДІЛ ІІ Пол'!J31+'РОЗДІЛ ІІ Рів'!J31+'РОЗДІЛ ІІ Сум'!J31+'РОЗДІЛ ІІ Терн'!J31+'РОЗДІЛ ІІ ХШін'!J31+'РОЗДІЛ ІІ Хар'!J31+'РОЗДІЛ ІІ Хер'!J31+'РОЗДІЛ ІІ Хмел'!J31+'РОЗДІЛ ІІ Чер'!J31+'РОЗДІЛ ІІЧернов'!J31+'РОЗДІЛ ІІ Черн'!J31+'РОЗДІЛ ІІ ШВір'!J31+'РОЗДІЛ ІІ ШО'!J31+'РОЗДІЛ ІІ ШШ'!J31</f>
        <v>0</v>
      </c>
      <c r="K31" s="201">
        <f>'РОЗДІЛ ІІ  ІФ'!K31+' Розділ II Жит '!K31+'РОЗДІЛ ІІ  Дон'!K31+'РОЗДІЛ ІІ Він'!K31+'РОЗДІЛ ІІ Вол'!K31+'РОЗДІЛ ІІ Дн'!K31+'РОЗДІЛ ІІ Запор'!K31+'РОЗДІЛ ІІ Закар'!K31+'РОЗДІЛ ІІ Кіров'!K31+'РОЗДІЛ ІІ Київс'!K31+'РОЗДІЛ ІІ ШЛ'!K31+'РОЗДІЛ ІІ Луг'!K31+'РОЗДІЛ ІІ Львів'!K31+'РОЗДІЛ ІІ ШК'!K31+'РОЗДІЛ ІІ Київ'!K31+'РОЗДІЛ ІІ Микол'!K31+'РОЗДІЛ ІІ Одес'!K31+'РОЗДІЛ ІІ ШС'!K31+'РОЗДІЛ ІІ Пол'!K31+'РОЗДІЛ ІІ Рів'!K31+'РОЗДІЛ ІІ Сум'!K31+'РОЗДІЛ ІІ Терн'!K31+'РОЗДІЛ ІІ ХШін'!K31+'РОЗДІЛ ІІ Хар'!K31+'РОЗДІЛ ІІ Хер'!K31+'РОЗДІЛ ІІ Хмел'!K31+'РОЗДІЛ ІІ Чер'!K31+'РОЗДІЛ ІІЧернов'!K31+'РОЗДІЛ ІІ Черн'!K31+'РОЗДІЛ ІІ ШВір'!K31+'РОЗДІЛ ІІ ШО'!K31+'РОЗДІЛ ІІ ШШ'!K31</f>
        <v>1</v>
      </c>
      <c r="L31" s="201">
        <f>'РОЗДІЛ ІІ  ІФ'!L31+' Розділ II Жит '!L31+'РОЗДІЛ ІІ  Дон'!L31+'РОЗДІЛ ІІ Він'!L31+'РОЗДІЛ ІІ Вол'!L31+'РОЗДІЛ ІІ Дн'!L31+'РОЗДІЛ ІІ Запор'!L31+'РОЗДІЛ ІІ Закар'!L31+'РОЗДІЛ ІІ Кіров'!L31+'РОЗДІЛ ІІ Київс'!L31+'РОЗДІЛ ІІ ШЛ'!L31+'РОЗДІЛ ІІ Луг'!L31+'РОЗДІЛ ІІ Львів'!L31+'РОЗДІЛ ІІ ШК'!L31+'РОЗДІЛ ІІ Київ'!L31+'РОЗДІЛ ІІ Микол'!L31+'РОЗДІЛ ІІ Одес'!L31+'РОЗДІЛ ІІ ШС'!L31+'РОЗДІЛ ІІ Пол'!L31+'РОЗДІЛ ІІ Рів'!L31+'РОЗДІЛ ІІ Сум'!L31+'РОЗДІЛ ІІ Терн'!L31+'РОЗДІЛ ІІ ХШін'!L31+'РОЗДІЛ ІІ Хар'!L31+'РОЗДІЛ ІІ Хер'!L31+'РОЗДІЛ ІІ Хмел'!L31+'РОЗДІЛ ІІ Чер'!L31+'РОЗДІЛ ІІЧернов'!L31+'РОЗДІЛ ІІ Черн'!L31+'РОЗДІЛ ІІ ШВір'!L31+'РОЗДІЛ ІІ ШО'!L31+'РОЗДІЛ ІІ ШШ'!L31</f>
        <v>0</v>
      </c>
      <c r="M31" s="201">
        <f>'РОЗДІЛ ІІ  ІФ'!M31+' Розділ II Жит '!M31+'РОЗДІЛ ІІ  Дон'!M31+'РОЗДІЛ ІІ Він'!M31+'РОЗДІЛ ІІ Вол'!M31+'РОЗДІЛ ІІ Дн'!M31+'РОЗДІЛ ІІ Запор'!M31+'РОЗДІЛ ІІ Закар'!M31+'РОЗДІЛ ІІ Кіров'!M31+'РОЗДІЛ ІІ Київс'!M31+'РОЗДІЛ ІІ ШЛ'!M31+'РОЗДІЛ ІІ Луг'!M31+'РОЗДІЛ ІІ Львів'!M31+'РОЗДІЛ ІІ ШК'!M31+'РОЗДІЛ ІІ Київ'!M31+'РОЗДІЛ ІІ Микол'!M31+'РОЗДІЛ ІІ Одес'!M31+'РОЗДІЛ ІІ ШС'!M31+'РОЗДІЛ ІІ Пол'!M31+'РОЗДІЛ ІІ Рів'!M31+'РОЗДІЛ ІІ Сум'!M31+'РОЗДІЛ ІІ Терн'!M31+'РОЗДІЛ ІІ ХШін'!M31+'РОЗДІЛ ІІ Хар'!M31+'РОЗДІЛ ІІ Хер'!M31+'РОЗДІЛ ІІ Хмел'!M31+'РОЗДІЛ ІІ Чер'!M31+'РОЗДІЛ ІІЧернов'!M31+'РОЗДІЛ ІІ Черн'!M31+'РОЗДІЛ ІІ ШВір'!M31+'РОЗДІЛ ІІ ШО'!M31+'РОЗДІЛ ІІ ШШ'!M31</f>
        <v>0</v>
      </c>
      <c r="N31" s="201">
        <f>'РОЗДІЛ ІІ  ІФ'!N31+' Розділ II Жит '!N31+'РОЗДІЛ ІІ  Дон'!N31+'РОЗДІЛ ІІ Він'!N31+'РОЗДІЛ ІІ Вол'!N31+'РОЗДІЛ ІІ Дн'!N31+'РОЗДІЛ ІІ Запор'!N31+'РОЗДІЛ ІІ Закар'!N31+'РОЗДІЛ ІІ Кіров'!N31+'РОЗДІЛ ІІ Київс'!N31+'РОЗДІЛ ІІ ШЛ'!N31+'РОЗДІЛ ІІ Луг'!N31+'РОЗДІЛ ІІ Львів'!N31+'РОЗДІЛ ІІ ШК'!N31+'РОЗДІЛ ІІ Київ'!N31+'РОЗДІЛ ІІ Микол'!N31+'РОЗДІЛ ІІ Одес'!N31+'РОЗДІЛ ІІ ШС'!N31+'РОЗДІЛ ІІ Пол'!N31+'РОЗДІЛ ІІ Рів'!N31+'РОЗДІЛ ІІ Сум'!N31+'РОЗДІЛ ІІ Терн'!N31+'РОЗДІЛ ІІ ХШін'!N31+'РОЗДІЛ ІІ Хар'!N31+'РОЗДІЛ ІІ Хер'!N31+'РОЗДІЛ ІІ Хмел'!N31+'РОЗДІЛ ІІ Чер'!N31+'РОЗДІЛ ІІЧернов'!N31+'РОЗДІЛ ІІ Черн'!N31+'РОЗДІЛ ІІ ШВір'!N31+'РОЗДІЛ ІІ ШО'!N31+'РОЗДІЛ ІІ ШШ'!N31</f>
        <v>4</v>
      </c>
      <c r="O31" s="201">
        <f>'РОЗДІЛ ІІ  ІФ'!O31+' Розділ II Жит '!O31+'РОЗДІЛ ІІ  Дон'!O31+'РОЗДІЛ ІІ Він'!O31+'РОЗДІЛ ІІ Вол'!O31+'РОЗДІЛ ІІ Дн'!O31+'РОЗДІЛ ІІ Запор'!O31+'РОЗДІЛ ІІ Закар'!O31+'РОЗДІЛ ІІ Кіров'!O31+'РОЗДІЛ ІІ Київс'!O31+'РОЗДІЛ ІІ ШЛ'!O31+'РОЗДІЛ ІІ Луг'!O31+'РОЗДІЛ ІІ Львів'!O31+'РОЗДІЛ ІІ ШК'!O31+'РОЗДІЛ ІІ Київ'!O31+'РОЗДІЛ ІІ Микол'!O31+'РОЗДІЛ ІІ Одес'!O31+'РОЗДІЛ ІІ ШС'!O31+'РОЗДІЛ ІІ Пол'!O31+'РОЗДІЛ ІІ Рів'!O31+'РОЗДІЛ ІІ Сум'!O31+'РОЗДІЛ ІІ Терн'!O31+'РОЗДІЛ ІІ ХШін'!O31+'РОЗДІЛ ІІ Хар'!O31+'РОЗДІЛ ІІ Хер'!O31+'РОЗДІЛ ІІ Хмел'!O31+'РОЗДІЛ ІІ Чер'!O31+'РОЗДІЛ ІІЧернов'!O31+'РОЗДІЛ ІІ Черн'!O31+'РОЗДІЛ ІІ ШВір'!O31+'РОЗДІЛ ІІ ШО'!O31+'РОЗДІЛ ІІ ШШ'!O31</f>
        <v>0</v>
      </c>
      <c r="P31" s="201">
        <f>'РОЗДІЛ ІІ  ІФ'!P31+' Розділ II Жит '!P31+'РОЗДІЛ ІІ  Дон'!P31+'РОЗДІЛ ІІ Він'!P31+'РОЗДІЛ ІІ Вол'!P31+'РОЗДІЛ ІІ Дн'!P31+'РОЗДІЛ ІІ Запор'!P31+'РОЗДІЛ ІІ Закар'!P31+'РОЗДІЛ ІІ Кіров'!P31+'РОЗДІЛ ІІ Київс'!P31+'РОЗДІЛ ІІ ШЛ'!P31+'РОЗДІЛ ІІ Луг'!P31+'РОЗДІЛ ІІ Львів'!P31+'РОЗДІЛ ІІ ШК'!P31+'РОЗДІЛ ІІ Київ'!P31+'РОЗДІЛ ІІ Микол'!P31+'РОЗДІЛ ІІ Одес'!P31+'РОЗДІЛ ІІ ШС'!P31+'РОЗДІЛ ІІ Пол'!P31+'РОЗДІЛ ІІ Рів'!P31+'РОЗДІЛ ІІ Сум'!P31+'РОЗДІЛ ІІ Терн'!P31+'РОЗДІЛ ІІ ХШін'!P31+'РОЗДІЛ ІІ Хар'!P31+'РОЗДІЛ ІІ Хер'!P31+'РОЗДІЛ ІІ Хмел'!P31+'РОЗДІЛ ІІ Чер'!P31+'РОЗДІЛ ІІЧернов'!P31+'РОЗДІЛ ІІ Черн'!P31+'РОЗДІЛ ІІ ШВір'!P31+'РОЗДІЛ ІІ ШО'!P31+'РОЗДІЛ ІІ ШШ'!P31</f>
        <v>4</v>
      </c>
      <c r="Q31" s="201">
        <f>'РОЗДІЛ ІІ  ІФ'!Q31+' Розділ II Жит '!Q31+'РОЗДІЛ ІІ  Дон'!Q31+'РОЗДІЛ ІІ Він'!Q31+'РОЗДІЛ ІІ Вол'!Q31+'РОЗДІЛ ІІ Дн'!Q31+'РОЗДІЛ ІІ Запор'!Q31+'РОЗДІЛ ІІ Закар'!Q31+'РОЗДІЛ ІІ Кіров'!Q31+'РОЗДІЛ ІІ Київс'!Q31+'РОЗДІЛ ІІ ШЛ'!Q31+'РОЗДІЛ ІІ Луг'!Q31+'РОЗДІЛ ІІ Львів'!Q31+'РОЗДІЛ ІІ ШК'!Q31+'РОЗДІЛ ІІ Київ'!Q31+'РОЗДІЛ ІІ Микол'!Q31+'РОЗДІЛ ІІ Одес'!Q31+'РОЗДІЛ ІІ ШС'!Q31+'РОЗДІЛ ІІ Пол'!Q31+'РОЗДІЛ ІІ Рів'!Q31+'РОЗДІЛ ІІ Сум'!Q31+'РОЗДІЛ ІІ Терн'!Q31+'РОЗДІЛ ІІ ХШін'!Q31+'РОЗДІЛ ІІ Хар'!Q31+'РОЗДІЛ ІІ Хер'!Q31+'РОЗДІЛ ІІ Хмел'!Q31+'РОЗДІЛ ІІ Чер'!Q31+'РОЗДІЛ ІІЧернов'!Q31+'РОЗДІЛ ІІ Черн'!Q31+'РОЗДІЛ ІІ ШВір'!Q31+'РОЗДІЛ ІІ ШО'!Q31+'РОЗДІЛ ІІ ШШ'!Q31</f>
        <v>222</v>
      </c>
      <c r="R31" s="202">
        <f>'РОЗДІЛ ІІ  ІФ'!R31+' Розділ II Жит '!R31+'РОЗДІЛ ІІ  Дон'!R31+'РОЗДІЛ ІІ Він'!R31+'РОЗДІЛ ІІ Вол'!R31+'РОЗДІЛ ІІ Дн'!R31+'РОЗДІЛ ІІ Запор'!R31+'РОЗДІЛ ІІ Закар'!R31+'РОЗДІЛ ІІ Кіров'!R31+'РОЗДІЛ ІІ Київс'!R31+'РОЗДІЛ ІІ ШЛ'!R31+'РОЗДІЛ ІІ Луг'!R31+'РОЗДІЛ ІІ Львів'!R31+'РОЗДІЛ ІІ ШК'!R31+'РОЗДІЛ ІІ Київ'!R31+'РОЗДІЛ ІІ Микол'!R31+'РОЗДІЛ ІІ Одес'!R31+'РОЗДІЛ ІІ ШС'!R31+'РОЗДІЛ ІІ Пол'!R31+'РОЗДІЛ ІІ Рів'!R31+'РОЗДІЛ ІІ Сум'!R31+'РОЗДІЛ ІІ Терн'!R31+'РОЗДІЛ ІІ ХШін'!R31+'РОЗДІЛ ІІ Хар'!R31+'РОЗДІЛ ІІ Хер'!R31+'РОЗДІЛ ІІ Хмел'!R31+'РОЗДІЛ ІІ Чер'!R31+'РОЗДІЛ ІІЧернов'!R31+'РОЗДІЛ ІІ Черн'!R31+'РОЗДІЛ ІІ ШВір'!R31+'РОЗДІЛ ІІ ШО'!R31+'РОЗДІЛ ІІ ШШ'!R31</f>
        <v>197.22000000000003</v>
      </c>
      <c r="S31" s="202">
        <f>'РОЗДІЛ ІІ  ІФ'!S31+' Розділ II Жит '!S31+'РОЗДІЛ ІІ  Дон'!S31+'РОЗДІЛ ІІ Він'!S31+'РОЗДІЛ ІІ Вол'!S31+'РОЗДІЛ ІІ Дн'!S31+'РОЗДІЛ ІІ Запор'!S31+'РОЗДІЛ ІІ Закар'!S31+'РОЗДІЛ ІІ Кіров'!S31+'РОЗДІЛ ІІ Київс'!S31+'РОЗДІЛ ІІ ШЛ'!S31+'РОЗДІЛ ІІ Луг'!S31+'РОЗДІЛ ІІ Львів'!S31+'РОЗДІЛ ІІ ШК'!S31+'РОЗДІЛ ІІ Київ'!S31+'РОЗДІЛ ІІ Микол'!S31+'РОЗДІЛ ІІ Одес'!S31+'РОЗДІЛ ІІ ШС'!S31+'РОЗДІЛ ІІ Пол'!S31+'РОЗДІЛ ІІ Рів'!S31+'РОЗДІЛ ІІ Сум'!S31+'РОЗДІЛ ІІ Терн'!S31+'РОЗДІЛ ІІ ХШін'!S31+'РОЗДІЛ ІІ Хар'!S31+'РОЗДІЛ ІІ Хер'!S31+'РОЗДІЛ ІІ Хмел'!S31+'РОЗДІЛ ІІ Чер'!S31+'РОЗДІЛ ІІЧернов'!S31+'РОЗДІЛ ІІ Черн'!S31+'РОЗДІЛ ІІ ШВір'!S31+'РОЗДІЛ ІІ ШО'!S31+'РОЗДІЛ ІІ ШШ'!S31</f>
        <v>0</v>
      </c>
    </row>
    <row r="32" spans="1:19" ht="33.75" customHeight="1" x14ac:dyDescent="0.25">
      <c r="A32" s="8" t="s">
        <v>32</v>
      </c>
      <c r="B32" s="10">
        <v>26</v>
      </c>
      <c r="C32" s="198">
        <f t="shared" si="7"/>
        <v>4</v>
      </c>
      <c r="D32" s="201">
        <f>'РОЗДІЛ ІІ  ІФ'!D32+' Розділ II Жит '!D32+'РОЗДІЛ ІІ  Дон'!D32+'РОЗДІЛ ІІ Він'!D32+'РОЗДІЛ ІІ Вол'!D32+'РОЗДІЛ ІІ Дн'!D32+'РОЗДІЛ ІІ Запор'!D32+'РОЗДІЛ ІІ Закар'!D32+'РОЗДІЛ ІІ Кіров'!D32+'РОЗДІЛ ІІ Київс'!D32+'РОЗДІЛ ІІ ШЛ'!D32+'РОЗДІЛ ІІ Луг'!D32+'РОЗДІЛ ІІ Львів'!D32+'РОЗДІЛ ІІ ШК'!D32+'РОЗДІЛ ІІ Київ'!D32+'РОЗДІЛ ІІ Микол'!D32+'РОЗДІЛ ІІ Одес'!D32+'РОЗДІЛ ІІ ШС'!D32+'РОЗДІЛ ІІ Пол'!D32+'РОЗДІЛ ІІ Рів'!D32+'РОЗДІЛ ІІ Сум'!D32+'РОЗДІЛ ІІ Терн'!D32+'РОЗДІЛ ІІ ХШін'!D32+'РОЗДІЛ ІІ Хар'!D32+'РОЗДІЛ ІІ Хер'!D32+'РОЗДІЛ ІІ Хмел'!D32+'РОЗДІЛ ІІ Чер'!D32+'РОЗДІЛ ІІЧернов'!D32+'РОЗДІЛ ІІ Черн'!D32+'РОЗДІЛ ІІ ШВір'!D32+'РОЗДІЛ ІІ ШО'!D32+'РОЗДІЛ ІІ ШШ'!D32</f>
        <v>2</v>
      </c>
      <c r="E32" s="201">
        <f>'РОЗДІЛ ІІ  ІФ'!E32+' Розділ II Жит '!E32+'РОЗДІЛ ІІ  Дон'!E32+'РОЗДІЛ ІІ Він'!E32+'РОЗДІЛ ІІ Вол'!E32+'РОЗДІЛ ІІ Дн'!E32+'РОЗДІЛ ІІ Запор'!E32+'РОЗДІЛ ІІ Закар'!E32+'РОЗДІЛ ІІ Кіров'!E32+'РОЗДІЛ ІІ Київс'!E32+'РОЗДІЛ ІІ ШЛ'!E32+'РОЗДІЛ ІІ Луг'!E32+'РОЗДІЛ ІІ Львів'!E32+'РОЗДІЛ ІІ ШК'!E32+'РОЗДІЛ ІІ Київ'!E32+'РОЗДІЛ ІІ Микол'!E32+'РОЗДІЛ ІІ Одес'!E32+'РОЗДІЛ ІІ ШС'!E32+'РОЗДІЛ ІІ Пол'!E32+'РОЗДІЛ ІІ Рів'!E32+'РОЗДІЛ ІІ Сум'!E32+'РОЗДІЛ ІІ Терн'!E32+'РОЗДІЛ ІІ ХШін'!E32+'РОЗДІЛ ІІ Хар'!E32+'РОЗДІЛ ІІ Хер'!E32+'РОЗДІЛ ІІ Хмел'!E32+'РОЗДІЛ ІІ Чер'!E32+'РОЗДІЛ ІІЧернов'!E32+'РОЗДІЛ ІІ Черн'!E32+'РОЗДІЛ ІІ ШВір'!E32+'РОЗДІЛ ІІ ШО'!E32+'РОЗДІЛ ІІ ШШ'!E32</f>
        <v>2</v>
      </c>
      <c r="F32" s="201">
        <f>'РОЗДІЛ ІІ  ІФ'!F32+' Розділ II Жит '!F32+'РОЗДІЛ ІІ  Дон'!F32+'РОЗДІЛ ІІ Він'!F32+'РОЗДІЛ ІІ Вол'!F32+'РОЗДІЛ ІІ Дн'!F32+'РОЗДІЛ ІІ Запор'!F32+'РОЗДІЛ ІІ Закар'!F32+'РОЗДІЛ ІІ Кіров'!F32+'РОЗДІЛ ІІ Київс'!F32+'РОЗДІЛ ІІ ШЛ'!F32+'РОЗДІЛ ІІ Луг'!F32+'РОЗДІЛ ІІ Львів'!F32+'РОЗДІЛ ІІ ШК'!F32+'РОЗДІЛ ІІ Київ'!F32+'РОЗДІЛ ІІ Микол'!F32+'РОЗДІЛ ІІ Одес'!F32+'РОЗДІЛ ІІ ШС'!F32+'РОЗДІЛ ІІ Пол'!F32+'РОЗДІЛ ІІ Рів'!F32+'РОЗДІЛ ІІ Сум'!F32+'РОЗДІЛ ІІ Терн'!F32+'РОЗДІЛ ІІ ХШін'!F32+'РОЗДІЛ ІІ Хар'!F32+'РОЗДІЛ ІІ Хер'!F32+'РОЗДІЛ ІІ Хмел'!F32+'РОЗДІЛ ІІ Чер'!F32+'РОЗДІЛ ІІЧернов'!F32+'РОЗДІЛ ІІ Черн'!F32+'РОЗДІЛ ІІ ШВір'!F32+'РОЗДІЛ ІІ ШО'!F32+'РОЗДІЛ ІІ ШШ'!F32</f>
        <v>2</v>
      </c>
      <c r="G32" s="201">
        <f>'РОЗДІЛ ІІ  ІФ'!G32+' Розділ II Жит '!G32+'РОЗДІЛ ІІ  Дон'!G32+'РОЗДІЛ ІІ Він'!G32+'РОЗДІЛ ІІ Вол'!G32+'РОЗДІЛ ІІ Дн'!G32+'РОЗДІЛ ІІ Запор'!G32+'РОЗДІЛ ІІ Закар'!G32+'РОЗДІЛ ІІ Кіров'!G32+'РОЗДІЛ ІІ Київс'!G32+'РОЗДІЛ ІІ ШЛ'!G32+'РОЗДІЛ ІІ Луг'!G32+'РОЗДІЛ ІІ Львів'!G32+'РОЗДІЛ ІІ ШК'!G32+'РОЗДІЛ ІІ Київ'!G32+'РОЗДІЛ ІІ Микол'!G32+'РОЗДІЛ ІІ Одес'!G32+'РОЗДІЛ ІІ ШС'!G32+'РОЗДІЛ ІІ Пол'!G32+'РОЗДІЛ ІІ Рів'!G32+'РОЗДІЛ ІІ Сум'!G32+'РОЗДІЛ ІІ Терн'!G32+'РОЗДІЛ ІІ ХШін'!G32+'РОЗДІЛ ІІ Хар'!G32+'РОЗДІЛ ІІ Хер'!G32+'РОЗДІЛ ІІ Хмел'!G32+'РОЗДІЛ ІІ Чер'!G32+'РОЗДІЛ ІІЧернов'!G32+'РОЗДІЛ ІІ Черн'!G32+'РОЗДІЛ ІІ ШВір'!G32+'РОЗДІЛ ІІ ШО'!G32+'РОЗДІЛ ІІ ШШ'!G32</f>
        <v>0</v>
      </c>
      <c r="H32" s="201">
        <f>'РОЗДІЛ ІІ  ІФ'!H32+' Розділ II Жит '!H32+'РОЗДІЛ ІІ  Дон'!H32+'РОЗДІЛ ІІ Він'!H32+'РОЗДІЛ ІІ Вол'!H32+'РОЗДІЛ ІІ Дн'!H32+'РОЗДІЛ ІІ Запор'!H32+'РОЗДІЛ ІІ Закар'!H32+'РОЗДІЛ ІІ Кіров'!H32+'РОЗДІЛ ІІ Київс'!H32+'РОЗДІЛ ІІ ШЛ'!H32+'РОЗДІЛ ІІ Луг'!H32+'РОЗДІЛ ІІ Львів'!H32+'РОЗДІЛ ІІ ШК'!H32+'РОЗДІЛ ІІ Київ'!H32+'РОЗДІЛ ІІ Микол'!H32+'РОЗДІЛ ІІ Одес'!H32+'РОЗДІЛ ІІ ШС'!H32+'РОЗДІЛ ІІ Пол'!H32+'РОЗДІЛ ІІ Рів'!H32+'РОЗДІЛ ІІ Сум'!H32+'РОЗДІЛ ІІ Терн'!H32+'РОЗДІЛ ІІ ХШін'!H32+'РОЗДІЛ ІІ Хар'!H32+'РОЗДІЛ ІІ Хер'!H32+'РОЗДІЛ ІІ Хмел'!H32+'РОЗДІЛ ІІ Чер'!H32+'РОЗДІЛ ІІЧернов'!H32+'РОЗДІЛ ІІ Черн'!H32+'РОЗДІЛ ІІ ШВір'!H32+'РОЗДІЛ ІІ ШО'!H32+'РОЗДІЛ ІІ ШШ'!H32</f>
        <v>0</v>
      </c>
      <c r="I32" s="201">
        <f>'РОЗДІЛ ІІ  ІФ'!I32+' Розділ II Жит '!I32+'РОЗДІЛ ІІ  Дон'!I32+'РОЗДІЛ ІІ Він'!I32+'РОЗДІЛ ІІ Вол'!I32+'РОЗДІЛ ІІ Дн'!I32+'РОЗДІЛ ІІ Запор'!I32+'РОЗДІЛ ІІ Закар'!I32+'РОЗДІЛ ІІ Кіров'!I32+'РОЗДІЛ ІІ Київс'!I32+'РОЗДІЛ ІІ ШЛ'!I32+'РОЗДІЛ ІІ Луг'!I32+'РОЗДІЛ ІІ Львів'!I32+'РОЗДІЛ ІІ ШК'!I32+'РОЗДІЛ ІІ Київ'!I32+'РОЗДІЛ ІІ Микол'!I32+'РОЗДІЛ ІІ Одес'!I32+'РОЗДІЛ ІІ ШС'!I32+'РОЗДІЛ ІІ Пол'!I32+'РОЗДІЛ ІІ Рів'!I32+'РОЗДІЛ ІІ Сум'!I32+'РОЗДІЛ ІІ Терн'!I32+'РОЗДІЛ ІІ ХШін'!I32+'РОЗДІЛ ІІ Хар'!I32+'РОЗДІЛ ІІ Хер'!I32+'РОЗДІЛ ІІ Хмел'!I32+'РОЗДІЛ ІІ Чер'!I32+'РОЗДІЛ ІІЧернов'!I32+'РОЗДІЛ ІІ Черн'!I32+'РОЗДІЛ ІІ ШВір'!I32+'РОЗДІЛ ІІ ШО'!I32+'РОЗДІЛ ІІ ШШ'!I32</f>
        <v>0</v>
      </c>
      <c r="J32" s="201">
        <f>'РОЗДІЛ ІІ  ІФ'!J32+' Розділ II Жит '!J32+'РОЗДІЛ ІІ  Дон'!J32+'РОЗДІЛ ІІ Він'!J32+'РОЗДІЛ ІІ Вол'!J32+'РОЗДІЛ ІІ Дн'!J32+'РОЗДІЛ ІІ Запор'!J32+'РОЗДІЛ ІІ Закар'!J32+'РОЗДІЛ ІІ Кіров'!J32+'РОЗДІЛ ІІ Київс'!J32+'РОЗДІЛ ІІ ШЛ'!J32+'РОЗДІЛ ІІ Луг'!J32+'РОЗДІЛ ІІ Львів'!J32+'РОЗДІЛ ІІ ШК'!J32+'РОЗДІЛ ІІ Київ'!J32+'РОЗДІЛ ІІ Микол'!J32+'РОЗДІЛ ІІ Одес'!J32+'РОЗДІЛ ІІ ШС'!J32+'РОЗДІЛ ІІ Пол'!J32+'РОЗДІЛ ІІ Рів'!J32+'РОЗДІЛ ІІ Сум'!J32+'РОЗДІЛ ІІ Терн'!J32+'РОЗДІЛ ІІ ХШін'!J32+'РОЗДІЛ ІІ Хар'!J32+'РОЗДІЛ ІІ Хер'!J32+'РОЗДІЛ ІІ Хмел'!J32+'РОЗДІЛ ІІ Чер'!J32+'РОЗДІЛ ІІЧернов'!J32+'РОЗДІЛ ІІ Черн'!J32+'РОЗДІЛ ІІ ШВір'!J32+'РОЗДІЛ ІІ ШО'!J32+'РОЗДІЛ ІІ ШШ'!J32</f>
        <v>0</v>
      </c>
      <c r="K32" s="201">
        <f>'РОЗДІЛ ІІ  ІФ'!K32+' Розділ II Жит '!K32+'РОЗДІЛ ІІ  Дон'!K32+'РОЗДІЛ ІІ Він'!K32+'РОЗДІЛ ІІ Вол'!K32+'РОЗДІЛ ІІ Дн'!K32+'РОЗДІЛ ІІ Запор'!K32+'РОЗДІЛ ІІ Закар'!K32+'РОЗДІЛ ІІ Кіров'!K32+'РОЗДІЛ ІІ Київс'!K32+'РОЗДІЛ ІІ ШЛ'!K32+'РОЗДІЛ ІІ Луг'!K32+'РОЗДІЛ ІІ Львів'!K32+'РОЗДІЛ ІІ ШК'!K32+'РОЗДІЛ ІІ Київ'!K32+'РОЗДІЛ ІІ Микол'!K32+'РОЗДІЛ ІІ Одес'!K32+'РОЗДІЛ ІІ ШС'!K32+'РОЗДІЛ ІІ Пол'!K32+'РОЗДІЛ ІІ Рів'!K32+'РОЗДІЛ ІІ Сум'!K32+'РОЗДІЛ ІІ Терн'!K32+'РОЗДІЛ ІІ ХШін'!K32+'РОЗДІЛ ІІ Хар'!K32+'РОЗДІЛ ІІ Хер'!K32+'РОЗДІЛ ІІ Хмел'!K32+'РОЗДІЛ ІІ Чер'!K32+'РОЗДІЛ ІІЧернов'!K32+'РОЗДІЛ ІІ Черн'!K32+'РОЗДІЛ ІІ ШВір'!K32+'РОЗДІЛ ІІ ШО'!K32+'РОЗДІЛ ІІ ШШ'!K32</f>
        <v>0</v>
      </c>
      <c r="L32" s="201">
        <f>'РОЗДІЛ ІІ  ІФ'!L32+' Розділ II Жит '!L32+'РОЗДІЛ ІІ  Дон'!L32+'РОЗДІЛ ІІ Він'!L32+'РОЗДІЛ ІІ Вол'!L32+'РОЗДІЛ ІІ Дн'!L32+'РОЗДІЛ ІІ Запор'!L32+'РОЗДІЛ ІІ Закар'!L32+'РОЗДІЛ ІІ Кіров'!L32+'РОЗДІЛ ІІ Київс'!L32+'РОЗДІЛ ІІ ШЛ'!L32+'РОЗДІЛ ІІ Луг'!L32+'РОЗДІЛ ІІ Львів'!L32+'РОЗДІЛ ІІ ШК'!L32+'РОЗДІЛ ІІ Київ'!L32+'РОЗДІЛ ІІ Микол'!L32+'РОЗДІЛ ІІ Одес'!L32+'РОЗДІЛ ІІ ШС'!L32+'РОЗДІЛ ІІ Пол'!L32+'РОЗДІЛ ІІ Рів'!L32+'РОЗДІЛ ІІ Сум'!L32+'РОЗДІЛ ІІ Терн'!L32+'РОЗДІЛ ІІ ХШін'!L32+'РОЗДІЛ ІІ Хар'!L32+'РОЗДІЛ ІІ Хер'!L32+'РОЗДІЛ ІІ Хмел'!L32+'РОЗДІЛ ІІ Чер'!L32+'РОЗДІЛ ІІЧернов'!L32+'РОЗДІЛ ІІ Черн'!L32+'РОЗДІЛ ІІ ШВір'!L32+'РОЗДІЛ ІІ ШО'!L32+'РОЗДІЛ ІІ ШШ'!L32</f>
        <v>0</v>
      </c>
      <c r="M32" s="201">
        <f>'РОЗДІЛ ІІ  ІФ'!M32+' Розділ II Жит '!M32+'РОЗДІЛ ІІ  Дон'!M32+'РОЗДІЛ ІІ Він'!M32+'РОЗДІЛ ІІ Вол'!M32+'РОЗДІЛ ІІ Дн'!M32+'РОЗДІЛ ІІ Запор'!M32+'РОЗДІЛ ІІ Закар'!M32+'РОЗДІЛ ІІ Кіров'!M32+'РОЗДІЛ ІІ Київс'!M32+'РОЗДІЛ ІІ ШЛ'!M32+'РОЗДІЛ ІІ Луг'!M32+'РОЗДІЛ ІІ Львів'!M32+'РОЗДІЛ ІІ ШК'!M32+'РОЗДІЛ ІІ Київ'!M32+'РОЗДІЛ ІІ Микол'!M32+'РОЗДІЛ ІІ Одес'!M32+'РОЗДІЛ ІІ ШС'!M32+'РОЗДІЛ ІІ Пол'!M32+'РОЗДІЛ ІІ Рів'!M32+'РОЗДІЛ ІІ Сум'!M32+'РОЗДІЛ ІІ Терн'!M32+'РОЗДІЛ ІІ ХШін'!M32+'РОЗДІЛ ІІ Хар'!M32+'РОЗДІЛ ІІ Хер'!M32+'РОЗДІЛ ІІ Хмел'!M32+'РОЗДІЛ ІІ Чер'!M32+'РОЗДІЛ ІІЧернов'!M32+'РОЗДІЛ ІІ Черн'!M32+'РОЗДІЛ ІІ ШВір'!M32+'РОЗДІЛ ІІ ШО'!M32+'РОЗДІЛ ІІ ШШ'!M32</f>
        <v>0</v>
      </c>
      <c r="N32" s="201">
        <f>'РОЗДІЛ ІІ  ІФ'!N32+' Розділ II Жит '!N32+'РОЗДІЛ ІІ  Дон'!N32+'РОЗДІЛ ІІ Він'!N32+'РОЗДІЛ ІІ Вол'!N32+'РОЗДІЛ ІІ Дн'!N32+'РОЗДІЛ ІІ Запор'!N32+'РОЗДІЛ ІІ Закар'!N32+'РОЗДІЛ ІІ Кіров'!N32+'РОЗДІЛ ІІ Київс'!N32+'РОЗДІЛ ІІ ШЛ'!N32+'РОЗДІЛ ІІ Луг'!N32+'РОЗДІЛ ІІ Львів'!N32+'РОЗДІЛ ІІ ШК'!N32+'РОЗДІЛ ІІ Київ'!N32+'РОЗДІЛ ІІ Микол'!N32+'РОЗДІЛ ІІ Одес'!N32+'РОЗДІЛ ІІ ШС'!N32+'РОЗДІЛ ІІ Пол'!N32+'РОЗДІЛ ІІ Рів'!N32+'РОЗДІЛ ІІ Сум'!N32+'РОЗДІЛ ІІ Терн'!N32+'РОЗДІЛ ІІ ХШін'!N32+'РОЗДІЛ ІІ Хар'!N32+'РОЗДІЛ ІІ Хер'!N32+'РОЗДІЛ ІІ Хмел'!N32+'РОЗДІЛ ІІ Чер'!N32+'РОЗДІЛ ІІЧернов'!N32+'РОЗДІЛ ІІ Черн'!N32+'РОЗДІЛ ІІ ШВір'!N32+'РОЗДІЛ ІІ ШО'!N32+'РОЗДІЛ ІІ ШШ'!N32</f>
        <v>0</v>
      </c>
      <c r="O32" s="201">
        <f>'РОЗДІЛ ІІ  ІФ'!O32+' Розділ II Жит '!O32+'РОЗДІЛ ІІ  Дон'!O32+'РОЗДІЛ ІІ Він'!O32+'РОЗДІЛ ІІ Вол'!O32+'РОЗДІЛ ІІ Дн'!O32+'РОЗДІЛ ІІ Запор'!O32+'РОЗДІЛ ІІ Закар'!O32+'РОЗДІЛ ІІ Кіров'!O32+'РОЗДІЛ ІІ Київс'!O32+'РОЗДІЛ ІІ ШЛ'!O32+'РОЗДІЛ ІІ Луг'!O32+'РОЗДІЛ ІІ Львів'!O32+'РОЗДІЛ ІІ ШК'!O32+'РОЗДІЛ ІІ Київ'!O32+'РОЗДІЛ ІІ Микол'!O32+'РОЗДІЛ ІІ Одес'!O32+'РОЗДІЛ ІІ ШС'!O32+'РОЗДІЛ ІІ Пол'!O32+'РОЗДІЛ ІІ Рів'!O32+'РОЗДІЛ ІІ Сум'!O32+'РОЗДІЛ ІІ Терн'!O32+'РОЗДІЛ ІІ ХШін'!O32+'РОЗДІЛ ІІ Хар'!O32+'РОЗДІЛ ІІ Хер'!O32+'РОЗДІЛ ІІ Хмел'!O32+'РОЗДІЛ ІІ Чер'!O32+'РОЗДІЛ ІІЧернов'!O32+'РОЗДІЛ ІІ Черн'!O32+'РОЗДІЛ ІІ ШВір'!O32+'РОЗДІЛ ІІ ШО'!O32+'РОЗДІЛ ІІ ШШ'!O32</f>
        <v>0</v>
      </c>
      <c r="P32" s="201">
        <f>'РОЗДІЛ ІІ  ІФ'!P32+' Розділ II Жит '!P32+'РОЗДІЛ ІІ  Дон'!P32+'РОЗДІЛ ІІ Він'!P32+'РОЗДІЛ ІІ Вол'!P32+'РОЗДІЛ ІІ Дн'!P32+'РОЗДІЛ ІІ Запор'!P32+'РОЗДІЛ ІІ Закар'!P32+'РОЗДІЛ ІІ Кіров'!P32+'РОЗДІЛ ІІ Київс'!P32+'РОЗДІЛ ІІ ШЛ'!P32+'РОЗДІЛ ІІ Луг'!P32+'РОЗДІЛ ІІ Львів'!P32+'РОЗДІЛ ІІ ШК'!P32+'РОЗДІЛ ІІ Київ'!P32+'РОЗДІЛ ІІ Микол'!P32+'РОЗДІЛ ІІ Одес'!P32+'РОЗДІЛ ІІ ШС'!P32+'РОЗДІЛ ІІ Пол'!P32+'РОЗДІЛ ІІ Рів'!P32+'РОЗДІЛ ІІ Сум'!P32+'РОЗДІЛ ІІ Терн'!P32+'РОЗДІЛ ІІ ХШін'!P32+'РОЗДІЛ ІІ Хар'!P32+'РОЗДІЛ ІІ Хер'!P32+'РОЗДІЛ ІІ Хмел'!P32+'РОЗДІЛ ІІ Чер'!P32+'РОЗДІЛ ІІЧернов'!P32+'РОЗДІЛ ІІ Черн'!P32+'РОЗДІЛ ІІ ШВір'!P32+'РОЗДІЛ ІІ ШО'!P32+'РОЗДІЛ ІІ ШШ'!P32</f>
        <v>0</v>
      </c>
      <c r="Q32" s="201">
        <f>'РОЗДІЛ ІІ  ІФ'!Q32+' Розділ II Жит '!Q32+'РОЗДІЛ ІІ  Дон'!Q32+'РОЗДІЛ ІІ Він'!Q32+'РОЗДІЛ ІІ Вол'!Q32+'РОЗДІЛ ІІ Дн'!Q32+'РОЗДІЛ ІІ Запор'!Q32+'РОЗДІЛ ІІ Закар'!Q32+'РОЗДІЛ ІІ Кіров'!Q32+'РОЗДІЛ ІІ Київс'!Q32+'РОЗДІЛ ІІ ШЛ'!Q32+'РОЗДІЛ ІІ Луг'!Q32+'РОЗДІЛ ІІ Львів'!Q32+'РОЗДІЛ ІІ ШК'!Q32+'РОЗДІЛ ІІ Київ'!Q32+'РОЗДІЛ ІІ Микол'!Q32+'РОЗДІЛ ІІ Одес'!Q32+'РОЗДІЛ ІІ ШС'!Q32+'РОЗДІЛ ІІ Пол'!Q32+'РОЗДІЛ ІІ Рів'!Q32+'РОЗДІЛ ІІ Сум'!Q32+'РОЗДІЛ ІІ Терн'!Q32+'РОЗДІЛ ІІ ХШін'!Q32+'РОЗДІЛ ІІ Хар'!Q32+'РОЗДІЛ ІІ Хер'!Q32+'РОЗДІЛ ІІ Хмел'!Q32+'РОЗДІЛ ІІ Чер'!Q32+'РОЗДІЛ ІІЧернов'!Q32+'РОЗДІЛ ІІ Черн'!Q32+'РОЗДІЛ ІІ ШВір'!Q32+'РОЗДІЛ ІІ ШО'!Q32+'РОЗДІЛ ІІ ШШ'!Q32</f>
        <v>0</v>
      </c>
      <c r="R32" s="202">
        <f>'РОЗДІЛ ІІ  ІФ'!R32+' Розділ II Жит '!R32+'РОЗДІЛ ІІ  Дон'!R32+'РОЗДІЛ ІІ Він'!R32+'РОЗДІЛ ІІ Вол'!R32+'РОЗДІЛ ІІ Дн'!R32+'РОЗДІЛ ІІ Запор'!R32+'РОЗДІЛ ІІ Закар'!R32+'РОЗДІЛ ІІ Кіров'!R32+'РОЗДІЛ ІІ Київс'!R32+'РОЗДІЛ ІІ ШЛ'!R32+'РОЗДІЛ ІІ Луг'!R32+'РОЗДІЛ ІІ Львів'!R32+'РОЗДІЛ ІІ ШК'!R32+'РОЗДІЛ ІІ Київ'!R32+'РОЗДІЛ ІІ Микол'!R32+'РОЗДІЛ ІІ Одес'!R32+'РОЗДІЛ ІІ ШС'!R32+'РОЗДІЛ ІІ Пол'!R32+'РОЗДІЛ ІІ Рів'!R32+'РОЗДІЛ ІІ Сум'!R32+'РОЗДІЛ ІІ Терн'!R32+'РОЗДІЛ ІІ ХШін'!R32+'РОЗДІЛ ІІ Хар'!R32+'РОЗДІЛ ІІ Хер'!R32+'РОЗДІЛ ІІ Хмел'!R32+'РОЗДІЛ ІІ Чер'!R32+'РОЗДІЛ ІІЧернов'!R32+'РОЗДІЛ ІІ Черн'!R32+'РОЗДІЛ ІІ ШВір'!R32+'РОЗДІЛ ІІ ШО'!R32+'РОЗДІЛ ІІ ШШ'!R32</f>
        <v>0</v>
      </c>
      <c r="S32" s="202">
        <f>'РОЗДІЛ ІІ  ІФ'!S32+' Розділ II Жит '!S32+'РОЗДІЛ ІІ  Дон'!S32+'РОЗДІЛ ІІ Він'!S32+'РОЗДІЛ ІІ Вол'!S32+'РОЗДІЛ ІІ Дн'!S32+'РОЗДІЛ ІІ Запор'!S32+'РОЗДІЛ ІІ Закар'!S32+'РОЗДІЛ ІІ Кіров'!S32+'РОЗДІЛ ІІ Київс'!S32+'РОЗДІЛ ІІ ШЛ'!S32+'РОЗДІЛ ІІ Луг'!S32+'РОЗДІЛ ІІ Львів'!S32+'РОЗДІЛ ІІ ШК'!S32+'РОЗДІЛ ІІ Київ'!S32+'РОЗДІЛ ІІ Микол'!S32+'РОЗДІЛ ІІ Одес'!S32+'РОЗДІЛ ІІ ШС'!S32+'РОЗДІЛ ІІ Пол'!S32+'РОЗДІЛ ІІ Рів'!S32+'РОЗДІЛ ІІ Сум'!S32+'РОЗДІЛ ІІ Терн'!S32+'РОЗДІЛ ІІ ХШін'!S32+'РОЗДІЛ ІІ Хар'!S32+'РОЗДІЛ ІІ Хер'!S32+'РОЗДІЛ ІІ Хмел'!S32+'РОЗДІЛ ІІ Чер'!S32+'РОЗДІЛ ІІЧернов'!S32+'РОЗДІЛ ІІ Черн'!S32+'РОЗДІЛ ІІ ШВір'!S32+'РОЗДІЛ ІІ ШО'!S32+'РОЗДІЛ ІІ ШШ'!S32</f>
        <v>0</v>
      </c>
    </row>
    <row r="33" spans="1:19" ht="33.75" customHeight="1" x14ac:dyDescent="0.25">
      <c r="A33" s="8" t="s">
        <v>41</v>
      </c>
      <c r="B33" s="10">
        <v>27</v>
      </c>
      <c r="C33" s="198">
        <f t="shared" si="7"/>
        <v>118</v>
      </c>
      <c r="D33" s="201">
        <f>'РОЗДІЛ ІІ  ІФ'!D33+' Розділ II Жит '!D33+'РОЗДІЛ ІІ  Дон'!D33+'РОЗДІЛ ІІ Він'!D33+'РОЗДІЛ ІІ Вол'!D33+'РОЗДІЛ ІІ Дн'!D33+'РОЗДІЛ ІІ Запор'!D33+'РОЗДІЛ ІІ Закар'!D33+'РОЗДІЛ ІІ Кіров'!D33+'РОЗДІЛ ІІ Київс'!D33+'РОЗДІЛ ІІ ШЛ'!D33+'РОЗДІЛ ІІ Луг'!D33+'РОЗДІЛ ІІ Львів'!D33+'РОЗДІЛ ІІ ШК'!D33+'РОЗДІЛ ІІ Київ'!D33+'РОЗДІЛ ІІ Микол'!D33+'РОЗДІЛ ІІ Одес'!D33+'РОЗДІЛ ІІ ШС'!D33+'РОЗДІЛ ІІ Пол'!D33+'РОЗДІЛ ІІ Рів'!D33+'РОЗДІЛ ІІ Сум'!D33+'РОЗДІЛ ІІ Терн'!D33+'РОЗДІЛ ІІ ХШін'!D33+'РОЗДІЛ ІІ Хар'!D33+'РОЗДІЛ ІІ Хер'!D33+'РОЗДІЛ ІІ Хмел'!D33+'РОЗДІЛ ІІ Чер'!D33+'РОЗДІЛ ІІЧернов'!D33+'РОЗДІЛ ІІ Черн'!D33+'РОЗДІЛ ІІ ШВір'!D33+'РОЗДІЛ ІІ ШО'!D33+'РОЗДІЛ ІІ ШШ'!D33</f>
        <v>78</v>
      </c>
      <c r="E33" s="201">
        <f>'РОЗДІЛ ІІ  ІФ'!E33+' Розділ II Жит '!E33+'РОЗДІЛ ІІ  Дон'!E33+'РОЗДІЛ ІІ Він'!E33+'РОЗДІЛ ІІ Вол'!E33+'РОЗДІЛ ІІ Дн'!E33+'РОЗДІЛ ІІ Запор'!E33+'РОЗДІЛ ІІ Закар'!E33+'РОЗДІЛ ІІ Кіров'!E33+'РОЗДІЛ ІІ Київс'!E33+'РОЗДІЛ ІІ ШЛ'!E33+'РОЗДІЛ ІІ Луг'!E33+'РОЗДІЛ ІІ Львів'!E33+'РОЗДІЛ ІІ ШК'!E33+'РОЗДІЛ ІІ Київ'!E33+'РОЗДІЛ ІІ Микол'!E33+'РОЗДІЛ ІІ Одес'!E33+'РОЗДІЛ ІІ ШС'!E33+'РОЗДІЛ ІІ Пол'!E33+'РОЗДІЛ ІІ Рів'!E33+'РОЗДІЛ ІІ Сум'!E33+'РОЗДІЛ ІІ Терн'!E33+'РОЗДІЛ ІІ ХШін'!E33+'РОЗДІЛ ІІ Хар'!E33+'РОЗДІЛ ІІ Хер'!E33+'РОЗДІЛ ІІ Хмел'!E33+'РОЗДІЛ ІІ Чер'!E33+'РОЗДІЛ ІІЧернов'!E33+'РОЗДІЛ ІІ Черн'!E33+'РОЗДІЛ ІІ ШВір'!E33+'РОЗДІЛ ІІ ШО'!E33+'РОЗДІЛ ІІ ШШ'!E33</f>
        <v>57</v>
      </c>
      <c r="F33" s="201">
        <f>'РОЗДІЛ ІІ  ІФ'!F33+' Розділ II Жит '!F33+'РОЗДІЛ ІІ  Дон'!F33+'РОЗДІЛ ІІ Він'!F33+'РОЗДІЛ ІІ Вол'!F33+'РОЗДІЛ ІІ Дн'!F33+'РОЗДІЛ ІІ Запор'!F33+'РОЗДІЛ ІІ Закар'!F33+'РОЗДІЛ ІІ Кіров'!F33+'РОЗДІЛ ІІ Київс'!F33+'РОЗДІЛ ІІ ШЛ'!F33+'РОЗДІЛ ІІ Луг'!F33+'РОЗДІЛ ІІ Львів'!F33+'РОЗДІЛ ІІ ШК'!F33+'РОЗДІЛ ІІ Київ'!F33+'РОЗДІЛ ІІ Микол'!F33+'РОЗДІЛ ІІ Одес'!F33+'РОЗДІЛ ІІ ШС'!F33+'РОЗДІЛ ІІ Пол'!F33+'РОЗДІЛ ІІ Рів'!F33+'РОЗДІЛ ІІ Сум'!F33+'РОЗДІЛ ІІ Терн'!F33+'РОЗДІЛ ІІ ХШін'!F33+'РОЗДІЛ ІІ Хар'!F33+'РОЗДІЛ ІІ Хер'!F33+'РОЗДІЛ ІІ Хмел'!F33+'РОЗДІЛ ІІ Чер'!F33+'РОЗДІЛ ІІЧернов'!F33+'РОЗДІЛ ІІ Черн'!F33+'РОЗДІЛ ІІ ШВір'!F33+'РОЗДІЛ ІІ ШО'!F33+'РОЗДІЛ ІІ ШШ'!F33</f>
        <v>45</v>
      </c>
      <c r="G33" s="201">
        <f>'РОЗДІЛ ІІ  ІФ'!G33+' Розділ II Жит '!G33+'РОЗДІЛ ІІ  Дон'!G33+'РОЗДІЛ ІІ Він'!G33+'РОЗДІЛ ІІ Вол'!G33+'РОЗДІЛ ІІ Дн'!G33+'РОЗДІЛ ІІ Запор'!G33+'РОЗДІЛ ІІ Закар'!G33+'РОЗДІЛ ІІ Кіров'!G33+'РОЗДІЛ ІІ Київс'!G33+'РОЗДІЛ ІІ ШЛ'!G33+'РОЗДІЛ ІІ Луг'!G33+'РОЗДІЛ ІІ Львів'!G33+'РОЗДІЛ ІІ ШК'!G33+'РОЗДІЛ ІІ Київ'!G33+'РОЗДІЛ ІІ Микол'!G33+'РОЗДІЛ ІІ Одес'!G33+'РОЗДІЛ ІІ ШС'!G33+'РОЗДІЛ ІІ Пол'!G33+'РОЗДІЛ ІІ Рів'!G33+'РОЗДІЛ ІІ Сум'!G33+'РОЗДІЛ ІІ Терн'!G33+'РОЗДІЛ ІІ ХШін'!G33+'РОЗДІЛ ІІ Хар'!G33+'РОЗДІЛ ІІ Хер'!G33+'РОЗДІЛ ІІ Хмел'!G33+'РОЗДІЛ ІІ Чер'!G33+'РОЗДІЛ ІІЧернов'!G33+'РОЗДІЛ ІІ Черн'!G33+'РОЗДІЛ ІІ ШВір'!G33+'РОЗДІЛ ІІ ШО'!G33+'РОЗДІЛ ІІ ШШ'!G33</f>
        <v>4</v>
      </c>
      <c r="H33" s="201">
        <f>'РОЗДІЛ ІІ  ІФ'!H33+' Розділ II Жит '!H33+'РОЗДІЛ ІІ  Дон'!H33+'РОЗДІЛ ІІ Він'!H33+'РОЗДІЛ ІІ Вол'!H33+'РОЗДІЛ ІІ Дн'!H33+'РОЗДІЛ ІІ Запор'!H33+'РОЗДІЛ ІІ Закар'!H33+'РОЗДІЛ ІІ Кіров'!H33+'РОЗДІЛ ІІ Київс'!H33+'РОЗДІЛ ІІ ШЛ'!H33+'РОЗДІЛ ІІ Луг'!H33+'РОЗДІЛ ІІ Львів'!H33+'РОЗДІЛ ІІ ШК'!H33+'РОЗДІЛ ІІ Київ'!H33+'РОЗДІЛ ІІ Микол'!H33+'РОЗДІЛ ІІ Одес'!H33+'РОЗДІЛ ІІ ШС'!H33+'РОЗДІЛ ІІ Пол'!H33+'РОЗДІЛ ІІ Рів'!H33+'РОЗДІЛ ІІ Сум'!H33+'РОЗДІЛ ІІ Терн'!H33+'РОЗДІЛ ІІ ХШін'!H33+'РОЗДІЛ ІІ Хар'!H33+'РОЗДІЛ ІІ Хер'!H33+'РОЗДІЛ ІІ Хмел'!H33+'РОЗДІЛ ІІ Чер'!H33+'РОЗДІЛ ІІЧернов'!H33+'РОЗДІЛ ІІ Черн'!H33+'РОЗДІЛ ІІ ШВір'!H33+'РОЗДІЛ ІІ ШО'!H33+'РОЗДІЛ ІІ ШШ'!H33</f>
        <v>6</v>
      </c>
      <c r="I33" s="201">
        <f>'РОЗДІЛ ІІ  ІФ'!I33+' Розділ II Жит '!I33+'РОЗДІЛ ІІ  Дон'!I33+'РОЗДІЛ ІІ Він'!I33+'РОЗДІЛ ІІ Вол'!I33+'РОЗДІЛ ІІ Дн'!I33+'РОЗДІЛ ІІ Запор'!I33+'РОЗДІЛ ІІ Закар'!I33+'РОЗДІЛ ІІ Кіров'!I33+'РОЗДІЛ ІІ Київс'!I33+'РОЗДІЛ ІІ ШЛ'!I33+'РОЗДІЛ ІІ Луг'!I33+'РОЗДІЛ ІІ Львів'!I33+'РОЗДІЛ ІІ ШК'!I33+'РОЗДІЛ ІІ Київ'!I33+'РОЗДІЛ ІІ Микол'!I33+'РОЗДІЛ ІІ Одес'!I33+'РОЗДІЛ ІІ ШС'!I33+'РОЗДІЛ ІІ Пол'!I33+'РОЗДІЛ ІІ Рів'!I33+'РОЗДІЛ ІІ Сум'!I33+'РОЗДІЛ ІІ Терн'!I33+'РОЗДІЛ ІІ ХШін'!I33+'РОЗДІЛ ІІ Хар'!I33+'РОЗДІЛ ІІ Хер'!I33+'РОЗДІЛ ІІ Хмел'!I33+'РОЗДІЛ ІІ Чер'!I33+'РОЗДІЛ ІІЧернов'!I33+'РОЗДІЛ ІІ Черн'!I33+'РОЗДІЛ ІІ ШВір'!I33+'РОЗДІЛ ІІ ШО'!I33+'РОЗДІЛ ІІ ШШ'!I33</f>
        <v>2</v>
      </c>
      <c r="J33" s="201">
        <f>'РОЗДІЛ ІІ  ІФ'!J33+' Розділ II Жит '!J33+'РОЗДІЛ ІІ  Дон'!J33+'РОЗДІЛ ІІ Він'!J33+'РОЗДІЛ ІІ Вол'!J33+'РОЗДІЛ ІІ Дн'!J33+'РОЗДІЛ ІІ Запор'!J33+'РОЗДІЛ ІІ Закар'!J33+'РОЗДІЛ ІІ Кіров'!J33+'РОЗДІЛ ІІ Київс'!J33+'РОЗДІЛ ІІ ШЛ'!J33+'РОЗДІЛ ІІ Луг'!J33+'РОЗДІЛ ІІ Львів'!J33+'РОЗДІЛ ІІ ШК'!J33+'РОЗДІЛ ІІ Київ'!J33+'РОЗДІЛ ІІ Микол'!J33+'РОЗДІЛ ІІ Одес'!J33+'РОЗДІЛ ІІ ШС'!J33+'РОЗДІЛ ІІ Пол'!J33+'РОЗДІЛ ІІ Рів'!J33+'РОЗДІЛ ІІ Сум'!J33+'РОЗДІЛ ІІ Терн'!J33+'РОЗДІЛ ІІ ХШін'!J33+'РОЗДІЛ ІІ Хар'!J33+'РОЗДІЛ ІІ Хер'!J33+'РОЗДІЛ ІІ Хмел'!J33+'РОЗДІЛ ІІ Чер'!J33+'РОЗДІЛ ІІЧернов'!J33+'РОЗДІЛ ІІ Черн'!J33+'РОЗДІЛ ІІ ШВір'!J33+'РОЗДІЛ ІІ ШО'!J33+'РОЗДІЛ ІІ ШШ'!J33</f>
        <v>0</v>
      </c>
      <c r="K33" s="201">
        <f>'РОЗДІЛ ІІ  ІФ'!K33+' Розділ II Жит '!K33+'РОЗДІЛ ІІ  Дон'!K33+'РОЗДІЛ ІІ Він'!K33+'РОЗДІЛ ІІ Вол'!K33+'РОЗДІЛ ІІ Дн'!K33+'РОЗДІЛ ІІ Запор'!K33+'РОЗДІЛ ІІ Закар'!K33+'РОЗДІЛ ІІ Кіров'!K33+'РОЗДІЛ ІІ Київс'!K33+'РОЗДІЛ ІІ ШЛ'!K33+'РОЗДІЛ ІІ Луг'!K33+'РОЗДІЛ ІІ Львів'!K33+'РОЗДІЛ ІІ ШК'!K33+'РОЗДІЛ ІІ Київ'!K33+'РОЗДІЛ ІІ Микол'!K33+'РОЗДІЛ ІІ Одес'!K33+'РОЗДІЛ ІІ ШС'!K33+'РОЗДІЛ ІІ Пол'!K33+'РОЗДІЛ ІІ Рів'!K33+'РОЗДІЛ ІІ Сум'!K33+'РОЗДІЛ ІІ Терн'!K33+'РОЗДІЛ ІІ ХШін'!K33+'РОЗДІЛ ІІ Хар'!K33+'РОЗДІЛ ІІ Хер'!K33+'РОЗДІЛ ІІ Хмел'!K33+'РОЗДІЛ ІІ Чер'!K33+'РОЗДІЛ ІІЧернов'!K33+'РОЗДІЛ ІІ Черн'!K33+'РОЗДІЛ ІІ ШВір'!K33+'РОЗДІЛ ІІ ШО'!K33+'РОЗДІЛ ІІ ШШ'!K33</f>
        <v>3</v>
      </c>
      <c r="L33" s="201">
        <f>'РОЗДІЛ ІІ  ІФ'!L33+' Розділ II Жит '!L33+'РОЗДІЛ ІІ  Дон'!L33+'РОЗДІЛ ІІ Він'!L33+'РОЗДІЛ ІІ Вол'!L33+'РОЗДІЛ ІІ Дн'!L33+'РОЗДІЛ ІІ Запор'!L33+'РОЗДІЛ ІІ Закар'!L33+'РОЗДІЛ ІІ Кіров'!L33+'РОЗДІЛ ІІ Київс'!L33+'РОЗДІЛ ІІ ШЛ'!L33+'РОЗДІЛ ІІ Луг'!L33+'РОЗДІЛ ІІ Львів'!L33+'РОЗДІЛ ІІ ШК'!L33+'РОЗДІЛ ІІ Київ'!L33+'РОЗДІЛ ІІ Микол'!L33+'РОЗДІЛ ІІ Одес'!L33+'РОЗДІЛ ІІ ШС'!L33+'РОЗДІЛ ІІ Пол'!L33+'РОЗДІЛ ІІ Рів'!L33+'РОЗДІЛ ІІ Сум'!L33+'РОЗДІЛ ІІ Терн'!L33+'РОЗДІЛ ІІ ХШін'!L33+'РОЗДІЛ ІІ Хар'!L33+'РОЗДІЛ ІІ Хер'!L33+'РОЗДІЛ ІІ Хмел'!L33+'РОЗДІЛ ІІ Чер'!L33+'РОЗДІЛ ІІЧернов'!L33+'РОЗДІЛ ІІ Черн'!L33+'РОЗДІЛ ІІ ШВір'!L33+'РОЗДІЛ ІІ ШО'!L33+'РОЗДІЛ ІІ ШШ'!L33</f>
        <v>1</v>
      </c>
      <c r="M33" s="201">
        <f>'РОЗДІЛ ІІ  ІФ'!M33+' Розділ II Жит '!M33+'РОЗДІЛ ІІ  Дон'!M33+'РОЗДІЛ ІІ Він'!M33+'РОЗДІЛ ІІ Вол'!M33+'РОЗДІЛ ІІ Дн'!M33+'РОЗДІЛ ІІ Запор'!M33+'РОЗДІЛ ІІ Закар'!M33+'РОЗДІЛ ІІ Кіров'!M33+'РОЗДІЛ ІІ Київс'!M33+'РОЗДІЛ ІІ ШЛ'!M33+'РОЗДІЛ ІІ Луг'!M33+'РОЗДІЛ ІІ Львів'!M33+'РОЗДІЛ ІІ ШК'!M33+'РОЗДІЛ ІІ Київ'!M33+'РОЗДІЛ ІІ Микол'!M33+'РОЗДІЛ ІІ Одес'!M33+'РОЗДІЛ ІІ ШС'!M33+'РОЗДІЛ ІІ Пол'!M33+'РОЗДІЛ ІІ Рів'!M33+'РОЗДІЛ ІІ Сум'!M33+'РОЗДІЛ ІІ Терн'!M33+'РОЗДІЛ ІІ ХШін'!M33+'РОЗДІЛ ІІ Хар'!M33+'РОЗДІЛ ІІ Хер'!M33+'РОЗДІЛ ІІ Хмел'!M33+'РОЗДІЛ ІІ Чер'!M33+'РОЗДІЛ ІІЧернов'!M33+'РОЗДІЛ ІІ Черн'!M33+'РОЗДІЛ ІІ ШВір'!M33+'РОЗДІЛ ІІ ШО'!M33+'РОЗДІЛ ІІ ШШ'!M33</f>
        <v>0</v>
      </c>
      <c r="N33" s="201">
        <f>'РОЗДІЛ ІІ  ІФ'!N33+' Розділ II Жит '!N33+'РОЗДІЛ ІІ  Дон'!N33+'РОЗДІЛ ІІ Він'!N33+'РОЗДІЛ ІІ Вол'!N33+'РОЗДІЛ ІІ Дн'!N33+'РОЗДІЛ ІІ Запор'!N33+'РОЗДІЛ ІІ Закар'!N33+'РОЗДІЛ ІІ Кіров'!N33+'РОЗДІЛ ІІ Київс'!N33+'РОЗДІЛ ІІ ШЛ'!N33+'РОЗДІЛ ІІ Луг'!N33+'РОЗДІЛ ІІ Львів'!N33+'РОЗДІЛ ІІ ШК'!N33+'РОЗДІЛ ІІ Київ'!N33+'РОЗДІЛ ІІ Микол'!N33+'РОЗДІЛ ІІ Одес'!N33+'РОЗДІЛ ІІ ШС'!N33+'РОЗДІЛ ІІ Пол'!N33+'РОЗДІЛ ІІ Рів'!N33+'РОЗДІЛ ІІ Сум'!N33+'РОЗДІЛ ІІ Терн'!N33+'РОЗДІЛ ІІ ХШін'!N33+'РОЗДІЛ ІІ Хар'!N33+'РОЗДІЛ ІІ Хер'!N33+'РОЗДІЛ ІІ Хмел'!N33+'РОЗДІЛ ІІ Чер'!N33+'РОЗДІЛ ІІЧернов'!N33+'РОЗДІЛ ІІ Черн'!N33+'РОЗДІЛ ІІ ШВір'!N33+'РОЗДІЛ ІІ ШО'!N33+'РОЗДІЛ ІІ ШШ'!N33</f>
        <v>30</v>
      </c>
      <c r="O33" s="201">
        <f>'РОЗДІЛ ІІ  ІФ'!O33+' Розділ II Жит '!O33+'РОЗДІЛ ІІ  Дон'!O33+'РОЗДІЛ ІІ Він'!O33+'РОЗДІЛ ІІ Вол'!O33+'РОЗДІЛ ІІ Дн'!O33+'РОЗДІЛ ІІ Запор'!O33+'РОЗДІЛ ІІ Закар'!O33+'РОЗДІЛ ІІ Кіров'!O33+'РОЗДІЛ ІІ Київс'!O33+'РОЗДІЛ ІІ ШЛ'!O33+'РОЗДІЛ ІІ Луг'!O33+'РОЗДІЛ ІІ Львів'!O33+'РОЗДІЛ ІІ ШК'!O33+'РОЗДІЛ ІІ Київ'!O33+'РОЗДІЛ ІІ Микол'!O33+'РОЗДІЛ ІІ Одес'!O33+'РОЗДІЛ ІІ ШС'!O33+'РОЗДІЛ ІІ Пол'!O33+'РОЗДІЛ ІІ Рів'!O33+'РОЗДІЛ ІІ Сум'!O33+'РОЗДІЛ ІІ Терн'!O33+'РОЗДІЛ ІІ ХШін'!O33+'РОЗДІЛ ІІ Хар'!O33+'РОЗДІЛ ІІ Хер'!O33+'РОЗДІЛ ІІ Хмел'!O33+'РОЗДІЛ ІІ Чер'!O33+'РОЗДІЛ ІІЧернов'!O33+'РОЗДІЛ ІІ Черн'!O33+'РОЗДІЛ ІІ ШВір'!O33+'РОЗДІЛ ІІ ШО'!O33+'РОЗДІЛ ІІ ШШ'!O33</f>
        <v>2</v>
      </c>
      <c r="P33" s="201">
        <f>'РОЗДІЛ ІІ  ІФ'!P33+' Розділ II Жит '!P33+'РОЗДІЛ ІІ  Дон'!P33+'РОЗДІЛ ІІ Він'!P33+'РОЗДІЛ ІІ Вол'!P33+'РОЗДІЛ ІІ Дн'!P33+'РОЗДІЛ ІІ Запор'!P33+'РОЗДІЛ ІІ Закар'!P33+'РОЗДІЛ ІІ Кіров'!P33+'РОЗДІЛ ІІ Київс'!P33+'РОЗДІЛ ІІ ШЛ'!P33+'РОЗДІЛ ІІ Луг'!P33+'РОЗДІЛ ІІ Львів'!P33+'РОЗДІЛ ІІ ШК'!P33+'РОЗДІЛ ІІ Київ'!P33+'РОЗДІЛ ІІ Микол'!P33+'РОЗДІЛ ІІ Одес'!P33+'РОЗДІЛ ІІ ШС'!P33+'РОЗДІЛ ІІ Пол'!P33+'РОЗДІЛ ІІ Рів'!P33+'РОЗДІЛ ІІ Сум'!P33+'РОЗДІЛ ІІ Терн'!P33+'РОЗДІЛ ІІ ХШін'!P33+'РОЗДІЛ ІІ Хар'!P33+'РОЗДІЛ ІІ Хер'!P33+'РОЗДІЛ ІІ Хмел'!P33+'РОЗДІЛ ІІ Чер'!P33+'РОЗДІЛ ІІЧернов'!P33+'РОЗДІЛ ІІ Черн'!P33+'РОЗДІЛ ІІ ШВір'!P33+'РОЗДІЛ ІІ ШО'!P33+'РОЗДІЛ ІІ ШШ'!P33</f>
        <v>9</v>
      </c>
      <c r="Q33" s="201">
        <f>'РОЗДІЛ ІІ  ІФ'!Q33+' Розділ II Жит '!Q33+'РОЗДІЛ ІІ  Дон'!Q33+'РОЗДІЛ ІІ Він'!Q33+'РОЗДІЛ ІІ Вол'!Q33+'РОЗДІЛ ІІ Дн'!Q33+'РОЗДІЛ ІІ Запор'!Q33+'РОЗДІЛ ІІ Закар'!Q33+'РОЗДІЛ ІІ Кіров'!Q33+'РОЗДІЛ ІІ Київс'!Q33+'РОЗДІЛ ІІ ШЛ'!Q33+'РОЗДІЛ ІІ Луг'!Q33+'РОЗДІЛ ІІ Львів'!Q33+'РОЗДІЛ ІІ ШК'!Q33+'РОЗДІЛ ІІ Київ'!Q33+'РОЗДІЛ ІІ Микол'!Q33+'РОЗДІЛ ІІ Одес'!Q33+'РОЗДІЛ ІІ ШС'!Q33+'РОЗДІЛ ІІ Пол'!Q33+'РОЗДІЛ ІІ Рів'!Q33+'РОЗДІЛ ІІ Сум'!Q33+'РОЗДІЛ ІІ Терн'!Q33+'РОЗДІЛ ІІ ХШін'!Q33+'РОЗДІЛ ІІ Хар'!Q33+'РОЗДІЛ ІІ Хер'!Q33+'РОЗДІЛ ІІ Хмел'!Q33+'РОЗДІЛ ІІ Чер'!Q33+'РОЗДІЛ ІІЧернов'!Q33+'РОЗДІЛ ІІ Черн'!Q33+'РОЗДІЛ ІІ ШВір'!Q33+'РОЗДІЛ ІІ ШО'!Q33+'РОЗДІЛ ІІ ШШ'!Q33</f>
        <v>103</v>
      </c>
      <c r="R33" s="202">
        <f>'РОЗДІЛ ІІ  ІФ'!R33+' Розділ II Жит '!R33+'РОЗДІЛ ІІ  Дон'!R33+'РОЗДІЛ ІІ Він'!R33+'РОЗДІЛ ІІ Вол'!R33+'РОЗДІЛ ІІ Дн'!R33+'РОЗДІЛ ІІ Запор'!R33+'РОЗДІЛ ІІ Закар'!R33+'РОЗДІЛ ІІ Кіров'!R33+'РОЗДІЛ ІІ Київс'!R33+'РОЗДІЛ ІІ ШЛ'!R33+'РОЗДІЛ ІІ Луг'!R33+'РОЗДІЛ ІІ Львів'!R33+'РОЗДІЛ ІІ ШК'!R33+'РОЗДІЛ ІІ Київ'!R33+'РОЗДІЛ ІІ Микол'!R33+'РОЗДІЛ ІІ Одес'!R33+'РОЗДІЛ ІІ ШС'!R33+'РОЗДІЛ ІІ Пол'!R33+'РОЗДІЛ ІІ Рів'!R33+'РОЗДІЛ ІІ Сум'!R33+'РОЗДІЛ ІІ Терн'!R33+'РОЗДІЛ ІІ ХШін'!R33+'РОЗДІЛ ІІ Хар'!R33+'РОЗДІЛ ІІ Хер'!R33+'РОЗДІЛ ІІ Хмел'!R33+'РОЗДІЛ ІІ Чер'!R33+'РОЗДІЛ ІІЧернов'!R33+'РОЗДІЛ ІІ Черн'!R33+'РОЗДІЛ ІІ ШВір'!R33+'РОЗДІЛ ІІ ШО'!R33+'РОЗДІЛ ІІ ШШ'!R33</f>
        <v>71.95</v>
      </c>
      <c r="S33" s="202">
        <f>'РОЗДІЛ ІІ  ІФ'!S33+' Розділ II Жит '!S33+'РОЗДІЛ ІІ  Дон'!S33+'РОЗДІЛ ІІ Він'!S33+'РОЗДІЛ ІІ Вол'!S33+'РОЗДІЛ ІІ Дн'!S33+'РОЗДІЛ ІІ Запор'!S33+'РОЗДІЛ ІІ Закар'!S33+'РОЗДІЛ ІІ Кіров'!S33+'РОЗДІЛ ІІ Київс'!S33+'РОЗДІЛ ІІ ШЛ'!S33+'РОЗДІЛ ІІ Луг'!S33+'РОЗДІЛ ІІ Львів'!S33+'РОЗДІЛ ІІ ШК'!S33+'РОЗДІЛ ІІ Київ'!S33+'РОЗДІЛ ІІ Микол'!S33+'РОЗДІЛ ІІ Одес'!S33+'РОЗДІЛ ІІ ШС'!S33+'РОЗДІЛ ІІ Пол'!S33+'РОЗДІЛ ІІ Рів'!S33+'РОЗДІЛ ІІ Сум'!S33+'РОЗДІЛ ІІ Терн'!S33+'РОЗДІЛ ІІ ХШін'!S33+'РОЗДІЛ ІІ Хар'!S33+'РОЗДІЛ ІІ Хер'!S33+'РОЗДІЛ ІІ Хмел'!S33+'РОЗДІЛ ІІ Чер'!S33+'РОЗДІЛ ІІЧернов'!S33+'РОЗДІЛ ІІ Черн'!S33+'РОЗДІЛ ІІ ШВір'!S33+'РОЗДІЛ ІІ ШО'!S33+'РОЗДІЛ ІІ ШШ'!S33</f>
        <v>0</v>
      </c>
    </row>
    <row r="34" spans="1:19" ht="33.75" customHeight="1" x14ac:dyDescent="0.25">
      <c r="A34" s="15" t="s">
        <v>42</v>
      </c>
      <c r="B34" s="11">
        <v>28</v>
      </c>
      <c r="C34" s="198">
        <f t="shared" si="7"/>
        <v>92</v>
      </c>
      <c r="D34" s="201">
        <f>'РОЗДІЛ ІІ  ІФ'!D34+' Розділ II Жит '!D34+'РОЗДІЛ ІІ  Дон'!D34+'РОЗДІЛ ІІ Він'!D34+'РОЗДІЛ ІІ Вол'!D34+'РОЗДІЛ ІІ Дн'!D34+'РОЗДІЛ ІІ Запор'!D34+'РОЗДІЛ ІІ Закар'!D34+'РОЗДІЛ ІІ Кіров'!D34+'РОЗДІЛ ІІ Київс'!D34+'РОЗДІЛ ІІ ШЛ'!D34+'РОЗДІЛ ІІ Луг'!D34+'РОЗДІЛ ІІ Львів'!D34+'РОЗДІЛ ІІ ШК'!D34+'РОЗДІЛ ІІ Київ'!D34+'РОЗДІЛ ІІ Микол'!D34+'РОЗДІЛ ІІ Одес'!D34+'РОЗДІЛ ІІ ШС'!D34+'РОЗДІЛ ІІ Пол'!D34+'РОЗДІЛ ІІ Рів'!D34+'РОЗДІЛ ІІ Сум'!D34+'РОЗДІЛ ІІ Терн'!D34+'РОЗДІЛ ІІ ХШін'!D34+'РОЗДІЛ ІІ Хар'!D34+'РОЗДІЛ ІІ Хер'!D34+'РОЗДІЛ ІІ Хмел'!D34+'РОЗДІЛ ІІ Чер'!D34+'РОЗДІЛ ІІЧернов'!D34+'РОЗДІЛ ІІ Черн'!D34+'РОЗДІЛ ІІ ШВір'!D34+'РОЗДІЛ ІІ ШО'!D34+'РОЗДІЛ ІІ ШШ'!D34</f>
        <v>77</v>
      </c>
      <c r="E34" s="201">
        <f>'РОЗДІЛ ІІ  ІФ'!E34+' Розділ II Жит '!E34+'РОЗДІЛ ІІ  Дон'!E34+'РОЗДІЛ ІІ Він'!E34+'РОЗДІЛ ІІ Вол'!E34+'РОЗДІЛ ІІ Дн'!E34+'РОЗДІЛ ІІ Запор'!E34+'РОЗДІЛ ІІ Закар'!E34+'РОЗДІЛ ІІ Кіров'!E34+'РОЗДІЛ ІІ Київс'!E34+'РОЗДІЛ ІІ ШЛ'!E34+'РОЗДІЛ ІІ Луг'!E34+'РОЗДІЛ ІІ Львів'!E34+'РОЗДІЛ ІІ ШК'!E34+'РОЗДІЛ ІІ Київ'!E34+'РОЗДІЛ ІІ Микол'!E34+'РОЗДІЛ ІІ Одес'!E34+'РОЗДІЛ ІІ ШС'!E34+'РОЗДІЛ ІІ Пол'!E34+'РОЗДІЛ ІІ Рів'!E34+'РОЗДІЛ ІІ Сум'!E34+'РОЗДІЛ ІІ Терн'!E34+'РОЗДІЛ ІІ ХШін'!E34+'РОЗДІЛ ІІ Хар'!E34+'РОЗДІЛ ІІ Хер'!E34+'РОЗДІЛ ІІ Хмел'!E34+'РОЗДІЛ ІІ Чер'!E34+'РОЗДІЛ ІІЧернов'!E34+'РОЗДІЛ ІІ Черн'!E34+'РОЗДІЛ ІІ ШВір'!E34+'РОЗДІЛ ІІ ШО'!E34+'РОЗДІЛ ІІ ШШ'!E34</f>
        <v>42</v>
      </c>
      <c r="F34" s="201">
        <f>'РОЗДІЛ ІІ  ІФ'!F34+' Розділ II Жит '!F34+'РОЗДІЛ ІІ  Дон'!F34+'РОЗДІЛ ІІ Він'!F34+'РОЗДІЛ ІІ Вол'!F34+'РОЗДІЛ ІІ Дн'!F34+'РОЗДІЛ ІІ Запор'!F34+'РОЗДІЛ ІІ Закар'!F34+'РОЗДІЛ ІІ Кіров'!F34+'РОЗДІЛ ІІ Київс'!F34+'РОЗДІЛ ІІ ШЛ'!F34+'РОЗДІЛ ІІ Луг'!F34+'РОЗДІЛ ІІ Львів'!F34+'РОЗДІЛ ІІ ШК'!F34+'РОЗДІЛ ІІ Київ'!F34+'РОЗДІЛ ІІ Микол'!F34+'РОЗДІЛ ІІ Одес'!F34+'РОЗДІЛ ІІ ШС'!F34+'РОЗДІЛ ІІ Пол'!F34+'РОЗДІЛ ІІ Рів'!F34+'РОЗДІЛ ІІ Сум'!F34+'РОЗДІЛ ІІ Терн'!F34+'РОЗДІЛ ІІ ХШін'!F34+'РОЗДІЛ ІІ Хар'!F34+'РОЗДІЛ ІІ Хер'!F34+'РОЗДІЛ ІІ Хмел'!F34+'РОЗДІЛ ІІ Чер'!F34+'РОЗДІЛ ІІЧернов'!F34+'РОЗДІЛ ІІ Черн'!F34+'РОЗДІЛ ІІ ШВір'!F34+'РОЗДІЛ ІІ ШО'!F34+'РОЗДІЛ ІІ ШШ'!F34</f>
        <v>31</v>
      </c>
      <c r="G34" s="201">
        <f>'РОЗДІЛ ІІ  ІФ'!G34+' Розділ II Жит '!G34+'РОЗДІЛ ІІ  Дон'!G34+'РОЗДІЛ ІІ Він'!G34+'РОЗДІЛ ІІ Вол'!G34+'РОЗДІЛ ІІ Дн'!G34+'РОЗДІЛ ІІ Запор'!G34+'РОЗДІЛ ІІ Закар'!G34+'РОЗДІЛ ІІ Кіров'!G34+'РОЗДІЛ ІІ Київс'!G34+'РОЗДІЛ ІІ ШЛ'!G34+'РОЗДІЛ ІІ Луг'!G34+'РОЗДІЛ ІІ Львів'!G34+'РОЗДІЛ ІІ ШК'!G34+'РОЗДІЛ ІІ Київ'!G34+'РОЗДІЛ ІІ Микол'!G34+'РОЗДІЛ ІІ Одес'!G34+'РОЗДІЛ ІІ ШС'!G34+'РОЗДІЛ ІІ Пол'!G34+'РОЗДІЛ ІІ Рів'!G34+'РОЗДІЛ ІІ Сум'!G34+'РОЗДІЛ ІІ Терн'!G34+'РОЗДІЛ ІІ ХШін'!G34+'РОЗДІЛ ІІ Хар'!G34+'РОЗДІЛ ІІ Хер'!G34+'РОЗДІЛ ІІ Хмел'!G34+'РОЗДІЛ ІІ Чер'!G34+'РОЗДІЛ ІІЧернов'!G34+'РОЗДІЛ ІІ Черн'!G34+'РОЗДІЛ ІІ ШВір'!G34+'РОЗДІЛ ІІ ШО'!G34+'РОЗДІЛ ІІ ШШ'!G34</f>
        <v>4</v>
      </c>
      <c r="H34" s="201">
        <f>'РОЗДІЛ ІІ  ІФ'!H34+' Розділ II Жит '!H34+'РОЗДІЛ ІІ  Дон'!H34+'РОЗДІЛ ІІ Він'!H34+'РОЗДІЛ ІІ Вол'!H34+'РОЗДІЛ ІІ Дн'!H34+'РОЗДІЛ ІІ Запор'!H34+'РОЗДІЛ ІІ Закар'!H34+'РОЗДІЛ ІІ Кіров'!H34+'РОЗДІЛ ІІ Київс'!H34+'РОЗДІЛ ІІ ШЛ'!H34+'РОЗДІЛ ІІ Луг'!H34+'РОЗДІЛ ІІ Львів'!H34+'РОЗДІЛ ІІ ШК'!H34+'РОЗДІЛ ІІ Київ'!H34+'РОЗДІЛ ІІ Микол'!H34+'РОЗДІЛ ІІ Одес'!H34+'РОЗДІЛ ІІ ШС'!H34+'РОЗДІЛ ІІ Пол'!H34+'РОЗДІЛ ІІ Рів'!H34+'РОЗДІЛ ІІ Сум'!H34+'РОЗДІЛ ІІ Терн'!H34+'РОЗДІЛ ІІ ХШін'!H34+'РОЗДІЛ ІІ Хар'!H34+'РОЗДІЛ ІІ Хер'!H34+'РОЗДІЛ ІІ Хмел'!H34+'РОЗДІЛ ІІ Чер'!H34+'РОЗДІЛ ІІЧернов'!H34+'РОЗДІЛ ІІ Черн'!H34+'РОЗДІЛ ІІ ШВір'!H34+'РОЗДІЛ ІІ ШО'!H34+'РОЗДІЛ ІІ ШШ'!H34</f>
        <v>5</v>
      </c>
      <c r="I34" s="201">
        <f>'РОЗДІЛ ІІ  ІФ'!I34+' Розділ II Жит '!I34+'РОЗДІЛ ІІ  Дон'!I34+'РОЗДІЛ ІІ Він'!I34+'РОЗДІЛ ІІ Вол'!I34+'РОЗДІЛ ІІ Дн'!I34+'РОЗДІЛ ІІ Запор'!I34+'РОЗДІЛ ІІ Закар'!I34+'РОЗДІЛ ІІ Кіров'!I34+'РОЗДІЛ ІІ Київс'!I34+'РОЗДІЛ ІІ ШЛ'!I34+'РОЗДІЛ ІІ Луг'!I34+'РОЗДІЛ ІІ Львів'!I34+'РОЗДІЛ ІІ ШК'!I34+'РОЗДІЛ ІІ Київ'!I34+'РОЗДІЛ ІІ Микол'!I34+'РОЗДІЛ ІІ Одес'!I34+'РОЗДІЛ ІІ ШС'!I34+'РОЗДІЛ ІІ Пол'!I34+'РОЗДІЛ ІІ Рів'!I34+'РОЗДІЛ ІІ Сум'!I34+'РОЗДІЛ ІІ Терн'!I34+'РОЗДІЛ ІІ ХШін'!I34+'РОЗДІЛ ІІ Хар'!I34+'РОЗДІЛ ІІ Хер'!I34+'РОЗДІЛ ІІ Хмел'!I34+'РОЗДІЛ ІІ Чер'!I34+'РОЗДІЛ ІІЧернов'!I34+'РОЗДІЛ ІІ Черн'!I34+'РОЗДІЛ ІІ ШВір'!I34+'РОЗДІЛ ІІ ШО'!I34+'РОЗДІЛ ІІ ШШ'!I34</f>
        <v>0</v>
      </c>
      <c r="J34" s="201">
        <f>'РОЗДІЛ ІІ  ІФ'!J34+' Розділ II Жит '!J34+'РОЗДІЛ ІІ  Дон'!J34+'РОЗДІЛ ІІ Він'!J34+'РОЗДІЛ ІІ Вол'!J34+'РОЗДІЛ ІІ Дн'!J34+'РОЗДІЛ ІІ Запор'!J34+'РОЗДІЛ ІІ Закар'!J34+'РОЗДІЛ ІІ Кіров'!J34+'РОЗДІЛ ІІ Київс'!J34+'РОЗДІЛ ІІ ШЛ'!J34+'РОЗДІЛ ІІ Луг'!J34+'РОЗДІЛ ІІ Львів'!J34+'РОЗДІЛ ІІ ШК'!J34+'РОЗДІЛ ІІ Київ'!J34+'РОЗДІЛ ІІ Микол'!J34+'РОЗДІЛ ІІ Одес'!J34+'РОЗДІЛ ІІ ШС'!J34+'РОЗДІЛ ІІ Пол'!J34+'РОЗДІЛ ІІ Рів'!J34+'РОЗДІЛ ІІ Сум'!J34+'РОЗДІЛ ІІ Терн'!J34+'РОЗДІЛ ІІ ХШін'!J34+'РОЗДІЛ ІІ Хар'!J34+'РОЗДІЛ ІІ Хер'!J34+'РОЗДІЛ ІІ Хмел'!J34+'РОЗДІЛ ІІ Чер'!J34+'РОЗДІЛ ІІЧернов'!J34+'РОЗДІЛ ІІ Черн'!J34+'РОЗДІЛ ІІ ШВір'!J34+'РОЗДІЛ ІІ ШО'!J34+'РОЗДІЛ ІІ ШШ'!J34</f>
        <v>0</v>
      </c>
      <c r="K34" s="201">
        <f>'РОЗДІЛ ІІ  ІФ'!K34+' Розділ II Жит '!K34+'РОЗДІЛ ІІ  Дон'!K34+'РОЗДІЛ ІІ Він'!K34+'РОЗДІЛ ІІ Вол'!K34+'РОЗДІЛ ІІ Дн'!K34+'РОЗДІЛ ІІ Запор'!K34+'РОЗДІЛ ІІ Закар'!K34+'РОЗДІЛ ІІ Кіров'!K34+'РОЗДІЛ ІІ Київс'!K34+'РОЗДІЛ ІІ ШЛ'!K34+'РОЗДІЛ ІІ Луг'!K34+'РОЗДІЛ ІІ Львів'!K34+'РОЗДІЛ ІІ ШК'!K34+'РОЗДІЛ ІІ Київ'!K34+'РОЗДІЛ ІІ Микол'!K34+'РОЗДІЛ ІІ Одес'!K34+'РОЗДІЛ ІІ ШС'!K34+'РОЗДІЛ ІІ Пол'!K34+'РОЗДІЛ ІІ Рів'!K34+'РОЗДІЛ ІІ Сум'!K34+'РОЗДІЛ ІІ Терн'!K34+'РОЗДІЛ ІІ ХШін'!K34+'РОЗДІЛ ІІ Хар'!K34+'РОЗДІЛ ІІ Хер'!K34+'РОЗДІЛ ІІ Хмел'!K34+'РОЗДІЛ ІІ Чер'!K34+'РОЗДІЛ ІІЧернов'!K34+'РОЗДІЛ ІІ Черн'!K34+'РОЗДІЛ ІІ ШВір'!K34+'РОЗДІЛ ІІ ШО'!K34+'РОЗДІЛ ІІ ШШ'!K34</f>
        <v>8</v>
      </c>
      <c r="L34" s="201">
        <f>'РОЗДІЛ ІІ  ІФ'!L34+' Розділ II Жит '!L34+'РОЗДІЛ ІІ  Дон'!L34+'РОЗДІЛ ІІ Він'!L34+'РОЗДІЛ ІІ Вол'!L34+'РОЗДІЛ ІІ Дн'!L34+'РОЗДІЛ ІІ Запор'!L34+'РОЗДІЛ ІІ Закар'!L34+'РОЗДІЛ ІІ Кіров'!L34+'РОЗДІЛ ІІ Київс'!L34+'РОЗДІЛ ІІ ШЛ'!L34+'РОЗДІЛ ІІ Луг'!L34+'РОЗДІЛ ІІ Львів'!L34+'РОЗДІЛ ІІ ШК'!L34+'РОЗДІЛ ІІ Київ'!L34+'РОЗДІЛ ІІ Микол'!L34+'РОЗДІЛ ІІ Одес'!L34+'РОЗДІЛ ІІ ШС'!L34+'РОЗДІЛ ІІ Пол'!L34+'РОЗДІЛ ІІ Рів'!L34+'РОЗДІЛ ІІ Сум'!L34+'РОЗДІЛ ІІ Терн'!L34+'РОЗДІЛ ІІ ХШін'!L34+'РОЗДІЛ ІІ Хар'!L34+'РОЗДІЛ ІІ Хер'!L34+'РОЗДІЛ ІІ Хмел'!L34+'РОЗДІЛ ІІ Чер'!L34+'РОЗДІЛ ІІЧернов'!L34+'РОЗДІЛ ІІ Черн'!L34+'РОЗДІЛ ІІ ШВір'!L34+'РОЗДІЛ ІІ ШО'!L34+'РОЗДІЛ ІІ ШШ'!L34</f>
        <v>2</v>
      </c>
      <c r="M34" s="201">
        <f>'РОЗДІЛ ІІ  ІФ'!M34+' Розділ II Жит '!M34+'РОЗДІЛ ІІ  Дон'!M34+'РОЗДІЛ ІІ Він'!M34+'РОЗДІЛ ІІ Вол'!M34+'РОЗДІЛ ІІ Дн'!M34+'РОЗДІЛ ІІ Запор'!M34+'РОЗДІЛ ІІ Закар'!M34+'РОЗДІЛ ІІ Кіров'!M34+'РОЗДІЛ ІІ Київс'!M34+'РОЗДІЛ ІІ ШЛ'!M34+'РОЗДІЛ ІІ Луг'!M34+'РОЗДІЛ ІІ Львів'!M34+'РОЗДІЛ ІІ ШК'!M34+'РОЗДІЛ ІІ Київ'!M34+'РОЗДІЛ ІІ Микол'!M34+'РОЗДІЛ ІІ Одес'!M34+'РОЗДІЛ ІІ ШС'!M34+'РОЗДІЛ ІІ Пол'!M34+'РОЗДІЛ ІІ Рів'!M34+'РОЗДІЛ ІІ Сум'!M34+'РОЗДІЛ ІІ Терн'!M34+'РОЗДІЛ ІІ ХШін'!M34+'РОЗДІЛ ІІ Хар'!M34+'РОЗДІЛ ІІ Хер'!M34+'РОЗДІЛ ІІ Хмел'!M34+'РОЗДІЛ ІІ Чер'!M34+'РОЗДІЛ ІІЧернов'!M34+'РОЗДІЛ ІІ Черн'!M34+'РОЗДІЛ ІІ ШВір'!M34+'РОЗДІЛ ІІ ШО'!M34+'РОЗДІЛ ІІ ШШ'!M34</f>
        <v>0</v>
      </c>
      <c r="N34" s="201">
        <f>'РОЗДІЛ ІІ  ІФ'!N34+' Розділ II Жит '!N34+'РОЗДІЛ ІІ  Дон'!N34+'РОЗДІЛ ІІ Він'!N34+'РОЗДІЛ ІІ Вол'!N34+'РОЗДІЛ ІІ Дн'!N34+'РОЗДІЛ ІІ Запор'!N34+'РОЗДІЛ ІІ Закар'!N34+'РОЗДІЛ ІІ Кіров'!N34+'РОЗДІЛ ІІ Київс'!N34+'РОЗДІЛ ІІ ШЛ'!N34+'РОЗДІЛ ІІ Луг'!N34+'РОЗДІЛ ІІ Львів'!N34+'РОЗДІЛ ІІ ШК'!N34+'РОЗДІЛ ІІ Київ'!N34+'РОЗДІЛ ІІ Микол'!N34+'РОЗДІЛ ІІ Одес'!N34+'РОЗДІЛ ІІ ШС'!N34+'РОЗДІЛ ІІ Пол'!N34+'РОЗДІЛ ІІ Рів'!N34+'РОЗДІЛ ІІ Сум'!N34+'РОЗДІЛ ІІ Терн'!N34+'РОЗДІЛ ІІ ХШін'!N34+'РОЗДІЛ ІІ Хар'!N34+'РОЗДІЛ ІІ Хер'!N34+'РОЗДІЛ ІІ Хмел'!N34+'РОЗДІЛ ІІ Чер'!N34+'РОЗДІЛ ІІЧернов'!N34+'РОЗДІЛ ІІ Черн'!N34+'РОЗДІЛ ІІ ШВір'!N34+'РОЗДІЛ ІІ ШО'!N34+'РОЗДІЛ ІІ ШШ'!N34</f>
        <v>16</v>
      </c>
      <c r="O34" s="201">
        <f>'РОЗДІЛ ІІ  ІФ'!O34+' Розділ II Жит '!O34+'РОЗДІЛ ІІ  Дон'!O34+'РОЗДІЛ ІІ Він'!O34+'РОЗДІЛ ІІ Вол'!O34+'РОЗДІЛ ІІ Дн'!O34+'РОЗДІЛ ІІ Запор'!O34+'РОЗДІЛ ІІ Закар'!O34+'РОЗДІЛ ІІ Кіров'!O34+'РОЗДІЛ ІІ Київс'!O34+'РОЗДІЛ ІІ ШЛ'!O34+'РОЗДІЛ ІІ Луг'!O34+'РОЗДІЛ ІІ Львів'!O34+'РОЗДІЛ ІІ ШК'!O34+'РОЗДІЛ ІІ Київ'!O34+'РОЗДІЛ ІІ Микол'!O34+'РОЗДІЛ ІІ Одес'!O34+'РОЗДІЛ ІІ ШС'!O34+'РОЗДІЛ ІІ Пол'!O34+'РОЗДІЛ ІІ Рів'!O34+'РОЗДІЛ ІІ Сум'!O34+'РОЗДІЛ ІІ Терн'!O34+'РОЗДІЛ ІІ ХШін'!O34+'РОЗДІЛ ІІ Хар'!O34+'РОЗДІЛ ІІ Хер'!O34+'РОЗДІЛ ІІ Хмел'!O34+'РОЗДІЛ ІІ Чер'!O34+'РОЗДІЛ ІІЧернов'!O34+'РОЗДІЛ ІІ Черн'!O34+'РОЗДІЛ ІІ ШВір'!O34+'РОЗДІЛ ІІ ШО'!O34+'РОЗДІЛ ІІ ШШ'!O34</f>
        <v>2</v>
      </c>
      <c r="P34" s="201">
        <f>'РОЗДІЛ ІІ  ІФ'!P34+' Розділ II Жит '!P34+'РОЗДІЛ ІІ  Дон'!P34+'РОЗДІЛ ІІ Він'!P34+'РОЗДІЛ ІІ Вол'!P34+'РОЗДІЛ ІІ Дн'!P34+'РОЗДІЛ ІІ Запор'!P34+'РОЗДІЛ ІІ Закар'!P34+'РОЗДІЛ ІІ Кіров'!P34+'РОЗДІЛ ІІ Київс'!P34+'РОЗДІЛ ІІ ШЛ'!P34+'РОЗДІЛ ІІ Луг'!P34+'РОЗДІЛ ІІ Львів'!P34+'РОЗДІЛ ІІ ШК'!P34+'РОЗДІЛ ІІ Київ'!P34+'РОЗДІЛ ІІ Микол'!P34+'РОЗДІЛ ІІ Одес'!P34+'РОЗДІЛ ІІ ШС'!P34+'РОЗДІЛ ІІ Пол'!P34+'РОЗДІЛ ІІ Рів'!P34+'РОЗДІЛ ІІ Сум'!P34+'РОЗДІЛ ІІ Терн'!P34+'РОЗДІЛ ІІ ХШін'!P34+'РОЗДІЛ ІІ Хар'!P34+'РОЗДІЛ ІІ Хер'!P34+'РОЗДІЛ ІІ Хмел'!P34+'РОЗДІЛ ІІ Чер'!P34+'РОЗДІЛ ІІЧернов'!P34+'РОЗДІЛ ІІ Черн'!P34+'РОЗДІЛ ІІ ШВір'!P34+'РОЗДІЛ ІІ ШО'!P34+'РОЗДІЛ ІІ ШШ'!P34</f>
        <v>6</v>
      </c>
      <c r="Q34" s="201">
        <f>'РОЗДІЛ ІІ  ІФ'!Q34+' Розділ II Жит '!Q34+'РОЗДІЛ ІІ  Дон'!Q34+'РОЗДІЛ ІІ Він'!Q34+'РОЗДІЛ ІІ Вол'!Q34+'РОЗДІЛ ІІ Дн'!Q34+'РОЗДІЛ ІІ Запор'!Q34+'РОЗДІЛ ІІ Закар'!Q34+'РОЗДІЛ ІІ Кіров'!Q34+'РОЗДІЛ ІІ Київс'!Q34+'РОЗДІЛ ІІ ШЛ'!Q34+'РОЗДІЛ ІІ Луг'!Q34+'РОЗДІЛ ІІ Львів'!Q34+'РОЗДІЛ ІІ ШК'!Q34+'РОЗДІЛ ІІ Київ'!Q34+'РОЗДІЛ ІІ Микол'!Q34+'РОЗДІЛ ІІ Одес'!Q34+'РОЗДІЛ ІІ ШС'!Q34+'РОЗДІЛ ІІ Пол'!Q34+'РОЗДІЛ ІІ Рів'!Q34+'РОЗДІЛ ІІ Сум'!Q34+'РОЗДІЛ ІІ Терн'!Q34+'РОЗДІЛ ІІ ХШін'!Q34+'РОЗДІЛ ІІ Хар'!Q34+'РОЗДІЛ ІІ Хер'!Q34+'РОЗДІЛ ІІ Хмел'!Q34+'РОЗДІЛ ІІ Чер'!Q34+'РОЗДІЛ ІІЧернов'!Q34+'РОЗДІЛ ІІ Черн'!Q34+'РОЗДІЛ ІІ ШВір'!Q34+'РОЗДІЛ ІІ ШО'!Q34+'РОЗДІЛ ІІ ШШ'!Q34</f>
        <v>77</v>
      </c>
      <c r="R34" s="202">
        <f>'РОЗДІЛ ІІ  ІФ'!R34+' Розділ II Жит '!R34+'РОЗДІЛ ІІ  Дон'!R34+'РОЗДІЛ ІІ Він'!R34+'РОЗДІЛ ІІ Вол'!R34+'РОЗДІЛ ІІ Дн'!R34+'РОЗДІЛ ІІ Запор'!R34+'РОЗДІЛ ІІ Закар'!R34+'РОЗДІЛ ІІ Кіров'!R34+'РОЗДІЛ ІІ Київс'!R34+'РОЗДІЛ ІІ ШЛ'!R34+'РОЗДІЛ ІІ Луг'!R34+'РОЗДІЛ ІІ Львів'!R34+'РОЗДІЛ ІІ ШК'!R34+'РОЗДІЛ ІІ Київ'!R34+'РОЗДІЛ ІІ Микол'!R34+'РОЗДІЛ ІІ Одес'!R34+'РОЗДІЛ ІІ ШС'!R34+'РОЗДІЛ ІІ Пол'!R34+'РОЗДІЛ ІІ Рів'!R34+'РОЗДІЛ ІІ Сум'!R34+'РОЗДІЛ ІІ Терн'!R34+'РОЗДІЛ ІІ ХШін'!R34+'РОЗДІЛ ІІ Хар'!R34+'РОЗДІЛ ІІ Хер'!R34+'РОЗДІЛ ІІ Хмел'!R34+'РОЗДІЛ ІІ Чер'!R34+'РОЗДІЛ ІІЧернов'!R34+'РОЗДІЛ ІІ Черн'!R34+'РОЗДІЛ ІІ ШВір'!R34+'РОЗДІЛ ІІ ШО'!R34+'РОЗДІЛ ІІ ШШ'!R34</f>
        <v>56.3</v>
      </c>
      <c r="S34" s="202">
        <f>'РОЗДІЛ ІІ  ІФ'!S34+' Розділ II Жит '!S34+'РОЗДІЛ ІІ  Дон'!S34+'РОЗДІЛ ІІ Він'!S34+'РОЗДІЛ ІІ Вол'!S34+'РОЗДІЛ ІІ Дн'!S34+'РОЗДІЛ ІІ Запор'!S34+'РОЗДІЛ ІІ Закар'!S34+'РОЗДІЛ ІІ Кіров'!S34+'РОЗДІЛ ІІ Київс'!S34+'РОЗДІЛ ІІ ШЛ'!S34+'РОЗДІЛ ІІ Луг'!S34+'РОЗДІЛ ІІ Львів'!S34+'РОЗДІЛ ІІ ШК'!S34+'РОЗДІЛ ІІ Київ'!S34+'РОЗДІЛ ІІ Микол'!S34+'РОЗДІЛ ІІ Одес'!S34+'РОЗДІЛ ІІ ШС'!S34+'РОЗДІЛ ІІ Пол'!S34+'РОЗДІЛ ІІ Рів'!S34+'РОЗДІЛ ІІ Сум'!S34+'РОЗДІЛ ІІ Терн'!S34+'РОЗДІЛ ІІ ХШін'!S34+'РОЗДІЛ ІІ Хар'!S34+'РОЗДІЛ ІІ Хер'!S34+'РОЗДІЛ ІІ Хмел'!S34+'РОЗДІЛ ІІ Чер'!S34+'РОЗДІЛ ІІЧернов'!S34+'РОЗДІЛ ІІ Черн'!S34+'РОЗДІЛ ІІ ШВір'!S34+'РОЗДІЛ ІІ ШО'!S34+'РОЗДІЛ ІІ ШШ'!S34</f>
        <v>0.5</v>
      </c>
    </row>
    <row r="35" spans="1:19" ht="33.75" customHeight="1" x14ac:dyDescent="0.25">
      <c r="A35" s="20" t="s">
        <v>43</v>
      </c>
      <c r="B35" s="11">
        <v>29</v>
      </c>
      <c r="C35" s="198">
        <f t="shared" si="7"/>
        <v>491</v>
      </c>
      <c r="D35" s="201">
        <f>'РОЗДІЛ ІІ  ІФ'!D35+' Розділ II Жит '!D35+'РОЗДІЛ ІІ  Дон'!D35+'РОЗДІЛ ІІ Він'!D35+'РОЗДІЛ ІІ Вол'!D35+'РОЗДІЛ ІІ Дн'!D35+'РОЗДІЛ ІІ Запор'!D35+'РОЗДІЛ ІІ Закар'!D35+'РОЗДІЛ ІІ Кіров'!D35+'РОЗДІЛ ІІ Київс'!D35+'РОЗДІЛ ІІ ШЛ'!D35+'РОЗДІЛ ІІ Луг'!D35+'РОЗДІЛ ІІ Львів'!D35+'РОЗДІЛ ІІ ШК'!D35+'РОЗДІЛ ІІ Київ'!D35+'РОЗДІЛ ІІ Микол'!D35+'РОЗДІЛ ІІ Одес'!D35+'РОЗДІЛ ІІ ШС'!D35+'РОЗДІЛ ІІ Пол'!D35+'РОЗДІЛ ІІ Рів'!D35+'РОЗДІЛ ІІ Сум'!D35+'РОЗДІЛ ІІ Терн'!D35+'РОЗДІЛ ІІ ХШін'!D35+'РОЗДІЛ ІІ Хар'!D35+'РОЗДІЛ ІІ Хер'!D35+'РОЗДІЛ ІІ Хмел'!D35+'РОЗДІЛ ІІ Чер'!D35+'РОЗДІЛ ІІЧернов'!D35+'РОЗДІЛ ІІ Черн'!D35+'РОЗДІЛ ІІ ШВір'!D35+'РОЗДІЛ ІІ ШО'!D35+'РОЗДІЛ ІІ ШШ'!D35</f>
        <v>300</v>
      </c>
      <c r="E35" s="201">
        <f>'РОЗДІЛ ІІ  ІФ'!E35+' Розділ II Жит '!E35+'РОЗДІЛ ІІ  Дон'!E35+'РОЗДІЛ ІІ Він'!E35+'РОЗДІЛ ІІ Вол'!E35+'РОЗДІЛ ІІ Дн'!E35+'РОЗДІЛ ІІ Запор'!E35+'РОЗДІЛ ІІ Закар'!E35+'РОЗДІЛ ІІ Кіров'!E35+'РОЗДІЛ ІІ Київс'!E35+'РОЗДІЛ ІІ ШЛ'!E35+'РОЗДІЛ ІІ Луг'!E35+'РОЗДІЛ ІІ Львів'!E35+'РОЗДІЛ ІІ ШК'!E35+'РОЗДІЛ ІІ Київ'!E35+'РОЗДІЛ ІІ Микол'!E35+'РОЗДІЛ ІІ Одес'!E35+'РОЗДІЛ ІІ ШС'!E35+'РОЗДІЛ ІІ Пол'!E35+'РОЗДІЛ ІІ Рів'!E35+'РОЗДІЛ ІІ Сум'!E35+'РОЗДІЛ ІІ Терн'!E35+'РОЗДІЛ ІІ ХШін'!E35+'РОЗДІЛ ІІ Хар'!E35+'РОЗДІЛ ІІ Хер'!E35+'РОЗДІЛ ІІ Хмел'!E35+'РОЗДІЛ ІІ Чер'!E35+'РОЗДІЛ ІІЧернов'!E35+'РОЗДІЛ ІІ Черн'!E35+'РОЗДІЛ ІІ ШВір'!E35+'РОЗДІЛ ІІ ШО'!E35+'РОЗДІЛ ІІ ШШ'!E35</f>
        <v>285</v>
      </c>
      <c r="F35" s="201">
        <f>'РОЗДІЛ ІІ  ІФ'!F35+' Розділ II Жит '!F35+'РОЗДІЛ ІІ  Дон'!F35+'РОЗДІЛ ІІ Він'!F35+'РОЗДІЛ ІІ Вол'!F35+'РОЗДІЛ ІІ Дн'!F35+'РОЗДІЛ ІІ Запор'!F35+'РОЗДІЛ ІІ Закар'!F35+'РОЗДІЛ ІІ Кіров'!F35+'РОЗДІЛ ІІ Київс'!F35+'РОЗДІЛ ІІ ШЛ'!F35+'РОЗДІЛ ІІ Луг'!F35+'РОЗДІЛ ІІ Львів'!F35+'РОЗДІЛ ІІ ШК'!F35+'РОЗДІЛ ІІ Київ'!F35+'РОЗДІЛ ІІ Микол'!F35+'РОЗДІЛ ІІ Одес'!F35+'РОЗДІЛ ІІ ШС'!F35+'РОЗДІЛ ІІ Пол'!F35+'РОЗДІЛ ІІ Рів'!F35+'РОЗДІЛ ІІ Сум'!F35+'РОЗДІЛ ІІ Терн'!F35+'РОЗДІЛ ІІ ХШін'!F35+'РОЗДІЛ ІІ Хар'!F35+'РОЗДІЛ ІІ Хер'!F35+'РОЗДІЛ ІІ Хмел'!F35+'РОЗДІЛ ІІ Чер'!F35+'РОЗДІЛ ІІЧернов'!F35+'РОЗДІЛ ІІ Черн'!F35+'РОЗДІЛ ІІ ШВір'!F35+'РОЗДІЛ ІІ ШО'!F35+'РОЗДІЛ ІІ ШШ'!F35</f>
        <v>86</v>
      </c>
      <c r="G35" s="201">
        <f>'РОЗДІЛ ІІ  ІФ'!G35+' Розділ II Жит '!G35+'РОЗДІЛ ІІ  Дон'!G35+'РОЗДІЛ ІІ Він'!G35+'РОЗДІЛ ІІ Вол'!G35+'РОЗДІЛ ІІ Дн'!G35+'РОЗДІЛ ІІ Запор'!G35+'РОЗДІЛ ІІ Закар'!G35+'РОЗДІЛ ІІ Кіров'!G35+'РОЗДІЛ ІІ Київс'!G35+'РОЗДІЛ ІІ ШЛ'!G35+'РОЗДІЛ ІІ Луг'!G35+'РОЗДІЛ ІІ Львів'!G35+'РОЗДІЛ ІІ ШК'!G35+'РОЗДІЛ ІІ Київ'!G35+'РОЗДІЛ ІІ Микол'!G35+'РОЗДІЛ ІІ Одес'!G35+'РОЗДІЛ ІІ ШС'!G35+'РОЗДІЛ ІІ Пол'!G35+'РОЗДІЛ ІІ Рів'!G35+'РОЗДІЛ ІІ Сум'!G35+'РОЗДІЛ ІІ Терн'!G35+'РОЗДІЛ ІІ ХШін'!G35+'РОЗДІЛ ІІ Хар'!G35+'РОЗДІЛ ІІ Хер'!G35+'РОЗДІЛ ІІ Хмел'!G35+'РОЗДІЛ ІІ Чер'!G35+'РОЗДІЛ ІІЧернов'!G35+'РОЗДІЛ ІІ Черн'!G35+'РОЗДІЛ ІІ ШВір'!G35+'РОЗДІЛ ІІ ШО'!G35+'РОЗДІЛ ІІ ШШ'!G35</f>
        <v>25</v>
      </c>
      <c r="H35" s="201">
        <f>'РОЗДІЛ ІІ  ІФ'!H35+' Розділ II Жит '!H35+'РОЗДІЛ ІІ  Дон'!H35+'РОЗДІЛ ІІ Він'!H35+'РОЗДІЛ ІІ Вол'!H35+'РОЗДІЛ ІІ Дн'!H35+'РОЗДІЛ ІІ Запор'!H35+'РОЗДІЛ ІІ Закар'!H35+'РОЗДІЛ ІІ Кіров'!H35+'РОЗДІЛ ІІ Київс'!H35+'РОЗДІЛ ІІ ШЛ'!H35+'РОЗДІЛ ІІ Луг'!H35+'РОЗДІЛ ІІ Львів'!H35+'РОЗДІЛ ІІ ШК'!H35+'РОЗДІЛ ІІ Київ'!H35+'РОЗДІЛ ІІ Микол'!H35+'РОЗДІЛ ІІ Одес'!H35+'РОЗДІЛ ІІ ШС'!H35+'РОЗДІЛ ІІ Пол'!H35+'РОЗДІЛ ІІ Рів'!H35+'РОЗДІЛ ІІ Сум'!H35+'РОЗДІЛ ІІ Терн'!H35+'РОЗДІЛ ІІ ХШін'!H35+'РОЗДІЛ ІІ Хар'!H35+'РОЗДІЛ ІІ Хер'!H35+'РОЗДІЛ ІІ Хмел'!H35+'РОЗДІЛ ІІ Чер'!H35+'РОЗДІЛ ІІЧернов'!H35+'РОЗДІЛ ІІ Черн'!H35+'РОЗДІЛ ІІ ШВір'!H35+'РОЗДІЛ ІІ ШО'!H35+'РОЗДІЛ ІІ ШШ'!H35</f>
        <v>10</v>
      </c>
      <c r="I35" s="201">
        <f>'РОЗДІЛ ІІ  ІФ'!I35+' Розділ II Жит '!I35+'РОЗДІЛ ІІ  Дон'!I35+'РОЗДІЛ ІІ Він'!I35+'РОЗДІЛ ІІ Вол'!I35+'РОЗДІЛ ІІ Дн'!I35+'РОЗДІЛ ІІ Запор'!I35+'РОЗДІЛ ІІ Закар'!I35+'РОЗДІЛ ІІ Кіров'!I35+'РОЗДІЛ ІІ Київс'!I35+'РОЗДІЛ ІІ ШЛ'!I35+'РОЗДІЛ ІІ Луг'!I35+'РОЗДІЛ ІІ Львів'!I35+'РОЗДІЛ ІІ ШК'!I35+'РОЗДІЛ ІІ Київ'!I35+'РОЗДІЛ ІІ Микол'!I35+'РОЗДІЛ ІІ Одес'!I35+'РОЗДІЛ ІІ ШС'!I35+'РОЗДІЛ ІІ Пол'!I35+'РОЗДІЛ ІІ Рів'!I35+'РОЗДІЛ ІІ Сум'!I35+'РОЗДІЛ ІІ Терн'!I35+'РОЗДІЛ ІІ ХШін'!I35+'РОЗДІЛ ІІ Хар'!I35+'РОЗДІЛ ІІ Хер'!I35+'РОЗДІЛ ІІ Хмел'!I35+'РОЗДІЛ ІІ Чер'!I35+'РОЗДІЛ ІІЧернов'!I35+'РОЗДІЛ ІІ Черн'!I35+'РОЗДІЛ ІІ ШВір'!I35+'РОЗДІЛ ІІ ШО'!I35+'РОЗДІЛ ІІ ШШ'!I35</f>
        <v>5</v>
      </c>
      <c r="J35" s="201">
        <f>'РОЗДІЛ ІІ  ІФ'!J35+' Розділ II Жит '!J35+'РОЗДІЛ ІІ  Дон'!J35+'РОЗДІЛ ІІ Він'!J35+'РОЗДІЛ ІІ Вол'!J35+'РОЗДІЛ ІІ Дн'!J35+'РОЗДІЛ ІІ Запор'!J35+'РОЗДІЛ ІІ Закар'!J35+'РОЗДІЛ ІІ Кіров'!J35+'РОЗДІЛ ІІ Київс'!J35+'РОЗДІЛ ІІ ШЛ'!J35+'РОЗДІЛ ІІ Луг'!J35+'РОЗДІЛ ІІ Львів'!J35+'РОЗДІЛ ІІ ШК'!J35+'РОЗДІЛ ІІ Київ'!J35+'РОЗДІЛ ІІ Микол'!J35+'РОЗДІЛ ІІ Одес'!J35+'РОЗДІЛ ІІ ШС'!J35+'РОЗДІЛ ІІ Пол'!J35+'РОЗДІЛ ІІ Рів'!J35+'РОЗДІЛ ІІ Сум'!J35+'РОЗДІЛ ІІ Терн'!J35+'РОЗДІЛ ІІ ХШін'!J35+'РОЗДІЛ ІІ Хар'!J35+'РОЗДІЛ ІІ Хер'!J35+'РОЗДІЛ ІІ Хмел'!J35+'РОЗДІЛ ІІ Чер'!J35+'РОЗДІЛ ІІЧернов'!J35+'РОЗДІЛ ІІ Черн'!J35+'РОЗДІЛ ІІ ШВір'!J35+'РОЗДІЛ ІІ ШО'!J35+'РОЗДІЛ ІІ ШШ'!J35</f>
        <v>2</v>
      </c>
      <c r="K35" s="201">
        <f>'РОЗДІЛ ІІ  ІФ'!K35+' Розділ II Жит '!K35+'РОЗДІЛ ІІ  Дон'!K35+'РОЗДІЛ ІІ Він'!K35+'РОЗДІЛ ІІ Вол'!K35+'РОЗДІЛ ІІ Дн'!K35+'РОЗДІЛ ІІ Запор'!K35+'РОЗДІЛ ІІ Закар'!K35+'РОЗДІЛ ІІ Кіров'!K35+'РОЗДІЛ ІІ Київс'!K35+'РОЗДІЛ ІІ ШЛ'!K35+'РОЗДІЛ ІІ Луг'!K35+'РОЗДІЛ ІІ Львів'!K35+'РОЗДІЛ ІІ ШК'!K35+'РОЗДІЛ ІІ Київ'!K35+'РОЗДІЛ ІІ Микол'!K35+'РОЗДІЛ ІІ Одес'!K35+'РОЗДІЛ ІІ ШС'!K35+'РОЗДІЛ ІІ Пол'!K35+'РОЗДІЛ ІІ Рів'!K35+'РОЗДІЛ ІІ Сум'!K35+'РОЗДІЛ ІІ Терн'!K35+'РОЗДІЛ ІІ ХШін'!K35+'РОЗДІЛ ІІ Хар'!K35+'РОЗДІЛ ІІ Хер'!K35+'РОЗДІЛ ІІ Хмел'!K35+'РОЗДІЛ ІІ Чер'!K35+'РОЗДІЛ ІІЧернов'!K35+'РОЗДІЛ ІІ Черн'!K35+'РОЗДІЛ ІІ ШВір'!K35+'РОЗДІЛ ІІ ШО'!K35+'РОЗДІЛ ІІ ШШ'!K35</f>
        <v>56</v>
      </c>
      <c r="L35" s="201">
        <f>'РОЗДІЛ ІІ  ІФ'!L35+' Розділ II Жит '!L35+'РОЗДІЛ ІІ  Дон'!L35+'РОЗДІЛ ІІ Він'!L35+'РОЗДІЛ ІІ Вол'!L35+'РОЗДІЛ ІІ Дн'!L35+'РОЗДІЛ ІІ Запор'!L35+'РОЗДІЛ ІІ Закар'!L35+'РОЗДІЛ ІІ Кіров'!L35+'РОЗДІЛ ІІ Київс'!L35+'РОЗДІЛ ІІ ШЛ'!L35+'РОЗДІЛ ІІ Луг'!L35+'РОЗДІЛ ІІ Львів'!L35+'РОЗДІЛ ІІ ШК'!L35+'РОЗДІЛ ІІ Київ'!L35+'РОЗДІЛ ІІ Микол'!L35+'РОЗДІЛ ІІ Одес'!L35+'РОЗДІЛ ІІ ШС'!L35+'РОЗДІЛ ІІ Пол'!L35+'РОЗДІЛ ІІ Рів'!L35+'РОЗДІЛ ІІ Сум'!L35+'РОЗДІЛ ІІ Терн'!L35+'РОЗДІЛ ІІ ХШін'!L35+'РОЗДІЛ ІІ Хар'!L35+'РОЗДІЛ ІІ Хер'!L35+'РОЗДІЛ ІІ Хмел'!L35+'РОЗДІЛ ІІ Чер'!L35+'РОЗДІЛ ІІЧернов'!L35+'РОЗДІЛ ІІ Черн'!L35+'РОЗДІЛ ІІ ШВір'!L35+'РОЗДІЛ ІІ ШО'!L35+'РОЗДІЛ ІІ ШШ'!L35</f>
        <v>8</v>
      </c>
      <c r="M35" s="201">
        <f>'РОЗДІЛ ІІ  ІФ'!M35+' Розділ II Жит '!M35+'РОЗДІЛ ІІ  Дон'!M35+'РОЗДІЛ ІІ Він'!M35+'РОЗДІЛ ІІ Вол'!M35+'РОЗДІЛ ІІ Дн'!M35+'РОЗДІЛ ІІ Запор'!M35+'РОЗДІЛ ІІ Закар'!M35+'РОЗДІЛ ІІ Кіров'!M35+'РОЗДІЛ ІІ Київс'!M35+'РОЗДІЛ ІІ ШЛ'!M35+'РОЗДІЛ ІІ Луг'!M35+'РОЗДІЛ ІІ Львів'!M35+'РОЗДІЛ ІІ ШК'!M35+'РОЗДІЛ ІІ Київ'!M35+'РОЗДІЛ ІІ Микол'!M35+'РОЗДІЛ ІІ Одес'!M35+'РОЗДІЛ ІІ ШС'!M35+'РОЗДІЛ ІІ Пол'!M35+'РОЗДІЛ ІІ Рів'!M35+'РОЗДІЛ ІІ Сум'!M35+'РОЗДІЛ ІІ Терн'!M35+'РОЗДІЛ ІІ ХШін'!M35+'РОЗДІЛ ІІ Хар'!M35+'РОЗДІЛ ІІ Хер'!M35+'РОЗДІЛ ІІ Хмел'!M35+'РОЗДІЛ ІІ Чер'!M35+'РОЗДІЛ ІІЧернов'!M35+'РОЗДІЛ ІІ Черн'!M35+'РОЗДІЛ ІІ ШВір'!M35+'РОЗДІЛ ІІ ШО'!M35+'РОЗДІЛ ІІ ШШ'!M35</f>
        <v>14</v>
      </c>
      <c r="N35" s="201">
        <f>'РОЗДІЛ ІІ  ІФ'!N35+' Розділ II Жит '!N35+'РОЗДІЛ ІІ  Дон'!N35+'РОЗДІЛ ІІ Він'!N35+'РОЗДІЛ ІІ Вол'!N35+'РОЗДІЛ ІІ Дн'!N35+'РОЗДІЛ ІІ Запор'!N35+'РОЗДІЛ ІІ Закар'!N35+'РОЗДІЛ ІІ Кіров'!N35+'РОЗДІЛ ІІ Київс'!N35+'РОЗДІЛ ІІ ШЛ'!N35+'РОЗДІЛ ІІ Луг'!N35+'РОЗДІЛ ІІ Львів'!N35+'РОЗДІЛ ІІ ШК'!N35+'РОЗДІЛ ІІ Київ'!N35+'РОЗДІЛ ІІ Микол'!N35+'РОЗДІЛ ІІ Одес'!N35+'РОЗДІЛ ІІ ШС'!N35+'РОЗДІЛ ІІ Пол'!N35+'РОЗДІЛ ІІ Рів'!N35+'РОЗДІЛ ІІ Сум'!N35+'РОЗДІЛ ІІ Терн'!N35+'РОЗДІЛ ІІ ХШін'!N35+'РОЗДІЛ ІІ Хар'!N35+'РОЗДІЛ ІІ Хер'!N35+'РОЗДІЛ ІІ Хмел'!N35+'РОЗДІЛ ІІ Чер'!N35+'РОЗДІЛ ІІЧернов'!N35+'РОЗДІЛ ІІ Черн'!N35+'РОЗДІЛ ІІ ШВір'!N35+'РОЗДІЛ ІІ ШО'!N35+'РОЗДІЛ ІІ ШШ'!N35</f>
        <v>87</v>
      </c>
      <c r="O35" s="201">
        <f>'РОЗДІЛ ІІ  ІФ'!O35+' Розділ II Жит '!O35+'РОЗДІЛ ІІ  Дон'!O35+'РОЗДІЛ ІІ Він'!O35+'РОЗДІЛ ІІ Вол'!O35+'РОЗДІЛ ІІ Дн'!O35+'РОЗДІЛ ІІ Запор'!O35+'РОЗДІЛ ІІ Закар'!O35+'РОЗДІЛ ІІ Кіров'!O35+'РОЗДІЛ ІІ Київс'!O35+'РОЗДІЛ ІІ ШЛ'!O35+'РОЗДІЛ ІІ Луг'!O35+'РОЗДІЛ ІІ Львів'!O35+'РОЗДІЛ ІІ ШК'!O35+'РОЗДІЛ ІІ Київ'!O35+'РОЗДІЛ ІІ Микол'!O35+'РОЗДІЛ ІІ Одес'!O35+'РОЗДІЛ ІІ ШС'!O35+'РОЗДІЛ ІІ Пол'!O35+'РОЗДІЛ ІІ Рів'!O35+'РОЗДІЛ ІІ Сум'!O35+'РОЗДІЛ ІІ Терн'!O35+'РОЗДІЛ ІІ ХШін'!O35+'РОЗДІЛ ІІ Хар'!O35+'РОЗДІЛ ІІ Хер'!O35+'РОЗДІЛ ІІ Хмел'!O35+'РОЗДІЛ ІІ Чер'!O35+'РОЗДІЛ ІІЧернов'!O35+'РОЗДІЛ ІІ Черн'!O35+'РОЗДІЛ ІІ ШВір'!O35+'РОЗДІЛ ІІ ШО'!O35+'РОЗДІЛ ІІ ШШ'!O35</f>
        <v>39</v>
      </c>
      <c r="P35" s="201">
        <f>'РОЗДІЛ ІІ  ІФ'!P35+' Розділ II Жит '!P35+'РОЗДІЛ ІІ  Дон'!P35+'РОЗДІЛ ІІ Він'!P35+'РОЗДІЛ ІІ Вол'!P35+'РОЗДІЛ ІІ Дн'!P35+'РОЗДІЛ ІІ Запор'!P35+'РОЗДІЛ ІІ Закар'!P35+'РОЗДІЛ ІІ Кіров'!P35+'РОЗДІЛ ІІ Київс'!P35+'РОЗДІЛ ІІ ШЛ'!P35+'РОЗДІЛ ІІ Луг'!P35+'РОЗДІЛ ІІ Львів'!P35+'РОЗДІЛ ІІ ШК'!P35+'РОЗДІЛ ІІ Київ'!P35+'РОЗДІЛ ІІ Микол'!P35+'РОЗДІЛ ІІ Одес'!P35+'РОЗДІЛ ІІ ШС'!P35+'РОЗДІЛ ІІ Пол'!P35+'РОЗДІЛ ІІ Рів'!P35+'РОЗДІЛ ІІ Сум'!P35+'РОЗДІЛ ІІ Терн'!P35+'РОЗДІЛ ІІ ХШін'!P35+'РОЗДІЛ ІІ Хар'!P35+'РОЗДІЛ ІІ Хер'!P35+'РОЗДІЛ ІІ Хмел'!P35+'РОЗДІЛ ІІ Чер'!P35+'РОЗДІЛ ІІЧернов'!P35+'РОЗДІЛ ІІ Черн'!P35+'РОЗДІЛ ІІ ШВір'!P35+'РОЗДІЛ ІІ ШО'!P35+'РОЗДІЛ ІІ ШШ'!P35</f>
        <v>98</v>
      </c>
      <c r="Q35" s="201">
        <f>'РОЗДІЛ ІІ  ІФ'!Q35+' Розділ II Жит '!Q35+'РОЗДІЛ ІІ  Дон'!Q35+'РОЗДІЛ ІІ Він'!Q35+'РОЗДІЛ ІІ Вол'!Q35+'РОЗДІЛ ІІ Дн'!Q35+'РОЗДІЛ ІІ Запор'!Q35+'РОЗДІЛ ІІ Закар'!Q35+'РОЗДІЛ ІІ Кіров'!Q35+'РОЗДІЛ ІІ Київс'!Q35+'РОЗДІЛ ІІ ШЛ'!Q35+'РОЗДІЛ ІІ Луг'!Q35+'РОЗДІЛ ІІ Львів'!Q35+'РОЗДІЛ ІІ ШК'!Q35+'РОЗДІЛ ІІ Київ'!Q35+'РОЗДІЛ ІІ Микол'!Q35+'РОЗДІЛ ІІ Одес'!Q35+'РОЗДІЛ ІІ ШС'!Q35+'РОЗДІЛ ІІ Пол'!Q35+'РОЗДІЛ ІІ Рів'!Q35+'РОЗДІЛ ІІ Сум'!Q35+'РОЗДІЛ ІІ Терн'!Q35+'РОЗДІЛ ІІ ХШін'!Q35+'РОЗДІЛ ІІ Хар'!Q35+'РОЗДІЛ ІІ Хер'!Q35+'РОЗДІЛ ІІ Хмел'!Q35+'РОЗДІЛ ІІ Чер'!Q35+'РОЗДІЛ ІІЧернов'!Q35+'РОЗДІЛ ІІ Черн'!Q35+'РОЗДІЛ ІІ ШВір'!Q35+'РОЗДІЛ ІІ ШО'!Q35+'РОЗДІЛ ІІ ШШ'!Q35</f>
        <v>319</v>
      </c>
      <c r="R35" s="202">
        <f>'РОЗДІЛ ІІ  ІФ'!R35+' Розділ II Жит '!R35+'РОЗДІЛ ІІ  Дон'!R35+'РОЗДІЛ ІІ Він'!R35+'РОЗДІЛ ІІ Вол'!R35+'РОЗДІЛ ІІ Дн'!R35+'РОЗДІЛ ІІ Запор'!R35+'РОЗДІЛ ІІ Закар'!R35+'РОЗДІЛ ІІ Кіров'!R35+'РОЗДІЛ ІІ Київс'!R35+'РОЗДІЛ ІІ ШЛ'!R35+'РОЗДІЛ ІІ Луг'!R35+'РОЗДІЛ ІІ Львів'!R35+'РОЗДІЛ ІІ ШК'!R35+'РОЗДІЛ ІІ Київ'!R35+'РОЗДІЛ ІІ Микол'!R35+'РОЗДІЛ ІІ Одес'!R35+'РОЗДІЛ ІІ ШС'!R35+'РОЗДІЛ ІІ Пол'!R35+'РОЗДІЛ ІІ Рів'!R35+'РОЗДІЛ ІІ Сум'!R35+'РОЗДІЛ ІІ Терн'!R35+'РОЗДІЛ ІІ ХШін'!R35+'РОЗДІЛ ІІ Хар'!R35+'РОЗДІЛ ІІ Хер'!R35+'РОЗДІЛ ІІ Хмел'!R35+'РОЗДІЛ ІІ Чер'!R35+'РОЗДІЛ ІІЧернов'!R35+'РОЗДІЛ ІІ Черн'!R35+'РОЗДІЛ ІІ ШВір'!R35+'РОЗДІЛ ІІ ШО'!R35+'РОЗДІЛ ІІ ШШ'!R35</f>
        <v>412.32000000000005</v>
      </c>
      <c r="S35" s="202">
        <f>'РОЗДІЛ ІІ  ІФ'!S35+' Розділ II Жит '!S35+'РОЗДІЛ ІІ  Дон'!S35+'РОЗДІЛ ІІ Він'!S35+'РОЗДІЛ ІІ Вол'!S35+'РОЗДІЛ ІІ Дн'!S35+'РОЗДІЛ ІІ Запор'!S35+'РОЗДІЛ ІІ Закар'!S35+'РОЗДІЛ ІІ Кіров'!S35+'РОЗДІЛ ІІ Київс'!S35+'РОЗДІЛ ІІ ШЛ'!S35+'РОЗДІЛ ІІ Луг'!S35+'РОЗДІЛ ІІ Львів'!S35+'РОЗДІЛ ІІ ШК'!S35+'РОЗДІЛ ІІ Київ'!S35+'РОЗДІЛ ІІ Микол'!S35+'РОЗДІЛ ІІ Одес'!S35+'РОЗДІЛ ІІ ШС'!S35+'РОЗДІЛ ІІ Пол'!S35+'РОЗДІЛ ІІ Рів'!S35+'РОЗДІЛ ІІ Сум'!S35+'РОЗДІЛ ІІ Терн'!S35+'РОЗДІЛ ІІ ХШін'!S35+'РОЗДІЛ ІІ Хар'!S35+'РОЗДІЛ ІІ Хер'!S35+'РОЗДІЛ ІІ Хмел'!S35+'РОЗДІЛ ІІ Чер'!S35+'РОЗДІЛ ІІЧернов'!S35+'РОЗДІЛ ІІ Черн'!S35+'РОЗДІЛ ІІ ШВір'!S35+'РОЗДІЛ ІІ ШО'!S35+'РОЗДІЛ ІІ ШШ'!S35</f>
        <v>1.9</v>
      </c>
    </row>
    <row r="36" spans="1:19" ht="33.75" customHeight="1" x14ac:dyDescent="0.25">
      <c r="A36" s="21" t="s">
        <v>52</v>
      </c>
      <c r="B36" s="11">
        <v>30</v>
      </c>
      <c r="C36" s="198">
        <f>SUM(E36:M36)</f>
        <v>77</v>
      </c>
      <c r="D36" s="201">
        <f>'РОЗДІЛ ІІ  ІФ'!D36+' Розділ II Жит '!D36+'РОЗДІЛ ІІ  Дон'!D36+'РОЗДІЛ ІІ Він'!D36+'РОЗДІЛ ІІ Вол'!D36+'РОЗДІЛ ІІ Дн'!D36+'РОЗДІЛ ІІ Запор'!D36+'РОЗДІЛ ІІ Закар'!D36+'РОЗДІЛ ІІ Кіров'!D36+'РОЗДІЛ ІІ Київс'!D36+'РОЗДІЛ ІІ ШЛ'!D36+'РОЗДІЛ ІІ Луг'!D36+'РОЗДІЛ ІІ Львів'!D36+'РОЗДІЛ ІІ ШК'!D36+'РОЗДІЛ ІІ Київ'!D36+'РОЗДІЛ ІІ Микол'!D36+'РОЗДІЛ ІІ Одес'!D36+'РОЗДІЛ ІІ ШС'!D36+'РОЗДІЛ ІІ Пол'!D36+'РОЗДІЛ ІІ Рів'!D36+'РОЗДІЛ ІІ Сум'!D36+'РОЗДІЛ ІІ Терн'!D36+'РОЗДІЛ ІІ ХШін'!D36+'РОЗДІЛ ІІ Хар'!D36+'РОЗДІЛ ІІ Хер'!D36+'РОЗДІЛ ІІ Хмел'!D36+'РОЗДІЛ ІІ Чер'!D36+'РОЗДІЛ ІІЧернов'!D36+'РОЗДІЛ ІІ Черн'!D36+'РОЗДІЛ ІІ ШВір'!D36+'РОЗДІЛ ІІ ШО'!D36+'РОЗДІЛ ІІ ШШ'!D36</f>
        <v>53</v>
      </c>
      <c r="E36" s="201">
        <f>'РОЗДІЛ ІІ  ІФ'!E36+' Розділ II Жит '!E36+'РОЗДІЛ ІІ  Дон'!E36+'РОЗДІЛ ІІ Він'!E36+'РОЗДІЛ ІІ Вол'!E36+'РОЗДІЛ ІІ Дн'!E36+'РОЗДІЛ ІІ Запор'!E36+'РОЗДІЛ ІІ Закар'!E36+'РОЗДІЛ ІІ Кіров'!E36+'РОЗДІЛ ІІ Київс'!E36+'РОЗДІЛ ІІ ШЛ'!E36+'РОЗДІЛ ІІ Луг'!E36+'РОЗДІЛ ІІ Львів'!E36+'РОЗДІЛ ІІ ШК'!E36+'РОЗДІЛ ІІ Київ'!E36+'РОЗДІЛ ІІ Микол'!E36+'РОЗДІЛ ІІ Одес'!E36+'РОЗДІЛ ІІ ШС'!E36+'РОЗДІЛ ІІ Пол'!E36+'РОЗДІЛ ІІ Рів'!E36+'РОЗДІЛ ІІ Сум'!E36+'РОЗДІЛ ІІ Терн'!E36+'РОЗДІЛ ІІ ХШін'!E36+'РОЗДІЛ ІІ Хар'!E36+'РОЗДІЛ ІІ Хер'!E36+'РОЗДІЛ ІІ Хмел'!E36+'РОЗДІЛ ІІ Чер'!E36+'РОЗДІЛ ІІЧернов'!E36+'РОЗДІЛ ІІ Черн'!E36+'РОЗДІЛ ІІ ШВір'!E36+'РОЗДІЛ ІІ ШО'!E36+'РОЗДІЛ ІІ ШШ'!E36</f>
        <v>13</v>
      </c>
      <c r="F36" s="201">
        <f>'РОЗДІЛ ІІ  ІФ'!F36+' Розділ II Жит '!F36+'РОЗДІЛ ІІ  Дон'!F36+'РОЗДІЛ ІІ Він'!F36+'РОЗДІЛ ІІ Вол'!F36+'РОЗДІЛ ІІ Дн'!F36+'РОЗДІЛ ІІ Запор'!F36+'РОЗДІЛ ІІ Закар'!F36+'РОЗДІЛ ІІ Кіров'!F36+'РОЗДІЛ ІІ Київс'!F36+'РОЗДІЛ ІІ ШЛ'!F36+'РОЗДІЛ ІІ Луг'!F36+'РОЗДІЛ ІІ Львів'!F36+'РОЗДІЛ ІІ ШК'!F36+'РОЗДІЛ ІІ Київ'!F36+'РОЗДІЛ ІІ Микол'!F36+'РОЗДІЛ ІІ Одес'!F36+'РОЗДІЛ ІІ ШС'!F36+'РОЗДІЛ ІІ Пол'!F36+'РОЗДІЛ ІІ Рів'!F36+'РОЗДІЛ ІІ Сум'!F36+'РОЗДІЛ ІІ Терн'!F36+'РОЗДІЛ ІІ ХШін'!F36+'РОЗДІЛ ІІ Хар'!F36+'РОЗДІЛ ІІ Хер'!F36+'РОЗДІЛ ІІ Хмел'!F36+'РОЗДІЛ ІІ Чер'!F36+'РОЗДІЛ ІІЧернов'!F36+'РОЗДІЛ ІІ Черн'!F36+'РОЗДІЛ ІІ ШВір'!F36+'РОЗДІЛ ІІ ШО'!F36+'РОЗДІЛ ІІ ШШ'!F36</f>
        <v>18</v>
      </c>
      <c r="G36" s="201">
        <f>'РОЗДІЛ ІІ  ІФ'!G36+' Розділ II Жит '!G36+'РОЗДІЛ ІІ  Дон'!G36+'РОЗДІЛ ІІ Він'!G36+'РОЗДІЛ ІІ Вол'!G36+'РОЗДІЛ ІІ Дн'!G36+'РОЗДІЛ ІІ Запор'!G36+'РОЗДІЛ ІІ Закар'!G36+'РОЗДІЛ ІІ Кіров'!G36+'РОЗДІЛ ІІ Київс'!G36+'РОЗДІЛ ІІ ШЛ'!G36+'РОЗДІЛ ІІ Луг'!G36+'РОЗДІЛ ІІ Львів'!G36+'РОЗДІЛ ІІ ШК'!G36+'РОЗДІЛ ІІ Київ'!G36+'РОЗДІЛ ІІ Микол'!G36+'РОЗДІЛ ІІ Одес'!G36+'РОЗДІЛ ІІ ШС'!G36+'РОЗДІЛ ІІ Пол'!G36+'РОЗДІЛ ІІ Рів'!G36+'РОЗДІЛ ІІ Сум'!G36+'РОЗДІЛ ІІ Терн'!G36+'РОЗДІЛ ІІ ХШін'!G36+'РОЗДІЛ ІІ Хар'!G36+'РОЗДІЛ ІІ Хер'!G36+'РОЗДІЛ ІІ Хмел'!G36+'РОЗДІЛ ІІ Чер'!G36+'РОЗДІЛ ІІЧернов'!G36+'РОЗДІЛ ІІ Черн'!G36+'РОЗДІЛ ІІ ШВір'!G36+'РОЗДІЛ ІІ ШО'!G36+'РОЗДІЛ ІІ ШШ'!G36</f>
        <v>3</v>
      </c>
      <c r="H36" s="201">
        <f>'РОЗДІЛ ІІ  ІФ'!H36+' Розділ II Жит '!H36+'РОЗДІЛ ІІ  Дон'!H36+'РОЗДІЛ ІІ Він'!H36+'РОЗДІЛ ІІ Вол'!H36+'РОЗДІЛ ІІ Дн'!H36+'РОЗДІЛ ІІ Запор'!H36+'РОЗДІЛ ІІ Закар'!H36+'РОЗДІЛ ІІ Кіров'!H36+'РОЗДІЛ ІІ Київс'!H36+'РОЗДІЛ ІІ ШЛ'!H36+'РОЗДІЛ ІІ Луг'!H36+'РОЗДІЛ ІІ Львів'!H36+'РОЗДІЛ ІІ ШК'!H36+'РОЗДІЛ ІІ Київ'!H36+'РОЗДІЛ ІІ Микол'!H36+'РОЗДІЛ ІІ Одес'!H36+'РОЗДІЛ ІІ ШС'!H36+'РОЗДІЛ ІІ Пол'!H36+'РОЗДІЛ ІІ Рів'!H36+'РОЗДІЛ ІІ Сум'!H36+'РОЗДІЛ ІІ Терн'!H36+'РОЗДІЛ ІІ ХШін'!H36+'РОЗДІЛ ІІ Хар'!H36+'РОЗДІЛ ІІ Хер'!H36+'РОЗДІЛ ІІ Хмел'!H36+'РОЗДІЛ ІІ Чер'!H36+'РОЗДІЛ ІІЧернов'!H36+'РОЗДІЛ ІІ Черн'!H36+'РОЗДІЛ ІІ ШВір'!H36+'РОЗДІЛ ІІ ШО'!H36+'РОЗДІЛ ІІ ШШ'!H36</f>
        <v>3</v>
      </c>
      <c r="I36" s="201">
        <f>'РОЗДІЛ ІІ  ІФ'!I36+' Розділ II Жит '!I36+'РОЗДІЛ ІІ  Дон'!I36+'РОЗДІЛ ІІ Він'!I36+'РОЗДІЛ ІІ Вол'!I36+'РОЗДІЛ ІІ Дн'!I36+'РОЗДІЛ ІІ Запор'!I36+'РОЗДІЛ ІІ Закар'!I36+'РОЗДІЛ ІІ Кіров'!I36+'РОЗДІЛ ІІ Київс'!I36+'РОЗДІЛ ІІ ШЛ'!I36+'РОЗДІЛ ІІ Луг'!I36+'РОЗДІЛ ІІ Львів'!I36+'РОЗДІЛ ІІ ШК'!I36+'РОЗДІЛ ІІ Київ'!I36+'РОЗДІЛ ІІ Микол'!I36+'РОЗДІЛ ІІ Одес'!I36+'РОЗДІЛ ІІ ШС'!I36+'РОЗДІЛ ІІ Пол'!I36+'РОЗДІЛ ІІ Рів'!I36+'РОЗДІЛ ІІ Сум'!I36+'РОЗДІЛ ІІ Терн'!I36+'РОЗДІЛ ІІ ХШін'!I36+'РОЗДІЛ ІІ Хар'!I36+'РОЗДІЛ ІІ Хер'!I36+'РОЗДІЛ ІІ Хмел'!I36+'РОЗДІЛ ІІ Чер'!I36+'РОЗДІЛ ІІЧернов'!I36+'РОЗДІЛ ІІ Черн'!I36+'РОЗДІЛ ІІ ШВір'!I36+'РОЗДІЛ ІІ ШО'!I36+'РОЗДІЛ ІІ ШШ'!I36</f>
        <v>5</v>
      </c>
      <c r="J36" s="201">
        <f>'РОЗДІЛ ІІ  ІФ'!J36+' Розділ II Жит '!J36+'РОЗДІЛ ІІ  Дон'!J36+'РОЗДІЛ ІІ Він'!J36+'РОЗДІЛ ІІ Вол'!J36+'РОЗДІЛ ІІ Дн'!J36+'РОЗДІЛ ІІ Запор'!J36+'РОЗДІЛ ІІ Закар'!J36+'РОЗДІЛ ІІ Кіров'!J36+'РОЗДІЛ ІІ Київс'!J36+'РОЗДІЛ ІІ ШЛ'!J36+'РОЗДІЛ ІІ Луг'!J36+'РОЗДІЛ ІІ Львів'!J36+'РОЗДІЛ ІІ ШК'!J36+'РОЗДІЛ ІІ Київ'!J36+'РОЗДІЛ ІІ Микол'!J36+'РОЗДІЛ ІІ Одес'!J36+'РОЗДІЛ ІІ ШС'!J36+'РОЗДІЛ ІІ Пол'!J36+'РОЗДІЛ ІІ Рів'!J36+'РОЗДІЛ ІІ Сум'!J36+'РОЗДІЛ ІІ Терн'!J36+'РОЗДІЛ ІІ ХШін'!J36+'РОЗДІЛ ІІ Хар'!J36+'РОЗДІЛ ІІ Хер'!J36+'РОЗДІЛ ІІ Хмел'!J36+'РОЗДІЛ ІІ Чер'!J36+'РОЗДІЛ ІІЧернов'!J36+'РОЗДІЛ ІІ Черн'!J36+'РОЗДІЛ ІІ ШВір'!J36+'РОЗДІЛ ІІ ШО'!J36+'РОЗДІЛ ІІ ШШ'!J36</f>
        <v>0</v>
      </c>
      <c r="K36" s="201">
        <f>'РОЗДІЛ ІІ  ІФ'!K36+' Розділ II Жит '!K36+'РОЗДІЛ ІІ  Дон'!K36+'РОЗДІЛ ІІ Він'!K36+'РОЗДІЛ ІІ Вол'!K36+'РОЗДІЛ ІІ Дн'!K36+'РОЗДІЛ ІІ Запор'!K36+'РОЗДІЛ ІІ Закар'!K36+'РОЗДІЛ ІІ Кіров'!K36+'РОЗДІЛ ІІ Київс'!K36+'РОЗДІЛ ІІ ШЛ'!K36+'РОЗДІЛ ІІ Луг'!K36+'РОЗДІЛ ІІ Львів'!K36+'РОЗДІЛ ІІ ШК'!K36+'РОЗДІЛ ІІ Київ'!K36+'РОЗДІЛ ІІ Микол'!K36+'РОЗДІЛ ІІ Одес'!K36+'РОЗДІЛ ІІ ШС'!K36+'РОЗДІЛ ІІ Пол'!K36+'РОЗДІЛ ІІ Рів'!K36+'РОЗДІЛ ІІ Сум'!K36+'РОЗДІЛ ІІ Терн'!K36+'РОЗДІЛ ІІ ХШін'!K36+'РОЗДІЛ ІІ Хар'!K36+'РОЗДІЛ ІІ Хер'!K36+'РОЗДІЛ ІІ Хмел'!K36+'РОЗДІЛ ІІ Чер'!K36+'РОЗДІЛ ІІЧернов'!K36+'РОЗДІЛ ІІ Черн'!K36+'РОЗДІЛ ІІ ШВір'!K36+'РОЗДІЛ ІІ ШО'!K36+'РОЗДІЛ ІІ ШШ'!K36</f>
        <v>16</v>
      </c>
      <c r="L36" s="201">
        <f>'РОЗДІЛ ІІ  ІФ'!L36+' Розділ II Жит '!L36+'РОЗДІЛ ІІ  Дон'!L36+'РОЗДІЛ ІІ Він'!L36+'РОЗДІЛ ІІ Вол'!L36+'РОЗДІЛ ІІ Дн'!L36+'РОЗДІЛ ІІ Запор'!L36+'РОЗДІЛ ІІ Закар'!L36+'РОЗДІЛ ІІ Кіров'!L36+'РОЗДІЛ ІІ Київс'!L36+'РОЗДІЛ ІІ ШЛ'!L36+'РОЗДІЛ ІІ Луг'!L36+'РОЗДІЛ ІІ Львів'!L36+'РОЗДІЛ ІІ ШК'!L36+'РОЗДІЛ ІІ Київ'!L36+'РОЗДІЛ ІІ Микол'!L36+'РОЗДІЛ ІІ Одес'!L36+'РОЗДІЛ ІІ ШС'!L36+'РОЗДІЛ ІІ Пол'!L36+'РОЗДІЛ ІІ Рів'!L36+'РОЗДІЛ ІІ Сум'!L36+'РОЗДІЛ ІІ Терн'!L36+'РОЗДІЛ ІІ ХШін'!L36+'РОЗДІЛ ІІ Хар'!L36+'РОЗДІЛ ІІ Хер'!L36+'РОЗДІЛ ІІ Хмел'!L36+'РОЗДІЛ ІІ Чер'!L36+'РОЗДІЛ ІІЧернов'!L36+'РОЗДІЛ ІІ Черн'!L36+'РОЗДІЛ ІІ ШВір'!L36+'РОЗДІЛ ІІ ШО'!L36+'РОЗДІЛ ІІ ШШ'!L36</f>
        <v>6</v>
      </c>
      <c r="M36" s="201">
        <f>'РОЗДІЛ ІІ  ІФ'!M36+' Розділ II Жит '!M36+'РОЗДІЛ ІІ  Дон'!M36+'РОЗДІЛ ІІ Він'!M36+'РОЗДІЛ ІІ Вол'!M36+'РОЗДІЛ ІІ Дн'!M36+'РОЗДІЛ ІІ Запор'!M36+'РОЗДІЛ ІІ Закар'!M36+'РОЗДІЛ ІІ Кіров'!M36+'РОЗДІЛ ІІ Київс'!M36+'РОЗДІЛ ІІ ШЛ'!M36+'РОЗДІЛ ІІ Луг'!M36+'РОЗДІЛ ІІ Львів'!M36+'РОЗДІЛ ІІ ШК'!M36+'РОЗДІЛ ІІ Київ'!M36+'РОЗДІЛ ІІ Микол'!M36+'РОЗДІЛ ІІ Одес'!M36+'РОЗДІЛ ІІ ШС'!M36+'РОЗДІЛ ІІ Пол'!M36+'РОЗДІЛ ІІ Рів'!M36+'РОЗДІЛ ІІ Сум'!M36+'РОЗДІЛ ІІ Терн'!M36+'РОЗДІЛ ІІ ХШін'!M36+'РОЗДІЛ ІІ Хар'!M36+'РОЗДІЛ ІІ Хер'!M36+'РОЗДІЛ ІІ Хмел'!M36+'РОЗДІЛ ІІ Чер'!M36+'РОЗДІЛ ІІЧернов'!M36+'РОЗДІЛ ІІ Черн'!M36+'РОЗДІЛ ІІ ШВір'!M36+'РОЗДІЛ ІІ ШО'!M36+'РОЗДІЛ ІІ ШШ'!M36</f>
        <v>13</v>
      </c>
      <c r="N36" s="201">
        <f>'РОЗДІЛ ІІ  ІФ'!N36+' Розділ II Жит '!N36+'РОЗДІЛ ІІ  Дон'!N36+'РОЗДІЛ ІІ Він'!N36+'РОЗДІЛ ІІ Вол'!N36+'РОЗДІЛ ІІ Дн'!N36+'РОЗДІЛ ІІ Запор'!N36+'РОЗДІЛ ІІ Закар'!N36+'РОЗДІЛ ІІ Кіров'!N36+'РОЗДІЛ ІІ Київс'!N36+'РОЗДІЛ ІІ ШЛ'!N36+'РОЗДІЛ ІІ Луг'!N36+'РОЗДІЛ ІІ Львів'!N36+'РОЗДІЛ ІІ ШК'!N36+'РОЗДІЛ ІІ Київ'!N36+'РОЗДІЛ ІІ Микол'!N36+'РОЗДІЛ ІІ Одес'!N36+'РОЗДІЛ ІІ ШС'!N36+'РОЗДІЛ ІІ Пол'!N36+'РОЗДІЛ ІІ Рів'!N36+'РОЗДІЛ ІІ Сум'!N36+'РОЗДІЛ ІІ Терн'!N36+'РОЗДІЛ ІІ ХШін'!N36+'РОЗДІЛ ІІ Хар'!N36+'РОЗДІЛ ІІ Хер'!N36+'РОЗДІЛ ІІ Хмел'!N36+'РОЗДІЛ ІІ Чер'!N36+'РОЗДІЛ ІІЧернов'!N36+'РОЗДІЛ ІІ Черн'!N36+'РОЗДІЛ ІІ ШВір'!N36+'РОЗДІЛ ІІ ШО'!N36+'РОЗДІЛ ІІ ШШ'!N36</f>
        <v>10</v>
      </c>
      <c r="O36" s="201">
        <f>'РОЗДІЛ ІІ  ІФ'!O36+' Розділ II Жит '!O36+'РОЗДІЛ ІІ  Дон'!O36+'РОЗДІЛ ІІ Він'!O36+'РОЗДІЛ ІІ Вол'!O36+'РОЗДІЛ ІІ Дн'!O36+'РОЗДІЛ ІІ Запор'!O36+'РОЗДІЛ ІІ Закар'!O36+'РОЗДІЛ ІІ Кіров'!O36+'РОЗДІЛ ІІ Київс'!O36+'РОЗДІЛ ІІ ШЛ'!O36+'РОЗДІЛ ІІ Луг'!O36+'РОЗДІЛ ІІ Львів'!O36+'РОЗДІЛ ІІ ШК'!O36+'РОЗДІЛ ІІ Київ'!O36+'РОЗДІЛ ІІ Микол'!O36+'РОЗДІЛ ІІ Одес'!O36+'РОЗДІЛ ІІ ШС'!O36+'РОЗДІЛ ІІ Пол'!O36+'РОЗДІЛ ІІ Рів'!O36+'РОЗДІЛ ІІ Сум'!O36+'РОЗДІЛ ІІ Терн'!O36+'РОЗДІЛ ІІ ХШін'!O36+'РОЗДІЛ ІІ Хар'!O36+'РОЗДІЛ ІІ Хер'!O36+'РОЗДІЛ ІІ Хмел'!O36+'РОЗДІЛ ІІ Чер'!O36+'РОЗДІЛ ІІЧернов'!O36+'РОЗДІЛ ІІ Черн'!O36+'РОЗДІЛ ІІ ШВір'!O36+'РОЗДІЛ ІІ ШО'!O36+'РОЗДІЛ ІІ ШШ'!O36</f>
        <v>6</v>
      </c>
      <c r="P36" s="201">
        <f>'РОЗДІЛ ІІ  ІФ'!P36+' Розділ II Жит '!P36+'РОЗДІЛ ІІ  Дон'!P36+'РОЗДІЛ ІІ Він'!P36+'РОЗДІЛ ІІ Вол'!P36+'РОЗДІЛ ІІ Дн'!P36+'РОЗДІЛ ІІ Запор'!P36+'РОЗДІЛ ІІ Закар'!P36+'РОЗДІЛ ІІ Кіров'!P36+'РОЗДІЛ ІІ Київс'!P36+'РОЗДІЛ ІІ ШЛ'!P36+'РОЗДІЛ ІІ Луг'!P36+'РОЗДІЛ ІІ Львів'!P36+'РОЗДІЛ ІІ ШК'!P36+'РОЗДІЛ ІІ Київ'!P36+'РОЗДІЛ ІІ Микол'!P36+'РОЗДІЛ ІІ Одес'!P36+'РОЗДІЛ ІІ ШС'!P36+'РОЗДІЛ ІІ Пол'!P36+'РОЗДІЛ ІІ Рів'!P36+'РОЗДІЛ ІІ Сум'!P36+'РОЗДІЛ ІІ Терн'!P36+'РОЗДІЛ ІІ ХШін'!P36+'РОЗДІЛ ІІ Хар'!P36+'РОЗДІЛ ІІ Хер'!P36+'РОЗДІЛ ІІ Хмел'!P36+'РОЗДІЛ ІІ Чер'!P36+'РОЗДІЛ ІІЧернов'!P36+'РОЗДІЛ ІІ Черн'!P36+'РОЗДІЛ ІІ ШВір'!P36+'РОЗДІЛ ІІ ШО'!P36+'РОЗДІЛ ІІ ШШ'!P36</f>
        <v>16</v>
      </c>
      <c r="Q36" s="201">
        <f>'РОЗДІЛ ІІ  ІФ'!Q36+' Розділ II Жит '!Q36+'РОЗДІЛ ІІ  Дон'!Q36+'РОЗДІЛ ІІ Він'!Q36+'РОЗДІЛ ІІ Вол'!Q36+'РОЗДІЛ ІІ Дн'!Q36+'РОЗДІЛ ІІ Запор'!Q36+'РОЗДІЛ ІІ Закар'!Q36+'РОЗДІЛ ІІ Кіров'!Q36+'РОЗДІЛ ІІ Київс'!Q36+'РОЗДІЛ ІІ ШЛ'!Q36+'РОЗДІЛ ІІ Луг'!Q36+'РОЗДІЛ ІІ Львів'!Q36+'РОЗДІЛ ІІ ШК'!Q36+'РОЗДІЛ ІІ Київ'!Q36+'РОЗДІЛ ІІ Микол'!Q36+'РОЗДІЛ ІІ Одес'!Q36+'РОЗДІЛ ІІ ШС'!Q36+'РОЗДІЛ ІІ Пол'!Q36+'РОЗДІЛ ІІ Рів'!Q36+'РОЗДІЛ ІІ Сум'!Q36+'РОЗДІЛ ІІ Терн'!Q36+'РОЗДІЛ ІІ ХШін'!Q36+'РОЗДІЛ ІІ Хар'!Q36+'РОЗДІЛ ІІ Хер'!Q36+'РОЗДІЛ ІІ Хмел'!Q36+'РОЗДІЛ ІІ Чер'!Q36+'РОЗДІЛ ІІЧернов'!Q36+'РОЗДІЛ ІІ Черн'!Q36+'РОЗДІЛ ІІ ШВір'!Q36+'РОЗДІЛ ІІ ШО'!Q36+'РОЗДІЛ ІІ ШШ'!Q36</f>
        <v>44</v>
      </c>
      <c r="R36" s="202">
        <f>'РОЗДІЛ ІІ  ІФ'!R36+' Розділ II Жит '!R36+'РОЗДІЛ ІІ  Дон'!R36+'РОЗДІЛ ІІ Він'!R36+'РОЗДІЛ ІІ Вол'!R36+'РОЗДІЛ ІІ Дн'!R36+'РОЗДІЛ ІІ Запор'!R36+'РОЗДІЛ ІІ Закар'!R36+'РОЗДІЛ ІІ Кіров'!R36+'РОЗДІЛ ІІ Київс'!R36+'РОЗДІЛ ІІ ШЛ'!R36+'РОЗДІЛ ІІ Луг'!R36+'РОЗДІЛ ІІ Львів'!R36+'РОЗДІЛ ІІ ШК'!R36+'РОЗДІЛ ІІ Київ'!R36+'РОЗДІЛ ІІ Микол'!R36+'РОЗДІЛ ІІ Одес'!R36+'РОЗДІЛ ІІ ШС'!R36+'РОЗДІЛ ІІ Пол'!R36+'РОЗДІЛ ІІ Рів'!R36+'РОЗДІЛ ІІ Сум'!R36+'РОЗДІЛ ІІ Терн'!R36+'РОЗДІЛ ІІ ХШін'!R36+'РОЗДІЛ ІІ Хар'!R36+'РОЗДІЛ ІІ Хер'!R36+'РОЗДІЛ ІІ Хмел'!R36+'РОЗДІЛ ІІ Чер'!R36+'РОЗДІЛ ІІЧернов'!R36+'РОЗДІЛ ІІ Черн'!R36+'РОЗДІЛ ІІ ШВір'!R36+'РОЗДІЛ ІІ ШО'!R36+'РОЗДІЛ ІІ ШШ'!R36</f>
        <v>64.83</v>
      </c>
      <c r="S36" s="202">
        <f>'РОЗДІЛ ІІ  ІФ'!S36+' Розділ II Жит '!S36+'РОЗДІЛ ІІ  Дон'!S36+'РОЗДІЛ ІІ Він'!S36+'РОЗДІЛ ІІ Вол'!S36+'РОЗДІЛ ІІ Дн'!S36+'РОЗДІЛ ІІ Запор'!S36+'РОЗДІЛ ІІ Закар'!S36+'РОЗДІЛ ІІ Кіров'!S36+'РОЗДІЛ ІІ Київс'!S36+'РОЗДІЛ ІІ ШЛ'!S36+'РОЗДІЛ ІІ Луг'!S36+'РОЗДІЛ ІІ Львів'!S36+'РОЗДІЛ ІІ ШК'!S36+'РОЗДІЛ ІІ Київ'!S36+'РОЗДІЛ ІІ Микол'!S36+'РОЗДІЛ ІІ Одес'!S36+'РОЗДІЛ ІІ ШС'!S36+'РОЗДІЛ ІІ Пол'!S36+'РОЗДІЛ ІІ Рів'!S36+'РОЗДІЛ ІІ Сум'!S36+'РОЗДІЛ ІІ Терн'!S36+'РОЗДІЛ ІІ ХШін'!S36+'РОЗДІЛ ІІ Хар'!S36+'РОЗДІЛ ІІ Хер'!S36+'РОЗДІЛ ІІ Хмел'!S36+'РОЗДІЛ ІІ Чер'!S36+'РОЗДІЛ ІІЧернов'!S36+'РОЗДІЛ ІІ Черн'!S36+'РОЗДІЛ ІІ ШВір'!S36+'РОЗДІЛ ІІ ШО'!S36+'РОЗДІЛ ІІ ШШ'!S36</f>
        <v>0</v>
      </c>
    </row>
  </sheetData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19E3-262E-451A-AFFE-626C50925AA0}">
  <sheetPr>
    <pageSetUpPr fitToPage="1"/>
  </sheetPr>
  <dimension ref="A1:AMK36"/>
  <sheetViews>
    <sheetView view="pageBreakPreview" topLeftCell="A16" zoomScale="71" zoomScaleNormal="80" zoomScalePageLayoutView="71" workbookViewId="0">
      <selection activeCell="S20" sqref="S20"/>
    </sheetView>
  </sheetViews>
  <sheetFormatPr defaultRowHeight="15" x14ac:dyDescent="0.25"/>
  <cols>
    <col min="1" max="1025" width="9.140625" style="68"/>
    <col min="1026" max="16384" width="9.140625" style="67"/>
  </cols>
  <sheetData>
    <row r="1" spans="1:1024" ht="30.75" customHeight="1" x14ac:dyDescent="0.25">
      <c r="A1" s="178" t="s">
        <v>44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  <c r="KH1" s="67"/>
      <c r="KI1" s="67"/>
      <c r="KJ1" s="67"/>
      <c r="KK1" s="67"/>
      <c r="KL1" s="67"/>
      <c r="KM1" s="67"/>
      <c r="KN1" s="67"/>
      <c r="KO1" s="67"/>
      <c r="KP1" s="67"/>
      <c r="KQ1" s="67"/>
      <c r="KR1" s="67"/>
      <c r="KS1" s="67"/>
      <c r="KT1" s="67"/>
      <c r="KU1" s="67"/>
      <c r="KV1" s="67"/>
      <c r="KW1" s="67"/>
      <c r="KX1" s="67"/>
      <c r="KY1" s="67"/>
      <c r="KZ1" s="67"/>
      <c r="LA1" s="67"/>
      <c r="LB1" s="67"/>
      <c r="LC1" s="67"/>
      <c r="LD1" s="67"/>
      <c r="LE1" s="67"/>
      <c r="LF1" s="67"/>
      <c r="LG1" s="67"/>
      <c r="LH1" s="67"/>
      <c r="LI1" s="67"/>
      <c r="LJ1" s="67"/>
      <c r="LK1" s="67"/>
      <c r="LL1" s="67"/>
      <c r="LM1" s="67"/>
      <c r="LN1" s="67"/>
      <c r="LO1" s="67"/>
      <c r="LP1" s="67"/>
      <c r="LQ1" s="67"/>
      <c r="LR1" s="67"/>
      <c r="LS1" s="67"/>
      <c r="LT1" s="67"/>
      <c r="LU1" s="67"/>
      <c r="LV1" s="67"/>
      <c r="LW1" s="67"/>
      <c r="LX1" s="67"/>
      <c r="LY1" s="67"/>
      <c r="LZ1" s="67"/>
      <c r="MA1" s="67"/>
      <c r="MB1" s="67"/>
      <c r="MC1" s="67"/>
      <c r="MD1" s="67"/>
      <c r="ME1" s="67"/>
      <c r="MF1" s="67"/>
      <c r="MG1" s="67"/>
      <c r="MH1" s="67"/>
      <c r="MI1" s="67"/>
      <c r="MJ1" s="67"/>
      <c r="MK1" s="67"/>
      <c r="ML1" s="67"/>
      <c r="MM1" s="67"/>
      <c r="MN1" s="67"/>
      <c r="MO1" s="67"/>
      <c r="MP1" s="67"/>
      <c r="MQ1" s="67"/>
      <c r="MR1" s="67"/>
      <c r="MS1" s="67"/>
      <c r="MT1" s="67"/>
      <c r="MU1" s="67"/>
      <c r="MV1" s="67"/>
      <c r="MW1" s="67"/>
      <c r="MX1" s="67"/>
      <c r="MY1" s="67"/>
      <c r="MZ1" s="67"/>
      <c r="NA1" s="67"/>
      <c r="NB1" s="67"/>
      <c r="NC1" s="67"/>
      <c r="ND1" s="67"/>
      <c r="NE1" s="67"/>
      <c r="NF1" s="67"/>
      <c r="NG1" s="67"/>
      <c r="NH1" s="67"/>
      <c r="NI1" s="67"/>
      <c r="NJ1" s="67"/>
      <c r="NK1" s="67"/>
      <c r="NL1" s="67"/>
      <c r="NM1" s="67"/>
      <c r="NN1" s="67"/>
      <c r="NO1" s="67"/>
      <c r="NP1" s="67"/>
      <c r="NQ1" s="67"/>
      <c r="NR1" s="67"/>
      <c r="NS1" s="67"/>
      <c r="NT1" s="67"/>
      <c r="NU1" s="67"/>
      <c r="NV1" s="67"/>
      <c r="NW1" s="67"/>
      <c r="NX1" s="67"/>
      <c r="NY1" s="67"/>
      <c r="NZ1" s="67"/>
      <c r="OA1" s="67"/>
      <c r="OB1" s="67"/>
      <c r="OC1" s="67"/>
      <c r="OD1" s="67"/>
      <c r="OE1" s="67"/>
      <c r="OF1" s="67"/>
      <c r="OG1" s="67"/>
      <c r="OH1" s="67"/>
      <c r="OI1" s="67"/>
      <c r="OJ1" s="67"/>
      <c r="OK1" s="67"/>
      <c r="OL1" s="67"/>
      <c r="OM1" s="67"/>
      <c r="ON1" s="67"/>
      <c r="OO1" s="67"/>
      <c r="OP1" s="67"/>
      <c r="OQ1" s="67"/>
      <c r="OR1" s="67"/>
      <c r="OS1" s="67"/>
      <c r="OT1" s="67"/>
      <c r="OU1" s="67"/>
      <c r="OV1" s="67"/>
      <c r="OW1" s="67"/>
      <c r="OX1" s="67"/>
      <c r="OY1" s="67"/>
      <c r="OZ1" s="67"/>
      <c r="PA1" s="67"/>
      <c r="PB1" s="67"/>
      <c r="PC1" s="67"/>
      <c r="PD1" s="67"/>
      <c r="PE1" s="67"/>
      <c r="PF1" s="67"/>
      <c r="PG1" s="67"/>
      <c r="PH1" s="67"/>
      <c r="PI1" s="67"/>
      <c r="PJ1" s="67"/>
      <c r="PK1" s="67"/>
      <c r="PL1" s="67"/>
      <c r="PM1" s="67"/>
      <c r="PN1" s="67"/>
      <c r="PO1" s="67"/>
      <c r="PP1" s="67"/>
      <c r="PQ1" s="67"/>
      <c r="PR1" s="67"/>
      <c r="PS1" s="67"/>
      <c r="PT1" s="67"/>
      <c r="PU1" s="67"/>
      <c r="PV1" s="67"/>
      <c r="PW1" s="67"/>
      <c r="PX1" s="67"/>
      <c r="PY1" s="67"/>
      <c r="PZ1" s="67"/>
      <c r="QA1" s="67"/>
      <c r="QB1" s="67"/>
      <c r="QC1" s="67"/>
      <c r="QD1" s="67"/>
      <c r="QE1" s="67"/>
      <c r="QF1" s="67"/>
      <c r="QG1" s="67"/>
      <c r="QH1" s="67"/>
      <c r="QI1" s="67"/>
      <c r="QJ1" s="67"/>
      <c r="QK1" s="67"/>
      <c r="QL1" s="67"/>
      <c r="QM1" s="67"/>
      <c r="QN1" s="67"/>
      <c r="QO1" s="67"/>
      <c r="QP1" s="67"/>
      <c r="QQ1" s="67"/>
      <c r="QR1" s="67"/>
      <c r="QS1" s="67"/>
      <c r="QT1" s="67"/>
      <c r="QU1" s="67"/>
      <c r="QV1" s="67"/>
      <c r="QW1" s="67"/>
      <c r="QX1" s="67"/>
      <c r="QY1" s="67"/>
      <c r="QZ1" s="67"/>
      <c r="RA1" s="67"/>
      <c r="RB1" s="67"/>
      <c r="RC1" s="67"/>
      <c r="RD1" s="67"/>
      <c r="RE1" s="67"/>
      <c r="RF1" s="67"/>
      <c r="RG1" s="67"/>
      <c r="RH1" s="67"/>
      <c r="RI1" s="67"/>
      <c r="RJ1" s="67"/>
      <c r="RK1" s="67"/>
      <c r="RL1" s="67"/>
      <c r="RM1" s="67"/>
      <c r="RN1" s="67"/>
      <c r="RO1" s="67"/>
      <c r="RP1" s="67"/>
      <c r="RQ1" s="67"/>
      <c r="RR1" s="67"/>
      <c r="RS1" s="67"/>
      <c r="RT1" s="67"/>
      <c r="RU1" s="67"/>
      <c r="RV1" s="67"/>
      <c r="RW1" s="67"/>
      <c r="RX1" s="67"/>
      <c r="RY1" s="67"/>
      <c r="RZ1" s="67"/>
      <c r="SA1" s="67"/>
      <c r="SB1" s="67"/>
      <c r="SC1" s="67"/>
      <c r="SD1" s="67"/>
      <c r="SE1" s="67"/>
      <c r="SF1" s="67"/>
      <c r="SG1" s="67"/>
      <c r="SH1" s="67"/>
      <c r="SI1" s="67"/>
      <c r="SJ1" s="67"/>
      <c r="SK1" s="67"/>
      <c r="SL1" s="67"/>
      <c r="SM1" s="67"/>
      <c r="SN1" s="67"/>
      <c r="SO1" s="67"/>
      <c r="SP1" s="67"/>
      <c r="SQ1" s="67"/>
      <c r="SR1" s="67"/>
      <c r="SS1" s="67"/>
      <c r="ST1" s="67"/>
      <c r="SU1" s="67"/>
      <c r="SV1" s="67"/>
      <c r="SW1" s="67"/>
      <c r="SX1" s="67"/>
      <c r="SY1" s="67"/>
      <c r="SZ1" s="67"/>
      <c r="TA1" s="67"/>
      <c r="TB1" s="67"/>
      <c r="TC1" s="67"/>
      <c r="TD1" s="67"/>
      <c r="TE1" s="67"/>
      <c r="TF1" s="67"/>
      <c r="TG1" s="67"/>
      <c r="TH1" s="67"/>
      <c r="TI1" s="67"/>
      <c r="TJ1" s="67"/>
      <c r="TK1" s="67"/>
      <c r="TL1" s="67"/>
      <c r="TM1" s="67"/>
      <c r="TN1" s="67"/>
      <c r="TO1" s="67"/>
      <c r="TP1" s="67"/>
      <c r="TQ1" s="67"/>
      <c r="TR1" s="67"/>
      <c r="TS1" s="67"/>
      <c r="TT1" s="67"/>
      <c r="TU1" s="67"/>
      <c r="TV1" s="67"/>
      <c r="TW1" s="67"/>
      <c r="TX1" s="67"/>
      <c r="TY1" s="67"/>
      <c r="TZ1" s="67"/>
      <c r="UA1" s="67"/>
      <c r="UB1" s="67"/>
      <c r="UC1" s="67"/>
      <c r="UD1" s="67"/>
      <c r="UE1" s="67"/>
      <c r="UF1" s="67"/>
      <c r="UG1" s="67"/>
      <c r="UH1" s="67"/>
      <c r="UI1" s="67"/>
      <c r="UJ1" s="67"/>
      <c r="UK1" s="67"/>
      <c r="UL1" s="67"/>
      <c r="UM1" s="67"/>
      <c r="UN1" s="67"/>
      <c r="UO1" s="67"/>
      <c r="UP1" s="67"/>
      <c r="UQ1" s="67"/>
      <c r="UR1" s="67"/>
      <c r="US1" s="67"/>
      <c r="UT1" s="67"/>
      <c r="UU1" s="67"/>
      <c r="UV1" s="67"/>
      <c r="UW1" s="67"/>
      <c r="UX1" s="67"/>
      <c r="UY1" s="67"/>
      <c r="UZ1" s="67"/>
      <c r="VA1" s="67"/>
      <c r="VB1" s="67"/>
      <c r="VC1" s="67"/>
      <c r="VD1" s="67"/>
      <c r="VE1" s="67"/>
      <c r="VF1" s="67"/>
      <c r="VG1" s="67"/>
      <c r="VH1" s="67"/>
      <c r="VI1" s="67"/>
      <c r="VJ1" s="67"/>
      <c r="VK1" s="67"/>
      <c r="VL1" s="67"/>
      <c r="VM1" s="67"/>
      <c r="VN1" s="67"/>
      <c r="VO1" s="67"/>
      <c r="VP1" s="67"/>
      <c r="VQ1" s="67"/>
      <c r="VR1" s="67"/>
      <c r="VS1" s="67"/>
      <c r="VT1" s="67"/>
      <c r="VU1" s="67"/>
      <c r="VV1" s="67"/>
      <c r="VW1" s="67"/>
      <c r="VX1" s="67"/>
      <c r="VY1" s="67"/>
      <c r="VZ1" s="67"/>
      <c r="WA1" s="67"/>
      <c r="WB1" s="67"/>
      <c r="WC1" s="67"/>
      <c r="WD1" s="67"/>
      <c r="WE1" s="67"/>
      <c r="WF1" s="67"/>
      <c r="WG1" s="67"/>
      <c r="WH1" s="67"/>
      <c r="WI1" s="67"/>
      <c r="WJ1" s="67"/>
      <c r="WK1" s="67"/>
      <c r="WL1" s="67"/>
      <c r="WM1" s="67"/>
      <c r="WN1" s="67"/>
      <c r="WO1" s="67"/>
      <c r="WP1" s="67"/>
      <c r="WQ1" s="67"/>
      <c r="WR1" s="67"/>
      <c r="WS1" s="67"/>
      <c r="WT1" s="67"/>
      <c r="WU1" s="67"/>
      <c r="WV1" s="67"/>
      <c r="WW1" s="67"/>
      <c r="WX1" s="67"/>
      <c r="WY1" s="67"/>
      <c r="WZ1" s="67"/>
      <c r="XA1" s="67"/>
      <c r="XB1" s="67"/>
      <c r="XC1" s="67"/>
      <c r="XD1" s="67"/>
      <c r="XE1" s="67"/>
      <c r="XF1" s="67"/>
      <c r="XG1" s="67"/>
      <c r="XH1" s="67"/>
      <c r="XI1" s="67"/>
      <c r="XJ1" s="67"/>
      <c r="XK1" s="67"/>
      <c r="XL1" s="67"/>
      <c r="XM1" s="67"/>
      <c r="XN1" s="67"/>
      <c r="XO1" s="67"/>
      <c r="XP1" s="67"/>
      <c r="XQ1" s="67"/>
      <c r="XR1" s="67"/>
      <c r="XS1" s="67"/>
      <c r="XT1" s="67"/>
      <c r="XU1" s="67"/>
      <c r="XV1" s="67"/>
      <c r="XW1" s="67"/>
      <c r="XX1" s="67"/>
      <c r="XY1" s="67"/>
      <c r="XZ1" s="67"/>
      <c r="YA1" s="67"/>
      <c r="YB1" s="67"/>
      <c r="YC1" s="67"/>
      <c r="YD1" s="67"/>
      <c r="YE1" s="67"/>
      <c r="YF1" s="67"/>
      <c r="YG1" s="67"/>
      <c r="YH1" s="67"/>
      <c r="YI1" s="67"/>
      <c r="YJ1" s="67"/>
      <c r="YK1" s="67"/>
      <c r="YL1" s="67"/>
      <c r="YM1" s="67"/>
      <c r="YN1" s="67"/>
      <c r="YO1" s="67"/>
      <c r="YP1" s="67"/>
      <c r="YQ1" s="67"/>
      <c r="YR1" s="67"/>
      <c r="YS1" s="67"/>
      <c r="YT1" s="67"/>
      <c r="YU1" s="67"/>
      <c r="YV1" s="67"/>
      <c r="YW1" s="67"/>
      <c r="YX1" s="67"/>
      <c r="YY1" s="67"/>
      <c r="YZ1" s="67"/>
      <c r="ZA1" s="67"/>
      <c r="ZB1" s="67"/>
      <c r="ZC1" s="67"/>
      <c r="ZD1" s="67"/>
      <c r="ZE1" s="67"/>
      <c r="ZF1" s="67"/>
      <c r="ZG1" s="67"/>
      <c r="ZH1" s="67"/>
      <c r="ZI1" s="67"/>
      <c r="ZJ1" s="67"/>
      <c r="ZK1" s="67"/>
      <c r="ZL1" s="67"/>
      <c r="ZM1" s="67"/>
      <c r="ZN1" s="67"/>
      <c r="ZO1" s="67"/>
      <c r="ZP1" s="67"/>
      <c r="ZQ1" s="67"/>
      <c r="ZR1" s="67"/>
      <c r="ZS1" s="67"/>
      <c r="ZT1" s="67"/>
      <c r="ZU1" s="67"/>
      <c r="ZV1" s="67"/>
      <c r="ZW1" s="67"/>
      <c r="ZX1" s="67"/>
      <c r="ZY1" s="67"/>
      <c r="ZZ1" s="67"/>
      <c r="AAA1" s="67"/>
      <c r="AAB1" s="67"/>
      <c r="AAC1" s="67"/>
      <c r="AAD1" s="67"/>
      <c r="AAE1" s="67"/>
      <c r="AAF1" s="67"/>
      <c r="AAG1" s="67"/>
      <c r="AAH1" s="67"/>
      <c r="AAI1" s="67"/>
      <c r="AAJ1" s="67"/>
      <c r="AAK1" s="67"/>
      <c r="AAL1" s="67"/>
      <c r="AAM1" s="67"/>
      <c r="AAN1" s="67"/>
      <c r="AAO1" s="67"/>
      <c r="AAP1" s="67"/>
      <c r="AAQ1" s="67"/>
      <c r="AAR1" s="67"/>
      <c r="AAS1" s="67"/>
      <c r="AAT1" s="67"/>
      <c r="AAU1" s="67"/>
      <c r="AAV1" s="67"/>
      <c r="AAW1" s="67"/>
      <c r="AAX1" s="67"/>
      <c r="AAY1" s="67"/>
      <c r="AAZ1" s="67"/>
      <c r="ABA1" s="67"/>
      <c r="ABB1" s="67"/>
      <c r="ABC1" s="67"/>
      <c r="ABD1" s="67"/>
      <c r="ABE1" s="67"/>
      <c r="ABF1" s="67"/>
      <c r="ABG1" s="67"/>
      <c r="ABH1" s="67"/>
      <c r="ABI1" s="67"/>
      <c r="ABJ1" s="67"/>
      <c r="ABK1" s="67"/>
      <c r="ABL1" s="67"/>
      <c r="ABM1" s="67"/>
      <c r="ABN1" s="67"/>
      <c r="ABO1" s="67"/>
      <c r="ABP1" s="67"/>
      <c r="ABQ1" s="67"/>
      <c r="ABR1" s="67"/>
      <c r="ABS1" s="67"/>
      <c r="ABT1" s="67"/>
      <c r="ABU1" s="67"/>
      <c r="ABV1" s="67"/>
      <c r="ABW1" s="67"/>
      <c r="ABX1" s="67"/>
      <c r="ABY1" s="67"/>
      <c r="ABZ1" s="67"/>
      <c r="ACA1" s="67"/>
      <c r="ACB1" s="67"/>
      <c r="ACC1" s="67"/>
      <c r="ACD1" s="67"/>
      <c r="ACE1" s="67"/>
      <c r="ACF1" s="67"/>
      <c r="ACG1" s="67"/>
      <c r="ACH1" s="67"/>
      <c r="ACI1" s="67"/>
      <c r="ACJ1" s="67"/>
      <c r="ACK1" s="67"/>
      <c r="ACL1" s="67"/>
      <c r="ACM1" s="67"/>
      <c r="ACN1" s="67"/>
      <c r="ACO1" s="67"/>
      <c r="ACP1" s="67"/>
      <c r="ACQ1" s="67"/>
      <c r="ACR1" s="67"/>
      <c r="ACS1" s="67"/>
      <c r="ACT1" s="67"/>
      <c r="ACU1" s="67"/>
      <c r="ACV1" s="67"/>
      <c r="ACW1" s="67"/>
      <c r="ACX1" s="67"/>
      <c r="ACY1" s="67"/>
      <c r="ACZ1" s="67"/>
      <c r="ADA1" s="67"/>
      <c r="ADB1" s="67"/>
      <c r="ADC1" s="67"/>
      <c r="ADD1" s="67"/>
      <c r="ADE1" s="67"/>
      <c r="ADF1" s="67"/>
      <c r="ADG1" s="67"/>
      <c r="ADH1" s="67"/>
      <c r="ADI1" s="67"/>
      <c r="ADJ1" s="67"/>
      <c r="ADK1" s="67"/>
      <c r="ADL1" s="67"/>
      <c r="ADM1" s="67"/>
      <c r="ADN1" s="67"/>
      <c r="ADO1" s="67"/>
      <c r="ADP1" s="67"/>
      <c r="ADQ1" s="67"/>
      <c r="ADR1" s="67"/>
      <c r="ADS1" s="67"/>
      <c r="ADT1" s="67"/>
      <c r="ADU1" s="67"/>
      <c r="ADV1" s="67"/>
      <c r="ADW1" s="67"/>
      <c r="ADX1" s="67"/>
      <c r="ADY1" s="67"/>
      <c r="ADZ1" s="67"/>
      <c r="AEA1" s="67"/>
      <c r="AEB1" s="67"/>
      <c r="AEC1" s="67"/>
      <c r="AED1" s="67"/>
      <c r="AEE1" s="67"/>
      <c r="AEF1" s="67"/>
      <c r="AEG1" s="67"/>
      <c r="AEH1" s="67"/>
      <c r="AEI1" s="67"/>
      <c r="AEJ1" s="67"/>
      <c r="AEK1" s="67"/>
      <c r="AEL1" s="67"/>
      <c r="AEM1" s="67"/>
      <c r="AEN1" s="67"/>
      <c r="AEO1" s="67"/>
      <c r="AEP1" s="67"/>
      <c r="AEQ1" s="67"/>
      <c r="AER1" s="67"/>
      <c r="AES1" s="67"/>
      <c r="AET1" s="67"/>
      <c r="AEU1" s="67"/>
      <c r="AEV1" s="67"/>
      <c r="AEW1" s="67"/>
      <c r="AEX1" s="67"/>
      <c r="AEY1" s="67"/>
      <c r="AEZ1" s="67"/>
      <c r="AFA1" s="67"/>
      <c r="AFB1" s="67"/>
      <c r="AFC1" s="67"/>
      <c r="AFD1" s="67"/>
      <c r="AFE1" s="67"/>
      <c r="AFF1" s="67"/>
      <c r="AFG1" s="67"/>
      <c r="AFH1" s="67"/>
      <c r="AFI1" s="67"/>
      <c r="AFJ1" s="67"/>
      <c r="AFK1" s="67"/>
      <c r="AFL1" s="67"/>
      <c r="AFM1" s="67"/>
      <c r="AFN1" s="67"/>
      <c r="AFO1" s="67"/>
      <c r="AFP1" s="67"/>
      <c r="AFQ1" s="67"/>
      <c r="AFR1" s="67"/>
      <c r="AFS1" s="67"/>
      <c r="AFT1" s="67"/>
      <c r="AFU1" s="67"/>
      <c r="AFV1" s="67"/>
      <c r="AFW1" s="67"/>
      <c r="AFX1" s="67"/>
      <c r="AFY1" s="67"/>
      <c r="AFZ1" s="67"/>
      <c r="AGA1" s="67"/>
      <c r="AGB1" s="67"/>
      <c r="AGC1" s="67"/>
      <c r="AGD1" s="67"/>
      <c r="AGE1" s="67"/>
      <c r="AGF1" s="67"/>
      <c r="AGG1" s="67"/>
      <c r="AGH1" s="67"/>
      <c r="AGI1" s="67"/>
      <c r="AGJ1" s="67"/>
      <c r="AGK1" s="67"/>
      <c r="AGL1" s="67"/>
      <c r="AGM1" s="67"/>
      <c r="AGN1" s="67"/>
      <c r="AGO1" s="67"/>
      <c r="AGP1" s="67"/>
      <c r="AGQ1" s="67"/>
      <c r="AGR1" s="67"/>
      <c r="AGS1" s="67"/>
      <c r="AGT1" s="67"/>
      <c r="AGU1" s="67"/>
      <c r="AGV1" s="67"/>
      <c r="AGW1" s="67"/>
      <c r="AGX1" s="67"/>
      <c r="AGY1" s="67"/>
      <c r="AGZ1" s="67"/>
      <c r="AHA1" s="67"/>
      <c r="AHB1" s="67"/>
      <c r="AHC1" s="67"/>
      <c r="AHD1" s="67"/>
      <c r="AHE1" s="67"/>
      <c r="AHF1" s="67"/>
      <c r="AHG1" s="67"/>
      <c r="AHH1" s="67"/>
      <c r="AHI1" s="67"/>
      <c r="AHJ1" s="67"/>
      <c r="AHK1" s="67"/>
      <c r="AHL1" s="67"/>
      <c r="AHM1" s="67"/>
      <c r="AHN1" s="67"/>
      <c r="AHO1" s="67"/>
      <c r="AHP1" s="67"/>
      <c r="AHQ1" s="67"/>
      <c r="AHR1" s="67"/>
      <c r="AHS1" s="67"/>
      <c r="AHT1" s="67"/>
      <c r="AHU1" s="67"/>
      <c r="AHV1" s="67"/>
      <c r="AHW1" s="67"/>
      <c r="AHX1" s="67"/>
      <c r="AHY1" s="67"/>
      <c r="AHZ1" s="67"/>
      <c r="AIA1" s="67"/>
      <c r="AIB1" s="67"/>
      <c r="AIC1" s="67"/>
      <c r="AID1" s="67"/>
      <c r="AIE1" s="67"/>
      <c r="AIF1" s="67"/>
      <c r="AIG1" s="67"/>
      <c r="AIH1" s="67"/>
      <c r="AII1" s="67"/>
      <c r="AIJ1" s="67"/>
      <c r="AIK1" s="67"/>
      <c r="AIL1" s="67"/>
      <c r="AIM1" s="67"/>
      <c r="AIN1" s="67"/>
      <c r="AIO1" s="67"/>
      <c r="AIP1" s="67"/>
      <c r="AIQ1" s="67"/>
      <c r="AIR1" s="67"/>
      <c r="AIS1" s="67"/>
      <c r="AIT1" s="67"/>
      <c r="AIU1" s="67"/>
      <c r="AIV1" s="67"/>
      <c r="AIW1" s="67"/>
      <c r="AIX1" s="67"/>
      <c r="AIY1" s="67"/>
      <c r="AIZ1" s="67"/>
      <c r="AJA1" s="67"/>
      <c r="AJB1" s="67"/>
      <c r="AJC1" s="67"/>
      <c r="AJD1" s="67"/>
      <c r="AJE1" s="67"/>
      <c r="AJF1" s="67"/>
      <c r="AJG1" s="67"/>
      <c r="AJH1" s="67"/>
      <c r="AJI1" s="67"/>
      <c r="AJJ1" s="67"/>
      <c r="AJK1" s="67"/>
      <c r="AJL1" s="67"/>
      <c r="AJM1" s="67"/>
      <c r="AJN1" s="67"/>
      <c r="AJO1" s="67"/>
      <c r="AJP1" s="67"/>
      <c r="AJQ1" s="67"/>
      <c r="AJR1" s="67"/>
      <c r="AJS1" s="67"/>
      <c r="AJT1" s="67"/>
      <c r="AJU1" s="67"/>
      <c r="AJV1" s="67"/>
      <c r="AJW1" s="67"/>
      <c r="AJX1" s="67"/>
      <c r="AJY1" s="67"/>
      <c r="AJZ1" s="67"/>
      <c r="AKA1" s="67"/>
      <c r="AKB1" s="67"/>
      <c r="AKC1" s="67"/>
      <c r="AKD1" s="67"/>
      <c r="AKE1" s="67"/>
      <c r="AKF1" s="67"/>
      <c r="AKG1" s="67"/>
      <c r="AKH1" s="67"/>
      <c r="AKI1" s="67"/>
      <c r="AKJ1" s="67"/>
      <c r="AKK1" s="67"/>
      <c r="AKL1" s="67"/>
      <c r="AKM1" s="67"/>
      <c r="AKN1" s="67"/>
      <c r="AKO1" s="67"/>
      <c r="AKP1" s="67"/>
      <c r="AKQ1" s="67"/>
      <c r="AKR1" s="67"/>
      <c r="AKS1" s="67"/>
      <c r="AKT1" s="67"/>
      <c r="AKU1" s="67"/>
      <c r="AKV1" s="67"/>
      <c r="AKW1" s="67"/>
      <c r="AKX1" s="67"/>
      <c r="AKY1" s="67"/>
      <c r="AKZ1" s="67"/>
      <c r="ALA1" s="67"/>
      <c r="ALB1" s="67"/>
      <c r="ALC1" s="67"/>
      <c r="ALD1" s="67"/>
      <c r="ALE1" s="67"/>
      <c r="ALF1" s="67"/>
      <c r="ALG1" s="67"/>
      <c r="ALH1" s="67"/>
      <c r="ALI1" s="67"/>
      <c r="ALJ1" s="67"/>
      <c r="ALK1" s="67"/>
      <c r="ALL1" s="67"/>
      <c r="ALM1" s="67"/>
      <c r="ALN1" s="67"/>
      <c r="ALO1" s="67"/>
      <c r="ALP1" s="67"/>
      <c r="ALQ1" s="67"/>
      <c r="ALR1" s="67"/>
      <c r="ALS1" s="67"/>
      <c r="ALT1" s="67"/>
      <c r="ALU1" s="67"/>
      <c r="ALV1" s="67"/>
      <c r="ALW1" s="67"/>
      <c r="ALX1" s="67"/>
      <c r="ALY1" s="67"/>
      <c r="ALZ1" s="67"/>
      <c r="AMA1" s="67"/>
      <c r="AMB1" s="67"/>
      <c r="AMC1" s="67"/>
      <c r="AMD1" s="67"/>
      <c r="AME1" s="67"/>
      <c r="AMF1" s="67"/>
      <c r="AMG1" s="67"/>
      <c r="AMH1" s="67"/>
      <c r="AMI1" s="67"/>
      <c r="AMJ1" s="67"/>
    </row>
    <row r="2" spans="1:1024" ht="15.6" customHeight="1" x14ac:dyDescent="0.25">
      <c r="A2" s="179"/>
      <c r="B2" s="177" t="s">
        <v>0</v>
      </c>
      <c r="C2" s="177" t="s">
        <v>10</v>
      </c>
      <c r="D2" s="176" t="s">
        <v>11</v>
      </c>
      <c r="E2" s="176"/>
      <c r="F2" s="176"/>
      <c r="G2" s="176"/>
      <c r="H2" s="176"/>
      <c r="I2" s="176"/>
      <c r="J2" s="176"/>
      <c r="K2" s="176"/>
      <c r="L2" s="176"/>
      <c r="M2" s="176"/>
      <c r="N2" s="177" t="s">
        <v>12</v>
      </c>
      <c r="O2" s="176" t="s">
        <v>56</v>
      </c>
      <c r="P2" s="176"/>
      <c r="Q2" s="176"/>
      <c r="R2" s="177" t="s">
        <v>13</v>
      </c>
      <c r="S2" s="177" t="s">
        <v>14</v>
      </c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  <c r="NX2" s="67"/>
      <c r="NY2" s="67"/>
      <c r="NZ2" s="67"/>
      <c r="OA2" s="67"/>
      <c r="OB2" s="67"/>
      <c r="OC2" s="67"/>
      <c r="OD2" s="67"/>
      <c r="OE2" s="67"/>
      <c r="OF2" s="67"/>
      <c r="OG2" s="67"/>
      <c r="OH2" s="67"/>
      <c r="OI2" s="67"/>
      <c r="OJ2" s="67"/>
      <c r="OK2" s="67"/>
      <c r="OL2" s="67"/>
      <c r="OM2" s="67"/>
      <c r="ON2" s="67"/>
      <c r="OO2" s="67"/>
      <c r="OP2" s="67"/>
      <c r="OQ2" s="67"/>
      <c r="OR2" s="67"/>
      <c r="OS2" s="67"/>
      <c r="OT2" s="67"/>
      <c r="OU2" s="67"/>
      <c r="OV2" s="67"/>
      <c r="OW2" s="67"/>
      <c r="OX2" s="67"/>
      <c r="OY2" s="67"/>
      <c r="OZ2" s="67"/>
      <c r="PA2" s="67"/>
      <c r="PB2" s="67"/>
      <c r="PC2" s="67"/>
      <c r="PD2" s="67"/>
      <c r="PE2" s="67"/>
      <c r="PF2" s="67"/>
      <c r="PG2" s="67"/>
      <c r="PH2" s="67"/>
      <c r="PI2" s="67"/>
      <c r="PJ2" s="67"/>
      <c r="PK2" s="67"/>
      <c r="PL2" s="67"/>
      <c r="PM2" s="67"/>
      <c r="PN2" s="67"/>
      <c r="PO2" s="67"/>
      <c r="PP2" s="67"/>
      <c r="PQ2" s="67"/>
      <c r="PR2" s="67"/>
      <c r="PS2" s="67"/>
      <c r="PT2" s="67"/>
      <c r="PU2" s="67"/>
      <c r="PV2" s="67"/>
      <c r="PW2" s="67"/>
      <c r="PX2" s="67"/>
      <c r="PY2" s="67"/>
      <c r="PZ2" s="67"/>
      <c r="QA2" s="67"/>
      <c r="QB2" s="67"/>
      <c r="QC2" s="67"/>
      <c r="QD2" s="67"/>
      <c r="QE2" s="67"/>
      <c r="QF2" s="67"/>
      <c r="QG2" s="67"/>
      <c r="QH2" s="67"/>
      <c r="QI2" s="67"/>
      <c r="QJ2" s="67"/>
      <c r="QK2" s="67"/>
      <c r="QL2" s="67"/>
      <c r="QM2" s="67"/>
      <c r="QN2" s="67"/>
      <c r="QO2" s="67"/>
      <c r="QP2" s="67"/>
      <c r="QQ2" s="67"/>
      <c r="QR2" s="67"/>
      <c r="QS2" s="67"/>
      <c r="QT2" s="67"/>
      <c r="QU2" s="67"/>
      <c r="QV2" s="67"/>
      <c r="QW2" s="67"/>
      <c r="QX2" s="67"/>
      <c r="QY2" s="67"/>
      <c r="QZ2" s="67"/>
      <c r="RA2" s="67"/>
      <c r="RB2" s="67"/>
      <c r="RC2" s="67"/>
      <c r="RD2" s="67"/>
      <c r="RE2" s="67"/>
      <c r="RF2" s="67"/>
      <c r="RG2" s="67"/>
      <c r="RH2" s="67"/>
      <c r="RI2" s="67"/>
      <c r="RJ2" s="67"/>
      <c r="RK2" s="67"/>
      <c r="RL2" s="67"/>
      <c r="RM2" s="67"/>
      <c r="RN2" s="67"/>
      <c r="RO2" s="67"/>
      <c r="RP2" s="67"/>
      <c r="RQ2" s="67"/>
      <c r="RR2" s="67"/>
      <c r="RS2" s="67"/>
      <c r="RT2" s="67"/>
      <c r="RU2" s="67"/>
      <c r="RV2" s="67"/>
      <c r="RW2" s="67"/>
      <c r="RX2" s="67"/>
      <c r="RY2" s="67"/>
      <c r="RZ2" s="67"/>
      <c r="SA2" s="67"/>
      <c r="SB2" s="67"/>
      <c r="SC2" s="67"/>
      <c r="SD2" s="67"/>
      <c r="SE2" s="67"/>
      <c r="SF2" s="67"/>
      <c r="SG2" s="67"/>
      <c r="SH2" s="67"/>
      <c r="SI2" s="67"/>
      <c r="SJ2" s="67"/>
      <c r="SK2" s="67"/>
      <c r="SL2" s="67"/>
      <c r="SM2" s="67"/>
      <c r="SN2" s="67"/>
      <c r="SO2" s="67"/>
      <c r="SP2" s="67"/>
      <c r="SQ2" s="67"/>
      <c r="SR2" s="67"/>
      <c r="SS2" s="67"/>
      <c r="ST2" s="67"/>
      <c r="SU2" s="67"/>
      <c r="SV2" s="67"/>
      <c r="SW2" s="67"/>
      <c r="SX2" s="67"/>
      <c r="SY2" s="67"/>
      <c r="SZ2" s="67"/>
      <c r="TA2" s="67"/>
      <c r="TB2" s="67"/>
      <c r="TC2" s="67"/>
      <c r="TD2" s="67"/>
      <c r="TE2" s="67"/>
      <c r="TF2" s="67"/>
      <c r="TG2" s="67"/>
      <c r="TH2" s="67"/>
      <c r="TI2" s="67"/>
      <c r="TJ2" s="67"/>
      <c r="TK2" s="67"/>
      <c r="TL2" s="67"/>
      <c r="TM2" s="67"/>
      <c r="TN2" s="67"/>
      <c r="TO2" s="67"/>
      <c r="TP2" s="67"/>
      <c r="TQ2" s="67"/>
      <c r="TR2" s="67"/>
      <c r="TS2" s="67"/>
      <c r="TT2" s="67"/>
      <c r="TU2" s="67"/>
      <c r="TV2" s="67"/>
      <c r="TW2" s="67"/>
      <c r="TX2" s="67"/>
      <c r="TY2" s="67"/>
      <c r="TZ2" s="67"/>
      <c r="UA2" s="67"/>
      <c r="UB2" s="67"/>
      <c r="UC2" s="67"/>
      <c r="UD2" s="67"/>
      <c r="UE2" s="67"/>
      <c r="UF2" s="67"/>
      <c r="UG2" s="67"/>
      <c r="UH2" s="67"/>
      <c r="UI2" s="67"/>
      <c r="UJ2" s="67"/>
      <c r="UK2" s="67"/>
      <c r="UL2" s="67"/>
      <c r="UM2" s="67"/>
      <c r="UN2" s="67"/>
      <c r="UO2" s="67"/>
      <c r="UP2" s="67"/>
      <c r="UQ2" s="67"/>
      <c r="UR2" s="67"/>
      <c r="US2" s="67"/>
      <c r="UT2" s="67"/>
      <c r="UU2" s="67"/>
      <c r="UV2" s="67"/>
      <c r="UW2" s="67"/>
      <c r="UX2" s="67"/>
      <c r="UY2" s="67"/>
      <c r="UZ2" s="67"/>
      <c r="VA2" s="67"/>
      <c r="VB2" s="67"/>
      <c r="VC2" s="67"/>
      <c r="VD2" s="67"/>
      <c r="VE2" s="67"/>
      <c r="VF2" s="67"/>
      <c r="VG2" s="67"/>
      <c r="VH2" s="67"/>
      <c r="VI2" s="67"/>
      <c r="VJ2" s="67"/>
      <c r="VK2" s="67"/>
      <c r="VL2" s="67"/>
      <c r="VM2" s="67"/>
      <c r="VN2" s="67"/>
      <c r="VO2" s="67"/>
      <c r="VP2" s="67"/>
      <c r="VQ2" s="67"/>
      <c r="VR2" s="67"/>
      <c r="VS2" s="67"/>
      <c r="VT2" s="67"/>
      <c r="VU2" s="67"/>
      <c r="VV2" s="67"/>
      <c r="VW2" s="67"/>
      <c r="VX2" s="67"/>
      <c r="VY2" s="67"/>
      <c r="VZ2" s="67"/>
      <c r="WA2" s="67"/>
      <c r="WB2" s="67"/>
      <c r="WC2" s="67"/>
      <c r="WD2" s="67"/>
      <c r="WE2" s="67"/>
      <c r="WF2" s="67"/>
      <c r="WG2" s="67"/>
      <c r="WH2" s="67"/>
      <c r="WI2" s="67"/>
      <c r="WJ2" s="67"/>
      <c r="WK2" s="67"/>
      <c r="WL2" s="67"/>
      <c r="WM2" s="67"/>
      <c r="WN2" s="67"/>
      <c r="WO2" s="67"/>
      <c r="WP2" s="67"/>
      <c r="WQ2" s="67"/>
      <c r="WR2" s="67"/>
      <c r="WS2" s="67"/>
      <c r="WT2" s="67"/>
      <c r="WU2" s="67"/>
      <c r="WV2" s="67"/>
      <c r="WW2" s="67"/>
      <c r="WX2" s="67"/>
      <c r="WY2" s="67"/>
      <c r="WZ2" s="67"/>
      <c r="XA2" s="67"/>
      <c r="XB2" s="67"/>
      <c r="XC2" s="67"/>
      <c r="XD2" s="67"/>
      <c r="XE2" s="67"/>
      <c r="XF2" s="67"/>
      <c r="XG2" s="67"/>
      <c r="XH2" s="67"/>
      <c r="XI2" s="67"/>
      <c r="XJ2" s="67"/>
      <c r="XK2" s="67"/>
      <c r="XL2" s="67"/>
      <c r="XM2" s="67"/>
      <c r="XN2" s="67"/>
      <c r="XO2" s="67"/>
      <c r="XP2" s="67"/>
      <c r="XQ2" s="67"/>
      <c r="XR2" s="67"/>
      <c r="XS2" s="67"/>
      <c r="XT2" s="67"/>
      <c r="XU2" s="67"/>
      <c r="XV2" s="67"/>
      <c r="XW2" s="67"/>
      <c r="XX2" s="67"/>
      <c r="XY2" s="67"/>
      <c r="XZ2" s="67"/>
      <c r="YA2" s="67"/>
      <c r="YB2" s="67"/>
      <c r="YC2" s="67"/>
      <c r="YD2" s="67"/>
      <c r="YE2" s="67"/>
      <c r="YF2" s="67"/>
      <c r="YG2" s="67"/>
      <c r="YH2" s="67"/>
      <c r="YI2" s="67"/>
      <c r="YJ2" s="67"/>
      <c r="YK2" s="67"/>
      <c r="YL2" s="67"/>
      <c r="YM2" s="67"/>
      <c r="YN2" s="67"/>
      <c r="YO2" s="67"/>
      <c r="YP2" s="67"/>
      <c r="YQ2" s="67"/>
      <c r="YR2" s="67"/>
      <c r="YS2" s="67"/>
      <c r="YT2" s="67"/>
      <c r="YU2" s="67"/>
      <c r="YV2" s="67"/>
      <c r="YW2" s="67"/>
      <c r="YX2" s="67"/>
      <c r="YY2" s="67"/>
      <c r="YZ2" s="67"/>
      <c r="ZA2" s="67"/>
      <c r="ZB2" s="67"/>
      <c r="ZC2" s="67"/>
      <c r="ZD2" s="67"/>
      <c r="ZE2" s="67"/>
      <c r="ZF2" s="67"/>
      <c r="ZG2" s="67"/>
      <c r="ZH2" s="67"/>
      <c r="ZI2" s="67"/>
      <c r="ZJ2" s="67"/>
      <c r="ZK2" s="67"/>
      <c r="ZL2" s="67"/>
      <c r="ZM2" s="67"/>
      <c r="ZN2" s="67"/>
      <c r="ZO2" s="67"/>
      <c r="ZP2" s="67"/>
      <c r="ZQ2" s="67"/>
      <c r="ZR2" s="67"/>
      <c r="ZS2" s="67"/>
      <c r="ZT2" s="67"/>
      <c r="ZU2" s="67"/>
      <c r="ZV2" s="67"/>
      <c r="ZW2" s="67"/>
      <c r="ZX2" s="67"/>
      <c r="ZY2" s="67"/>
      <c r="ZZ2" s="67"/>
      <c r="AAA2" s="67"/>
      <c r="AAB2" s="67"/>
      <c r="AAC2" s="67"/>
      <c r="AAD2" s="67"/>
      <c r="AAE2" s="67"/>
      <c r="AAF2" s="67"/>
      <c r="AAG2" s="67"/>
      <c r="AAH2" s="67"/>
      <c r="AAI2" s="67"/>
      <c r="AAJ2" s="67"/>
      <c r="AAK2" s="67"/>
      <c r="AAL2" s="67"/>
      <c r="AAM2" s="67"/>
      <c r="AAN2" s="67"/>
      <c r="AAO2" s="67"/>
      <c r="AAP2" s="67"/>
      <c r="AAQ2" s="67"/>
      <c r="AAR2" s="67"/>
      <c r="AAS2" s="67"/>
      <c r="AAT2" s="67"/>
      <c r="AAU2" s="67"/>
      <c r="AAV2" s="67"/>
      <c r="AAW2" s="67"/>
      <c r="AAX2" s="67"/>
      <c r="AAY2" s="67"/>
      <c r="AAZ2" s="67"/>
      <c r="ABA2" s="67"/>
      <c r="ABB2" s="67"/>
      <c r="ABC2" s="67"/>
      <c r="ABD2" s="67"/>
      <c r="ABE2" s="67"/>
      <c r="ABF2" s="67"/>
      <c r="ABG2" s="67"/>
      <c r="ABH2" s="67"/>
      <c r="ABI2" s="67"/>
      <c r="ABJ2" s="67"/>
      <c r="ABK2" s="67"/>
      <c r="ABL2" s="67"/>
      <c r="ABM2" s="67"/>
      <c r="ABN2" s="67"/>
      <c r="ABO2" s="67"/>
      <c r="ABP2" s="67"/>
      <c r="ABQ2" s="67"/>
      <c r="ABR2" s="67"/>
      <c r="ABS2" s="67"/>
      <c r="ABT2" s="67"/>
      <c r="ABU2" s="67"/>
      <c r="ABV2" s="67"/>
      <c r="ABW2" s="67"/>
      <c r="ABX2" s="67"/>
      <c r="ABY2" s="67"/>
      <c r="ABZ2" s="67"/>
      <c r="ACA2" s="67"/>
      <c r="ACB2" s="67"/>
      <c r="ACC2" s="67"/>
      <c r="ACD2" s="67"/>
      <c r="ACE2" s="67"/>
      <c r="ACF2" s="67"/>
      <c r="ACG2" s="67"/>
      <c r="ACH2" s="67"/>
      <c r="ACI2" s="67"/>
      <c r="ACJ2" s="67"/>
      <c r="ACK2" s="67"/>
      <c r="ACL2" s="67"/>
      <c r="ACM2" s="67"/>
      <c r="ACN2" s="67"/>
      <c r="ACO2" s="67"/>
      <c r="ACP2" s="67"/>
      <c r="ACQ2" s="67"/>
      <c r="ACR2" s="67"/>
      <c r="ACS2" s="67"/>
      <c r="ACT2" s="67"/>
      <c r="ACU2" s="67"/>
      <c r="ACV2" s="67"/>
      <c r="ACW2" s="67"/>
      <c r="ACX2" s="67"/>
      <c r="ACY2" s="67"/>
      <c r="ACZ2" s="67"/>
      <c r="ADA2" s="67"/>
      <c r="ADB2" s="67"/>
      <c r="ADC2" s="67"/>
      <c r="ADD2" s="67"/>
      <c r="ADE2" s="67"/>
      <c r="ADF2" s="67"/>
      <c r="ADG2" s="67"/>
      <c r="ADH2" s="67"/>
      <c r="ADI2" s="67"/>
      <c r="ADJ2" s="67"/>
      <c r="ADK2" s="67"/>
      <c r="ADL2" s="67"/>
      <c r="ADM2" s="67"/>
      <c r="ADN2" s="67"/>
      <c r="ADO2" s="67"/>
      <c r="ADP2" s="67"/>
      <c r="ADQ2" s="67"/>
      <c r="ADR2" s="67"/>
      <c r="ADS2" s="67"/>
      <c r="ADT2" s="67"/>
      <c r="ADU2" s="67"/>
      <c r="ADV2" s="67"/>
      <c r="ADW2" s="67"/>
      <c r="ADX2" s="67"/>
      <c r="ADY2" s="67"/>
      <c r="ADZ2" s="67"/>
      <c r="AEA2" s="67"/>
      <c r="AEB2" s="67"/>
      <c r="AEC2" s="67"/>
      <c r="AED2" s="67"/>
      <c r="AEE2" s="67"/>
      <c r="AEF2" s="67"/>
      <c r="AEG2" s="67"/>
      <c r="AEH2" s="67"/>
      <c r="AEI2" s="67"/>
      <c r="AEJ2" s="67"/>
      <c r="AEK2" s="67"/>
      <c r="AEL2" s="67"/>
      <c r="AEM2" s="67"/>
      <c r="AEN2" s="67"/>
      <c r="AEO2" s="67"/>
      <c r="AEP2" s="67"/>
      <c r="AEQ2" s="67"/>
      <c r="AER2" s="67"/>
      <c r="AES2" s="67"/>
      <c r="AET2" s="67"/>
      <c r="AEU2" s="67"/>
      <c r="AEV2" s="67"/>
      <c r="AEW2" s="67"/>
      <c r="AEX2" s="67"/>
      <c r="AEY2" s="67"/>
      <c r="AEZ2" s="67"/>
      <c r="AFA2" s="67"/>
      <c r="AFB2" s="67"/>
      <c r="AFC2" s="67"/>
      <c r="AFD2" s="67"/>
      <c r="AFE2" s="67"/>
      <c r="AFF2" s="67"/>
      <c r="AFG2" s="67"/>
      <c r="AFH2" s="67"/>
      <c r="AFI2" s="67"/>
      <c r="AFJ2" s="67"/>
      <c r="AFK2" s="67"/>
      <c r="AFL2" s="67"/>
      <c r="AFM2" s="67"/>
      <c r="AFN2" s="67"/>
      <c r="AFO2" s="67"/>
      <c r="AFP2" s="67"/>
      <c r="AFQ2" s="67"/>
      <c r="AFR2" s="67"/>
      <c r="AFS2" s="67"/>
      <c r="AFT2" s="67"/>
      <c r="AFU2" s="67"/>
      <c r="AFV2" s="67"/>
      <c r="AFW2" s="67"/>
      <c r="AFX2" s="67"/>
      <c r="AFY2" s="67"/>
      <c r="AFZ2" s="67"/>
      <c r="AGA2" s="67"/>
      <c r="AGB2" s="67"/>
      <c r="AGC2" s="67"/>
      <c r="AGD2" s="67"/>
      <c r="AGE2" s="67"/>
      <c r="AGF2" s="67"/>
      <c r="AGG2" s="67"/>
      <c r="AGH2" s="67"/>
      <c r="AGI2" s="67"/>
      <c r="AGJ2" s="67"/>
      <c r="AGK2" s="67"/>
      <c r="AGL2" s="67"/>
      <c r="AGM2" s="67"/>
      <c r="AGN2" s="67"/>
      <c r="AGO2" s="67"/>
      <c r="AGP2" s="67"/>
      <c r="AGQ2" s="67"/>
      <c r="AGR2" s="67"/>
      <c r="AGS2" s="67"/>
      <c r="AGT2" s="67"/>
      <c r="AGU2" s="67"/>
      <c r="AGV2" s="67"/>
      <c r="AGW2" s="67"/>
      <c r="AGX2" s="67"/>
      <c r="AGY2" s="67"/>
      <c r="AGZ2" s="67"/>
      <c r="AHA2" s="67"/>
      <c r="AHB2" s="67"/>
      <c r="AHC2" s="67"/>
      <c r="AHD2" s="67"/>
      <c r="AHE2" s="67"/>
      <c r="AHF2" s="67"/>
      <c r="AHG2" s="67"/>
      <c r="AHH2" s="67"/>
      <c r="AHI2" s="67"/>
      <c r="AHJ2" s="67"/>
      <c r="AHK2" s="67"/>
      <c r="AHL2" s="67"/>
      <c r="AHM2" s="67"/>
      <c r="AHN2" s="67"/>
      <c r="AHO2" s="67"/>
      <c r="AHP2" s="67"/>
      <c r="AHQ2" s="67"/>
      <c r="AHR2" s="67"/>
      <c r="AHS2" s="67"/>
      <c r="AHT2" s="67"/>
      <c r="AHU2" s="67"/>
      <c r="AHV2" s="67"/>
      <c r="AHW2" s="67"/>
      <c r="AHX2" s="67"/>
      <c r="AHY2" s="67"/>
      <c r="AHZ2" s="67"/>
      <c r="AIA2" s="67"/>
      <c r="AIB2" s="67"/>
      <c r="AIC2" s="67"/>
      <c r="AID2" s="67"/>
      <c r="AIE2" s="67"/>
      <c r="AIF2" s="67"/>
      <c r="AIG2" s="67"/>
      <c r="AIH2" s="67"/>
      <c r="AII2" s="67"/>
      <c r="AIJ2" s="67"/>
      <c r="AIK2" s="67"/>
      <c r="AIL2" s="67"/>
      <c r="AIM2" s="67"/>
      <c r="AIN2" s="67"/>
      <c r="AIO2" s="67"/>
      <c r="AIP2" s="67"/>
      <c r="AIQ2" s="67"/>
      <c r="AIR2" s="67"/>
      <c r="AIS2" s="67"/>
      <c r="AIT2" s="67"/>
      <c r="AIU2" s="67"/>
      <c r="AIV2" s="67"/>
      <c r="AIW2" s="67"/>
      <c r="AIX2" s="67"/>
      <c r="AIY2" s="67"/>
      <c r="AIZ2" s="67"/>
      <c r="AJA2" s="67"/>
      <c r="AJB2" s="67"/>
      <c r="AJC2" s="67"/>
      <c r="AJD2" s="67"/>
      <c r="AJE2" s="67"/>
      <c r="AJF2" s="67"/>
      <c r="AJG2" s="67"/>
      <c r="AJH2" s="67"/>
      <c r="AJI2" s="67"/>
      <c r="AJJ2" s="67"/>
      <c r="AJK2" s="67"/>
      <c r="AJL2" s="67"/>
      <c r="AJM2" s="67"/>
      <c r="AJN2" s="67"/>
      <c r="AJO2" s="67"/>
      <c r="AJP2" s="67"/>
      <c r="AJQ2" s="67"/>
      <c r="AJR2" s="67"/>
      <c r="AJS2" s="67"/>
      <c r="AJT2" s="67"/>
      <c r="AJU2" s="67"/>
      <c r="AJV2" s="67"/>
      <c r="AJW2" s="67"/>
      <c r="AJX2" s="67"/>
      <c r="AJY2" s="67"/>
      <c r="AJZ2" s="67"/>
      <c r="AKA2" s="67"/>
      <c r="AKB2" s="67"/>
      <c r="AKC2" s="67"/>
      <c r="AKD2" s="67"/>
      <c r="AKE2" s="67"/>
      <c r="AKF2" s="67"/>
      <c r="AKG2" s="67"/>
      <c r="AKH2" s="67"/>
      <c r="AKI2" s="67"/>
      <c r="AKJ2" s="67"/>
      <c r="AKK2" s="67"/>
      <c r="AKL2" s="67"/>
      <c r="AKM2" s="67"/>
      <c r="AKN2" s="67"/>
      <c r="AKO2" s="67"/>
      <c r="AKP2" s="67"/>
      <c r="AKQ2" s="67"/>
      <c r="AKR2" s="67"/>
      <c r="AKS2" s="67"/>
      <c r="AKT2" s="67"/>
      <c r="AKU2" s="67"/>
      <c r="AKV2" s="67"/>
      <c r="AKW2" s="67"/>
      <c r="AKX2" s="67"/>
      <c r="AKY2" s="67"/>
      <c r="AKZ2" s="67"/>
      <c r="ALA2" s="67"/>
      <c r="ALB2" s="67"/>
      <c r="ALC2" s="67"/>
      <c r="ALD2" s="67"/>
      <c r="ALE2" s="67"/>
      <c r="ALF2" s="67"/>
      <c r="ALG2" s="67"/>
      <c r="ALH2" s="67"/>
      <c r="ALI2" s="67"/>
      <c r="ALJ2" s="67"/>
      <c r="ALK2" s="67"/>
      <c r="ALL2" s="67"/>
      <c r="ALM2" s="67"/>
      <c r="ALN2" s="67"/>
      <c r="ALO2" s="67"/>
      <c r="ALP2" s="67"/>
      <c r="ALQ2" s="67"/>
      <c r="ALR2" s="67"/>
      <c r="ALS2" s="67"/>
      <c r="ALT2" s="67"/>
      <c r="ALU2" s="67"/>
      <c r="ALV2" s="67"/>
      <c r="ALW2" s="67"/>
      <c r="ALX2" s="67"/>
      <c r="ALY2" s="67"/>
      <c r="ALZ2" s="67"/>
      <c r="AMA2" s="67"/>
      <c r="AMB2" s="67"/>
      <c r="AMC2" s="67"/>
      <c r="AMD2" s="67"/>
      <c r="AME2" s="67"/>
      <c r="AMF2" s="67"/>
      <c r="AMG2" s="67"/>
      <c r="AMH2" s="67"/>
      <c r="AMI2" s="67"/>
      <c r="AMJ2" s="67"/>
    </row>
    <row r="3" spans="1:1024" ht="74.25" customHeight="1" x14ac:dyDescent="0.25">
      <c r="A3" s="179"/>
      <c r="B3" s="177"/>
      <c r="C3" s="177"/>
      <c r="D3" s="176" t="s">
        <v>15</v>
      </c>
      <c r="E3" s="176"/>
      <c r="F3" s="176"/>
      <c r="G3" s="176"/>
      <c r="H3" s="176"/>
      <c r="I3" s="176"/>
      <c r="J3" s="176"/>
      <c r="K3" s="176"/>
      <c r="L3" s="176"/>
      <c r="M3" s="176"/>
      <c r="N3" s="177"/>
      <c r="O3" s="176"/>
      <c r="P3" s="176"/>
      <c r="Q3" s="176"/>
      <c r="R3" s="177"/>
      <c r="S3" s="17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  <c r="NX3" s="67"/>
      <c r="NY3" s="67"/>
      <c r="NZ3" s="67"/>
      <c r="OA3" s="67"/>
      <c r="OB3" s="67"/>
      <c r="OC3" s="67"/>
      <c r="OD3" s="67"/>
      <c r="OE3" s="67"/>
      <c r="OF3" s="67"/>
      <c r="OG3" s="67"/>
      <c r="OH3" s="67"/>
      <c r="OI3" s="67"/>
      <c r="OJ3" s="67"/>
      <c r="OK3" s="67"/>
      <c r="OL3" s="67"/>
      <c r="OM3" s="67"/>
      <c r="ON3" s="67"/>
      <c r="OO3" s="67"/>
      <c r="OP3" s="67"/>
      <c r="OQ3" s="67"/>
      <c r="OR3" s="67"/>
      <c r="OS3" s="67"/>
      <c r="OT3" s="67"/>
      <c r="OU3" s="67"/>
      <c r="OV3" s="67"/>
      <c r="OW3" s="67"/>
      <c r="OX3" s="67"/>
      <c r="OY3" s="67"/>
      <c r="OZ3" s="67"/>
      <c r="PA3" s="67"/>
      <c r="PB3" s="67"/>
      <c r="PC3" s="67"/>
      <c r="PD3" s="67"/>
      <c r="PE3" s="67"/>
      <c r="PF3" s="67"/>
      <c r="PG3" s="67"/>
      <c r="PH3" s="67"/>
      <c r="PI3" s="67"/>
      <c r="PJ3" s="67"/>
      <c r="PK3" s="67"/>
      <c r="PL3" s="67"/>
      <c r="PM3" s="67"/>
      <c r="PN3" s="67"/>
      <c r="PO3" s="67"/>
      <c r="PP3" s="67"/>
      <c r="PQ3" s="67"/>
      <c r="PR3" s="67"/>
      <c r="PS3" s="67"/>
      <c r="PT3" s="67"/>
      <c r="PU3" s="67"/>
      <c r="PV3" s="67"/>
      <c r="PW3" s="67"/>
      <c r="PX3" s="67"/>
      <c r="PY3" s="67"/>
      <c r="PZ3" s="67"/>
      <c r="QA3" s="67"/>
      <c r="QB3" s="67"/>
      <c r="QC3" s="67"/>
      <c r="QD3" s="67"/>
      <c r="QE3" s="67"/>
      <c r="QF3" s="67"/>
      <c r="QG3" s="67"/>
      <c r="QH3" s="67"/>
      <c r="QI3" s="67"/>
      <c r="QJ3" s="67"/>
      <c r="QK3" s="67"/>
      <c r="QL3" s="67"/>
      <c r="QM3" s="67"/>
      <c r="QN3" s="67"/>
      <c r="QO3" s="67"/>
      <c r="QP3" s="67"/>
      <c r="QQ3" s="67"/>
      <c r="QR3" s="67"/>
      <c r="QS3" s="67"/>
      <c r="QT3" s="67"/>
      <c r="QU3" s="67"/>
      <c r="QV3" s="67"/>
      <c r="QW3" s="67"/>
      <c r="QX3" s="67"/>
      <c r="QY3" s="67"/>
      <c r="QZ3" s="67"/>
      <c r="RA3" s="67"/>
      <c r="RB3" s="67"/>
      <c r="RC3" s="67"/>
      <c r="RD3" s="67"/>
      <c r="RE3" s="67"/>
      <c r="RF3" s="67"/>
      <c r="RG3" s="67"/>
      <c r="RH3" s="67"/>
      <c r="RI3" s="67"/>
      <c r="RJ3" s="67"/>
      <c r="RK3" s="67"/>
      <c r="RL3" s="67"/>
      <c r="RM3" s="67"/>
      <c r="RN3" s="67"/>
      <c r="RO3" s="67"/>
      <c r="RP3" s="67"/>
      <c r="RQ3" s="67"/>
      <c r="RR3" s="67"/>
      <c r="RS3" s="67"/>
      <c r="RT3" s="67"/>
      <c r="RU3" s="67"/>
      <c r="RV3" s="67"/>
      <c r="RW3" s="67"/>
      <c r="RX3" s="67"/>
      <c r="RY3" s="67"/>
      <c r="RZ3" s="67"/>
      <c r="SA3" s="67"/>
      <c r="SB3" s="67"/>
      <c r="SC3" s="67"/>
      <c r="SD3" s="67"/>
      <c r="SE3" s="67"/>
      <c r="SF3" s="67"/>
      <c r="SG3" s="67"/>
      <c r="SH3" s="67"/>
      <c r="SI3" s="67"/>
      <c r="SJ3" s="67"/>
      <c r="SK3" s="67"/>
      <c r="SL3" s="67"/>
      <c r="SM3" s="67"/>
      <c r="SN3" s="67"/>
      <c r="SO3" s="67"/>
      <c r="SP3" s="67"/>
      <c r="SQ3" s="67"/>
      <c r="SR3" s="67"/>
      <c r="SS3" s="67"/>
      <c r="ST3" s="67"/>
      <c r="SU3" s="67"/>
      <c r="SV3" s="67"/>
      <c r="SW3" s="67"/>
      <c r="SX3" s="67"/>
      <c r="SY3" s="67"/>
      <c r="SZ3" s="67"/>
      <c r="TA3" s="67"/>
      <c r="TB3" s="67"/>
      <c r="TC3" s="67"/>
      <c r="TD3" s="67"/>
      <c r="TE3" s="67"/>
      <c r="TF3" s="67"/>
      <c r="TG3" s="67"/>
      <c r="TH3" s="67"/>
      <c r="TI3" s="67"/>
      <c r="TJ3" s="67"/>
      <c r="TK3" s="67"/>
      <c r="TL3" s="67"/>
      <c r="TM3" s="67"/>
      <c r="TN3" s="67"/>
      <c r="TO3" s="67"/>
      <c r="TP3" s="67"/>
      <c r="TQ3" s="67"/>
      <c r="TR3" s="67"/>
      <c r="TS3" s="67"/>
      <c r="TT3" s="67"/>
      <c r="TU3" s="67"/>
      <c r="TV3" s="67"/>
      <c r="TW3" s="67"/>
      <c r="TX3" s="67"/>
      <c r="TY3" s="67"/>
      <c r="TZ3" s="67"/>
      <c r="UA3" s="67"/>
      <c r="UB3" s="67"/>
      <c r="UC3" s="67"/>
      <c r="UD3" s="67"/>
      <c r="UE3" s="67"/>
      <c r="UF3" s="67"/>
      <c r="UG3" s="67"/>
      <c r="UH3" s="67"/>
      <c r="UI3" s="67"/>
      <c r="UJ3" s="67"/>
      <c r="UK3" s="67"/>
      <c r="UL3" s="67"/>
      <c r="UM3" s="67"/>
      <c r="UN3" s="67"/>
      <c r="UO3" s="67"/>
      <c r="UP3" s="67"/>
      <c r="UQ3" s="67"/>
      <c r="UR3" s="67"/>
      <c r="US3" s="67"/>
      <c r="UT3" s="67"/>
      <c r="UU3" s="67"/>
      <c r="UV3" s="67"/>
      <c r="UW3" s="67"/>
      <c r="UX3" s="67"/>
      <c r="UY3" s="67"/>
      <c r="UZ3" s="67"/>
      <c r="VA3" s="67"/>
      <c r="VB3" s="67"/>
      <c r="VC3" s="67"/>
      <c r="VD3" s="67"/>
      <c r="VE3" s="67"/>
      <c r="VF3" s="67"/>
      <c r="VG3" s="67"/>
      <c r="VH3" s="67"/>
      <c r="VI3" s="67"/>
      <c r="VJ3" s="67"/>
      <c r="VK3" s="67"/>
      <c r="VL3" s="67"/>
      <c r="VM3" s="67"/>
      <c r="VN3" s="67"/>
      <c r="VO3" s="67"/>
      <c r="VP3" s="67"/>
      <c r="VQ3" s="67"/>
      <c r="VR3" s="67"/>
      <c r="VS3" s="67"/>
      <c r="VT3" s="67"/>
      <c r="VU3" s="67"/>
      <c r="VV3" s="67"/>
      <c r="VW3" s="67"/>
      <c r="VX3" s="67"/>
      <c r="VY3" s="67"/>
      <c r="VZ3" s="67"/>
      <c r="WA3" s="67"/>
      <c r="WB3" s="67"/>
      <c r="WC3" s="67"/>
      <c r="WD3" s="67"/>
      <c r="WE3" s="67"/>
      <c r="WF3" s="67"/>
      <c r="WG3" s="67"/>
      <c r="WH3" s="67"/>
      <c r="WI3" s="67"/>
      <c r="WJ3" s="67"/>
      <c r="WK3" s="67"/>
      <c r="WL3" s="67"/>
      <c r="WM3" s="67"/>
      <c r="WN3" s="67"/>
      <c r="WO3" s="67"/>
      <c r="WP3" s="67"/>
      <c r="WQ3" s="67"/>
      <c r="WR3" s="67"/>
      <c r="WS3" s="67"/>
      <c r="WT3" s="67"/>
      <c r="WU3" s="67"/>
      <c r="WV3" s="67"/>
      <c r="WW3" s="67"/>
      <c r="WX3" s="67"/>
      <c r="WY3" s="67"/>
      <c r="WZ3" s="67"/>
      <c r="XA3" s="67"/>
      <c r="XB3" s="67"/>
      <c r="XC3" s="67"/>
      <c r="XD3" s="67"/>
      <c r="XE3" s="67"/>
      <c r="XF3" s="67"/>
      <c r="XG3" s="67"/>
      <c r="XH3" s="67"/>
      <c r="XI3" s="67"/>
      <c r="XJ3" s="67"/>
      <c r="XK3" s="67"/>
      <c r="XL3" s="67"/>
      <c r="XM3" s="67"/>
      <c r="XN3" s="67"/>
      <c r="XO3" s="67"/>
      <c r="XP3" s="67"/>
      <c r="XQ3" s="67"/>
      <c r="XR3" s="67"/>
      <c r="XS3" s="67"/>
      <c r="XT3" s="67"/>
      <c r="XU3" s="67"/>
      <c r="XV3" s="67"/>
      <c r="XW3" s="67"/>
      <c r="XX3" s="67"/>
      <c r="XY3" s="67"/>
      <c r="XZ3" s="67"/>
      <c r="YA3" s="67"/>
      <c r="YB3" s="67"/>
      <c r="YC3" s="67"/>
      <c r="YD3" s="67"/>
      <c r="YE3" s="67"/>
      <c r="YF3" s="67"/>
      <c r="YG3" s="67"/>
      <c r="YH3" s="67"/>
      <c r="YI3" s="67"/>
      <c r="YJ3" s="67"/>
      <c r="YK3" s="67"/>
      <c r="YL3" s="67"/>
      <c r="YM3" s="67"/>
      <c r="YN3" s="67"/>
      <c r="YO3" s="67"/>
      <c r="YP3" s="67"/>
      <c r="YQ3" s="67"/>
      <c r="YR3" s="67"/>
      <c r="YS3" s="67"/>
      <c r="YT3" s="67"/>
      <c r="YU3" s="67"/>
      <c r="YV3" s="67"/>
      <c r="YW3" s="67"/>
      <c r="YX3" s="67"/>
      <c r="YY3" s="67"/>
      <c r="YZ3" s="67"/>
      <c r="ZA3" s="67"/>
      <c r="ZB3" s="67"/>
      <c r="ZC3" s="67"/>
      <c r="ZD3" s="67"/>
      <c r="ZE3" s="67"/>
      <c r="ZF3" s="67"/>
      <c r="ZG3" s="67"/>
      <c r="ZH3" s="67"/>
      <c r="ZI3" s="67"/>
      <c r="ZJ3" s="67"/>
      <c r="ZK3" s="67"/>
      <c r="ZL3" s="67"/>
      <c r="ZM3" s="67"/>
      <c r="ZN3" s="67"/>
      <c r="ZO3" s="67"/>
      <c r="ZP3" s="67"/>
      <c r="ZQ3" s="67"/>
      <c r="ZR3" s="67"/>
      <c r="ZS3" s="67"/>
      <c r="ZT3" s="67"/>
      <c r="ZU3" s="67"/>
      <c r="ZV3" s="67"/>
      <c r="ZW3" s="67"/>
      <c r="ZX3" s="67"/>
      <c r="ZY3" s="67"/>
      <c r="ZZ3" s="67"/>
      <c r="AAA3" s="67"/>
      <c r="AAB3" s="67"/>
      <c r="AAC3" s="67"/>
      <c r="AAD3" s="67"/>
      <c r="AAE3" s="67"/>
      <c r="AAF3" s="67"/>
      <c r="AAG3" s="67"/>
      <c r="AAH3" s="67"/>
      <c r="AAI3" s="67"/>
      <c r="AAJ3" s="67"/>
      <c r="AAK3" s="67"/>
      <c r="AAL3" s="67"/>
      <c r="AAM3" s="67"/>
      <c r="AAN3" s="67"/>
      <c r="AAO3" s="67"/>
      <c r="AAP3" s="67"/>
      <c r="AAQ3" s="67"/>
      <c r="AAR3" s="67"/>
      <c r="AAS3" s="67"/>
      <c r="AAT3" s="67"/>
      <c r="AAU3" s="67"/>
      <c r="AAV3" s="67"/>
      <c r="AAW3" s="67"/>
      <c r="AAX3" s="67"/>
      <c r="AAY3" s="67"/>
      <c r="AAZ3" s="67"/>
      <c r="ABA3" s="67"/>
      <c r="ABB3" s="67"/>
      <c r="ABC3" s="67"/>
      <c r="ABD3" s="67"/>
      <c r="ABE3" s="67"/>
      <c r="ABF3" s="67"/>
      <c r="ABG3" s="67"/>
      <c r="ABH3" s="67"/>
      <c r="ABI3" s="67"/>
      <c r="ABJ3" s="67"/>
      <c r="ABK3" s="67"/>
      <c r="ABL3" s="67"/>
      <c r="ABM3" s="67"/>
      <c r="ABN3" s="67"/>
      <c r="ABO3" s="67"/>
      <c r="ABP3" s="67"/>
      <c r="ABQ3" s="67"/>
      <c r="ABR3" s="67"/>
      <c r="ABS3" s="67"/>
      <c r="ABT3" s="67"/>
      <c r="ABU3" s="67"/>
      <c r="ABV3" s="67"/>
      <c r="ABW3" s="67"/>
      <c r="ABX3" s="67"/>
      <c r="ABY3" s="67"/>
      <c r="ABZ3" s="67"/>
      <c r="ACA3" s="67"/>
      <c r="ACB3" s="67"/>
      <c r="ACC3" s="67"/>
      <c r="ACD3" s="67"/>
      <c r="ACE3" s="67"/>
      <c r="ACF3" s="67"/>
      <c r="ACG3" s="67"/>
      <c r="ACH3" s="67"/>
      <c r="ACI3" s="67"/>
      <c r="ACJ3" s="67"/>
      <c r="ACK3" s="67"/>
      <c r="ACL3" s="67"/>
      <c r="ACM3" s="67"/>
      <c r="ACN3" s="67"/>
      <c r="ACO3" s="67"/>
      <c r="ACP3" s="67"/>
      <c r="ACQ3" s="67"/>
      <c r="ACR3" s="67"/>
      <c r="ACS3" s="67"/>
      <c r="ACT3" s="67"/>
      <c r="ACU3" s="67"/>
      <c r="ACV3" s="67"/>
      <c r="ACW3" s="67"/>
      <c r="ACX3" s="67"/>
      <c r="ACY3" s="67"/>
      <c r="ACZ3" s="67"/>
      <c r="ADA3" s="67"/>
      <c r="ADB3" s="67"/>
      <c r="ADC3" s="67"/>
      <c r="ADD3" s="67"/>
      <c r="ADE3" s="67"/>
      <c r="ADF3" s="67"/>
      <c r="ADG3" s="67"/>
      <c r="ADH3" s="67"/>
      <c r="ADI3" s="67"/>
      <c r="ADJ3" s="67"/>
      <c r="ADK3" s="67"/>
      <c r="ADL3" s="67"/>
      <c r="ADM3" s="67"/>
      <c r="ADN3" s="67"/>
      <c r="ADO3" s="67"/>
      <c r="ADP3" s="67"/>
      <c r="ADQ3" s="67"/>
      <c r="ADR3" s="67"/>
      <c r="ADS3" s="67"/>
      <c r="ADT3" s="67"/>
      <c r="ADU3" s="67"/>
      <c r="ADV3" s="67"/>
      <c r="ADW3" s="67"/>
      <c r="ADX3" s="67"/>
      <c r="ADY3" s="67"/>
      <c r="ADZ3" s="67"/>
      <c r="AEA3" s="67"/>
      <c r="AEB3" s="67"/>
      <c r="AEC3" s="67"/>
      <c r="AED3" s="67"/>
      <c r="AEE3" s="67"/>
      <c r="AEF3" s="67"/>
      <c r="AEG3" s="67"/>
      <c r="AEH3" s="67"/>
      <c r="AEI3" s="67"/>
      <c r="AEJ3" s="67"/>
      <c r="AEK3" s="67"/>
      <c r="AEL3" s="67"/>
      <c r="AEM3" s="67"/>
      <c r="AEN3" s="67"/>
      <c r="AEO3" s="67"/>
      <c r="AEP3" s="67"/>
      <c r="AEQ3" s="67"/>
      <c r="AER3" s="67"/>
      <c r="AES3" s="67"/>
      <c r="AET3" s="67"/>
      <c r="AEU3" s="67"/>
      <c r="AEV3" s="67"/>
      <c r="AEW3" s="67"/>
      <c r="AEX3" s="67"/>
      <c r="AEY3" s="67"/>
      <c r="AEZ3" s="67"/>
      <c r="AFA3" s="67"/>
      <c r="AFB3" s="67"/>
      <c r="AFC3" s="67"/>
      <c r="AFD3" s="67"/>
      <c r="AFE3" s="67"/>
      <c r="AFF3" s="67"/>
      <c r="AFG3" s="67"/>
      <c r="AFH3" s="67"/>
      <c r="AFI3" s="67"/>
      <c r="AFJ3" s="67"/>
      <c r="AFK3" s="67"/>
      <c r="AFL3" s="67"/>
      <c r="AFM3" s="67"/>
      <c r="AFN3" s="67"/>
      <c r="AFO3" s="67"/>
      <c r="AFP3" s="67"/>
      <c r="AFQ3" s="67"/>
      <c r="AFR3" s="67"/>
      <c r="AFS3" s="67"/>
      <c r="AFT3" s="67"/>
      <c r="AFU3" s="67"/>
      <c r="AFV3" s="67"/>
      <c r="AFW3" s="67"/>
      <c r="AFX3" s="67"/>
      <c r="AFY3" s="67"/>
      <c r="AFZ3" s="67"/>
      <c r="AGA3" s="67"/>
      <c r="AGB3" s="67"/>
      <c r="AGC3" s="67"/>
      <c r="AGD3" s="67"/>
      <c r="AGE3" s="67"/>
      <c r="AGF3" s="67"/>
      <c r="AGG3" s="67"/>
      <c r="AGH3" s="67"/>
      <c r="AGI3" s="67"/>
      <c r="AGJ3" s="67"/>
      <c r="AGK3" s="67"/>
      <c r="AGL3" s="67"/>
      <c r="AGM3" s="67"/>
      <c r="AGN3" s="67"/>
      <c r="AGO3" s="67"/>
      <c r="AGP3" s="67"/>
      <c r="AGQ3" s="67"/>
      <c r="AGR3" s="67"/>
      <c r="AGS3" s="67"/>
      <c r="AGT3" s="67"/>
      <c r="AGU3" s="67"/>
      <c r="AGV3" s="67"/>
      <c r="AGW3" s="67"/>
      <c r="AGX3" s="67"/>
      <c r="AGY3" s="67"/>
      <c r="AGZ3" s="67"/>
      <c r="AHA3" s="67"/>
      <c r="AHB3" s="67"/>
      <c r="AHC3" s="67"/>
      <c r="AHD3" s="67"/>
      <c r="AHE3" s="67"/>
      <c r="AHF3" s="67"/>
      <c r="AHG3" s="67"/>
      <c r="AHH3" s="67"/>
      <c r="AHI3" s="67"/>
      <c r="AHJ3" s="67"/>
      <c r="AHK3" s="67"/>
      <c r="AHL3" s="67"/>
      <c r="AHM3" s="67"/>
      <c r="AHN3" s="67"/>
      <c r="AHO3" s="67"/>
      <c r="AHP3" s="67"/>
      <c r="AHQ3" s="67"/>
      <c r="AHR3" s="67"/>
      <c r="AHS3" s="67"/>
      <c r="AHT3" s="67"/>
      <c r="AHU3" s="67"/>
      <c r="AHV3" s="67"/>
      <c r="AHW3" s="67"/>
      <c r="AHX3" s="67"/>
      <c r="AHY3" s="67"/>
      <c r="AHZ3" s="67"/>
      <c r="AIA3" s="67"/>
      <c r="AIB3" s="67"/>
      <c r="AIC3" s="67"/>
      <c r="AID3" s="67"/>
      <c r="AIE3" s="67"/>
      <c r="AIF3" s="67"/>
      <c r="AIG3" s="67"/>
      <c r="AIH3" s="67"/>
      <c r="AII3" s="67"/>
      <c r="AIJ3" s="67"/>
      <c r="AIK3" s="67"/>
      <c r="AIL3" s="67"/>
      <c r="AIM3" s="67"/>
      <c r="AIN3" s="67"/>
      <c r="AIO3" s="67"/>
      <c r="AIP3" s="67"/>
      <c r="AIQ3" s="67"/>
      <c r="AIR3" s="67"/>
      <c r="AIS3" s="67"/>
      <c r="AIT3" s="67"/>
      <c r="AIU3" s="67"/>
      <c r="AIV3" s="67"/>
      <c r="AIW3" s="67"/>
      <c r="AIX3" s="67"/>
      <c r="AIY3" s="67"/>
      <c r="AIZ3" s="67"/>
      <c r="AJA3" s="67"/>
      <c r="AJB3" s="67"/>
      <c r="AJC3" s="67"/>
      <c r="AJD3" s="67"/>
      <c r="AJE3" s="67"/>
      <c r="AJF3" s="67"/>
      <c r="AJG3" s="67"/>
      <c r="AJH3" s="67"/>
      <c r="AJI3" s="67"/>
      <c r="AJJ3" s="67"/>
      <c r="AJK3" s="67"/>
      <c r="AJL3" s="67"/>
      <c r="AJM3" s="67"/>
      <c r="AJN3" s="67"/>
      <c r="AJO3" s="67"/>
      <c r="AJP3" s="67"/>
      <c r="AJQ3" s="67"/>
      <c r="AJR3" s="67"/>
      <c r="AJS3" s="67"/>
      <c r="AJT3" s="67"/>
      <c r="AJU3" s="67"/>
      <c r="AJV3" s="67"/>
      <c r="AJW3" s="67"/>
      <c r="AJX3" s="67"/>
      <c r="AJY3" s="67"/>
      <c r="AJZ3" s="67"/>
      <c r="AKA3" s="67"/>
      <c r="AKB3" s="67"/>
      <c r="AKC3" s="67"/>
      <c r="AKD3" s="67"/>
      <c r="AKE3" s="67"/>
      <c r="AKF3" s="67"/>
      <c r="AKG3" s="67"/>
      <c r="AKH3" s="67"/>
      <c r="AKI3" s="67"/>
      <c r="AKJ3" s="67"/>
      <c r="AKK3" s="67"/>
      <c r="AKL3" s="67"/>
      <c r="AKM3" s="67"/>
      <c r="AKN3" s="67"/>
      <c r="AKO3" s="67"/>
      <c r="AKP3" s="67"/>
      <c r="AKQ3" s="67"/>
      <c r="AKR3" s="67"/>
      <c r="AKS3" s="67"/>
      <c r="AKT3" s="67"/>
      <c r="AKU3" s="67"/>
      <c r="AKV3" s="67"/>
      <c r="AKW3" s="67"/>
      <c r="AKX3" s="67"/>
      <c r="AKY3" s="67"/>
      <c r="AKZ3" s="67"/>
      <c r="ALA3" s="67"/>
      <c r="ALB3" s="67"/>
      <c r="ALC3" s="67"/>
      <c r="ALD3" s="67"/>
      <c r="ALE3" s="67"/>
      <c r="ALF3" s="67"/>
      <c r="ALG3" s="67"/>
      <c r="ALH3" s="67"/>
      <c r="ALI3" s="67"/>
      <c r="ALJ3" s="67"/>
      <c r="ALK3" s="67"/>
      <c r="ALL3" s="67"/>
      <c r="ALM3" s="67"/>
      <c r="ALN3" s="67"/>
      <c r="ALO3" s="67"/>
      <c r="ALP3" s="67"/>
      <c r="ALQ3" s="67"/>
      <c r="ALR3" s="67"/>
      <c r="ALS3" s="67"/>
      <c r="ALT3" s="67"/>
      <c r="ALU3" s="67"/>
      <c r="ALV3" s="67"/>
      <c r="ALW3" s="67"/>
      <c r="ALX3" s="67"/>
      <c r="ALY3" s="67"/>
      <c r="ALZ3" s="67"/>
      <c r="AMA3" s="67"/>
      <c r="AMB3" s="67"/>
      <c r="AMC3" s="67"/>
      <c r="AMD3" s="67"/>
      <c r="AME3" s="67"/>
      <c r="AMF3" s="67"/>
      <c r="AMG3" s="67"/>
      <c r="AMH3" s="67"/>
      <c r="AMI3" s="67"/>
      <c r="AMJ3" s="67"/>
    </row>
    <row r="4" spans="1:1024" ht="33.75" customHeight="1" x14ac:dyDescent="0.25">
      <c r="A4" s="179"/>
      <c r="B4" s="177"/>
      <c r="C4" s="177"/>
      <c r="D4" s="177" t="s">
        <v>16</v>
      </c>
      <c r="E4" s="176" t="s">
        <v>17</v>
      </c>
      <c r="F4" s="176"/>
      <c r="G4" s="176"/>
      <c r="H4" s="176" t="s">
        <v>18</v>
      </c>
      <c r="I4" s="176"/>
      <c r="J4" s="176"/>
      <c r="K4" s="176" t="s">
        <v>19</v>
      </c>
      <c r="L4" s="176"/>
      <c r="M4" s="176"/>
      <c r="N4" s="177"/>
      <c r="O4" s="177" t="s">
        <v>20</v>
      </c>
      <c r="P4" s="177" t="s">
        <v>21</v>
      </c>
      <c r="Q4" s="177" t="s">
        <v>22</v>
      </c>
      <c r="R4" s="177"/>
      <c r="S4" s="17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  <c r="NX4" s="67"/>
      <c r="NY4" s="67"/>
      <c r="NZ4" s="67"/>
      <c r="OA4" s="67"/>
      <c r="OB4" s="67"/>
      <c r="OC4" s="67"/>
      <c r="OD4" s="67"/>
      <c r="OE4" s="67"/>
      <c r="OF4" s="67"/>
      <c r="OG4" s="67"/>
      <c r="OH4" s="67"/>
      <c r="OI4" s="67"/>
      <c r="OJ4" s="67"/>
      <c r="OK4" s="67"/>
      <c r="OL4" s="67"/>
      <c r="OM4" s="67"/>
      <c r="ON4" s="67"/>
      <c r="OO4" s="67"/>
      <c r="OP4" s="67"/>
      <c r="OQ4" s="67"/>
      <c r="OR4" s="67"/>
      <c r="OS4" s="67"/>
      <c r="OT4" s="67"/>
      <c r="OU4" s="67"/>
      <c r="OV4" s="67"/>
      <c r="OW4" s="67"/>
      <c r="OX4" s="67"/>
      <c r="OY4" s="67"/>
      <c r="OZ4" s="67"/>
      <c r="PA4" s="67"/>
      <c r="PB4" s="67"/>
      <c r="PC4" s="67"/>
      <c r="PD4" s="67"/>
      <c r="PE4" s="67"/>
      <c r="PF4" s="67"/>
      <c r="PG4" s="67"/>
      <c r="PH4" s="67"/>
      <c r="PI4" s="67"/>
      <c r="PJ4" s="67"/>
      <c r="PK4" s="67"/>
      <c r="PL4" s="67"/>
      <c r="PM4" s="67"/>
      <c r="PN4" s="67"/>
      <c r="PO4" s="67"/>
      <c r="PP4" s="67"/>
      <c r="PQ4" s="67"/>
      <c r="PR4" s="67"/>
      <c r="PS4" s="67"/>
      <c r="PT4" s="67"/>
      <c r="PU4" s="67"/>
      <c r="PV4" s="67"/>
      <c r="PW4" s="67"/>
      <c r="PX4" s="67"/>
      <c r="PY4" s="67"/>
      <c r="PZ4" s="67"/>
      <c r="QA4" s="67"/>
      <c r="QB4" s="67"/>
      <c r="QC4" s="67"/>
      <c r="QD4" s="67"/>
      <c r="QE4" s="67"/>
      <c r="QF4" s="67"/>
      <c r="QG4" s="67"/>
      <c r="QH4" s="67"/>
      <c r="QI4" s="67"/>
      <c r="QJ4" s="67"/>
      <c r="QK4" s="67"/>
      <c r="QL4" s="67"/>
      <c r="QM4" s="67"/>
      <c r="QN4" s="67"/>
      <c r="QO4" s="67"/>
      <c r="QP4" s="67"/>
      <c r="QQ4" s="67"/>
      <c r="QR4" s="67"/>
      <c r="QS4" s="67"/>
      <c r="QT4" s="67"/>
      <c r="QU4" s="67"/>
      <c r="QV4" s="67"/>
      <c r="QW4" s="67"/>
      <c r="QX4" s="67"/>
      <c r="QY4" s="67"/>
      <c r="QZ4" s="67"/>
      <c r="RA4" s="67"/>
      <c r="RB4" s="67"/>
      <c r="RC4" s="67"/>
      <c r="RD4" s="67"/>
      <c r="RE4" s="67"/>
      <c r="RF4" s="67"/>
      <c r="RG4" s="67"/>
      <c r="RH4" s="67"/>
      <c r="RI4" s="67"/>
      <c r="RJ4" s="67"/>
      <c r="RK4" s="67"/>
      <c r="RL4" s="67"/>
      <c r="RM4" s="67"/>
      <c r="RN4" s="67"/>
      <c r="RO4" s="67"/>
      <c r="RP4" s="67"/>
      <c r="RQ4" s="67"/>
      <c r="RR4" s="67"/>
      <c r="RS4" s="67"/>
      <c r="RT4" s="67"/>
      <c r="RU4" s="67"/>
      <c r="RV4" s="67"/>
      <c r="RW4" s="67"/>
      <c r="RX4" s="67"/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7"/>
      <c r="TN4" s="67"/>
      <c r="TO4" s="67"/>
      <c r="TP4" s="67"/>
      <c r="TQ4" s="67"/>
      <c r="TR4" s="67"/>
      <c r="TS4" s="67"/>
      <c r="TT4" s="67"/>
      <c r="TU4" s="67"/>
      <c r="TV4" s="67"/>
      <c r="TW4" s="67"/>
      <c r="TX4" s="67"/>
      <c r="TY4" s="67"/>
      <c r="TZ4" s="67"/>
      <c r="UA4" s="67"/>
      <c r="UB4" s="67"/>
      <c r="UC4" s="67"/>
      <c r="UD4" s="67"/>
      <c r="UE4" s="67"/>
      <c r="UF4" s="67"/>
      <c r="UG4" s="67"/>
      <c r="UH4" s="67"/>
      <c r="UI4" s="67"/>
      <c r="UJ4" s="67"/>
      <c r="UK4" s="67"/>
      <c r="UL4" s="67"/>
      <c r="UM4" s="67"/>
      <c r="UN4" s="67"/>
      <c r="UO4" s="67"/>
      <c r="UP4" s="67"/>
      <c r="UQ4" s="67"/>
      <c r="UR4" s="67"/>
      <c r="US4" s="67"/>
      <c r="UT4" s="67"/>
      <c r="UU4" s="67"/>
      <c r="UV4" s="67"/>
      <c r="UW4" s="67"/>
      <c r="UX4" s="67"/>
      <c r="UY4" s="67"/>
      <c r="UZ4" s="67"/>
      <c r="VA4" s="67"/>
      <c r="VB4" s="67"/>
      <c r="VC4" s="67"/>
      <c r="VD4" s="67"/>
      <c r="VE4" s="67"/>
      <c r="VF4" s="67"/>
      <c r="VG4" s="67"/>
      <c r="VH4" s="67"/>
      <c r="VI4" s="67"/>
      <c r="VJ4" s="67"/>
      <c r="VK4" s="67"/>
      <c r="VL4" s="67"/>
      <c r="VM4" s="67"/>
      <c r="VN4" s="67"/>
      <c r="VO4" s="67"/>
      <c r="VP4" s="67"/>
      <c r="VQ4" s="67"/>
      <c r="VR4" s="67"/>
      <c r="VS4" s="67"/>
      <c r="VT4" s="67"/>
      <c r="VU4" s="67"/>
      <c r="VV4" s="67"/>
      <c r="VW4" s="67"/>
      <c r="VX4" s="67"/>
      <c r="VY4" s="67"/>
      <c r="VZ4" s="67"/>
      <c r="WA4" s="67"/>
      <c r="WB4" s="67"/>
      <c r="WC4" s="67"/>
      <c r="WD4" s="67"/>
      <c r="WE4" s="67"/>
      <c r="WF4" s="67"/>
      <c r="WG4" s="67"/>
      <c r="WH4" s="67"/>
      <c r="WI4" s="67"/>
      <c r="WJ4" s="67"/>
      <c r="WK4" s="67"/>
      <c r="WL4" s="67"/>
      <c r="WM4" s="67"/>
      <c r="WN4" s="67"/>
      <c r="WO4" s="67"/>
      <c r="WP4" s="67"/>
      <c r="WQ4" s="67"/>
      <c r="WR4" s="67"/>
      <c r="WS4" s="67"/>
      <c r="WT4" s="67"/>
      <c r="WU4" s="67"/>
      <c r="WV4" s="67"/>
      <c r="WW4" s="67"/>
      <c r="WX4" s="67"/>
      <c r="WY4" s="67"/>
      <c r="WZ4" s="67"/>
      <c r="XA4" s="67"/>
      <c r="XB4" s="67"/>
      <c r="XC4" s="67"/>
      <c r="XD4" s="67"/>
      <c r="XE4" s="67"/>
      <c r="XF4" s="67"/>
      <c r="XG4" s="67"/>
      <c r="XH4" s="67"/>
      <c r="XI4" s="67"/>
      <c r="XJ4" s="67"/>
      <c r="XK4" s="67"/>
      <c r="XL4" s="67"/>
      <c r="XM4" s="67"/>
      <c r="XN4" s="67"/>
      <c r="XO4" s="67"/>
      <c r="XP4" s="67"/>
      <c r="XQ4" s="67"/>
      <c r="XR4" s="67"/>
      <c r="XS4" s="67"/>
      <c r="XT4" s="67"/>
      <c r="XU4" s="67"/>
      <c r="XV4" s="67"/>
      <c r="XW4" s="67"/>
      <c r="XX4" s="67"/>
      <c r="XY4" s="67"/>
      <c r="XZ4" s="67"/>
      <c r="YA4" s="67"/>
      <c r="YB4" s="67"/>
      <c r="YC4" s="67"/>
      <c r="YD4" s="67"/>
      <c r="YE4" s="67"/>
      <c r="YF4" s="67"/>
      <c r="YG4" s="67"/>
      <c r="YH4" s="67"/>
      <c r="YI4" s="67"/>
      <c r="YJ4" s="67"/>
      <c r="YK4" s="67"/>
      <c r="YL4" s="67"/>
      <c r="YM4" s="67"/>
      <c r="YN4" s="67"/>
      <c r="YO4" s="67"/>
      <c r="YP4" s="67"/>
      <c r="YQ4" s="67"/>
      <c r="YR4" s="67"/>
      <c r="YS4" s="67"/>
      <c r="YT4" s="67"/>
      <c r="YU4" s="67"/>
      <c r="YV4" s="67"/>
      <c r="YW4" s="67"/>
      <c r="YX4" s="67"/>
      <c r="YY4" s="67"/>
      <c r="YZ4" s="67"/>
      <c r="ZA4" s="67"/>
      <c r="ZB4" s="67"/>
      <c r="ZC4" s="67"/>
      <c r="ZD4" s="67"/>
      <c r="ZE4" s="67"/>
      <c r="ZF4" s="67"/>
      <c r="ZG4" s="67"/>
      <c r="ZH4" s="67"/>
      <c r="ZI4" s="67"/>
      <c r="ZJ4" s="67"/>
      <c r="ZK4" s="67"/>
      <c r="ZL4" s="67"/>
      <c r="ZM4" s="67"/>
      <c r="ZN4" s="67"/>
      <c r="ZO4" s="67"/>
      <c r="ZP4" s="67"/>
      <c r="ZQ4" s="67"/>
      <c r="ZR4" s="67"/>
      <c r="ZS4" s="67"/>
      <c r="ZT4" s="67"/>
      <c r="ZU4" s="67"/>
      <c r="ZV4" s="67"/>
      <c r="ZW4" s="67"/>
      <c r="ZX4" s="67"/>
      <c r="ZY4" s="67"/>
      <c r="ZZ4" s="67"/>
      <c r="AAA4" s="67"/>
      <c r="AAB4" s="67"/>
      <c r="AAC4" s="67"/>
      <c r="AAD4" s="67"/>
      <c r="AAE4" s="67"/>
      <c r="AAF4" s="67"/>
      <c r="AAG4" s="67"/>
      <c r="AAH4" s="67"/>
      <c r="AAI4" s="67"/>
      <c r="AAJ4" s="67"/>
      <c r="AAK4" s="67"/>
      <c r="AAL4" s="67"/>
      <c r="AAM4" s="67"/>
      <c r="AAN4" s="67"/>
      <c r="AAO4" s="67"/>
      <c r="AAP4" s="67"/>
      <c r="AAQ4" s="67"/>
      <c r="AAR4" s="67"/>
      <c r="AAS4" s="67"/>
      <c r="AAT4" s="67"/>
      <c r="AAU4" s="67"/>
      <c r="AAV4" s="67"/>
      <c r="AAW4" s="67"/>
      <c r="AAX4" s="67"/>
      <c r="AAY4" s="67"/>
      <c r="AAZ4" s="67"/>
      <c r="ABA4" s="67"/>
      <c r="ABB4" s="67"/>
      <c r="ABC4" s="67"/>
      <c r="ABD4" s="67"/>
      <c r="ABE4" s="67"/>
      <c r="ABF4" s="67"/>
      <c r="ABG4" s="67"/>
      <c r="ABH4" s="67"/>
      <c r="ABI4" s="67"/>
      <c r="ABJ4" s="67"/>
      <c r="ABK4" s="67"/>
      <c r="ABL4" s="67"/>
      <c r="ABM4" s="67"/>
      <c r="ABN4" s="67"/>
      <c r="ABO4" s="67"/>
      <c r="ABP4" s="67"/>
      <c r="ABQ4" s="67"/>
      <c r="ABR4" s="67"/>
      <c r="ABS4" s="67"/>
      <c r="ABT4" s="67"/>
      <c r="ABU4" s="67"/>
      <c r="ABV4" s="67"/>
      <c r="ABW4" s="67"/>
      <c r="ABX4" s="67"/>
      <c r="ABY4" s="67"/>
      <c r="ABZ4" s="67"/>
      <c r="ACA4" s="67"/>
      <c r="ACB4" s="67"/>
      <c r="ACC4" s="67"/>
      <c r="ACD4" s="67"/>
      <c r="ACE4" s="67"/>
      <c r="ACF4" s="67"/>
      <c r="ACG4" s="67"/>
      <c r="ACH4" s="67"/>
      <c r="ACI4" s="67"/>
      <c r="ACJ4" s="67"/>
      <c r="ACK4" s="67"/>
      <c r="ACL4" s="67"/>
      <c r="ACM4" s="67"/>
      <c r="ACN4" s="67"/>
      <c r="ACO4" s="67"/>
      <c r="ACP4" s="67"/>
      <c r="ACQ4" s="67"/>
      <c r="ACR4" s="67"/>
      <c r="ACS4" s="67"/>
      <c r="ACT4" s="67"/>
      <c r="ACU4" s="67"/>
      <c r="ACV4" s="67"/>
      <c r="ACW4" s="67"/>
      <c r="ACX4" s="67"/>
      <c r="ACY4" s="67"/>
      <c r="ACZ4" s="67"/>
      <c r="ADA4" s="67"/>
      <c r="ADB4" s="67"/>
      <c r="ADC4" s="67"/>
      <c r="ADD4" s="67"/>
      <c r="ADE4" s="67"/>
      <c r="ADF4" s="67"/>
      <c r="ADG4" s="67"/>
      <c r="ADH4" s="67"/>
      <c r="ADI4" s="67"/>
      <c r="ADJ4" s="67"/>
      <c r="ADK4" s="67"/>
      <c r="ADL4" s="67"/>
      <c r="ADM4" s="67"/>
      <c r="ADN4" s="67"/>
      <c r="ADO4" s="67"/>
      <c r="ADP4" s="67"/>
      <c r="ADQ4" s="67"/>
      <c r="ADR4" s="67"/>
      <c r="ADS4" s="67"/>
      <c r="ADT4" s="67"/>
      <c r="ADU4" s="67"/>
      <c r="ADV4" s="67"/>
      <c r="ADW4" s="67"/>
      <c r="ADX4" s="67"/>
      <c r="ADY4" s="67"/>
      <c r="ADZ4" s="67"/>
      <c r="AEA4" s="67"/>
      <c r="AEB4" s="67"/>
      <c r="AEC4" s="67"/>
      <c r="AED4" s="67"/>
      <c r="AEE4" s="67"/>
      <c r="AEF4" s="67"/>
      <c r="AEG4" s="67"/>
      <c r="AEH4" s="67"/>
      <c r="AEI4" s="67"/>
      <c r="AEJ4" s="67"/>
      <c r="AEK4" s="67"/>
      <c r="AEL4" s="67"/>
      <c r="AEM4" s="67"/>
      <c r="AEN4" s="67"/>
      <c r="AEO4" s="67"/>
      <c r="AEP4" s="67"/>
      <c r="AEQ4" s="67"/>
      <c r="AER4" s="67"/>
      <c r="AES4" s="67"/>
      <c r="AET4" s="67"/>
      <c r="AEU4" s="67"/>
      <c r="AEV4" s="67"/>
      <c r="AEW4" s="67"/>
      <c r="AEX4" s="67"/>
      <c r="AEY4" s="67"/>
      <c r="AEZ4" s="67"/>
      <c r="AFA4" s="67"/>
      <c r="AFB4" s="67"/>
      <c r="AFC4" s="67"/>
      <c r="AFD4" s="67"/>
      <c r="AFE4" s="67"/>
      <c r="AFF4" s="67"/>
      <c r="AFG4" s="67"/>
      <c r="AFH4" s="67"/>
      <c r="AFI4" s="67"/>
      <c r="AFJ4" s="67"/>
      <c r="AFK4" s="67"/>
      <c r="AFL4" s="67"/>
      <c r="AFM4" s="67"/>
      <c r="AFN4" s="67"/>
      <c r="AFO4" s="67"/>
      <c r="AFP4" s="67"/>
      <c r="AFQ4" s="67"/>
      <c r="AFR4" s="67"/>
      <c r="AFS4" s="67"/>
      <c r="AFT4" s="67"/>
      <c r="AFU4" s="67"/>
      <c r="AFV4" s="67"/>
      <c r="AFW4" s="67"/>
      <c r="AFX4" s="67"/>
      <c r="AFY4" s="67"/>
      <c r="AFZ4" s="67"/>
      <c r="AGA4" s="67"/>
      <c r="AGB4" s="67"/>
      <c r="AGC4" s="67"/>
      <c r="AGD4" s="67"/>
      <c r="AGE4" s="67"/>
      <c r="AGF4" s="67"/>
      <c r="AGG4" s="67"/>
      <c r="AGH4" s="67"/>
      <c r="AGI4" s="67"/>
      <c r="AGJ4" s="67"/>
      <c r="AGK4" s="67"/>
      <c r="AGL4" s="67"/>
      <c r="AGM4" s="67"/>
      <c r="AGN4" s="67"/>
      <c r="AGO4" s="67"/>
      <c r="AGP4" s="67"/>
      <c r="AGQ4" s="67"/>
      <c r="AGR4" s="67"/>
      <c r="AGS4" s="67"/>
      <c r="AGT4" s="67"/>
      <c r="AGU4" s="67"/>
      <c r="AGV4" s="67"/>
      <c r="AGW4" s="67"/>
      <c r="AGX4" s="67"/>
      <c r="AGY4" s="67"/>
      <c r="AGZ4" s="67"/>
      <c r="AHA4" s="67"/>
      <c r="AHB4" s="67"/>
      <c r="AHC4" s="67"/>
      <c r="AHD4" s="67"/>
      <c r="AHE4" s="67"/>
      <c r="AHF4" s="67"/>
      <c r="AHG4" s="67"/>
      <c r="AHH4" s="67"/>
      <c r="AHI4" s="67"/>
      <c r="AHJ4" s="67"/>
      <c r="AHK4" s="67"/>
      <c r="AHL4" s="67"/>
      <c r="AHM4" s="67"/>
      <c r="AHN4" s="67"/>
      <c r="AHO4" s="67"/>
      <c r="AHP4" s="67"/>
      <c r="AHQ4" s="67"/>
      <c r="AHR4" s="67"/>
      <c r="AHS4" s="67"/>
      <c r="AHT4" s="67"/>
      <c r="AHU4" s="67"/>
      <c r="AHV4" s="67"/>
      <c r="AHW4" s="67"/>
      <c r="AHX4" s="67"/>
      <c r="AHY4" s="67"/>
      <c r="AHZ4" s="67"/>
      <c r="AIA4" s="67"/>
      <c r="AIB4" s="67"/>
      <c r="AIC4" s="67"/>
      <c r="AID4" s="67"/>
      <c r="AIE4" s="67"/>
      <c r="AIF4" s="67"/>
      <c r="AIG4" s="67"/>
      <c r="AIH4" s="67"/>
      <c r="AII4" s="67"/>
      <c r="AIJ4" s="67"/>
      <c r="AIK4" s="67"/>
      <c r="AIL4" s="67"/>
      <c r="AIM4" s="67"/>
      <c r="AIN4" s="67"/>
      <c r="AIO4" s="67"/>
      <c r="AIP4" s="67"/>
      <c r="AIQ4" s="67"/>
      <c r="AIR4" s="67"/>
      <c r="AIS4" s="67"/>
      <c r="AIT4" s="67"/>
      <c r="AIU4" s="67"/>
      <c r="AIV4" s="67"/>
      <c r="AIW4" s="67"/>
      <c r="AIX4" s="67"/>
      <c r="AIY4" s="67"/>
      <c r="AIZ4" s="67"/>
      <c r="AJA4" s="67"/>
      <c r="AJB4" s="67"/>
      <c r="AJC4" s="67"/>
      <c r="AJD4" s="67"/>
      <c r="AJE4" s="67"/>
      <c r="AJF4" s="67"/>
      <c r="AJG4" s="67"/>
      <c r="AJH4" s="67"/>
      <c r="AJI4" s="67"/>
      <c r="AJJ4" s="67"/>
      <c r="AJK4" s="67"/>
      <c r="AJL4" s="67"/>
      <c r="AJM4" s="67"/>
      <c r="AJN4" s="67"/>
      <c r="AJO4" s="67"/>
      <c r="AJP4" s="67"/>
      <c r="AJQ4" s="67"/>
      <c r="AJR4" s="67"/>
      <c r="AJS4" s="67"/>
      <c r="AJT4" s="67"/>
      <c r="AJU4" s="67"/>
      <c r="AJV4" s="67"/>
      <c r="AJW4" s="67"/>
      <c r="AJX4" s="67"/>
      <c r="AJY4" s="67"/>
      <c r="AJZ4" s="67"/>
      <c r="AKA4" s="67"/>
      <c r="AKB4" s="67"/>
      <c r="AKC4" s="67"/>
      <c r="AKD4" s="67"/>
      <c r="AKE4" s="67"/>
      <c r="AKF4" s="67"/>
      <c r="AKG4" s="67"/>
      <c r="AKH4" s="67"/>
      <c r="AKI4" s="67"/>
      <c r="AKJ4" s="67"/>
      <c r="AKK4" s="67"/>
      <c r="AKL4" s="67"/>
      <c r="AKM4" s="67"/>
      <c r="AKN4" s="67"/>
      <c r="AKO4" s="67"/>
      <c r="AKP4" s="67"/>
      <c r="AKQ4" s="67"/>
      <c r="AKR4" s="67"/>
      <c r="AKS4" s="67"/>
      <c r="AKT4" s="67"/>
      <c r="AKU4" s="67"/>
      <c r="AKV4" s="67"/>
      <c r="AKW4" s="67"/>
      <c r="AKX4" s="67"/>
      <c r="AKY4" s="67"/>
      <c r="AKZ4" s="67"/>
      <c r="ALA4" s="67"/>
      <c r="ALB4" s="67"/>
      <c r="ALC4" s="67"/>
      <c r="ALD4" s="67"/>
      <c r="ALE4" s="67"/>
      <c r="ALF4" s="67"/>
      <c r="ALG4" s="67"/>
      <c r="ALH4" s="67"/>
      <c r="ALI4" s="67"/>
      <c r="ALJ4" s="67"/>
      <c r="ALK4" s="67"/>
      <c r="ALL4" s="67"/>
      <c r="ALM4" s="67"/>
      <c r="ALN4" s="67"/>
      <c r="ALO4" s="67"/>
      <c r="ALP4" s="67"/>
      <c r="ALQ4" s="67"/>
      <c r="ALR4" s="67"/>
      <c r="ALS4" s="67"/>
      <c r="ALT4" s="67"/>
      <c r="ALU4" s="67"/>
      <c r="ALV4" s="67"/>
      <c r="ALW4" s="67"/>
      <c r="ALX4" s="67"/>
      <c r="ALY4" s="67"/>
      <c r="ALZ4" s="67"/>
      <c r="AMA4" s="67"/>
      <c r="AMB4" s="67"/>
      <c r="AMC4" s="67"/>
      <c r="AMD4" s="67"/>
      <c r="AME4" s="67"/>
      <c r="AMF4" s="67"/>
      <c r="AMG4" s="67"/>
      <c r="AMH4" s="67"/>
      <c r="AMI4" s="67"/>
      <c r="AMJ4" s="67"/>
    </row>
    <row r="5" spans="1:1024" ht="128.25" customHeight="1" x14ac:dyDescent="0.25">
      <c r="A5" s="179"/>
      <c r="B5" s="177"/>
      <c r="C5" s="177"/>
      <c r="D5" s="177"/>
      <c r="E5" s="85" t="s">
        <v>61</v>
      </c>
      <c r="F5" s="85" t="s">
        <v>24</v>
      </c>
      <c r="G5" s="85" t="s">
        <v>25</v>
      </c>
      <c r="H5" s="85" t="s">
        <v>45</v>
      </c>
      <c r="I5" s="85" t="s">
        <v>24</v>
      </c>
      <c r="J5" s="85" t="s">
        <v>25</v>
      </c>
      <c r="K5" s="85" t="s">
        <v>45</v>
      </c>
      <c r="L5" s="85" t="s">
        <v>24</v>
      </c>
      <c r="M5" s="85" t="s">
        <v>25</v>
      </c>
      <c r="N5" s="177"/>
      <c r="O5" s="177"/>
      <c r="P5" s="177"/>
      <c r="Q5" s="177"/>
      <c r="R5" s="177"/>
      <c r="S5" s="17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  <c r="IW5" s="67"/>
      <c r="IX5" s="67"/>
      <c r="IY5" s="67"/>
      <c r="IZ5" s="67"/>
      <c r="JA5" s="67"/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67"/>
      <c r="JT5" s="67"/>
      <c r="JU5" s="67"/>
      <c r="JV5" s="67"/>
      <c r="JW5" s="67"/>
      <c r="JX5" s="67"/>
      <c r="JY5" s="67"/>
      <c r="JZ5" s="67"/>
      <c r="KA5" s="67"/>
      <c r="KB5" s="67"/>
      <c r="KC5" s="67"/>
      <c r="KD5" s="67"/>
      <c r="KE5" s="67"/>
      <c r="KF5" s="67"/>
      <c r="KG5" s="67"/>
      <c r="KH5" s="67"/>
      <c r="KI5" s="67"/>
      <c r="KJ5" s="67"/>
      <c r="KK5" s="67"/>
      <c r="KL5" s="67"/>
      <c r="KM5" s="67"/>
      <c r="KN5" s="67"/>
      <c r="KO5" s="67"/>
      <c r="KP5" s="67"/>
      <c r="KQ5" s="67"/>
      <c r="KR5" s="67"/>
      <c r="KS5" s="67"/>
      <c r="KT5" s="67"/>
      <c r="KU5" s="67"/>
      <c r="KV5" s="67"/>
      <c r="KW5" s="67"/>
      <c r="KX5" s="67"/>
      <c r="KY5" s="67"/>
      <c r="KZ5" s="67"/>
      <c r="LA5" s="67"/>
      <c r="LB5" s="67"/>
      <c r="LC5" s="67"/>
      <c r="LD5" s="67"/>
      <c r="LE5" s="67"/>
      <c r="LF5" s="67"/>
      <c r="LG5" s="67"/>
      <c r="LH5" s="67"/>
      <c r="LI5" s="67"/>
      <c r="LJ5" s="67"/>
      <c r="LK5" s="67"/>
      <c r="LL5" s="67"/>
      <c r="LM5" s="67"/>
      <c r="LN5" s="67"/>
      <c r="LO5" s="67"/>
      <c r="LP5" s="67"/>
      <c r="LQ5" s="67"/>
      <c r="LR5" s="67"/>
      <c r="LS5" s="67"/>
      <c r="LT5" s="67"/>
      <c r="LU5" s="67"/>
      <c r="LV5" s="67"/>
      <c r="LW5" s="67"/>
      <c r="LX5" s="67"/>
      <c r="LY5" s="67"/>
      <c r="LZ5" s="67"/>
      <c r="MA5" s="67"/>
      <c r="MB5" s="67"/>
      <c r="MC5" s="67"/>
      <c r="MD5" s="67"/>
      <c r="ME5" s="67"/>
      <c r="MF5" s="67"/>
      <c r="MG5" s="67"/>
      <c r="MH5" s="67"/>
      <c r="MI5" s="67"/>
      <c r="MJ5" s="67"/>
      <c r="MK5" s="67"/>
      <c r="ML5" s="67"/>
      <c r="MM5" s="67"/>
      <c r="MN5" s="67"/>
      <c r="MO5" s="67"/>
      <c r="MP5" s="67"/>
      <c r="MQ5" s="67"/>
      <c r="MR5" s="67"/>
      <c r="MS5" s="67"/>
      <c r="MT5" s="67"/>
      <c r="MU5" s="67"/>
      <c r="MV5" s="67"/>
      <c r="MW5" s="67"/>
      <c r="MX5" s="67"/>
      <c r="MY5" s="67"/>
      <c r="MZ5" s="67"/>
      <c r="NA5" s="67"/>
      <c r="NB5" s="67"/>
      <c r="NC5" s="67"/>
      <c r="ND5" s="67"/>
      <c r="NE5" s="67"/>
      <c r="NF5" s="67"/>
      <c r="NG5" s="67"/>
      <c r="NH5" s="67"/>
      <c r="NI5" s="67"/>
      <c r="NJ5" s="67"/>
      <c r="NK5" s="67"/>
      <c r="NL5" s="67"/>
      <c r="NM5" s="67"/>
      <c r="NN5" s="67"/>
      <c r="NO5" s="67"/>
      <c r="NP5" s="67"/>
      <c r="NQ5" s="67"/>
      <c r="NR5" s="67"/>
      <c r="NS5" s="67"/>
      <c r="NT5" s="67"/>
      <c r="NU5" s="67"/>
      <c r="NV5" s="67"/>
      <c r="NW5" s="67"/>
      <c r="NX5" s="67"/>
      <c r="NY5" s="67"/>
      <c r="NZ5" s="67"/>
      <c r="OA5" s="67"/>
      <c r="OB5" s="67"/>
      <c r="OC5" s="67"/>
      <c r="OD5" s="67"/>
      <c r="OE5" s="67"/>
      <c r="OF5" s="67"/>
      <c r="OG5" s="67"/>
      <c r="OH5" s="67"/>
      <c r="OI5" s="67"/>
      <c r="OJ5" s="67"/>
      <c r="OK5" s="67"/>
      <c r="OL5" s="67"/>
      <c r="OM5" s="67"/>
      <c r="ON5" s="67"/>
      <c r="OO5" s="67"/>
      <c r="OP5" s="67"/>
      <c r="OQ5" s="67"/>
      <c r="OR5" s="67"/>
      <c r="OS5" s="67"/>
      <c r="OT5" s="67"/>
      <c r="OU5" s="67"/>
      <c r="OV5" s="67"/>
      <c r="OW5" s="67"/>
      <c r="OX5" s="67"/>
      <c r="OY5" s="67"/>
      <c r="OZ5" s="67"/>
      <c r="PA5" s="67"/>
      <c r="PB5" s="67"/>
      <c r="PC5" s="67"/>
      <c r="PD5" s="67"/>
      <c r="PE5" s="67"/>
      <c r="PF5" s="67"/>
      <c r="PG5" s="67"/>
      <c r="PH5" s="67"/>
      <c r="PI5" s="67"/>
      <c r="PJ5" s="67"/>
      <c r="PK5" s="67"/>
      <c r="PL5" s="67"/>
      <c r="PM5" s="67"/>
      <c r="PN5" s="67"/>
      <c r="PO5" s="67"/>
      <c r="PP5" s="67"/>
      <c r="PQ5" s="67"/>
      <c r="PR5" s="67"/>
      <c r="PS5" s="67"/>
      <c r="PT5" s="67"/>
      <c r="PU5" s="67"/>
      <c r="PV5" s="67"/>
      <c r="PW5" s="67"/>
      <c r="PX5" s="67"/>
      <c r="PY5" s="67"/>
      <c r="PZ5" s="67"/>
      <c r="QA5" s="67"/>
      <c r="QB5" s="67"/>
      <c r="QC5" s="67"/>
      <c r="QD5" s="67"/>
      <c r="QE5" s="67"/>
      <c r="QF5" s="67"/>
      <c r="QG5" s="67"/>
      <c r="QH5" s="67"/>
      <c r="QI5" s="67"/>
      <c r="QJ5" s="67"/>
      <c r="QK5" s="67"/>
      <c r="QL5" s="67"/>
      <c r="QM5" s="67"/>
      <c r="QN5" s="67"/>
      <c r="QO5" s="67"/>
      <c r="QP5" s="67"/>
      <c r="QQ5" s="67"/>
      <c r="QR5" s="67"/>
      <c r="QS5" s="67"/>
      <c r="QT5" s="67"/>
      <c r="QU5" s="67"/>
      <c r="QV5" s="67"/>
      <c r="QW5" s="67"/>
      <c r="QX5" s="67"/>
      <c r="QY5" s="67"/>
      <c r="QZ5" s="67"/>
      <c r="RA5" s="67"/>
      <c r="RB5" s="67"/>
      <c r="RC5" s="67"/>
      <c r="RD5" s="67"/>
      <c r="RE5" s="67"/>
      <c r="RF5" s="67"/>
      <c r="RG5" s="67"/>
      <c r="RH5" s="67"/>
      <c r="RI5" s="67"/>
      <c r="RJ5" s="67"/>
      <c r="RK5" s="67"/>
      <c r="RL5" s="67"/>
      <c r="RM5" s="67"/>
      <c r="RN5" s="67"/>
      <c r="RO5" s="67"/>
      <c r="RP5" s="67"/>
      <c r="RQ5" s="67"/>
      <c r="RR5" s="67"/>
      <c r="RS5" s="67"/>
      <c r="RT5" s="67"/>
      <c r="RU5" s="67"/>
      <c r="RV5" s="67"/>
      <c r="RW5" s="67"/>
      <c r="RX5" s="67"/>
      <c r="RY5" s="67"/>
      <c r="RZ5" s="67"/>
      <c r="SA5" s="67"/>
      <c r="SB5" s="67"/>
      <c r="SC5" s="67"/>
      <c r="SD5" s="67"/>
      <c r="SE5" s="67"/>
      <c r="SF5" s="67"/>
      <c r="SG5" s="67"/>
      <c r="SH5" s="67"/>
      <c r="SI5" s="67"/>
      <c r="SJ5" s="67"/>
      <c r="SK5" s="67"/>
      <c r="SL5" s="67"/>
      <c r="SM5" s="67"/>
      <c r="SN5" s="67"/>
      <c r="SO5" s="67"/>
      <c r="SP5" s="67"/>
      <c r="SQ5" s="67"/>
      <c r="SR5" s="67"/>
      <c r="SS5" s="67"/>
      <c r="ST5" s="67"/>
      <c r="SU5" s="67"/>
      <c r="SV5" s="67"/>
      <c r="SW5" s="67"/>
      <c r="SX5" s="67"/>
      <c r="SY5" s="67"/>
      <c r="SZ5" s="67"/>
      <c r="TA5" s="67"/>
      <c r="TB5" s="67"/>
      <c r="TC5" s="67"/>
      <c r="TD5" s="67"/>
      <c r="TE5" s="67"/>
      <c r="TF5" s="67"/>
      <c r="TG5" s="67"/>
      <c r="TH5" s="67"/>
      <c r="TI5" s="67"/>
      <c r="TJ5" s="67"/>
      <c r="TK5" s="67"/>
      <c r="TL5" s="67"/>
      <c r="TM5" s="67"/>
      <c r="TN5" s="67"/>
      <c r="TO5" s="67"/>
      <c r="TP5" s="67"/>
      <c r="TQ5" s="67"/>
      <c r="TR5" s="67"/>
      <c r="TS5" s="67"/>
      <c r="TT5" s="67"/>
      <c r="TU5" s="67"/>
      <c r="TV5" s="67"/>
      <c r="TW5" s="67"/>
      <c r="TX5" s="67"/>
      <c r="TY5" s="67"/>
      <c r="TZ5" s="67"/>
      <c r="UA5" s="67"/>
      <c r="UB5" s="67"/>
      <c r="UC5" s="67"/>
      <c r="UD5" s="67"/>
      <c r="UE5" s="67"/>
      <c r="UF5" s="67"/>
      <c r="UG5" s="67"/>
      <c r="UH5" s="67"/>
      <c r="UI5" s="67"/>
      <c r="UJ5" s="67"/>
      <c r="UK5" s="67"/>
      <c r="UL5" s="67"/>
      <c r="UM5" s="67"/>
      <c r="UN5" s="67"/>
      <c r="UO5" s="67"/>
      <c r="UP5" s="67"/>
      <c r="UQ5" s="67"/>
      <c r="UR5" s="67"/>
      <c r="US5" s="67"/>
      <c r="UT5" s="67"/>
      <c r="UU5" s="67"/>
      <c r="UV5" s="67"/>
      <c r="UW5" s="67"/>
      <c r="UX5" s="67"/>
      <c r="UY5" s="67"/>
      <c r="UZ5" s="67"/>
      <c r="VA5" s="67"/>
      <c r="VB5" s="67"/>
      <c r="VC5" s="67"/>
      <c r="VD5" s="67"/>
      <c r="VE5" s="67"/>
      <c r="VF5" s="67"/>
      <c r="VG5" s="67"/>
      <c r="VH5" s="67"/>
      <c r="VI5" s="67"/>
      <c r="VJ5" s="67"/>
      <c r="VK5" s="67"/>
      <c r="VL5" s="67"/>
      <c r="VM5" s="67"/>
      <c r="VN5" s="67"/>
      <c r="VO5" s="67"/>
      <c r="VP5" s="67"/>
      <c r="VQ5" s="67"/>
      <c r="VR5" s="67"/>
      <c r="VS5" s="67"/>
      <c r="VT5" s="67"/>
      <c r="VU5" s="67"/>
      <c r="VV5" s="67"/>
      <c r="VW5" s="67"/>
      <c r="VX5" s="67"/>
      <c r="VY5" s="67"/>
      <c r="VZ5" s="67"/>
      <c r="WA5" s="67"/>
      <c r="WB5" s="67"/>
      <c r="WC5" s="67"/>
      <c r="WD5" s="67"/>
      <c r="WE5" s="67"/>
      <c r="WF5" s="67"/>
      <c r="WG5" s="67"/>
      <c r="WH5" s="67"/>
      <c r="WI5" s="67"/>
      <c r="WJ5" s="67"/>
      <c r="WK5" s="67"/>
      <c r="WL5" s="67"/>
      <c r="WM5" s="67"/>
      <c r="WN5" s="67"/>
      <c r="WO5" s="67"/>
      <c r="WP5" s="67"/>
      <c r="WQ5" s="67"/>
      <c r="WR5" s="67"/>
      <c r="WS5" s="67"/>
      <c r="WT5" s="67"/>
      <c r="WU5" s="67"/>
      <c r="WV5" s="67"/>
      <c r="WW5" s="67"/>
      <c r="WX5" s="67"/>
      <c r="WY5" s="67"/>
      <c r="WZ5" s="67"/>
      <c r="XA5" s="67"/>
      <c r="XB5" s="67"/>
      <c r="XC5" s="67"/>
      <c r="XD5" s="67"/>
      <c r="XE5" s="67"/>
      <c r="XF5" s="67"/>
      <c r="XG5" s="67"/>
      <c r="XH5" s="67"/>
      <c r="XI5" s="67"/>
      <c r="XJ5" s="67"/>
      <c r="XK5" s="67"/>
      <c r="XL5" s="67"/>
      <c r="XM5" s="67"/>
      <c r="XN5" s="67"/>
      <c r="XO5" s="67"/>
      <c r="XP5" s="67"/>
      <c r="XQ5" s="67"/>
      <c r="XR5" s="67"/>
      <c r="XS5" s="67"/>
      <c r="XT5" s="67"/>
      <c r="XU5" s="67"/>
      <c r="XV5" s="67"/>
      <c r="XW5" s="67"/>
      <c r="XX5" s="67"/>
      <c r="XY5" s="67"/>
      <c r="XZ5" s="67"/>
      <c r="YA5" s="67"/>
      <c r="YB5" s="67"/>
      <c r="YC5" s="67"/>
      <c r="YD5" s="67"/>
      <c r="YE5" s="67"/>
      <c r="YF5" s="67"/>
      <c r="YG5" s="67"/>
      <c r="YH5" s="67"/>
      <c r="YI5" s="67"/>
      <c r="YJ5" s="67"/>
      <c r="YK5" s="67"/>
      <c r="YL5" s="67"/>
      <c r="YM5" s="67"/>
      <c r="YN5" s="67"/>
      <c r="YO5" s="67"/>
      <c r="YP5" s="67"/>
      <c r="YQ5" s="67"/>
      <c r="YR5" s="67"/>
      <c r="YS5" s="67"/>
      <c r="YT5" s="67"/>
      <c r="YU5" s="67"/>
      <c r="YV5" s="67"/>
      <c r="YW5" s="67"/>
      <c r="YX5" s="67"/>
      <c r="YY5" s="67"/>
      <c r="YZ5" s="67"/>
      <c r="ZA5" s="67"/>
      <c r="ZB5" s="67"/>
      <c r="ZC5" s="67"/>
      <c r="ZD5" s="67"/>
      <c r="ZE5" s="67"/>
      <c r="ZF5" s="67"/>
      <c r="ZG5" s="67"/>
      <c r="ZH5" s="67"/>
      <c r="ZI5" s="67"/>
      <c r="ZJ5" s="67"/>
      <c r="ZK5" s="67"/>
      <c r="ZL5" s="67"/>
      <c r="ZM5" s="67"/>
      <c r="ZN5" s="67"/>
      <c r="ZO5" s="67"/>
      <c r="ZP5" s="67"/>
      <c r="ZQ5" s="67"/>
      <c r="ZR5" s="67"/>
      <c r="ZS5" s="67"/>
      <c r="ZT5" s="67"/>
      <c r="ZU5" s="67"/>
      <c r="ZV5" s="67"/>
      <c r="ZW5" s="67"/>
      <c r="ZX5" s="67"/>
      <c r="ZY5" s="67"/>
      <c r="ZZ5" s="67"/>
      <c r="AAA5" s="67"/>
      <c r="AAB5" s="67"/>
      <c r="AAC5" s="67"/>
      <c r="AAD5" s="67"/>
      <c r="AAE5" s="67"/>
      <c r="AAF5" s="67"/>
      <c r="AAG5" s="67"/>
      <c r="AAH5" s="67"/>
      <c r="AAI5" s="67"/>
      <c r="AAJ5" s="67"/>
      <c r="AAK5" s="67"/>
      <c r="AAL5" s="67"/>
      <c r="AAM5" s="67"/>
      <c r="AAN5" s="67"/>
      <c r="AAO5" s="67"/>
      <c r="AAP5" s="67"/>
      <c r="AAQ5" s="67"/>
      <c r="AAR5" s="67"/>
      <c r="AAS5" s="67"/>
      <c r="AAT5" s="67"/>
      <c r="AAU5" s="67"/>
      <c r="AAV5" s="67"/>
      <c r="AAW5" s="67"/>
      <c r="AAX5" s="67"/>
      <c r="AAY5" s="67"/>
      <c r="AAZ5" s="67"/>
      <c r="ABA5" s="67"/>
      <c r="ABB5" s="67"/>
      <c r="ABC5" s="67"/>
      <c r="ABD5" s="67"/>
      <c r="ABE5" s="67"/>
      <c r="ABF5" s="67"/>
      <c r="ABG5" s="67"/>
      <c r="ABH5" s="67"/>
      <c r="ABI5" s="67"/>
      <c r="ABJ5" s="67"/>
      <c r="ABK5" s="67"/>
      <c r="ABL5" s="67"/>
      <c r="ABM5" s="67"/>
      <c r="ABN5" s="67"/>
      <c r="ABO5" s="67"/>
      <c r="ABP5" s="67"/>
      <c r="ABQ5" s="67"/>
      <c r="ABR5" s="67"/>
      <c r="ABS5" s="67"/>
      <c r="ABT5" s="67"/>
      <c r="ABU5" s="67"/>
      <c r="ABV5" s="67"/>
      <c r="ABW5" s="67"/>
      <c r="ABX5" s="67"/>
      <c r="ABY5" s="67"/>
      <c r="ABZ5" s="67"/>
      <c r="ACA5" s="67"/>
      <c r="ACB5" s="67"/>
      <c r="ACC5" s="67"/>
      <c r="ACD5" s="67"/>
      <c r="ACE5" s="67"/>
      <c r="ACF5" s="67"/>
      <c r="ACG5" s="67"/>
      <c r="ACH5" s="67"/>
      <c r="ACI5" s="67"/>
      <c r="ACJ5" s="67"/>
      <c r="ACK5" s="67"/>
      <c r="ACL5" s="67"/>
      <c r="ACM5" s="67"/>
      <c r="ACN5" s="67"/>
      <c r="ACO5" s="67"/>
      <c r="ACP5" s="67"/>
      <c r="ACQ5" s="67"/>
      <c r="ACR5" s="67"/>
      <c r="ACS5" s="67"/>
      <c r="ACT5" s="67"/>
      <c r="ACU5" s="67"/>
      <c r="ACV5" s="67"/>
      <c r="ACW5" s="67"/>
      <c r="ACX5" s="67"/>
      <c r="ACY5" s="67"/>
      <c r="ACZ5" s="67"/>
      <c r="ADA5" s="67"/>
      <c r="ADB5" s="67"/>
      <c r="ADC5" s="67"/>
      <c r="ADD5" s="67"/>
      <c r="ADE5" s="67"/>
      <c r="ADF5" s="67"/>
      <c r="ADG5" s="67"/>
      <c r="ADH5" s="67"/>
      <c r="ADI5" s="67"/>
      <c r="ADJ5" s="67"/>
      <c r="ADK5" s="67"/>
      <c r="ADL5" s="67"/>
      <c r="ADM5" s="67"/>
      <c r="ADN5" s="67"/>
      <c r="ADO5" s="67"/>
      <c r="ADP5" s="67"/>
      <c r="ADQ5" s="67"/>
      <c r="ADR5" s="67"/>
      <c r="ADS5" s="67"/>
      <c r="ADT5" s="67"/>
      <c r="ADU5" s="67"/>
      <c r="ADV5" s="67"/>
      <c r="ADW5" s="67"/>
      <c r="ADX5" s="67"/>
      <c r="ADY5" s="67"/>
      <c r="ADZ5" s="67"/>
      <c r="AEA5" s="67"/>
      <c r="AEB5" s="67"/>
      <c r="AEC5" s="67"/>
      <c r="AED5" s="67"/>
      <c r="AEE5" s="67"/>
      <c r="AEF5" s="67"/>
      <c r="AEG5" s="67"/>
      <c r="AEH5" s="67"/>
      <c r="AEI5" s="67"/>
      <c r="AEJ5" s="67"/>
      <c r="AEK5" s="67"/>
      <c r="AEL5" s="67"/>
      <c r="AEM5" s="67"/>
      <c r="AEN5" s="67"/>
      <c r="AEO5" s="67"/>
      <c r="AEP5" s="67"/>
      <c r="AEQ5" s="67"/>
      <c r="AER5" s="67"/>
      <c r="AES5" s="67"/>
      <c r="AET5" s="67"/>
      <c r="AEU5" s="67"/>
      <c r="AEV5" s="67"/>
      <c r="AEW5" s="67"/>
      <c r="AEX5" s="67"/>
      <c r="AEY5" s="67"/>
      <c r="AEZ5" s="67"/>
      <c r="AFA5" s="67"/>
      <c r="AFB5" s="67"/>
      <c r="AFC5" s="67"/>
      <c r="AFD5" s="67"/>
      <c r="AFE5" s="67"/>
      <c r="AFF5" s="67"/>
      <c r="AFG5" s="67"/>
      <c r="AFH5" s="67"/>
      <c r="AFI5" s="67"/>
      <c r="AFJ5" s="67"/>
      <c r="AFK5" s="67"/>
      <c r="AFL5" s="67"/>
      <c r="AFM5" s="67"/>
      <c r="AFN5" s="67"/>
      <c r="AFO5" s="67"/>
      <c r="AFP5" s="67"/>
      <c r="AFQ5" s="67"/>
      <c r="AFR5" s="67"/>
      <c r="AFS5" s="67"/>
      <c r="AFT5" s="67"/>
      <c r="AFU5" s="67"/>
      <c r="AFV5" s="67"/>
      <c r="AFW5" s="67"/>
      <c r="AFX5" s="67"/>
      <c r="AFY5" s="67"/>
      <c r="AFZ5" s="67"/>
      <c r="AGA5" s="67"/>
      <c r="AGB5" s="67"/>
      <c r="AGC5" s="67"/>
      <c r="AGD5" s="67"/>
      <c r="AGE5" s="67"/>
      <c r="AGF5" s="67"/>
      <c r="AGG5" s="67"/>
      <c r="AGH5" s="67"/>
      <c r="AGI5" s="67"/>
      <c r="AGJ5" s="67"/>
      <c r="AGK5" s="67"/>
      <c r="AGL5" s="67"/>
      <c r="AGM5" s="67"/>
      <c r="AGN5" s="67"/>
      <c r="AGO5" s="67"/>
      <c r="AGP5" s="67"/>
      <c r="AGQ5" s="67"/>
      <c r="AGR5" s="67"/>
      <c r="AGS5" s="67"/>
      <c r="AGT5" s="67"/>
      <c r="AGU5" s="67"/>
      <c r="AGV5" s="67"/>
      <c r="AGW5" s="67"/>
      <c r="AGX5" s="67"/>
      <c r="AGY5" s="67"/>
      <c r="AGZ5" s="67"/>
      <c r="AHA5" s="67"/>
      <c r="AHB5" s="67"/>
      <c r="AHC5" s="67"/>
      <c r="AHD5" s="67"/>
      <c r="AHE5" s="67"/>
      <c r="AHF5" s="67"/>
      <c r="AHG5" s="67"/>
      <c r="AHH5" s="67"/>
      <c r="AHI5" s="67"/>
      <c r="AHJ5" s="67"/>
      <c r="AHK5" s="67"/>
      <c r="AHL5" s="67"/>
      <c r="AHM5" s="67"/>
      <c r="AHN5" s="67"/>
      <c r="AHO5" s="67"/>
      <c r="AHP5" s="67"/>
      <c r="AHQ5" s="67"/>
      <c r="AHR5" s="67"/>
      <c r="AHS5" s="67"/>
      <c r="AHT5" s="67"/>
      <c r="AHU5" s="67"/>
      <c r="AHV5" s="67"/>
      <c r="AHW5" s="67"/>
      <c r="AHX5" s="67"/>
      <c r="AHY5" s="67"/>
      <c r="AHZ5" s="67"/>
      <c r="AIA5" s="67"/>
      <c r="AIB5" s="67"/>
      <c r="AIC5" s="67"/>
      <c r="AID5" s="67"/>
      <c r="AIE5" s="67"/>
      <c r="AIF5" s="67"/>
      <c r="AIG5" s="67"/>
      <c r="AIH5" s="67"/>
      <c r="AII5" s="67"/>
      <c r="AIJ5" s="67"/>
      <c r="AIK5" s="67"/>
      <c r="AIL5" s="67"/>
      <c r="AIM5" s="67"/>
      <c r="AIN5" s="67"/>
      <c r="AIO5" s="67"/>
      <c r="AIP5" s="67"/>
      <c r="AIQ5" s="67"/>
      <c r="AIR5" s="67"/>
      <c r="AIS5" s="67"/>
      <c r="AIT5" s="67"/>
      <c r="AIU5" s="67"/>
      <c r="AIV5" s="67"/>
      <c r="AIW5" s="67"/>
      <c r="AIX5" s="67"/>
      <c r="AIY5" s="67"/>
      <c r="AIZ5" s="67"/>
      <c r="AJA5" s="67"/>
      <c r="AJB5" s="67"/>
      <c r="AJC5" s="67"/>
      <c r="AJD5" s="67"/>
      <c r="AJE5" s="67"/>
      <c r="AJF5" s="67"/>
      <c r="AJG5" s="67"/>
      <c r="AJH5" s="67"/>
      <c r="AJI5" s="67"/>
      <c r="AJJ5" s="67"/>
      <c r="AJK5" s="67"/>
      <c r="AJL5" s="67"/>
      <c r="AJM5" s="67"/>
      <c r="AJN5" s="67"/>
      <c r="AJO5" s="67"/>
      <c r="AJP5" s="67"/>
      <c r="AJQ5" s="67"/>
      <c r="AJR5" s="67"/>
      <c r="AJS5" s="67"/>
      <c r="AJT5" s="67"/>
      <c r="AJU5" s="67"/>
      <c r="AJV5" s="67"/>
      <c r="AJW5" s="67"/>
      <c r="AJX5" s="67"/>
      <c r="AJY5" s="67"/>
      <c r="AJZ5" s="67"/>
      <c r="AKA5" s="67"/>
      <c r="AKB5" s="67"/>
      <c r="AKC5" s="67"/>
      <c r="AKD5" s="67"/>
      <c r="AKE5" s="67"/>
      <c r="AKF5" s="67"/>
      <c r="AKG5" s="67"/>
      <c r="AKH5" s="67"/>
      <c r="AKI5" s="67"/>
      <c r="AKJ5" s="67"/>
      <c r="AKK5" s="67"/>
      <c r="AKL5" s="67"/>
      <c r="AKM5" s="67"/>
      <c r="AKN5" s="67"/>
      <c r="AKO5" s="67"/>
      <c r="AKP5" s="67"/>
      <c r="AKQ5" s="67"/>
      <c r="AKR5" s="67"/>
      <c r="AKS5" s="67"/>
      <c r="AKT5" s="67"/>
      <c r="AKU5" s="67"/>
      <c r="AKV5" s="67"/>
      <c r="AKW5" s="67"/>
      <c r="AKX5" s="67"/>
      <c r="AKY5" s="67"/>
      <c r="AKZ5" s="67"/>
      <c r="ALA5" s="67"/>
      <c r="ALB5" s="67"/>
      <c r="ALC5" s="67"/>
      <c r="ALD5" s="67"/>
      <c r="ALE5" s="67"/>
      <c r="ALF5" s="67"/>
      <c r="ALG5" s="67"/>
      <c r="ALH5" s="67"/>
      <c r="ALI5" s="67"/>
      <c r="ALJ5" s="67"/>
      <c r="ALK5" s="67"/>
      <c r="ALL5" s="67"/>
      <c r="ALM5" s="67"/>
      <c r="ALN5" s="67"/>
      <c r="ALO5" s="67"/>
      <c r="ALP5" s="67"/>
      <c r="ALQ5" s="67"/>
      <c r="ALR5" s="67"/>
      <c r="ALS5" s="67"/>
      <c r="ALT5" s="67"/>
      <c r="ALU5" s="67"/>
      <c r="ALV5" s="67"/>
      <c r="ALW5" s="67"/>
      <c r="ALX5" s="67"/>
      <c r="ALY5" s="67"/>
      <c r="ALZ5" s="67"/>
      <c r="AMA5" s="67"/>
      <c r="AMB5" s="67"/>
      <c r="AMC5" s="67"/>
      <c r="AMD5" s="67"/>
      <c r="AME5" s="67"/>
      <c r="AMF5" s="67"/>
      <c r="AMG5" s="67"/>
      <c r="AMH5" s="67"/>
      <c r="AMI5" s="67"/>
      <c r="AMJ5" s="67"/>
    </row>
    <row r="6" spans="1:1024" ht="16.5" customHeight="1" x14ac:dyDescent="0.25">
      <c r="A6" s="71" t="s">
        <v>26</v>
      </c>
      <c r="B6" s="75" t="s">
        <v>27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  <c r="H6" s="71">
        <v>6</v>
      </c>
      <c r="I6" s="71">
        <v>7</v>
      </c>
      <c r="J6" s="71">
        <v>8</v>
      </c>
      <c r="K6" s="71">
        <v>9</v>
      </c>
      <c r="L6" s="71">
        <v>10</v>
      </c>
      <c r="M6" s="71">
        <v>11</v>
      </c>
      <c r="N6" s="71">
        <v>12</v>
      </c>
      <c r="O6" s="71">
        <v>13</v>
      </c>
      <c r="P6" s="71">
        <v>14</v>
      </c>
      <c r="Q6" s="71">
        <v>15</v>
      </c>
      <c r="R6" s="71">
        <v>16</v>
      </c>
      <c r="S6" s="71">
        <v>17</v>
      </c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  <c r="IW6" s="67"/>
      <c r="IX6" s="67"/>
      <c r="IY6" s="67"/>
      <c r="IZ6" s="67"/>
      <c r="JA6" s="67"/>
      <c r="JB6" s="67"/>
      <c r="JC6" s="67"/>
      <c r="JD6" s="67"/>
      <c r="JE6" s="67"/>
      <c r="JF6" s="67"/>
      <c r="JG6" s="67"/>
      <c r="JH6" s="67"/>
      <c r="JI6" s="67"/>
      <c r="JJ6" s="67"/>
      <c r="JK6" s="67"/>
      <c r="JL6" s="67"/>
      <c r="JM6" s="67"/>
      <c r="JN6" s="67"/>
      <c r="JO6" s="67"/>
      <c r="JP6" s="67"/>
      <c r="JQ6" s="67"/>
      <c r="JR6" s="67"/>
      <c r="JS6" s="67"/>
      <c r="JT6" s="67"/>
      <c r="JU6" s="67"/>
      <c r="JV6" s="67"/>
      <c r="JW6" s="67"/>
      <c r="JX6" s="67"/>
      <c r="JY6" s="67"/>
      <c r="JZ6" s="67"/>
      <c r="KA6" s="67"/>
      <c r="KB6" s="67"/>
      <c r="KC6" s="67"/>
      <c r="KD6" s="67"/>
      <c r="KE6" s="67"/>
      <c r="KF6" s="67"/>
      <c r="KG6" s="67"/>
      <c r="KH6" s="67"/>
      <c r="KI6" s="67"/>
      <c r="KJ6" s="67"/>
      <c r="KK6" s="67"/>
      <c r="KL6" s="67"/>
      <c r="KM6" s="67"/>
      <c r="KN6" s="67"/>
      <c r="KO6" s="67"/>
      <c r="KP6" s="67"/>
      <c r="KQ6" s="67"/>
      <c r="KR6" s="67"/>
      <c r="KS6" s="67"/>
      <c r="KT6" s="67"/>
      <c r="KU6" s="67"/>
      <c r="KV6" s="67"/>
      <c r="KW6" s="67"/>
      <c r="KX6" s="67"/>
      <c r="KY6" s="67"/>
      <c r="KZ6" s="67"/>
      <c r="LA6" s="67"/>
      <c r="LB6" s="67"/>
      <c r="LC6" s="67"/>
      <c r="LD6" s="67"/>
      <c r="LE6" s="67"/>
      <c r="LF6" s="67"/>
      <c r="LG6" s="67"/>
      <c r="LH6" s="67"/>
      <c r="LI6" s="67"/>
      <c r="LJ6" s="67"/>
      <c r="LK6" s="67"/>
      <c r="LL6" s="67"/>
      <c r="LM6" s="67"/>
      <c r="LN6" s="67"/>
      <c r="LO6" s="67"/>
      <c r="LP6" s="67"/>
      <c r="LQ6" s="67"/>
      <c r="LR6" s="67"/>
      <c r="LS6" s="67"/>
      <c r="LT6" s="67"/>
      <c r="LU6" s="67"/>
      <c r="LV6" s="67"/>
      <c r="LW6" s="67"/>
      <c r="LX6" s="67"/>
      <c r="LY6" s="67"/>
      <c r="LZ6" s="67"/>
      <c r="MA6" s="67"/>
      <c r="MB6" s="67"/>
      <c r="MC6" s="67"/>
      <c r="MD6" s="67"/>
      <c r="ME6" s="67"/>
      <c r="MF6" s="67"/>
      <c r="MG6" s="67"/>
      <c r="MH6" s="67"/>
      <c r="MI6" s="67"/>
      <c r="MJ6" s="67"/>
      <c r="MK6" s="67"/>
      <c r="ML6" s="67"/>
      <c r="MM6" s="67"/>
      <c r="MN6" s="67"/>
      <c r="MO6" s="67"/>
      <c r="MP6" s="67"/>
      <c r="MQ6" s="67"/>
      <c r="MR6" s="67"/>
      <c r="MS6" s="67"/>
      <c r="MT6" s="67"/>
      <c r="MU6" s="67"/>
      <c r="MV6" s="67"/>
      <c r="MW6" s="67"/>
      <c r="MX6" s="67"/>
      <c r="MY6" s="67"/>
      <c r="MZ6" s="67"/>
      <c r="NA6" s="67"/>
      <c r="NB6" s="67"/>
      <c r="NC6" s="67"/>
      <c r="ND6" s="67"/>
      <c r="NE6" s="67"/>
      <c r="NF6" s="67"/>
      <c r="NG6" s="67"/>
      <c r="NH6" s="67"/>
      <c r="NI6" s="67"/>
      <c r="NJ6" s="67"/>
      <c r="NK6" s="67"/>
      <c r="NL6" s="67"/>
      <c r="NM6" s="67"/>
      <c r="NN6" s="67"/>
      <c r="NO6" s="67"/>
      <c r="NP6" s="67"/>
      <c r="NQ6" s="67"/>
      <c r="NR6" s="67"/>
      <c r="NS6" s="67"/>
      <c r="NT6" s="67"/>
      <c r="NU6" s="67"/>
      <c r="NV6" s="67"/>
      <c r="NW6" s="67"/>
      <c r="NX6" s="67"/>
      <c r="NY6" s="67"/>
      <c r="NZ6" s="67"/>
      <c r="OA6" s="67"/>
      <c r="OB6" s="67"/>
      <c r="OC6" s="67"/>
      <c r="OD6" s="67"/>
      <c r="OE6" s="67"/>
      <c r="OF6" s="67"/>
      <c r="OG6" s="67"/>
      <c r="OH6" s="67"/>
      <c r="OI6" s="67"/>
      <c r="OJ6" s="67"/>
      <c r="OK6" s="67"/>
      <c r="OL6" s="67"/>
      <c r="OM6" s="67"/>
      <c r="ON6" s="67"/>
      <c r="OO6" s="67"/>
      <c r="OP6" s="67"/>
      <c r="OQ6" s="67"/>
      <c r="OR6" s="67"/>
      <c r="OS6" s="67"/>
      <c r="OT6" s="67"/>
      <c r="OU6" s="67"/>
      <c r="OV6" s="67"/>
      <c r="OW6" s="67"/>
      <c r="OX6" s="67"/>
      <c r="OY6" s="67"/>
      <c r="OZ6" s="67"/>
      <c r="PA6" s="67"/>
      <c r="PB6" s="67"/>
      <c r="PC6" s="67"/>
      <c r="PD6" s="67"/>
      <c r="PE6" s="67"/>
      <c r="PF6" s="67"/>
      <c r="PG6" s="67"/>
      <c r="PH6" s="67"/>
      <c r="PI6" s="67"/>
      <c r="PJ6" s="67"/>
      <c r="PK6" s="67"/>
      <c r="PL6" s="67"/>
      <c r="PM6" s="67"/>
      <c r="PN6" s="67"/>
      <c r="PO6" s="67"/>
      <c r="PP6" s="67"/>
      <c r="PQ6" s="67"/>
      <c r="PR6" s="67"/>
      <c r="PS6" s="67"/>
      <c r="PT6" s="67"/>
      <c r="PU6" s="67"/>
      <c r="PV6" s="67"/>
      <c r="PW6" s="67"/>
      <c r="PX6" s="67"/>
      <c r="PY6" s="67"/>
      <c r="PZ6" s="67"/>
      <c r="QA6" s="67"/>
      <c r="QB6" s="67"/>
      <c r="QC6" s="67"/>
      <c r="QD6" s="67"/>
      <c r="QE6" s="67"/>
      <c r="QF6" s="67"/>
      <c r="QG6" s="67"/>
      <c r="QH6" s="67"/>
      <c r="QI6" s="67"/>
      <c r="QJ6" s="67"/>
      <c r="QK6" s="67"/>
      <c r="QL6" s="67"/>
      <c r="QM6" s="67"/>
      <c r="QN6" s="67"/>
      <c r="QO6" s="67"/>
      <c r="QP6" s="67"/>
      <c r="QQ6" s="67"/>
      <c r="QR6" s="67"/>
      <c r="QS6" s="67"/>
      <c r="QT6" s="67"/>
      <c r="QU6" s="67"/>
      <c r="QV6" s="67"/>
      <c r="QW6" s="67"/>
      <c r="QX6" s="67"/>
      <c r="QY6" s="67"/>
      <c r="QZ6" s="67"/>
      <c r="RA6" s="67"/>
      <c r="RB6" s="67"/>
      <c r="RC6" s="67"/>
      <c r="RD6" s="67"/>
      <c r="RE6" s="67"/>
      <c r="RF6" s="67"/>
      <c r="RG6" s="67"/>
      <c r="RH6" s="67"/>
      <c r="RI6" s="67"/>
      <c r="RJ6" s="67"/>
      <c r="RK6" s="67"/>
      <c r="RL6" s="67"/>
      <c r="RM6" s="67"/>
      <c r="RN6" s="67"/>
      <c r="RO6" s="67"/>
      <c r="RP6" s="67"/>
      <c r="RQ6" s="67"/>
      <c r="RR6" s="67"/>
      <c r="RS6" s="67"/>
      <c r="RT6" s="67"/>
      <c r="RU6" s="67"/>
      <c r="RV6" s="67"/>
      <c r="RW6" s="67"/>
      <c r="RX6" s="67"/>
      <c r="RY6" s="67"/>
      <c r="RZ6" s="67"/>
      <c r="SA6" s="67"/>
      <c r="SB6" s="67"/>
      <c r="SC6" s="67"/>
      <c r="SD6" s="67"/>
      <c r="SE6" s="67"/>
      <c r="SF6" s="67"/>
      <c r="SG6" s="67"/>
      <c r="SH6" s="67"/>
      <c r="SI6" s="67"/>
      <c r="SJ6" s="67"/>
      <c r="SK6" s="67"/>
      <c r="SL6" s="67"/>
      <c r="SM6" s="67"/>
      <c r="SN6" s="67"/>
      <c r="SO6" s="67"/>
      <c r="SP6" s="67"/>
      <c r="SQ6" s="67"/>
      <c r="SR6" s="67"/>
      <c r="SS6" s="67"/>
      <c r="ST6" s="67"/>
      <c r="SU6" s="67"/>
      <c r="SV6" s="67"/>
      <c r="SW6" s="67"/>
      <c r="SX6" s="67"/>
      <c r="SY6" s="67"/>
      <c r="SZ6" s="67"/>
      <c r="TA6" s="67"/>
      <c r="TB6" s="67"/>
      <c r="TC6" s="67"/>
      <c r="TD6" s="67"/>
      <c r="TE6" s="67"/>
      <c r="TF6" s="67"/>
      <c r="TG6" s="67"/>
      <c r="TH6" s="67"/>
      <c r="TI6" s="67"/>
      <c r="TJ6" s="67"/>
      <c r="TK6" s="67"/>
      <c r="TL6" s="67"/>
      <c r="TM6" s="67"/>
      <c r="TN6" s="67"/>
      <c r="TO6" s="67"/>
      <c r="TP6" s="67"/>
      <c r="TQ6" s="67"/>
      <c r="TR6" s="67"/>
      <c r="TS6" s="67"/>
      <c r="TT6" s="67"/>
      <c r="TU6" s="67"/>
      <c r="TV6" s="67"/>
      <c r="TW6" s="67"/>
      <c r="TX6" s="67"/>
      <c r="TY6" s="67"/>
      <c r="TZ6" s="67"/>
      <c r="UA6" s="67"/>
      <c r="UB6" s="67"/>
      <c r="UC6" s="67"/>
      <c r="UD6" s="67"/>
      <c r="UE6" s="67"/>
      <c r="UF6" s="67"/>
      <c r="UG6" s="67"/>
      <c r="UH6" s="67"/>
      <c r="UI6" s="67"/>
      <c r="UJ6" s="67"/>
      <c r="UK6" s="67"/>
      <c r="UL6" s="67"/>
      <c r="UM6" s="67"/>
      <c r="UN6" s="67"/>
      <c r="UO6" s="67"/>
      <c r="UP6" s="67"/>
      <c r="UQ6" s="67"/>
      <c r="UR6" s="67"/>
      <c r="US6" s="67"/>
      <c r="UT6" s="67"/>
      <c r="UU6" s="67"/>
      <c r="UV6" s="67"/>
      <c r="UW6" s="67"/>
      <c r="UX6" s="67"/>
      <c r="UY6" s="67"/>
      <c r="UZ6" s="67"/>
      <c r="VA6" s="67"/>
      <c r="VB6" s="67"/>
      <c r="VC6" s="67"/>
      <c r="VD6" s="67"/>
      <c r="VE6" s="67"/>
      <c r="VF6" s="67"/>
      <c r="VG6" s="67"/>
      <c r="VH6" s="67"/>
      <c r="VI6" s="67"/>
      <c r="VJ6" s="67"/>
      <c r="VK6" s="67"/>
      <c r="VL6" s="67"/>
      <c r="VM6" s="67"/>
      <c r="VN6" s="67"/>
      <c r="VO6" s="67"/>
      <c r="VP6" s="67"/>
      <c r="VQ6" s="67"/>
      <c r="VR6" s="67"/>
      <c r="VS6" s="67"/>
      <c r="VT6" s="67"/>
      <c r="VU6" s="67"/>
      <c r="VV6" s="67"/>
      <c r="VW6" s="67"/>
      <c r="VX6" s="67"/>
      <c r="VY6" s="67"/>
      <c r="VZ6" s="67"/>
      <c r="WA6" s="67"/>
      <c r="WB6" s="67"/>
      <c r="WC6" s="67"/>
      <c r="WD6" s="67"/>
      <c r="WE6" s="67"/>
      <c r="WF6" s="67"/>
      <c r="WG6" s="67"/>
      <c r="WH6" s="67"/>
      <c r="WI6" s="67"/>
      <c r="WJ6" s="67"/>
      <c r="WK6" s="67"/>
      <c r="WL6" s="67"/>
      <c r="WM6" s="67"/>
      <c r="WN6" s="67"/>
      <c r="WO6" s="67"/>
      <c r="WP6" s="67"/>
      <c r="WQ6" s="67"/>
      <c r="WR6" s="67"/>
      <c r="WS6" s="67"/>
      <c r="WT6" s="67"/>
      <c r="WU6" s="67"/>
      <c r="WV6" s="67"/>
      <c r="WW6" s="67"/>
      <c r="WX6" s="67"/>
      <c r="WY6" s="67"/>
      <c r="WZ6" s="67"/>
      <c r="XA6" s="67"/>
      <c r="XB6" s="67"/>
      <c r="XC6" s="67"/>
      <c r="XD6" s="67"/>
      <c r="XE6" s="67"/>
      <c r="XF6" s="67"/>
      <c r="XG6" s="67"/>
      <c r="XH6" s="67"/>
      <c r="XI6" s="67"/>
      <c r="XJ6" s="67"/>
      <c r="XK6" s="67"/>
      <c r="XL6" s="67"/>
      <c r="XM6" s="67"/>
      <c r="XN6" s="67"/>
      <c r="XO6" s="67"/>
      <c r="XP6" s="67"/>
      <c r="XQ6" s="67"/>
      <c r="XR6" s="67"/>
      <c r="XS6" s="67"/>
      <c r="XT6" s="67"/>
      <c r="XU6" s="67"/>
      <c r="XV6" s="67"/>
      <c r="XW6" s="67"/>
      <c r="XX6" s="67"/>
      <c r="XY6" s="67"/>
      <c r="XZ6" s="67"/>
      <c r="YA6" s="67"/>
      <c r="YB6" s="67"/>
      <c r="YC6" s="67"/>
      <c r="YD6" s="67"/>
      <c r="YE6" s="67"/>
      <c r="YF6" s="67"/>
      <c r="YG6" s="67"/>
      <c r="YH6" s="67"/>
      <c r="YI6" s="67"/>
      <c r="YJ6" s="67"/>
      <c r="YK6" s="67"/>
      <c r="YL6" s="67"/>
      <c r="YM6" s="67"/>
      <c r="YN6" s="67"/>
      <c r="YO6" s="67"/>
      <c r="YP6" s="67"/>
      <c r="YQ6" s="67"/>
      <c r="YR6" s="67"/>
      <c r="YS6" s="67"/>
      <c r="YT6" s="67"/>
      <c r="YU6" s="67"/>
      <c r="YV6" s="67"/>
      <c r="YW6" s="67"/>
      <c r="YX6" s="67"/>
      <c r="YY6" s="67"/>
      <c r="YZ6" s="67"/>
      <c r="ZA6" s="67"/>
      <c r="ZB6" s="67"/>
      <c r="ZC6" s="67"/>
      <c r="ZD6" s="67"/>
      <c r="ZE6" s="67"/>
      <c r="ZF6" s="67"/>
      <c r="ZG6" s="67"/>
      <c r="ZH6" s="67"/>
      <c r="ZI6" s="67"/>
      <c r="ZJ6" s="67"/>
      <c r="ZK6" s="67"/>
      <c r="ZL6" s="67"/>
      <c r="ZM6" s="67"/>
      <c r="ZN6" s="67"/>
      <c r="ZO6" s="67"/>
      <c r="ZP6" s="67"/>
      <c r="ZQ6" s="67"/>
      <c r="ZR6" s="67"/>
      <c r="ZS6" s="67"/>
      <c r="ZT6" s="67"/>
      <c r="ZU6" s="67"/>
      <c r="ZV6" s="67"/>
      <c r="ZW6" s="67"/>
      <c r="ZX6" s="67"/>
      <c r="ZY6" s="67"/>
      <c r="ZZ6" s="67"/>
      <c r="AAA6" s="67"/>
      <c r="AAB6" s="67"/>
      <c r="AAC6" s="67"/>
      <c r="AAD6" s="67"/>
      <c r="AAE6" s="67"/>
      <c r="AAF6" s="67"/>
      <c r="AAG6" s="67"/>
      <c r="AAH6" s="67"/>
      <c r="AAI6" s="67"/>
      <c r="AAJ6" s="67"/>
      <c r="AAK6" s="67"/>
      <c r="AAL6" s="67"/>
      <c r="AAM6" s="67"/>
      <c r="AAN6" s="67"/>
      <c r="AAO6" s="67"/>
      <c r="AAP6" s="67"/>
      <c r="AAQ6" s="67"/>
      <c r="AAR6" s="67"/>
      <c r="AAS6" s="67"/>
      <c r="AAT6" s="67"/>
      <c r="AAU6" s="67"/>
      <c r="AAV6" s="67"/>
      <c r="AAW6" s="67"/>
      <c r="AAX6" s="67"/>
      <c r="AAY6" s="67"/>
      <c r="AAZ6" s="67"/>
      <c r="ABA6" s="67"/>
      <c r="ABB6" s="67"/>
      <c r="ABC6" s="67"/>
      <c r="ABD6" s="67"/>
      <c r="ABE6" s="67"/>
      <c r="ABF6" s="67"/>
      <c r="ABG6" s="67"/>
      <c r="ABH6" s="67"/>
      <c r="ABI6" s="67"/>
      <c r="ABJ6" s="67"/>
      <c r="ABK6" s="67"/>
      <c r="ABL6" s="67"/>
      <c r="ABM6" s="67"/>
      <c r="ABN6" s="67"/>
      <c r="ABO6" s="67"/>
      <c r="ABP6" s="67"/>
      <c r="ABQ6" s="67"/>
      <c r="ABR6" s="67"/>
      <c r="ABS6" s="67"/>
      <c r="ABT6" s="67"/>
      <c r="ABU6" s="67"/>
      <c r="ABV6" s="67"/>
      <c r="ABW6" s="67"/>
      <c r="ABX6" s="67"/>
      <c r="ABY6" s="67"/>
      <c r="ABZ6" s="67"/>
      <c r="ACA6" s="67"/>
      <c r="ACB6" s="67"/>
      <c r="ACC6" s="67"/>
      <c r="ACD6" s="67"/>
      <c r="ACE6" s="67"/>
      <c r="ACF6" s="67"/>
      <c r="ACG6" s="67"/>
      <c r="ACH6" s="67"/>
      <c r="ACI6" s="67"/>
      <c r="ACJ6" s="67"/>
      <c r="ACK6" s="67"/>
      <c r="ACL6" s="67"/>
      <c r="ACM6" s="67"/>
      <c r="ACN6" s="67"/>
      <c r="ACO6" s="67"/>
      <c r="ACP6" s="67"/>
      <c r="ACQ6" s="67"/>
      <c r="ACR6" s="67"/>
      <c r="ACS6" s="67"/>
      <c r="ACT6" s="67"/>
      <c r="ACU6" s="67"/>
      <c r="ACV6" s="67"/>
      <c r="ACW6" s="67"/>
      <c r="ACX6" s="67"/>
      <c r="ACY6" s="67"/>
      <c r="ACZ6" s="67"/>
      <c r="ADA6" s="67"/>
      <c r="ADB6" s="67"/>
      <c r="ADC6" s="67"/>
      <c r="ADD6" s="67"/>
      <c r="ADE6" s="67"/>
      <c r="ADF6" s="67"/>
      <c r="ADG6" s="67"/>
      <c r="ADH6" s="67"/>
      <c r="ADI6" s="67"/>
      <c r="ADJ6" s="67"/>
      <c r="ADK6" s="67"/>
      <c r="ADL6" s="67"/>
      <c r="ADM6" s="67"/>
      <c r="ADN6" s="67"/>
      <c r="ADO6" s="67"/>
      <c r="ADP6" s="67"/>
      <c r="ADQ6" s="67"/>
      <c r="ADR6" s="67"/>
      <c r="ADS6" s="67"/>
      <c r="ADT6" s="67"/>
      <c r="ADU6" s="67"/>
      <c r="ADV6" s="67"/>
      <c r="ADW6" s="67"/>
      <c r="ADX6" s="67"/>
      <c r="ADY6" s="67"/>
      <c r="ADZ6" s="67"/>
      <c r="AEA6" s="67"/>
      <c r="AEB6" s="67"/>
      <c r="AEC6" s="67"/>
      <c r="AED6" s="67"/>
      <c r="AEE6" s="67"/>
      <c r="AEF6" s="67"/>
      <c r="AEG6" s="67"/>
      <c r="AEH6" s="67"/>
      <c r="AEI6" s="67"/>
      <c r="AEJ6" s="67"/>
      <c r="AEK6" s="67"/>
      <c r="AEL6" s="67"/>
      <c r="AEM6" s="67"/>
      <c r="AEN6" s="67"/>
      <c r="AEO6" s="67"/>
      <c r="AEP6" s="67"/>
      <c r="AEQ6" s="67"/>
      <c r="AER6" s="67"/>
      <c r="AES6" s="67"/>
      <c r="AET6" s="67"/>
      <c r="AEU6" s="67"/>
      <c r="AEV6" s="67"/>
      <c r="AEW6" s="67"/>
      <c r="AEX6" s="67"/>
      <c r="AEY6" s="67"/>
      <c r="AEZ6" s="67"/>
      <c r="AFA6" s="67"/>
      <c r="AFB6" s="67"/>
      <c r="AFC6" s="67"/>
      <c r="AFD6" s="67"/>
      <c r="AFE6" s="67"/>
      <c r="AFF6" s="67"/>
      <c r="AFG6" s="67"/>
      <c r="AFH6" s="67"/>
      <c r="AFI6" s="67"/>
      <c r="AFJ6" s="67"/>
      <c r="AFK6" s="67"/>
      <c r="AFL6" s="67"/>
      <c r="AFM6" s="67"/>
      <c r="AFN6" s="67"/>
      <c r="AFO6" s="67"/>
      <c r="AFP6" s="67"/>
      <c r="AFQ6" s="67"/>
      <c r="AFR6" s="67"/>
      <c r="AFS6" s="67"/>
      <c r="AFT6" s="67"/>
      <c r="AFU6" s="67"/>
      <c r="AFV6" s="67"/>
      <c r="AFW6" s="67"/>
      <c r="AFX6" s="67"/>
      <c r="AFY6" s="67"/>
      <c r="AFZ6" s="67"/>
      <c r="AGA6" s="67"/>
      <c r="AGB6" s="67"/>
      <c r="AGC6" s="67"/>
      <c r="AGD6" s="67"/>
      <c r="AGE6" s="67"/>
      <c r="AGF6" s="67"/>
      <c r="AGG6" s="67"/>
      <c r="AGH6" s="67"/>
      <c r="AGI6" s="67"/>
      <c r="AGJ6" s="67"/>
      <c r="AGK6" s="67"/>
      <c r="AGL6" s="67"/>
      <c r="AGM6" s="67"/>
      <c r="AGN6" s="67"/>
      <c r="AGO6" s="67"/>
      <c r="AGP6" s="67"/>
      <c r="AGQ6" s="67"/>
      <c r="AGR6" s="67"/>
      <c r="AGS6" s="67"/>
      <c r="AGT6" s="67"/>
      <c r="AGU6" s="67"/>
      <c r="AGV6" s="67"/>
      <c r="AGW6" s="67"/>
      <c r="AGX6" s="67"/>
      <c r="AGY6" s="67"/>
      <c r="AGZ6" s="67"/>
      <c r="AHA6" s="67"/>
      <c r="AHB6" s="67"/>
      <c r="AHC6" s="67"/>
      <c r="AHD6" s="67"/>
      <c r="AHE6" s="67"/>
      <c r="AHF6" s="67"/>
      <c r="AHG6" s="67"/>
      <c r="AHH6" s="67"/>
      <c r="AHI6" s="67"/>
      <c r="AHJ6" s="67"/>
      <c r="AHK6" s="67"/>
      <c r="AHL6" s="67"/>
      <c r="AHM6" s="67"/>
      <c r="AHN6" s="67"/>
      <c r="AHO6" s="67"/>
      <c r="AHP6" s="67"/>
      <c r="AHQ6" s="67"/>
      <c r="AHR6" s="67"/>
      <c r="AHS6" s="67"/>
      <c r="AHT6" s="67"/>
      <c r="AHU6" s="67"/>
      <c r="AHV6" s="67"/>
      <c r="AHW6" s="67"/>
      <c r="AHX6" s="67"/>
      <c r="AHY6" s="67"/>
      <c r="AHZ6" s="67"/>
      <c r="AIA6" s="67"/>
      <c r="AIB6" s="67"/>
      <c r="AIC6" s="67"/>
      <c r="AID6" s="67"/>
      <c r="AIE6" s="67"/>
      <c r="AIF6" s="67"/>
      <c r="AIG6" s="67"/>
      <c r="AIH6" s="67"/>
      <c r="AII6" s="67"/>
      <c r="AIJ6" s="67"/>
      <c r="AIK6" s="67"/>
      <c r="AIL6" s="67"/>
      <c r="AIM6" s="67"/>
      <c r="AIN6" s="67"/>
      <c r="AIO6" s="67"/>
      <c r="AIP6" s="67"/>
      <c r="AIQ6" s="67"/>
      <c r="AIR6" s="67"/>
      <c r="AIS6" s="67"/>
      <c r="AIT6" s="67"/>
      <c r="AIU6" s="67"/>
      <c r="AIV6" s="67"/>
      <c r="AIW6" s="67"/>
      <c r="AIX6" s="67"/>
      <c r="AIY6" s="67"/>
      <c r="AIZ6" s="67"/>
      <c r="AJA6" s="67"/>
      <c r="AJB6" s="67"/>
      <c r="AJC6" s="67"/>
      <c r="AJD6" s="67"/>
      <c r="AJE6" s="67"/>
      <c r="AJF6" s="67"/>
      <c r="AJG6" s="67"/>
      <c r="AJH6" s="67"/>
      <c r="AJI6" s="67"/>
      <c r="AJJ6" s="67"/>
      <c r="AJK6" s="67"/>
      <c r="AJL6" s="67"/>
      <c r="AJM6" s="67"/>
      <c r="AJN6" s="67"/>
      <c r="AJO6" s="67"/>
      <c r="AJP6" s="67"/>
      <c r="AJQ6" s="67"/>
      <c r="AJR6" s="67"/>
      <c r="AJS6" s="67"/>
      <c r="AJT6" s="67"/>
      <c r="AJU6" s="67"/>
      <c r="AJV6" s="67"/>
      <c r="AJW6" s="67"/>
      <c r="AJX6" s="67"/>
      <c r="AJY6" s="67"/>
      <c r="AJZ6" s="67"/>
      <c r="AKA6" s="67"/>
      <c r="AKB6" s="67"/>
      <c r="AKC6" s="67"/>
      <c r="AKD6" s="67"/>
      <c r="AKE6" s="67"/>
      <c r="AKF6" s="67"/>
      <c r="AKG6" s="67"/>
      <c r="AKH6" s="67"/>
      <c r="AKI6" s="67"/>
      <c r="AKJ6" s="67"/>
      <c r="AKK6" s="67"/>
      <c r="AKL6" s="67"/>
      <c r="AKM6" s="67"/>
      <c r="AKN6" s="67"/>
      <c r="AKO6" s="67"/>
      <c r="AKP6" s="67"/>
      <c r="AKQ6" s="67"/>
      <c r="AKR6" s="67"/>
      <c r="AKS6" s="67"/>
      <c r="AKT6" s="67"/>
      <c r="AKU6" s="67"/>
      <c r="AKV6" s="67"/>
      <c r="AKW6" s="67"/>
      <c r="AKX6" s="67"/>
      <c r="AKY6" s="67"/>
      <c r="AKZ6" s="67"/>
      <c r="ALA6" s="67"/>
      <c r="ALB6" s="67"/>
      <c r="ALC6" s="67"/>
      <c r="ALD6" s="67"/>
      <c r="ALE6" s="67"/>
      <c r="ALF6" s="67"/>
      <c r="ALG6" s="67"/>
      <c r="ALH6" s="67"/>
      <c r="ALI6" s="67"/>
      <c r="ALJ6" s="67"/>
      <c r="ALK6" s="67"/>
      <c r="ALL6" s="67"/>
      <c r="ALM6" s="67"/>
      <c r="ALN6" s="67"/>
      <c r="ALO6" s="67"/>
      <c r="ALP6" s="67"/>
      <c r="ALQ6" s="67"/>
      <c r="ALR6" s="67"/>
      <c r="ALS6" s="67"/>
      <c r="ALT6" s="67"/>
      <c r="ALU6" s="67"/>
      <c r="ALV6" s="67"/>
      <c r="ALW6" s="67"/>
      <c r="ALX6" s="67"/>
      <c r="ALY6" s="67"/>
      <c r="ALZ6" s="67"/>
      <c r="AMA6" s="67"/>
      <c r="AMB6" s="67"/>
      <c r="AMC6" s="67"/>
      <c r="AMD6" s="67"/>
      <c r="AME6" s="67"/>
      <c r="AMF6" s="67"/>
      <c r="AMG6" s="67"/>
      <c r="AMH6" s="67"/>
      <c r="AMI6" s="67"/>
      <c r="AMJ6" s="67"/>
    </row>
    <row r="7" spans="1:1024" s="83" customFormat="1" ht="52.5" customHeight="1" x14ac:dyDescent="0.25">
      <c r="A7" s="84" t="s">
        <v>54</v>
      </c>
      <c r="B7" s="82" t="s">
        <v>1</v>
      </c>
      <c r="C7" s="70">
        <f t="shared" ref="C7:C36" si="0">SUM(E7:M7)</f>
        <v>888</v>
      </c>
      <c r="D7" s="70">
        <f t="shared" ref="D7:S7" si="1">SUM(D8:D11)</f>
        <v>646</v>
      </c>
      <c r="E7" s="70">
        <f t="shared" si="1"/>
        <v>321</v>
      </c>
      <c r="F7" s="70">
        <f t="shared" si="1"/>
        <v>234</v>
      </c>
      <c r="G7" s="70">
        <f t="shared" si="1"/>
        <v>9</v>
      </c>
      <c r="H7" s="70">
        <f t="shared" si="1"/>
        <v>24</v>
      </c>
      <c r="I7" s="70">
        <f t="shared" si="1"/>
        <v>22</v>
      </c>
      <c r="J7" s="70">
        <f t="shared" si="1"/>
        <v>0</v>
      </c>
      <c r="K7" s="70">
        <f t="shared" si="1"/>
        <v>247</v>
      </c>
      <c r="L7" s="70">
        <f t="shared" si="1"/>
        <v>19</v>
      </c>
      <c r="M7" s="70">
        <f t="shared" si="1"/>
        <v>12</v>
      </c>
      <c r="N7" s="70">
        <f t="shared" si="1"/>
        <v>159</v>
      </c>
      <c r="O7" s="70">
        <f t="shared" si="1"/>
        <v>48</v>
      </c>
      <c r="P7" s="70">
        <f t="shared" si="1"/>
        <v>129</v>
      </c>
      <c r="Q7" s="70">
        <f t="shared" si="1"/>
        <v>585</v>
      </c>
      <c r="R7" s="70">
        <f t="shared" si="1"/>
        <v>929.81</v>
      </c>
      <c r="S7" s="70">
        <f t="shared" si="1"/>
        <v>52.3</v>
      </c>
    </row>
    <row r="8" spans="1:1024" ht="35.25" customHeight="1" x14ac:dyDescent="0.25">
      <c r="A8" s="72" t="s">
        <v>46</v>
      </c>
      <c r="B8" s="81" t="s">
        <v>2</v>
      </c>
      <c r="C8" s="70">
        <f t="shared" si="0"/>
        <v>730</v>
      </c>
      <c r="D8" s="69">
        <v>543</v>
      </c>
      <c r="E8" s="69">
        <v>252</v>
      </c>
      <c r="F8" s="69">
        <v>184</v>
      </c>
      <c r="G8" s="69">
        <v>7</v>
      </c>
      <c r="H8" s="69">
        <v>18</v>
      </c>
      <c r="I8" s="69">
        <v>21</v>
      </c>
      <c r="J8" s="69"/>
      <c r="K8" s="69">
        <v>219</v>
      </c>
      <c r="L8" s="69">
        <v>18</v>
      </c>
      <c r="M8" s="69">
        <v>11</v>
      </c>
      <c r="N8" s="69">
        <v>141</v>
      </c>
      <c r="O8" s="69">
        <v>28</v>
      </c>
      <c r="P8" s="69">
        <v>97</v>
      </c>
      <c r="Q8" s="69">
        <v>497</v>
      </c>
      <c r="R8" s="69">
        <v>838.01</v>
      </c>
      <c r="S8" s="69">
        <v>52.3</v>
      </c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  <c r="IW8" s="67"/>
      <c r="IX8" s="67"/>
      <c r="IY8" s="67"/>
      <c r="IZ8" s="67"/>
      <c r="JA8" s="67"/>
      <c r="JB8" s="67"/>
      <c r="JC8" s="67"/>
      <c r="JD8" s="67"/>
      <c r="JE8" s="67"/>
      <c r="JF8" s="67"/>
      <c r="JG8" s="67"/>
      <c r="JH8" s="67"/>
      <c r="JI8" s="67"/>
      <c r="JJ8" s="67"/>
      <c r="JK8" s="67"/>
      <c r="JL8" s="67"/>
      <c r="JM8" s="67"/>
      <c r="JN8" s="67"/>
      <c r="JO8" s="67"/>
      <c r="JP8" s="67"/>
      <c r="JQ8" s="67"/>
      <c r="JR8" s="67"/>
      <c r="JS8" s="67"/>
      <c r="JT8" s="67"/>
      <c r="JU8" s="67"/>
      <c r="JV8" s="67"/>
      <c r="JW8" s="67"/>
      <c r="JX8" s="67"/>
      <c r="JY8" s="67"/>
      <c r="JZ8" s="67"/>
      <c r="KA8" s="67"/>
      <c r="KB8" s="67"/>
      <c r="KC8" s="67"/>
      <c r="KD8" s="67"/>
      <c r="KE8" s="67"/>
      <c r="KF8" s="67"/>
      <c r="KG8" s="67"/>
      <c r="KH8" s="67"/>
      <c r="KI8" s="67"/>
      <c r="KJ8" s="67"/>
      <c r="KK8" s="67"/>
      <c r="KL8" s="67"/>
      <c r="KM8" s="67"/>
      <c r="KN8" s="67"/>
      <c r="KO8" s="67"/>
      <c r="KP8" s="67"/>
      <c r="KQ8" s="67"/>
      <c r="KR8" s="67"/>
      <c r="KS8" s="67"/>
      <c r="KT8" s="67"/>
      <c r="KU8" s="67"/>
      <c r="KV8" s="67"/>
      <c r="KW8" s="67"/>
      <c r="KX8" s="67"/>
      <c r="KY8" s="67"/>
      <c r="KZ8" s="67"/>
      <c r="LA8" s="67"/>
      <c r="LB8" s="67"/>
      <c r="LC8" s="67"/>
      <c r="LD8" s="67"/>
      <c r="LE8" s="67"/>
      <c r="LF8" s="67"/>
      <c r="LG8" s="67"/>
      <c r="LH8" s="67"/>
      <c r="LI8" s="67"/>
      <c r="LJ8" s="67"/>
      <c r="LK8" s="67"/>
      <c r="LL8" s="67"/>
      <c r="LM8" s="67"/>
      <c r="LN8" s="67"/>
      <c r="LO8" s="67"/>
      <c r="LP8" s="67"/>
      <c r="LQ8" s="67"/>
      <c r="LR8" s="67"/>
      <c r="LS8" s="67"/>
      <c r="LT8" s="67"/>
      <c r="LU8" s="67"/>
      <c r="LV8" s="67"/>
      <c r="LW8" s="67"/>
      <c r="LX8" s="67"/>
      <c r="LY8" s="67"/>
      <c r="LZ8" s="67"/>
      <c r="MA8" s="67"/>
      <c r="MB8" s="67"/>
      <c r="MC8" s="67"/>
      <c r="MD8" s="67"/>
      <c r="ME8" s="67"/>
      <c r="MF8" s="67"/>
      <c r="MG8" s="67"/>
      <c r="MH8" s="67"/>
      <c r="MI8" s="67"/>
      <c r="MJ8" s="67"/>
      <c r="MK8" s="67"/>
      <c r="ML8" s="67"/>
      <c r="MM8" s="67"/>
      <c r="MN8" s="67"/>
      <c r="MO8" s="67"/>
      <c r="MP8" s="67"/>
      <c r="MQ8" s="67"/>
      <c r="MR8" s="67"/>
      <c r="MS8" s="67"/>
      <c r="MT8" s="67"/>
      <c r="MU8" s="67"/>
      <c r="MV8" s="67"/>
      <c r="MW8" s="67"/>
      <c r="MX8" s="67"/>
      <c r="MY8" s="67"/>
      <c r="MZ8" s="67"/>
      <c r="NA8" s="67"/>
      <c r="NB8" s="67"/>
      <c r="NC8" s="67"/>
      <c r="ND8" s="67"/>
      <c r="NE8" s="67"/>
      <c r="NF8" s="67"/>
      <c r="NG8" s="67"/>
      <c r="NH8" s="67"/>
      <c r="NI8" s="67"/>
      <c r="NJ8" s="67"/>
      <c r="NK8" s="67"/>
      <c r="NL8" s="67"/>
      <c r="NM8" s="67"/>
      <c r="NN8" s="67"/>
      <c r="NO8" s="67"/>
      <c r="NP8" s="67"/>
      <c r="NQ8" s="67"/>
      <c r="NR8" s="67"/>
      <c r="NS8" s="67"/>
      <c r="NT8" s="67"/>
      <c r="NU8" s="67"/>
      <c r="NV8" s="67"/>
      <c r="NW8" s="67"/>
      <c r="NX8" s="67"/>
      <c r="NY8" s="67"/>
      <c r="NZ8" s="67"/>
      <c r="OA8" s="67"/>
      <c r="OB8" s="67"/>
      <c r="OC8" s="67"/>
      <c r="OD8" s="67"/>
      <c r="OE8" s="67"/>
      <c r="OF8" s="67"/>
      <c r="OG8" s="67"/>
      <c r="OH8" s="67"/>
      <c r="OI8" s="67"/>
      <c r="OJ8" s="67"/>
      <c r="OK8" s="67"/>
      <c r="OL8" s="67"/>
      <c r="OM8" s="67"/>
      <c r="ON8" s="67"/>
      <c r="OO8" s="67"/>
      <c r="OP8" s="67"/>
      <c r="OQ8" s="67"/>
      <c r="OR8" s="67"/>
      <c r="OS8" s="67"/>
      <c r="OT8" s="67"/>
      <c r="OU8" s="67"/>
      <c r="OV8" s="67"/>
      <c r="OW8" s="67"/>
      <c r="OX8" s="67"/>
      <c r="OY8" s="67"/>
      <c r="OZ8" s="67"/>
      <c r="PA8" s="67"/>
      <c r="PB8" s="67"/>
      <c r="PC8" s="67"/>
      <c r="PD8" s="67"/>
      <c r="PE8" s="67"/>
      <c r="PF8" s="67"/>
      <c r="PG8" s="67"/>
      <c r="PH8" s="67"/>
      <c r="PI8" s="67"/>
      <c r="PJ8" s="67"/>
      <c r="PK8" s="67"/>
      <c r="PL8" s="67"/>
      <c r="PM8" s="67"/>
      <c r="PN8" s="67"/>
      <c r="PO8" s="67"/>
      <c r="PP8" s="67"/>
      <c r="PQ8" s="67"/>
      <c r="PR8" s="67"/>
      <c r="PS8" s="67"/>
      <c r="PT8" s="67"/>
      <c r="PU8" s="67"/>
      <c r="PV8" s="67"/>
      <c r="PW8" s="67"/>
      <c r="PX8" s="67"/>
      <c r="PY8" s="67"/>
      <c r="PZ8" s="67"/>
      <c r="QA8" s="67"/>
      <c r="QB8" s="67"/>
      <c r="QC8" s="67"/>
      <c r="QD8" s="67"/>
      <c r="QE8" s="67"/>
      <c r="QF8" s="67"/>
      <c r="QG8" s="67"/>
      <c r="QH8" s="67"/>
      <c r="QI8" s="67"/>
      <c r="QJ8" s="67"/>
      <c r="QK8" s="67"/>
      <c r="QL8" s="67"/>
      <c r="QM8" s="67"/>
      <c r="QN8" s="67"/>
      <c r="QO8" s="67"/>
      <c r="QP8" s="67"/>
      <c r="QQ8" s="67"/>
      <c r="QR8" s="67"/>
      <c r="QS8" s="67"/>
      <c r="QT8" s="67"/>
      <c r="QU8" s="67"/>
      <c r="QV8" s="67"/>
      <c r="QW8" s="67"/>
      <c r="QX8" s="67"/>
      <c r="QY8" s="67"/>
      <c r="QZ8" s="67"/>
      <c r="RA8" s="67"/>
      <c r="RB8" s="67"/>
      <c r="RC8" s="67"/>
      <c r="RD8" s="67"/>
      <c r="RE8" s="67"/>
      <c r="RF8" s="67"/>
      <c r="RG8" s="67"/>
      <c r="RH8" s="67"/>
      <c r="RI8" s="67"/>
      <c r="RJ8" s="67"/>
      <c r="RK8" s="67"/>
      <c r="RL8" s="67"/>
      <c r="RM8" s="67"/>
      <c r="RN8" s="67"/>
      <c r="RO8" s="67"/>
      <c r="RP8" s="67"/>
      <c r="RQ8" s="67"/>
      <c r="RR8" s="67"/>
      <c r="RS8" s="67"/>
      <c r="RT8" s="67"/>
      <c r="RU8" s="67"/>
      <c r="RV8" s="67"/>
      <c r="RW8" s="67"/>
      <c r="RX8" s="67"/>
      <c r="RY8" s="67"/>
      <c r="RZ8" s="67"/>
      <c r="SA8" s="67"/>
      <c r="SB8" s="67"/>
      <c r="SC8" s="67"/>
      <c r="SD8" s="67"/>
      <c r="SE8" s="67"/>
      <c r="SF8" s="67"/>
      <c r="SG8" s="67"/>
      <c r="SH8" s="67"/>
      <c r="SI8" s="67"/>
      <c r="SJ8" s="67"/>
      <c r="SK8" s="67"/>
      <c r="SL8" s="67"/>
      <c r="SM8" s="67"/>
      <c r="SN8" s="67"/>
      <c r="SO8" s="67"/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7"/>
      <c r="TA8" s="67"/>
      <c r="TB8" s="67"/>
      <c r="TC8" s="67"/>
      <c r="TD8" s="67"/>
      <c r="TE8" s="67"/>
      <c r="TF8" s="67"/>
      <c r="TG8" s="67"/>
      <c r="TH8" s="67"/>
      <c r="TI8" s="67"/>
      <c r="TJ8" s="67"/>
      <c r="TK8" s="67"/>
      <c r="TL8" s="67"/>
      <c r="TM8" s="67"/>
      <c r="TN8" s="67"/>
      <c r="TO8" s="67"/>
      <c r="TP8" s="67"/>
      <c r="TQ8" s="67"/>
      <c r="TR8" s="67"/>
      <c r="TS8" s="67"/>
      <c r="TT8" s="67"/>
      <c r="TU8" s="67"/>
      <c r="TV8" s="67"/>
      <c r="TW8" s="67"/>
      <c r="TX8" s="67"/>
      <c r="TY8" s="67"/>
      <c r="TZ8" s="67"/>
      <c r="UA8" s="67"/>
      <c r="UB8" s="67"/>
      <c r="UC8" s="67"/>
      <c r="UD8" s="67"/>
      <c r="UE8" s="67"/>
      <c r="UF8" s="67"/>
      <c r="UG8" s="67"/>
      <c r="UH8" s="67"/>
      <c r="UI8" s="67"/>
      <c r="UJ8" s="67"/>
      <c r="UK8" s="67"/>
      <c r="UL8" s="67"/>
      <c r="UM8" s="67"/>
      <c r="UN8" s="67"/>
      <c r="UO8" s="67"/>
      <c r="UP8" s="67"/>
      <c r="UQ8" s="67"/>
      <c r="UR8" s="67"/>
      <c r="US8" s="67"/>
      <c r="UT8" s="67"/>
      <c r="UU8" s="67"/>
      <c r="UV8" s="67"/>
      <c r="UW8" s="67"/>
      <c r="UX8" s="67"/>
      <c r="UY8" s="67"/>
      <c r="UZ8" s="67"/>
      <c r="VA8" s="67"/>
      <c r="VB8" s="67"/>
      <c r="VC8" s="67"/>
      <c r="VD8" s="67"/>
      <c r="VE8" s="67"/>
      <c r="VF8" s="67"/>
      <c r="VG8" s="67"/>
      <c r="VH8" s="67"/>
      <c r="VI8" s="67"/>
      <c r="VJ8" s="67"/>
      <c r="VK8" s="67"/>
      <c r="VL8" s="67"/>
      <c r="VM8" s="67"/>
      <c r="VN8" s="67"/>
      <c r="VO8" s="67"/>
      <c r="VP8" s="67"/>
      <c r="VQ8" s="67"/>
      <c r="VR8" s="67"/>
      <c r="VS8" s="67"/>
      <c r="VT8" s="67"/>
      <c r="VU8" s="67"/>
      <c r="VV8" s="67"/>
      <c r="VW8" s="67"/>
      <c r="VX8" s="67"/>
      <c r="VY8" s="67"/>
      <c r="VZ8" s="67"/>
      <c r="WA8" s="67"/>
      <c r="WB8" s="67"/>
      <c r="WC8" s="67"/>
      <c r="WD8" s="67"/>
      <c r="WE8" s="67"/>
      <c r="WF8" s="67"/>
      <c r="WG8" s="67"/>
      <c r="WH8" s="67"/>
      <c r="WI8" s="67"/>
      <c r="WJ8" s="67"/>
      <c r="WK8" s="67"/>
      <c r="WL8" s="67"/>
      <c r="WM8" s="67"/>
      <c r="WN8" s="67"/>
      <c r="WO8" s="67"/>
      <c r="WP8" s="67"/>
      <c r="WQ8" s="67"/>
      <c r="WR8" s="67"/>
      <c r="WS8" s="67"/>
      <c r="WT8" s="67"/>
      <c r="WU8" s="67"/>
      <c r="WV8" s="67"/>
      <c r="WW8" s="67"/>
      <c r="WX8" s="67"/>
      <c r="WY8" s="67"/>
      <c r="WZ8" s="67"/>
      <c r="XA8" s="67"/>
      <c r="XB8" s="67"/>
      <c r="XC8" s="67"/>
      <c r="XD8" s="67"/>
      <c r="XE8" s="67"/>
      <c r="XF8" s="67"/>
      <c r="XG8" s="67"/>
      <c r="XH8" s="67"/>
      <c r="XI8" s="67"/>
      <c r="XJ8" s="67"/>
      <c r="XK8" s="67"/>
      <c r="XL8" s="67"/>
      <c r="XM8" s="67"/>
      <c r="XN8" s="67"/>
      <c r="XO8" s="67"/>
      <c r="XP8" s="67"/>
      <c r="XQ8" s="67"/>
      <c r="XR8" s="67"/>
      <c r="XS8" s="67"/>
      <c r="XT8" s="67"/>
      <c r="XU8" s="67"/>
      <c r="XV8" s="67"/>
      <c r="XW8" s="67"/>
      <c r="XX8" s="67"/>
      <c r="XY8" s="67"/>
      <c r="XZ8" s="67"/>
      <c r="YA8" s="67"/>
      <c r="YB8" s="67"/>
      <c r="YC8" s="67"/>
      <c r="YD8" s="67"/>
      <c r="YE8" s="67"/>
      <c r="YF8" s="67"/>
      <c r="YG8" s="67"/>
      <c r="YH8" s="67"/>
      <c r="YI8" s="67"/>
      <c r="YJ8" s="67"/>
      <c r="YK8" s="67"/>
      <c r="YL8" s="67"/>
      <c r="YM8" s="67"/>
      <c r="YN8" s="67"/>
      <c r="YO8" s="67"/>
      <c r="YP8" s="67"/>
      <c r="YQ8" s="67"/>
      <c r="YR8" s="67"/>
      <c r="YS8" s="67"/>
      <c r="YT8" s="67"/>
      <c r="YU8" s="67"/>
      <c r="YV8" s="67"/>
      <c r="YW8" s="67"/>
      <c r="YX8" s="67"/>
      <c r="YY8" s="67"/>
      <c r="YZ8" s="67"/>
      <c r="ZA8" s="67"/>
      <c r="ZB8" s="67"/>
      <c r="ZC8" s="67"/>
      <c r="ZD8" s="67"/>
      <c r="ZE8" s="67"/>
      <c r="ZF8" s="67"/>
      <c r="ZG8" s="67"/>
      <c r="ZH8" s="67"/>
      <c r="ZI8" s="67"/>
      <c r="ZJ8" s="67"/>
      <c r="ZK8" s="67"/>
      <c r="ZL8" s="67"/>
      <c r="ZM8" s="67"/>
      <c r="ZN8" s="67"/>
      <c r="ZO8" s="67"/>
      <c r="ZP8" s="67"/>
      <c r="ZQ8" s="67"/>
      <c r="ZR8" s="67"/>
      <c r="ZS8" s="67"/>
      <c r="ZT8" s="67"/>
      <c r="ZU8" s="67"/>
      <c r="ZV8" s="67"/>
      <c r="ZW8" s="67"/>
      <c r="ZX8" s="67"/>
      <c r="ZY8" s="67"/>
      <c r="ZZ8" s="67"/>
      <c r="AAA8" s="67"/>
      <c r="AAB8" s="67"/>
      <c r="AAC8" s="67"/>
      <c r="AAD8" s="67"/>
      <c r="AAE8" s="67"/>
      <c r="AAF8" s="67"/>
      <c r="AAG8" s="67"/>
      <c r="AAH8" s="67"/>
      <c r="AAI8" s="67"/>
      <c r="AAJ8" s="67"/>
      <c r="AAK8" s="67"/>
      <c r="AAL8" s="67"/>
      <c r="AAM8" s="67"/>
      <c r="AAN8" s="67"/>
      <c r="AAO8" s="67"/>
      <c r="AAP8" s="67"/>
      <c r="AAQ8" s="67"/>
      <c r="AAR8" s="67"/>
      <c r="AAS8" s="67"/>
      <c r="AAT8" s="67"/>
      <c r="AAU8" s="67"/>
      <c r="AAV8" s="67"/>
      <c r="AAW8" s="67"/>
      <c r="AAX8" s="67"/>
      <c r="AAY8" s="67"/>
      <c r="AAZ8" s="67"/>
      <c r="ABA8" s="67"/>
      <c r="ABB8" s="67"/>
      <c r="ABC8" s="67"/>
      <c r="ABD8" s="67"/>
      <c r="ABE8" s="67"/>
      <c r="ABF8" s="67"/>
      <c r="ABG8" s="67"/>
      <c r="ABH8" s="67"/>
      <c r="ABI8" s="67"/>
      <c r="ABJ8" s="67"/>
      <c r="ABK8" s="67"/>
      <c r="ABL8" s="67"/>
      <c r="ABM8" s="67"/>
      <c r="ABN8" s="67"/>
      <c r="ABO8" s="67"/>
      <c r="ABP8" s="67"/>
      <c r="ABQ8" s="67"/>
      <c r="ABR8" s="67"/>
      <c r="ABS8" s="67"/>
      <c r="ABT8" s="67"/>
      <c r="ABU8" s="67"/>
      <c r="ABV8" s="67"/>
      <c r="ABW8" s="67"/>
      <c r="ABX8" s="67"/>
      <c r="ABY8" s="67"/>
      <c r="ABZ8" s="67"/>
      <c r="ACA8" s="67"/>
      <c r="ACB8" s="67"/>
      <c r="ACC8" s="67"/>
      <c r="ACD8" s="67"/>
      <c r="ACE8" s="67"/>
      <c r="ACF8" s="67"/>
      <c r="ACG8" s="67"/>
      <c r="ACH8" s="67"/>
      <c r="ACI8" s="67"/>
      <c r="ACJ8" s="67"/>
      <c r="ACK8" s="67"/>
      <c r="ACL8" s="67"/>
      <c r="ACM8" s="67"/>
      <c r="ACN8" s="67"/>
      <c r="ACO8" s="67"/>
      <c r="ACP8" s="67"/>
      <c r="ACQ8" s="67"/>
      <c r="ACR8" s="67"/>
      <c r="ACS8" s="67"/>
      <c r="ACT8" s="67"/>
      <c r="ACU8" s="67"/>
      <c r="ACV8" s="67"/>
      <c r="ACW8" s="67"/>
      <c r="ACX8" s="67"/>
      <c r="ACY8" s="67"/>
      <c r="ACZ8" s="67"/>
      <c r="ADA8" s="67"/>
      <c r="ADB8" s="67"/>
      <c r="ADC8" s="67"/>
      <c r="ADD8" s="67"/>
      <c r="ADE8" s="67"/>
      <c r="ADF8" s="67"/>
      <c r="ADG8" s="67"/>
      <c r="ADH8" s="67"/>
      <c r="ADI8" s="67"/>
      <c r="ADJ8" s="67"/>
      <c r="ADK8" s="67"/>
      <c r="ADL8" s="67"/>
      <c r="ADM8" s="67"/>
      <c r="ADN8" s="67"/>
      <c r="ADO8" s="67"/>
      <c r="ADP8" s="67"/>
      <c r="ADQ8" s="67"/>
      <c r="ADR8" s="67"/>
      <c r="ADS8" s="67"/>
      <c r="ADT8" s="67"/>
      <c r="ADU8" s="67"/>
      <c r="ADV8" s="67"/>
      <c r="ADW8" s="67"/>
      <c r="ADX8" s="67"/>
      <c r="ADY8" s="67"/>
      <c r="ADZ8" s="67"/>
      <c r="AEA8" s="67"/>
      <c r="AEB8" s="67"/>
      <c r="AEC8" s="67"/>
      <c r="AED8" s="67"/>
      <c r="AEE8" s="67"/>
      <c r="AEF8" s="67"/>
      <c r="AEG8" s="67"/>
      <c r="AEH8" s="67"/>
      <c r="AEI8" s="67"/>
      <c r="AEJ8" s="67"/>
      <c r="AEK8" s="67"/>
      <c r="AEL8" s="67"/>
      <c r="AEM8" s="67"/>
      <c r="AEN8" s="67"/>
      <c r="AEO8" s="67"/>
      <c r="AEP8" s="67"/>
      <c r="AEQ8" s="67"/>
      <c r="AER8" s="67"/>
      <c r="AES8" s="67"/>
      <c r="AET8" s="67"/>
      <c r="AEU8" s="67"/>
      <c r="AEV8" s="67"/>
      <c r="AEW8" s="67"/>
      <c r="AEX8" s="67"/>
      <c r="AEY8" s="67"/>
      <c r="AEZ8" s="67"/>
      <c r="AFA8" s="67"/>
      <c r="AFB8" s="67"/>
      <c r="AFC8" s="67"/>
      <c r="AFD8" s="67"/>
      <c r="AFE8" s="67"/>
      <c r="AFF8" s="67"/>
      <c r="AFG8" s="67"/>
      <c r="AFH8" s="67"/>
      <c r="AFI8" s="67"/>
      <c r="AFJ8" s="67"/>
      <c r="AFK8" s="67"/>
      <c r="AFL8" s="67"/>
      <c r="AFM8" s="67"/>
      <c r="AFN8" s="67"/>
      <c r="AFO8" s="67"/>
      <c r="AFP8" s="67"/>
      <c r="AFQ8" s="67"/>
      <c r="AFR8" s="67"/>
      <c r="AFS8" s="67"/>
      <c r="AFT8" s="67"/>
      <c r="AFU8" s="67"/>
      <c r="AFV8" s="67"/>
      <c r="AFW8" s="67"/>
      <c r="AFX8" s="67"/>
      <c r="AFY8" s="67"/>
      <c r="AFZ8" s="67"/>
      <c r="AGA8" s="67"/>
      <c r="AGB8" s="67"/>
      <c r="AGC8" s="67"/>
      <c r="AGD8" s="67"/>
      <c r="AGE8" s="67"/>
      <c r="AGF8" s="67"/>
      <c r="AGG8" s="67"/>
      <c r="AGH8" s="67"/>
      <c r="AGI8" s="67"/>
      <c r="AGJ8" s="67"/>
      <c r="AGK8" s="67"/>
      <c r="AGL8" s="67"/>
      <c r="AGM8" s="67"/>
      <c r="AGN8" s="67"/>
      <c r="AGO8" s="67"/>
      <c r="AGP8" s="67"/>
      <c r="AGQ8" s="67"/>
      <c r="AGR8" s="67"/>
      <c r="AGS8" s="67"/>
      <c r="AGT8" s="67"/>
      <c r="AGU8" s="67"/>
      <c r="AGV8" s="67"/>
      <c r="AGW8" s="67"/>
      <c r="AGX8" s="67"/>
      <c r="AGY8" s="67"/>
      <c r="AGZ8" s="67"/>
      <c r="AHA8" s="67"/>
      <c r="AHB8" s="67"/>
      <c r="AHC8" s="67"/>
      <c r="AHD8" s="67"/>
      <c r="AHE8" s="67"/>
      <c r="AHF8" s="67"/>
      <c r="AHG8" s="67"/>
      <c r="AHH8" s="67"/>
      <c r="AHI8" s="67"/>
      <c r="AHJ8" s="67"/>
      <c r="AHK8" s="67"/>
      <c r="AHL8" s="67"/>
      <c r="AHM8" s="67"/>
      <c r="AHN8" s="67"/>
      <c r="AHO8" s="67"/>
      <c r="AHP8" s="67"/>
      <c r="AHQ8" s="67"/>
      <c r="AHR8" s="67"/>
      <c r="AHS8" s="67"/>
      <c r="AHT8" s="67"/>
      <c r="AHU8" s="67"/>
      <c r="AHV8" s="67"/>
      <c r="AHW8" s="67"/>
      <c r="AHX8" s="67"/>
      <c r="AHY8" s="67"/>
      <c r="AHZ8" s="67"/>
      <c r="AIA8" s="67"/>
      <c r="AIB8" s="67"/>
      <c r="AIC8" s="67"/>
      <c r="AID8" s="67"/>
      <c r="AIE8" s="67"/>
      <c r="AIF8" s="67"/>
      <c r="AIG8" s="67"/>
      <c r="AIH8" s="67"/>
      <c r="AII8" s="67"/>
      <c r="AIJ8" s="67"/>
      <c r="AIK8" s="67"/>
      <c r="AIL8" s="67"/>
      <c r="AIM8" s="67"/>
      <c r="AIN8" s="67"/>
      <c r="AIO8" s="67"/>
      <c r="AIP8" s="67"/>
      <c r="AIQ8" s="67"/>
      <c r="AIR8" s="67"/>
      <c r="AIS8" s="67"/>
      <c r="AIT8" s="67"/>
      <c r="AIU8" s="67"/>
      <c r="AIV8" s="67"/>
      <c r="AIW8" s="67"/>
      <c r="AIX8" s="67"/>
      <c r="AIY8" s="67"/>
      <c r="AIZ8" s="67"/>
      <c r="AJA8" s="67"/>
      <c r="AJB8" s="67"/>
      <c r="AJC8" s="67"/>
      <c r="AJD8" s="67"/>
      <c r="AJE8" s="67"/>
      <c r="AJF8" s="67"/>
      <c r="AJG8" s="67"/>
      <c r="AJH8" s="67"/>
      <c r="AJI8" s="67"/>
      <c r="AJJ8" s="67"/>
      <c r="AJK8" s="67"/>
      <c r="AJL8" s="67"/>
      <c r="AJM8" s="67"/>
      <c r="AJN8" s="67"/>
      <c r="AJO8" s="67"/>
      <c r="AJP8" s="67"/>
      <c r="AJQ8" s="67"/>
      <c r="AJR8" s="67"/>
      <c r="AJS8" s="67"/>
      <c r="AJT8" s="67"/>
      <c r="AJU8" s="67"/>
      <c r="AJV8" s="67"/>
      <c r="AJW8" s="67"/>
      <c r="AJX8" s="67"/>
      <c r="AJY8" s="67"/>
      <c r="AJZ8" s="67"/>
      <c r="AKA8" s="67"/>
      <c r="AKB8" s="67"/>
      <c r="AKC8" s="67"/>
      <c r="AKD8" s="67"/>
      <c r="AKE8" s="67"/>
      <c r="AKF8" s="67"/>
      <c r="AKG8" s="67"/>
      <c r="AKH8" s="67"/>
      <c r="AKI8" s="67"/>
      <c r="AKJ8" s="67"/>
      <c r="AKK8" s="67"/>
      <c r="AKL8" s="67"/>
      <c r="AKM8" s="67"/>
      <c r="AKN8" s="67"/>
      <c r="AKO8" s="67"/>
      <c r="AKP8" s="67"/>
      <c r="AKQ8" s="67"/>
      <c r="AKR8" s="67"/>
      <c r="AKS8" s="67"/>
      <c r="AKT8" s="67"/>
      <c r="AKU8" s="67"/>
      <c r="AKV8" s="67"/>
      <c r="AKW8" s="67"/>
      <c r="AKX8" s="67"/>
      <c r="AKY8" s="67"/>
      <c r="AKZ8" s="67"/>
      <c r="ALA8" s="67"/>
      <c r="ALB8" s="67"/>
      <c r="ALC8" s="67"/>
      <c r="ALD8" s="67"/>
      <c r="ALE8" s="67"/>
      <c r="ALF8" s="67"/>
      <c r="ALG8" s="67"/>
      <c r="ALH8" s="67"/>
      <c r="ALI8" s="67"/>
      <c r="ALJ8" s="67"/>
      <c r="ALK8" s="67"/>
      <c r="ALL8" s="67"/>
      <c r="ALM8" s="67"/>
      <c r="ALN8" s="67"/>
      <c r="ALO8" s="67"/>
      <c r="ALP8" s="67"/>
      <c r="ALQ8" s="67"/>
      <c r="ALR8" s="67"/>
      <c r="ALS8" s="67"/>
      <c r="ALT8" s="67"/>
      <c r="ALU8" s="67"/>
      <c r="ALV8" s="67"/>
      <c r="ALW8" s="67"/>
      <c r="ALX8" s="67"/>
      <c r="ALY8" s="67"/>
      <c r="ALZ8" s="67"/>
      <c r="AMA8" s="67"/>
      <c r="AMB8" s="67"/>
      <c r="AMC8" s="67"/>
      <c r="AMD8" s="67"/>
      <c r="AME8" s="67"/>
      <c r="AMF8" s="67"/>
      <c r="AMG8" s="67"/>
      <c r="AMH8" s="67"/>
      <c r="AMI8" s="67"/>
      <c r="AMJ8" s="67"/>
    </row>
    <row r="9" spans="1:1024" ht="35.25" customHeight="1" x14ac:dyDescent="0.25">
      <c r="A9" s="74" t="s">
        <v>28</v>
      </c>
      <c r="B9" s="82" t="s">
        <v>3</v>
      </c>
      <c r="C9" s="70">
        <f t="shared" si="0"/>
        <v>122</v>
      </c>
      <c r="D9" s="69">
        <v>78</v>
      </c>
      <c r="E9" s="69">
        <v>55</v>
      </c>
      <c r="F9" s="69">
        <v>40</v>
      </c>
      <c r="G9" s="69">
        <v>1</v>
      </c>
      <c r="H9" s="69">
        <v>3</v>
      </c>
      <c r="I9" s="69"/>
      <c r="J9" s="69"/>
      <c r="K9" s="69">
        <v>22</v>
      </c>
      <c r="L9" s="69">
        <v>1</v>
      </c>
      <c r="M9" s="69"/>
      <c r="N9" s="69">
        <v>13</v>
      </c>
      <c r="O9" s="69">
        <v>15</v>
      </c>
      <c r="P9" s="69">
        <v>28</v>
      </c>
      <c r="Q9" s="69">
        <v>70</v>
      </c>
      <c r="R9" s="69">
        <v>80.150000000000006</v>
      </c>
      <c r="S9" s="69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7"/>
      <c r="PF9" s="67"/>
      <c r="PG9" s="67"/>
      <c r="PH9" s="67"/>
      <c r="PI9" s="67"/>
      <c r="PJ9" s="67"/>
      <c r="PK9" s="67"/>
      <c r="PL9" s="67"/>
      <c r="PM9" s="67"/>
      <c r="PN9" s="67"/>
      <c r="PO9" s="67"/>
      <c r="PP9" s="67"/>
      <c r="PQ9" s="67"/>
      <c r="PR9" s="67"/>
      <c r="PS9" s="67"/>
      <c r="PT9" s="67"/>
      <c r="PU9" s="67"/>
      <c r="PV9" s="67"/>
      <c r="PW9" s="67"/>
      <c r="PX9" s="67"/>
      <c r="PY9" s="67"/>
      <c r="PZ9" s="67"/>
      <c r="QA9" s="67"/>
      <c r="QB9" s="67"/>
      <c r="QC9" s="67"/>
      <c r="QD9" s="67"/>
      <c r="QE9" s="67"/>
      <c r="QF9" s="67"/>
      <c r="QG9" s="67"/>
      <c r="QH9" s="67"/>
      <c r="QI9" s="67"/>
      <c r="QJ9" s="67"/>
      <c r="QK9" s="67"/>
      <c r="QL9" s="67"/>
      <c r="QM9" s="67"/>
      <c r="QN9" s="67"/>
      <c r="QO9" s="67"/>
      <c r="QP9" s="67"/>
      <c r="QQ9" s="67"/>
      <c r="QR9" s="67"/>
      <c r="QS9" s="67"/>
      <c r="QT9" s="67"/>
      <c r="QU9" s="67"/>
      <c r="QV9" s="67"/>
      <c r="QW9" s="67"/>
      <c r="QX9" s="67"/>
      <c r="QY9" s="67"/>
      <c r="QZ9" s="67"/>
      <c r="RA9" s="67"/>
      <c r="RB9" s="67"/>
      <c r="RC9" s="67"/>
      <c r="RD9" s="67"/>
      <c r="RE9" s="67"/>
      <c r="RF9" s="67"/>
      <c r="RG9" s="67"/>
      <c r="RH9" s="67"/>
      <c r="RI9" s="67"/>
      <c r="RJ9" s="67"/>
      <c r="RK9" s="67"/>
      <c r="RL9" s="67"/>
      <c r="RM9" s="67"/>
      <c r="RN9" s="67"/>
      <c r="RO9" s="67"/>
      <c r="RP9" s="67"/>
      <c r="RQ9" s="67"/>
      <c r="RR9" s="67"/>
      <c r="RS9" s="67"/>
      <c r="RT9" s="67"/>
      <c r="RU9" s="67"/>
      <c r="RV9" s="67"/>
      <c r="RW9" s="67"/>
      <c r="RX9" s="67"/>
      <c r="RY9" s="67"/>
      <c r="RZ9" s="67"/>
      <c r="SA9" s="67"/>
      <c r="SB9" s="67"/>
      <c r="SC9" s="67"/>
      <c r="SD9" s="67"/>
      <c r="SE9" s="67"/>
      <c r="SF9" s="67"/>
      <c r="SG9" s="67"/>
      <c r="SH9" s="67"/>
      <c r="SI9" s="67"/>
      <c r="SJ9" s="67"/>
      <c r="SK9" s="67"/>
      <c r="SL9" s="67"/>
      <c r="SM9" s="67"/>
      <c r="SN9" s="67"/>
      <c r="SO9" s="67"/>
      <c r="SP9" s="67"/>
      <c r="SQ9" s="67"/>
      <c r="SR9" s="67"/>
      <c r="SS9" s="67"/>
      <c r="ST9" s="67"/>
      <c r="SU9" s="67"/>
      <c r="SV9" s="67"/>
      <c r="SW9" s="67"/>
      <c r="SX9" s="67"/>
      <c r="SY9" s="67"/>
      <c r="SZ9" s="67"/>
      <c r="TA9" s="67"/>
      <c r="TB9" s="67"/>
      <c r="TC9" s="67"/>
      <c r="TD9" s="67"/>
      <c r="TE9" s="67"/>
      <c r="TF9" s="67"/>
      <c r="TG9" s="67"/>
      <c r="TH9" s="67"/>
      <c r="TI9" s="67"/>
      <c r="TJ9" s="67"/>
      <c r="TK9" s="67"/>
      <c r="TL9" s="67"/>
      <c r="TM9" s="67"/>
      <c r="TN9" s="67"/>
      <c r="TO9" s="67"/>
      <c r="TP9" s="67"/>
      <c r="TQ9" s="67"/>
      <c r="TR9" s="67"/>
      <c r="TS9" s="67"/>
      <c r="TT9" s="67"/>
      <c r="TU9" s="67"/>
      <c r="TV9" s="67"/>
      <c r="TW9" s="67"/>
      <c r="TX9" s="67"/>
      <c r="TY9" s="67"/>
      <c r="TZ9" s="67"/>
      <c r="UA9" s="67"/>
      <c r="UB9" s="67"/>
      <c r="UC9" s="67"/>
      <c r="UD9" s="67"/>
      <c r="UE9" s="67"/>
      <c r="UF9" s="67"/>
      <c r="UG9" s="67"/>
      <c r="UH9" s="67"/>
      <c r="UI9" s="67"/>
      <c r="UJ9" s="67"/>
      <c r="UK9" s="67"/>
      <c r="UL9" s="67"/>
      <c r="UM9" s="67"/>
      <c r="UN9" s="67"/>
      <c r="UO9" s="67"/>
      <c r="UP9" s="67"/>
      <c r="UQ9" s="67"/>
      <c r="UR9" s="67"/>
      <c r="US9" s="67"/>
      <c r="UT9" s="67"/>
      <c r="UU9" s="67"/>
      <c r="UV9" s="67"/>
      <c r="UW9" s="67"/>
      <c r="UX9" s="67"/>
      <c r="UY9" s="67"/>
      <c r="UZ9" s="67"/>
      <c r="VA9" s="67"/>
      <c r="VB9" s="67"/>
      <c r="VC9" s="67"/>
      <c r="VD9" s="67"/>
      <c r="VE9" s="67"/>
      <c r="VF9" s="67"/>
      <c r="VG9" s="67"/>
      <c r="VH9" s="67"/>
      <c r="VI9" s="67"/>
      <c r="VJ9" s="67"/>
      <c r="VK9" s="67"/>
      <c r="VL9" s="67"/>
      <c r="VM9" s="67"/>
      <c r="VN9" s="67"/>
      <c r="VO9" s="67"/>
      <c r="VP9" s="67"/>
      <c r="VQ9" s="67"/>
      <c r="VR9" s="67"/>
      <c r="VS9" s="67"/>
      <c r="VT9" s="67"/>
      <c r="VU9" s="67"/>
      <c r="VV9" s="67"/>
      <c r="VW9" s="67"/>
      <c r="VX9" s="67"/>
      <c r="VY9" s="67"/>
      <c r="VZ9" s="67"/>
      <c r="WA9" s="67"/>
      <c r="WB9" s="67"/>
      <c r="WC9" s="67"/>
      <c r="WD9" s="67"/>
      <c r="WE9" s="67"/>
      <c r="WF9" s="67"/>
      <c r="WG9" s="67"/>
      <c r="WH9" s="67"/>
      <c r="WI9" s="67"/>
      <c r="WJ9" s="67"/>
      <c r="WK9" s="67"/>
      <c r="WL9" s="67"/>
      <c r="WM9" s="67"/>
      <c r="WN9" s="67"/>
      <c r="WO9" s="67"/>
      <c r="WP9" s="67"/>
      <c r="WQ9" s="67"/>
      <c r="WR9" s="67"/>
      <c r="WS9" s="67"/>
      <c r="WT9" s="67"/>
      <c r="WU9" s="67"/>
      <c r="WV9" s="67"/>
      <c r="WW9" s="67"/>
      <c r="WX9" s="67"/>
      <c r="WY9" s="67"/>
      <c r="WZ9" s="67"/>
      <c r="XA9" s="67"/>
      <c r="XB9" s="67"/>
      <c r="XC9" s="67"/>
      <c r="XD9" s="67"/>
      <c r="XE9" s="67"/>
      <c r="XF9" s="67"/>
      <c r="XG9" s="67"/>
      <c r="XH9" s="67"/>
      <c r="XI9" s="67"/>
      <c r="XJ9" s="67"/>
      <c r="XK9" s="67"/>
      <c r="XL9" s="67"/>
      <c r="XM9" s="67"/>
      <c r="XN9" s="67"/>
      <c r="XO9" s="67"/>
      <c r="XP9" s="67"/>
      <c r="XQ9" s="67"/>
      <c r="XR9" s="67"/>
      <c r="XS9" s="67"/>
      <c r="XT9" s="67"/>
      <c r="XU9" s="67"/>
      <c r="XV9" s="67"/>
      <c r="XW9" s="67"/>
      <c r="XX9" s="67"/>
      <c r="XY9" s="67"/>
      <c r="XZ9" s="67"/>
      <c r="YA9" s="67"/>
      <c r="YB9" s="67"/>
      <c r="YC9" s="67"/>
      <c r="YD9" s="67"/>
      <c r="YE9" s="67"/>
      <c r="YF9" s="67"/>
      <c r="YG9" s="67"/>
      <c r="YH9" s="67"/>
      <c r="YI9" s="67"/>
      <c r="YJ9" s="67"/>
      <c r="YK9" s="67"/>
      <c r="YL9" s="67"/>
      <c r="YM9" s="67"/>
      <c r="YN9" s="67"/>
      <c r="YO9" s="67"/>
      <c r="YP9" s="67"/>
      <c r="YQ9" s="67"/>
      <c r="YR9" s="67"/>
      <c r="YS9" s="67"/>
      <c r="YT9" s="67"/>
      <c r="YU9" s="67"/>
      <c r="YV9" s="67"/>
      <c r="YW9" s="67"/>
      <c r="YX9" s="67"/>
      <c r="YY9" s="67"/>
      <c r="YZ9" s="67"/>
      <c r="ZA9" s="67"/>
      <c r="ZB9" s="67"/>
      <c r="ZC9" s="67"/>
      <c r="ZD9" s="67"/>
      <c r="ZE9" s="67"/>
      <c r="ZF9" s="67"/>
      <c r="ZG9" s="67"/>
      <c r="ZH9" s="67"/>
      <c r="ZI9" s="67"/>
      <c r="ZJ9" s="67"/>
      <c r="ZK9" s="67"/>
      <c r="ZL9" s="67"/>
      <c r="ZM9" s="67"/>
      <c r="ZN9" s="67"/>
      <c r="ZO9" s="67"/>
      <c r="ZP9" s="67"/>
      <c r="ZQ9" s="67"/>
      <c r="ZR9" s="67"/>
      <c r="ZS9" s="67"/>
      <c r="ZT9" s="67"/>
      <c r="ZU9" s="67"/>
      <c r="ZV9" s="67"/>
      <c r="ZW9" s="67"/>
      <c r="ZX9" s="67"/>
      <c r="ZY9" s="67"/>
      <c r="ZZ9" s="67"/>
      <c r="AAA9" s="67"/>
      <c r="AAB9" s="67"/>
      <c r="AAC9" s="67"/>
      <c r="AAD9" s="67"/>
      <c r="AAE9" s="67"/>
      <c r="AAF9" s="67"/>
      <c r="AAG9" s="67"/>
      <c r="AAH9" s="67"/>
      <c r="AAI9" s="67"/>
      <c r="AAJ9" s="67"/>
      <c r="AAK9" s="67"/>
      <c r="AAL9" s="67"/>
      <c r="AAM9" s="67"/>
      <c r="AAN9" s="67"/>
      <c r="AAO9" s="67"/>
      <c r="AAP9" s="67"/>
      <c r="AAQ9" s="67"/>
      <c r="AAR9" s="67"/>
      <c r="AAS9" s="67"/>
      <c r="AAT9" s="67"/>
      <c r="AAU9" s="67"/>
      <c r="AAV9" s="67"/>
      <c r="AAW9" s="67"/>
      <c r="AAX9" s="67"/>
      <c r="AAY9" s="67"/>
      <c r="AAZ9" s="67"/>
      <c r="ABA9" s="67"/>
      <c r="ABB9" s="67"/>
      <c r="ABC9" s="67"/>
      <c r="ABD9" s="67"/>
      <c r="ABE9" s="67"/>
      <c r="ABF9" s="67"/>
      <c r="ABG9" s="67"/>
      <c r="ABH9" s="67"/>
      <c r="ABI9" s="67"/>
      <c r="ABJ9" s="67"/>
      <c r="ABK9" s="67"/>
      <c r="ABL9" s="67"/>
      <c r="ABM9" s="67"/>
      <c r="ABN9" s="67"/>
      <c r="ABO9" s="67"/>
      <c r="ABP9" s="67"/>
      <c r="ABQ9" s="67"/>
      <c r="ABR9" s="67"/>
      <c r="ABS9" s="67"/>
      <c r="ABT9" s="67"/>
      <c r="ABU9" s="67"/>
      <c r="ABV9" s="67"/>
      <c r="ABW9" s="67"/>
      <c r="ABX9" s="67"/>
      <c r="ABY9" s="67"/>
      <c r="ABZ9" s="67"/>
      <c r="ACA9" s="67"/>
      <c r="ACB9" s="67"/>
      <c r="ACC9" s="67"/>
      <c r="ACD9" s="67"/>
      <c r="ACE9" s="67"/>
      <c r="ACF9" s="67"/>
      <c r="ACG9" s="67"/>
      <c r="ACH9" s="67"/>
      <c r="ACI9" s="67"/>
      <c r="ACJ9" s="67"/>
      <c r="ACK9" s="67"/>
      <c r="ACL9" s="67"/>
      <c r="ACM9" s="67"/>
      <c r="ACN9" s="67"/>
      <c r="ACO9" s="67"/>
      <c r="ACP9" s="67"/>
      <c r="ACQ9" s="67"/>
      <c r="ACR9" s="67"/>
      <c r="ACS9" s="67"/>
      <c r="ACT9" s="67"/>
      <c r="ACU9" s="67"/>
      <c r="ACV9" s="67"/>
      <c r="ACW9" s="67"/>
      <c r="ACX9" s="67"/>
      <c r="ACY9" s="67"/>
      <c r="ACZ9" s="67"/>
      <c r="ADA9" s="67"/>
      <c r="ADB9" s="67"/>
      <c r="ADC9" s="67"/>
      <c r="ADD9" s="67"/>
      <c r="ADE9" s="67"/>
      <c r="ADF9" s="67"/>
      <c r="ADG9" s="67"/>
      <c r="ADH9" s="67"/>
      <c r="ADI9" s="67"/>
      <c r="ADJ9" s="67"/>
      <c r="ADK9" s="67"/>
      <c r="ADL9" s="67"/>
      <c r="ADM9" s="67"/>
      <c r="ADN9" s="67"/>
      <c r="ADO9" s="67"/>
      <c r="ADP9" s="67"/>
      <c r="ADQ9" s="67"/>
      <c r="ADR9" s="67"/>
      <c r="ADS9" s="67"/>
      <c r="ADT9" s="67"/>
      <c r="ADU9" s="67"/>
      <c r="ADV9" s="67"/>
      <c r="ADW9" s="67"/>
      <c r="ADX9" s="67"/>
      <c r="ADY9" s="67"/>
      <c r="ADZ9" s="67"/>
      <c r="AEA9" s="67"/>
      <c r="AEB9" s="67"/>
      <c r="AEC9" s="67"/>
      <c r="AED9" s="67"/>
      <c r="AEE9" s="67"/>
      <c r="AEF9" s="67"/>
      <c r="AEG9" s="67"/>
      <c r="AEH9" s="67"/>
      <c r="AEI9" s="67"/>
      <c r="AEJ9" s="67"/>
      <c r="AEK9" s="67"/>
      <c r="AEL9" s="67"/>
      <c r="AEM9" s="67"/>
      <c r="AEN9" s="67"/>
      <c r="AEO9" s="67"/>
      <c r="AEP9" s="67"/>
      <c r="AEQ9" s="67"/>
      <c r="AER9" s="67"/>
      <c r="AES9" s="67"/>
      <c r="AET9" s="67"/>
      <c r="AEU9" s="67"/>
      <c r="AEV9" s="67"/>
      <c r="AEW9" s="67"/>
      <c r="AEX9" s="67"/>
      <c r="AEY9" s="67"/>
      <c r="AEZ9" s="67"/>
      <c r="AFA9" s="67"/>
      <c r="AFB9" s="67"/>
      <c r="AFC9" s="67"/>
      <c r="AFD9" s="67"/>
      <c r="AFE9" s="67"/>
      <c r="AFF9" s="67"/>
      <c r="AFG9" s="67"/>
      <c r="AFH9" s="67"/>
      <c r="AFI9" s="67"/>
      <c r="AFJ9" s="67"/>
      <c r="AFK9" s="67"/>
      <c r="AFL9" s="67"/>
      <c r="AFM9" s="67"/>
      <c r="AFN9" s="67"/>
      <c r="AFO9" s="67"/>
      <c r="AFP9" s="67"/>
      <c r="AFQ9" s="67"/>
      <c r="AFR9" s="67"/>
      <c r="AFS9" s="67"/>
      <c r="AFT9" s="67"/>
      <c r="AFU9" s="67"/>
      <c r="AFV9" s="67"/>
      <c r="AFW9" s="67"/>
      <c r="AFX9" s="67"/>
      <c r="AFY9" s="67"/>
      <c r="AFZ9" s="67"/>
      <c r="AGA9" s="67"/>
      <c r="AGB9" s="67"/>
      <c r="AGC9" s="67"/>
      <c r="AGD9" s="67"/>
      <c r="AGE9" s="67"/>
      <c r="AGF9" s="67"/>
      <c r="AGG9" s="67"/>
      <c r="AGH9" s="67"/>
      <c r="AGI9" s="67"/>
      <c r="AGJ9" s="67"/>
      <c r="AGK9" s="67"/>
      <c r="AGL9" s="67"/>
      <c r="AGM9" s="67"/>
      <c r="AGN9" s="67"/>
      <c r="AGO9" s="67"/>
      <c r="AGP9" s="67"/>
      <c r="AGQ9" s="67"/>
      <c r="AGR9" s="67"/>
      <c r="AGS9" s="67"/>
      <c r="AGT9" s="67"/>
      <c r="AGU9" s="67"/>
      <c r="AGV9" s="67"/>
      <c r="AGW9" s="67"/>
      <c r="AGX9" s="67"/>
      <c r="AGY9" s="67"/>
      <c r="AGZ9" s="67"/>
      <c r="AHA9" s="67"/>
      <c r="AHB9" s="67"/>
      <c r="AHC9" s="67"/>
      <c r="AHD9" s="67"/>
      <c r="AHE9" s="67"/>
      <c r="AHF9" s="67"/>
      <c r="AHG9" s="67"/>
      <c r="AHH9" s="67"/>
      <c r="AHI9" s="67"/>
      <c r="AHJ9" s="67"/>
      <c r="AHK9" s="67"/>
      <c r="AHL9" s="67"/>
      <c r="AHM9" s="67"/>
      <c r="AHN9" s="67"/>
      <c r="AHO9" s="67"/>
      <c r="AHP9" s="67"/>
      <c r="AHQ9" s="67"/>
      <c r="AHR9" s="67"/>
      <c r="AHS9" s="67"/>
      <c r="AHT9" s="67"/>
      <c r="AHU9" s="67"/>
      <c r="AHV9" s="67"/>
      <c r="AHW9" s="67"/>
      <c r="AHX9" s="67"/>
      <c r="AHY9" s="67"/>
      <c r="AHZ9" s="67"/>
      <c r="AIA9" s="67"/>
      <c r="AIB9" s="67"/>
      <c r="AIC9" s="67"/>
      <c r="AID9" s="67"/>
      <c r="AIE9" s="67"/>
      <c r="AIF9" s="67"/>
      <c r="AIG9" s="67"/>
      <c r="AIH9" s="67"/>
      <c r="AII9" s="67"/>
      <c r="AIJ9" s="67"/>
      <c r="AIK9" s="67"/>
      <c r="AIL9" s="67"/>
      <c r="AIM9" s="67"/>
      <c r="AIN9" s="67"/>
      <c r="AIO9" s="67"/>
      <c r="AIP9" s="67"/>
      <c r="AIQ9" s="67"/>
      <c r="AIR9" s="67"/>
      <c r="AIS9" s="67"/>
      <c r="AIT9" s="67"/>
      <c r="AIU9" s="67"/>
      <c r="AIV9" s="67"/>
      <c r="AIW9" s="67"/>
      <c r="AIX9" s="67"/>
      <c r="AIY9" s="67"/>
      <c r="AIZ9" s="67"/>
      <c r="AJA9" s="67"/>
      <c r="AJB9" s="67"/>
      <c r="AJC9" s="67"/>
      <c r="AJD9" s="67"/>
      <c r="AJE9" s="67"/>
      <c r="AJF9" s="67"/>
      <c r="AJG9" s="67"/>
      <c r="AJH9" s="67"/>
      <c r="AJI9" s="67"/>
      <c r="AJJ9" s="67"/>
      <c r="AJK9" s="67"/>
      <c r="AJL9" s="67"/>
      <c r="AJM9" s="67"/>
      <c r="AJN9" s="67"/>
      <c r="AJO9" s="67"/>
      <c r="AJP9" s="67"/>
      <c r="AJQ9" s="67"/>
      <c r="AJR9" s="67"/>
      <c r="AJS9" s="67"/>
      <c r="AJT9" s="67"/>
      <c r="AJU9" s="67"/>
      <c r="AJV9" s="67"/>
      <c r="AJW9" s="67"/>
      <c r="AJX9" s="67"/>
      <c r="AJY9" s="67"/>
      <c r="AJZ9" s="67"/>
      <c r="AKA9" s="67"/>
      <c r="AKB9" s="67"/>
      <c r="AKC9" s="67"/>
      <c r="AKD9" s="67"/>
      <c r="AKE9" s="67"/>
      <c r="AKF9" s="67"/>
      <c r="AKG9" s="67"/>
      <c r="AKH9" s="67"/>
      <c r="AKI9" s="67"/>
      <c r="AKJ9" s="67"/>
      <c r="AKK9" s="67"/>
      <c r="AKL9" s="67"/>
      <c r="AKM9" s="67"/>
      <c r="AKN9" s="67"/>
      <c r="AKO9" s="67"/>
      <c r="AKP9" s="67"/>
      <c r="AKQ9" s="67"/>
      <c r="AKR9" s="67"/>
      <c r="AKS9" s="67"/>
      <c r="AKT9" s="67"/>
      <c r="AKU9" s="67"/>
      <c r="AKV9" s="67"/>
      <c r="AKW9" s="67"/>
      <c r="AKX9" s="67"/>
      <c r="AKY9" s="67"/>
      <c r="AKZ9" s="67"/>
      <c r="ALA9" s="67"/>
      <c r="ALB9" s="67"/>
      <c r="ALC9" s="67"/>
      <c r="ALD9" s="67"/>
      <c r="ALE9" s="67"/>
      <c r="ALF9" s="67"/>
      <c r="ALG9" s="67"/>
      <c r="ALH9" s="67"/>
      <c r="ALI9" s="67"/>
      <c r="ALJ9" s="67"/>
      <c r="ALK9" s="67"/>
      <c r="ALL9" s="67"/>
      <c r="ALM9" s="67"/>
      <c r="ALN9" s="67"/>
      <c r="ALO9" s="67"/>
      <c r="ALP9" s="67"/>
      <c r="ALQ9" s="67"/>
      <c r="ALR9" s="67"/>
      <c r="ALS9" s="67"/>
      <c r="ALT9" s="67"/>
      <c r="ALU9" s="67"/>
      <c r="ALV9" s="67"/>
      <c r="ALW9" s="67"/>
      <c r="ALX9" s="67"/>
      <c r="ALY9" s="67"/>
      <c r="ALZ9" s="67"/>
      <c r="AMA9" s="67"/>
      <c r="AMB9" s="67"/>
      <c r="AMC9" s="67"/>
      <c r="AMD9" s="67"/>
      <c r="AME9" s="67"/>
      <c r="AMF9" s="67"/>
      <c r="AMG9" s="67"/>
      <c r="AMH9" s="67"/>
      <c r="AMI9" s="67"/>
      <c r="AMJ9" s="67"/>
    </row>
    <row r="10" spans="1:1024" ht="35.25" customHeight="1" x14ac:dyDescent="0.25">
      <c r="A10" s="72" t="s">
        <v>29</v>
      </c>
      <c r="B10" s="81" t="s">
        <v>4</v>
      </c>
      <c r="C10" s="70">
        <f t="shared" si="0"/>
        <v>32</v>
      </c>
      <c r="D10" s="69">
        <v>22</v>
      </c>
      <c r="E10" s="69">
        <v>14</v>
      </c>
      <c r="F10" s="69">
        <v>9</v>
      </c>
      <c r="G10" s="69">
        <v>1</v>
      </c>
      <c r="H10" s="69">
        <v>2</v>
      </c>
      <c r="I10" s="69">
        <v>1</v>
      </c>
      <c r="J10" s="69"/>
      <c r="K10" s="69">
        <v>5</v>
      </c>
      <c r="L10" s="69"/>
      <c r="M10" s="69"/>
      <c r="N10" s="69">
        <v>4</v>
      </c>
      <c r="O10" s="69">
        <v>3</v>
      </c>
      <c r="P10" s="69">
        <v>4</v>
      </c>
      <c r="Q10" s="69">
        <v>16</v>
      </c>
      <c r="R10" s="69">
        <v>11.65</v>
      </c>
      <c r="S10" s="69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  <c r="IW10" s="67"/>
      <c r="IX10" s="67"/>
      <c r="IY10" s="67"/>
      <c r="IZ10" s="67"/>
      <c r="JA10" s="67"/>
      <c r="JB10" s="67"/>
      <c r="JC10" s="67"/>
      <c r="JD10" s="67"/>
      <c r="JE10" s="67"/>
      <c r="JF10" s="67"/>
      <c r="JG10" s="67"/>
      <c r="JH10" s="67"/>
      <c r="JI10" s="67"/>
      <c r="JJ10" s="67"/>
      <c r="JK10" s="67"/>
      <c r="JL10" s="67"/>
      <c r="JM10" s="67"/>
      <c r="JN10" s="67"/>
      <c r="JO10" s="67"/>
      <c r="JP10" s="67"/>
      <c r="JQ10" s="67"/>
      <c r="JR10" s="67"/>
      <c r="JS10" s="67"/>
      <c r="JT10" s="67"/>
      <c r="JU10" s="67"/>
      <c r="JV10" s="67"/>
      <c r="JW10" s="67"/>
      <c r="JX10" s="67"/>
      <c r="JY10" s="67"/>
      <c r="JZ10" s="67"/>
      <c r="KA10" s="67"/>
      <c r="KB10" s="67"/>
      <c r="KC10" s="67"/>
      <c r="KD10" s="67"/>
      <c r="KE10" s="67"/>
      <c r="KF10" s="67"/>
      <c r="KG10" s="67"/>
      <c r="KH10" s="67"/>
      <c r="KI10" s="67"/>
      <c r="KJ10" s="67"/>
      <c r="KK10" s="67"/>
      <c r="KL10" s="67"/>
      <c r="KM10" s="67"/>
      <c r="KN10" s="67"/>
      <c r="KO10" s="67"/>
      <c r="KP10" s="67"/>
      <c r="KQ10" s="67"/>
      <c r="KR10" s="67"/>
      <c r="KS10" s="67"/>
      <c r="KT10" s="67"/>
      <c r="KU10" s="67"/>
      <c r="KV10" s="67"/>
      <c r="KW10" s="67"/>
      <c r="KX10" s="67"/>
      <c r="KY10" s="67"/>
      <c r="KZ10" s="67"/>
      <c r="LA10" s="67"/>
      <c r="LB10" s="67"/>
      <c r="LC10" s="67"/>
      <c r="LD10" s="67"/>
      <c r="LE10" s="67"/>
      <c r="LF10" s="67"/>
      <c r="LG10" s="67"/>
      <c r="LH10" s="67"/>
      <c r="LI10" s="67"/>
      <c r="LJ10" s="67"/>
      <c r="LK10" s="67"/>
      <c r="LL10" s="67"/>
      <c r="LM10" s="67"/>
      <c r="LN10" s="67"/>
      <c r="LO10" s="67"/>
      <c r="LP10" s="67"/>
      <c r="LQ10" s="67"/>
      <c r="LR10" s="67"/>
      <c r="LS10" s="67"/>
      <c r="LT10" s="67"/>
      <c r="LU10" s="67"/>
      <c r="LV10" s="67"/>
      <c r="LW10" s="67"/>
      <c r="LX10" s="67"/>
      <c r="LY10" s="67"/>
      <c r="LZ10" s="67"/>
      <c r="MA10" s="67"/>
      <c r="MB10" s="67"/>
      <c r="MC10" s="67"/>
      <c r="MD10" s="67"/>
      <c r="ME10" s="67"/>
      <c r="MF10" s="67"/>
      <c r="MG10" s="67"/>
      <c r="MH10" s="67"/>
      <c r="MI10" s="67"/>
      <c r="MJ10" s="67"/>
      <c r="MK10" s="67"/>
      <c r="ML10" s="67"/>
      <c r="MM10" s="67"/>
      <c r="MN10" s="67"/>
      <c r="MO10" s="67"/>
      <c r="MP10" s="67"/>
      <c r="MQ10" s="67"/>
      <c r="MR10" s="67"/>
      <c r="MS10" s="67"/>
      <c r="MT10" s="67"/>
      <c r="MU10" s="67"/>
      <c r="MV10" s="67"/>
      <c r="MW10" s="67"/>
      <c r="MX10" s="67"/>
      <c r="MY10" s="67"/>
      <c r="MZ10" s="67"/>
      <c r="NA10" s="67"/>
      <c r="NB10" s="67"/>
      <c r="NC10" s="67"/>
      <c r="ND10" s="67"/>
      <c r="NE10" s="67"/>
      <c r="NF10" s="67"/>
      <c r="NG10" s="67"/>
      <c r="NH10" s="67"/>
      <c r="NI10" s="67"/>
      <c r="NJ10" s="67"/>
      <c r="NK10" s="67"/>
      <c r="NL10" s="67"/>
      <c r="NM10" s="67"/>
      <c r="NN10" s="67"/>
      <c r="NO10" s="67"/>
      <c r="NP10" s="67"/>
      <c r="NQ10" s="67"/>
      <c r="NR10" s="67"/>
      <c r="NS10" s="67"/>
      <c r="NT10" s="67"/>
      <c r="NU10" s="67"/>
      <c r="NV10" s="67"/>
      <c r="NW10" s="67"/>
      <c r="NX10" s="67"/>
      <c r="NY10" s="67"/>
      <c r="NZ10" s="67"/>
      <c r="OA10" s="67"/>
      <c r="OB10" s="67"/>
      <c r="OC10" s="67"/>
      <c r="OD10" s="67"/>
      <c r="OE10" s="67"/>
      <c r="OF10" s="67"/>
      <c r="OG10" s="67"/>
      <c r="OH10" s="67"/>
      <c r="OI10" s="67"/>
      <c r="OJ10" s="67"/>
      <c r="OK10" s="67"/>
      <c r="OL10" s="67"/>
      <c r="OM10" s="67"/>
      <c r="ON10" s="67"/>
      <c r="OO10" s="67"/>
      <c r="OP10" s="67"/>
      <c r="OQ10" s="67"/>
      <c r="OR10" s="67"/>
      <c r="OS10" s="67"/>
      <c r="OT10" s="67"/>
      <c r="OU10" s="67"/>
      <c r="OV10" s="67"/>
      <c r="OW10" s="67"/>
      <c r="OX10" s="67"/>
      <c r="OY10" s="67"/>
      <c r="OZ10" s="67"/>
      <c r="PA10" s="67"/>
      <c r="PB10" s="67"/>
      <c r="PC10" s="67"/>
      <c r="PD10" s="67"/>
      <c r="PE10" s="67"/>
      <c r="PF10" s="67"/>
      <c r="PG10" s="67"/>
      <c r="PH10" s="67"/>
      <c r="PI10" s="67"/>
      <c r="PJ10" s="67"/>
      <c r="PK10" s="67"/>
      <c r="PL10" s="67"/>
      <c r="PM10" s="67"/>
      <c r="PN10" s="67"/>
      <c r="PO10" s="67"/>
      <c r="PP10" s="67"/>
      <c r="PQ10" s="67"/>
      <c r="PR10" s="67"/>
      <c r="PS10" s="67"/>
      <c r="PT10" s="67"/>
      <c r="PU10" s="67"/>
      <c r="PV10" s="67"/>
      <c r="PW10" s="67"/>
      <c r="PX10" s="67"/>
      <c r="PY10" s="67"/>
      <c r="PZ10" s="67"/>
      <c r="QA10" s="67"/>
      <c r="QB10" s="67"/>
      <c r="QC10" s="67"/>
      <c r="QD10" s="67"/>
      <c r="QE10" s="67"/>
      <c r="QF10" s="67"/>
      <c r="QG10" s="67"/>
      <c r="QH10" s="67"/>
      <c r="QI10" s="67"/>
      <c r="QJ10" s="67"/>
      <c r="QK10" s="67"/>
      <c r="QL10" s="67"/>
      <c r="QM10" s="67"/>
      <c r="QN10" s="67"/>
      <c r="QO10" s="67"/>
      <c r="QP10" s="67"/>
      <c r="QQ10" s="67"/>
      <c r="QR10" s="67"/>
      <c r="QS10" s="67"/>
      <c r="QT10" s="67"/>
      <c r="QU10" s="67"/>
      <c r="QV10" s="67"/>
      <c r="QW10" s="67"/>
      <c r="QX10" s="67"/>
      <c r="QY10" s="67"/>
      <c r="QZ10" s="67"/>
      <c r="RA10" s="67"/>
      <c r="RB10" s="67"/>
      <c r="RC10" s="67"/>
      <c r="RD10" s="67"/>
      <c r="RE10" s="67"/>
      <c r="RF10" s="67"/>
      <c r="RG10" s="67"/>
      <c r="RH10" s="67"/>
      <c r="RI10" s="67"/>
      <c r="RJ10" s="67"/>
      <c r="RK10" s="67"/>
      <c r="RL10" s="67"/>
      <c r="RM10" s="67"/>
      <c r="RN10" s="67"/>
      <c r="RO10" s="67"/>
      <c r="RP10" s="67"/>
      <c r="RQ10" s="67"/>
      <c r="RR10" s="67"/>
      <c r="RS10" s="67"/>
      <c r="RT10" s="67"/>
      <c r="RU10" s="67"/>
      <c r="RV10" s="67"/>
      <c r="RW10" s="67"/>
      <c r="RX10" s="67"/>
      <c r="RY10" s="67"/>
      <c r="RZ10" s="67"/>
      <c r="SA10" s="67"/>
      <c r="SB10" s="67"/>
      <c r="SC10" s="67"/>
      <c r="SD10" s="67"/>
      <c r="SE10" s="67"/>
      <c r="SF10" s="67"/>
      <c r="SG10" s="67"/>
      <c r="SH10" s="67"/>
      <c r="SI10" s="67"/>
      <c r="SJ10" s="67"/>
      <c r="SK10" s="67"/>
      <c r="SL10" s="67"/>
      <c r="SM10" s="67"/>
      <c r="SN10" s="67"/>
      <c r="SO10" s="67"/>
      <c r="SP10" s="67"/>
      <c r="SQ10" s="67"/>
      <c r="SR10" s="67"/>
      <c r="SS10" s="67"/>
      <c r="ST10" s="67"/>
      <c r="SU10" s="67"/>
      <c r="SV10" s="67"/>
      <c r="SW10" s="67"/>
      <c r="SX10" s="67"/>
      <c r="SY10" s="67"/>
      <c r="SZ10" s="67"/>
      <c r="TA10" s="67"/>
      <c r="TB10" s="67"/>
      <c r="TC10" s="67"/>
      <c r="TD10" s="67"/>
      <c r="TE10" s="67"/>
      <c r="TF10" s="67"/>
      <c r="TG10" s="67"/>
      <c r="TH10" s="67"/>
      <c r="TI10" s="67"/>
      <c r="TJ10" s="67"/>
      <c r="TK10" s="67"/>
      <c r="TL10" s="67"/>
      <c r="TM10" s="67"/>
      <c r="TN10" s="67"/>
      <c r="TO10" s="67"/>
      <c r="TP10" s="67"/>
      <c r="TQ10" s="67"/>
      <c r="TR10" s="67"/>
      <c r="TS10" s="67"/>
      <c r="TT10" s="67"/>
      <c r="TU10" s="67"/>
      <c r="TV10" s="67"/>
      <c r="TW10" s="67"/>
      <c r="TX10" s="67"/>
      <c r="TY10" s="67"/>
      <c r="TZ10" s="67"/>
      <c r="UA10" s="67"/>
      <c r="UB10" s="67"/>
      <c r="UC10" s="67"/>
      <c r="UD10" s="67"/>
      <c r="UE10" s="67"/>
      <c r="UF10" s="67"/>
      <c r="UG10" s="67"/>
      <c r="UH10" s="67"/>
      <c r="UI10" s="67"/>
      <c r="UJ10" s="67"/>
      <c r="UK10" s="67"/>
      <c r="UL10" s="67"/>
      <c r="UM10" s="67"/>
      <c r="UN10" s="67"/>
      <c r="UO10" s="67"/>
      <c r="UP10" s="67"/>
      <c r="UQ10" s="67"/>
      <c r="UR10" s="67"/>
      <c r="US10" s="67"/>
      <c r="UT10" s="67"/>
      <c r="UU10" s="67"/>
      <c r="UV10" s="67"/>
      <c r="UW10" s="67"/>
      <c r="UX10" s="67"/>
      <c r="UY10" s="67"/>
      <c r="UZ10" s="67"/>
      <c r="VA10" s="67"/>
      <c r="VB10" s="67"/>
      <c r="VC10" s="67"/>
      <c r="VD10" s="67"/>
      <c r="VE10" s="67"/>
      <c r="VF10" s="67"/>
      <c r="VG10" s="67"/>
      <c r="VH10" s="67"/>
      <c r="VI10" s="67"/>
      <c r="VJ10" s="67"/>
      <c r="VK10" s="67"/>
      <c r="VL10" s="67"/>
      <c r="VM10" s="67"/>
      <c r="VN10" s="67"/>
      <c r="VO10" s="67"/>
      <c r="VP10" s="67"/>
      <c r="VQ10" s="67"/>
      <c r="VR10" s="67"/>
      <c r="VS10" s="67"/>
      <c r="VT10" s="67"/>
      <c r="VU10" s="67"/>
      <c r="VV10" s="67"/>
      <c r="VW10" s="67"/>
      <c r="VX10" s="67"/>
      <c r="VY10" s="67"/>
      <c r="VZ10" s="67"/>
      <c r="WA10" s="67"/>
      <c r="WB10" s="67"/>
      <c r="WC10" s="67"/>
      <c r="WD10" s="67"/>
      <c r="WE10" s="67"/>
      <c r="WF10" s="67"/>
      <c r="WG10" s="67"/>
      <c r="WH10" s="67"/>
      <c r="WI10" s="67"/>
      <c r="WJ10" s="67"/>
      <c r="WK10" s="67"/>
      <c r="WL10" s="67"/>
      <c r="WM10" s="67"/>
      <c r="WN10" s="67"/>
      <c r="WO10" s="67"/>
      <c r="WP10" s="67"/>
      <c r="WQ10" s="67"/>
      <c r="WR10" s="67"/>
      <c r="WS10" s="67"/>
      <c r="WT10" s="67"/>
      <c r="WU10" s="67"/>
      <c r="WV10" s="67"/>
      <c r="WW10" s="67"/>
      <c r="WX10" s="67"/>
      <c r="WY10" s="67"/>
      <c r="WZ10" s="67"/>
      <c r="XA10" s="67"/>
      <c r="XB10" s="67"/>
      <c r="XC10" s="67"/>
      <c r="XD10" s="67"/>
      <c r="XE10" s="67"/>
      <c r="XF10" s="67"/>
      <c r="XG10" s="67"/>
      <c r="XH10" s="67"/>
      <c r="XI10" s="67"/>
      <c r="XJ10" s="67"/>
      <c r="XK10" s="67"/>
      <c r="XL10" s="67"/>
      <c r="XM10" s="67"/>
      <c r="XN10" s="67"/>
      <c r="XO10" s="67"/>
      <c r="XP10" s="67"/>
      <c r="XQ10" s="67"/>
      <c r="XR10" s="67"/>
      <c r="XS10" s="67"/>
      <c r="XT10" s="67"/>
      <c r="XU10" s="67"/>
      <c r="XV10" s="67"/>
      <c r="XW10" s="67"/>
      <c r="XX10" s="67"/>
      <c r="XY10" s="67"/>
      <c r="XZ10" s="67"/>
      <c r="YA10" s="67"/>
      <c r="YB10" s="67"/>
      <c r="YC10" s="67"/>
      <c r="YD10" s="67"/>
      <c r="YE10" s="67"/>
      <c r="YF10" s="67"/>
      <c r="YG10" s="67"/>
      <c r="YH10" s="67"/>
      <c r="YI10" s="67"/>
      <c r="YJ10" s="67"/>
      <c r="YK10" s="67"/>
      <c r="YL10" s="67"/>
      <c r="YM10" s="67"/>
      <c r="YN10" s="67"/>
      <c r="YO10" s="67"/>
      <c r="YP10" s="67"/>
      <c r="YQ10" s="67"/>
      <c r="YR10" s="67"/>
      <c r="YS10" s="67"/>
      <c r="YT10" s="67"/>
      <c r="YU10" s="67"/>
      <c r="YV10" s="67"/>
      <c r="YW10" s="67"/>
      <c r="YX10" s="67"/>
      <c r="YY10" s="67"/>
      <c r="YZ10" s="67"/>
      <c r="ZA10" s="67"/>
      <c r="ZB10" s="67"/>
      <c r="ZC10" s="67"/>
      <c r="ZD10" s="67"/>
      <c r="ZE10" s="67"/>
      <c r="ZF10" s="67"/>
      <c r="ZG10" s="67"/>
      <c r="ZH10" s="67"/>
      <c r="ZI10" s="67"/>
      <c r="ZJ10" s="67"/>
      <c r="ZK10" s="67"/>
      <c r="ZL10" s="67"/>
      <c r="ZM10" s="67"/>
      <c r="ZN10" s="67"/>
      <c r="ZO10" s="67"/>
      <c r="ZP10" s="67"/>
      <c r="ZQ10" s="67"/>
      <c r="ZR10" s="67"/>
      <c r="ZS10" s="67"/>
      <c r="ZT10" s="67"/>
      <c r="ZU10" s="67"/>
      <c r="ZV10" s="67"/>
      <c r="ZW10" s="67"/>
      <c r="ZX10" s="67"/>
      <c r="ZY10" s="67"/>
      <c r="ZZ10" s="67"/>
      <c r="AAA10" s="67"/>
      <c r="AAB10" s="67"/>
      <c r="AAC10" s="67"/>
      <c r="AAD10" s="67"/>
      <c r="AAE10" s="67"/>
      <c r="AAF10" s="67"/>
      <c r="AAG10" s="67"/>
      <c r="AAH10" s="67"/>
      <c r="AAI10" s="67"/>
      <c r="AAJ10" s="67"/>
      <c r="AAK10" s="67"/>
      <c r="AAL10" s="67"/>
      <c r="AAM10" s="67"/>
      <c r="AAN10" s="67"/>
      <c r="AAO10" s="67"/>
      <c r="AAP10" s="67"/>
      <c r="AAQ10" s="67"/>
      <c r="AAR10" s="67"/>
      <c r="AAS10" s="67"/>
      <c r="AAT10" s="67"/>
      <c r="AAU10" s="67"/>
      <c r="AAV10" s="67"/>
      <c r="AAW10" s="67"/>
      <c r="AAX10" s="67"/>
      <c r="AAY10" s="67"/>
      <c r="AAZ10" s="67"/>
      <c r="ABA10" s="67"/>
      <c r="ABB10" s="67"/>
      <c r="ABC10" s="67"/>
      <c r="ABD10" s="67"/>
      <c r="ABE10" s="67"/>
      <c r="ABF10" s="67"/>
      <c r="ABG10" s="67"/>
      <c r="ABH10" s="67"/>
      <c r="ABI10" s="67"/>
      <c r="ABJ10" s="67"/>
      <c r="ABK10" s="67"/>
      <c r="ABL10" s="67"/>
      <c r="ABM10" s="67"/>
      <c r="ABN10" s="67"/>
      <c r="ABO10" s="67"/>
      <c r="ABP10" s="67"/>
      <c r="ABQ10" s="67"/>
      <c r="ABR10" s="67"/>
      <c r="ABS10" s="67"/>
      <c r="ABT10" s="67"/>
      <c r="ABU10" s="67"/>
      <c r="ABV10" s="67"/>
      <c r="ABW10" s="67"/>
      <c r="ABX10" s="67"/>
      <c r="ABY10" s="67"/>
      <c r="ABZ10" s="67"/>
      <c r="ACA10" s="67"/>
      <c r="ACB10" s="67"/>
      <c r="ACC10" s="67"/>
      <c r="ACD10" s="67"/>
      <c r="ACE10" s="67"/>
      <c r="ACF10" s="67"/>
      <c r="ACG10" s="67"/>
      <c r="ACH10" s="67"/>
      <c r="ACI10" s="67"/>
      <c r="ACJ10" s="67"/>
      <c r="ACK10" s="67"/>
      <c r="ACL10" s="67"/>
      <c r="ACM10" s="67"/>
      <c r="ACN10" s="67"/>
      <c r="ACO10" s="67"/>
      <c r="ACP10" s="67"/>
      <c r="ACQ10" s="67"/>
      <c r="ACR10" s="67"/>
      <c r="ACS10" s="67"/>
      <c r="ACT10" s="67"/>
      <c r="ACU10" s="67"/>
      <c r="ACV10" s="67"/>
      <c r="ACW10" s="67"/>
      <c r="ACX10" s="67"/>
      <c r="ACY10" s="67"/>
      <c r="ACZ10" s="67"/>
      <c r="ADA10" s="67"/>
      <c r="ADB10" s="67"/>
      <c r="ADC10" s="67"/>
      <c r="ADD10" s="67"/>
      <c r="ADE10" s="67"/>
      <c r="ADF10" s="67"/>
      <c r="ADG10" s="67"/>
      <c r="ADH10" s="67"/>
      <c r="ADI10" s="67"/>
      <c r="ADJ10" s="67"/>
      <c r="ADK10" s="67"/>
      <c r="ADL10" s="67"/>
      <c r="ADM10" s="67"/>
      <c r="ADN10" s="67"/>
      <c r="ADO10" s="67"/>
      <c r="ADP10" s="67"/>
      <c r="ADQ10" s="67"/>
      <c r="ADR10" s="67"/>
      <c r="ADS10" s="67"/>
      <c r="ADT10" s="67"/>
      <c r="ADU10" s="67"/>
      <c r="ADV10" s="67"/>
      <c r="ADW10" s="67"/>
      <c r="ADX10" s="67"/>
      <c r="ADY10" s="67"/>
      <c r="ADZ10" s="67"/>
      <c r="AEA10" s="67"/>
      <c r="AEB10" s="67"/>
      <c r="AEC10" s="67"/>
      <c r="AED10" s="67"/>
      <c r="AEE10" s="67"/>
      <c r="AEF10" s="67"/>
      <c r="AEG10" s="67"/>
      <c r="AEH10" s="67"/>
      <c r="AEI10" s="67"/>
      <c r="AEJ10" s="67"/>
      <c r="AEK10" s="67"/>
      <c r="AEL10" s="67"/>
      <c r="AEM10" s="67"/>
      <c r="AEN10" s="67"/>
      <c r="AEO10" s="67"/>
      <c r="AEP10" s="67"/>
      <c r="AEQ10" s="67"/>
      <c r="AER10" s="67"/>
      <c r="AES10" s="67"/>
      <c r="AET10" s="67"/>
      <c r="AEU10" s="67"/>
      <c r="AEV10" s="67"/>
      <c r="AEW10" s="67"/>
      <c r="AEX10" s="67"/>
      <c r="AEY10" s="67"/>
      <c r="AEZ10" s="67"/>
      <c r="AFA10" s="67"/>
      <c r="AFB10" s="67"/>
      <c r="AFC10" s="67"/>
      <c r="AFD10" s="67"/>
      <c r="AFE10" s="67"/>
      <c r="AFF10" s="67"/>
      <c r="AFG10" s="67"/>
      <c r="AFH10" s="67"/>
      <c r="AFI10" s="67"/>
      <c r="AFJ10" s="67"/>
      <c r="AFK10" s="67"/>
      <c r="AFL10" s="67"/>
      <c r="AFM10" s="67"/>
      <c r="AFN10" s="67"/>
      <c r="AFO10" s="67"/>
      <c r="AFP10" s="67"/>
      <c r="AFQ10" s="67"/>
      <c r="AFR10" s="67"/>
      <c r="AFS10" s="67"/>
      <c r="AFT10" s="67"/>
      <c r="AFU10" s="67"/>
      <c r="AFV10" s="67"/>
      <c r="AFW10" s="67"/>
      <c r="AFX10" s="67"/>
      <c r="AFY10" s="67"/>
      <c r="AFZ10" s="67"/>
      <c r="AGA10" s="67"/>
      <c r="AGB10" s="67"/>
      <c r="AGC10" s="67"/>
      <c r="AGD10" s="67"/>
      <c r="AGE10" s="67"/>
      <c r="AGF10" s="67"/>
      <c r="AGG10" s="67"/>
      <c r="AGH10" s="67"/>
      <c r="AGI10" s="67"/>
      <c r="AGJ10" s="67"/>
      <c r="AGK10" s="67"/>
      <c r="AGL10" s="67"/>
      <c r="AGM10" s="67"/>
      <c r="AGN10" s="67"/>
      <c r="AGO10" s="67"/>
      <c r="AGP10" s="67"/>
      <c r="AGQ10" s="67"/>
      <c r="AGR10" s="67"/>
      <c r="AGS10" s="67"/>
      <c r="AGT10" s="67"/>
      <c r="AGU10" s="67"/>
      <c r="AGV10" s="67"/>
      <c r="AGW10" s="67"/>
      <c r="AGX10" s="67"/>
      <c r="AGY10" s="67"/>
      <c r="AGZ10" s="67"/>
      <c r="AHA10" s="67"/>
      <c r="AHB10" s="67"/>
      <c r="AHC10" s="67"/>
      <c r="AHD10" s="67"/>
      <c r="AHE10" s="67"/>
      <c r="AHF10" s="67"/>
      <c r="AHG10" s="67"/>
      <c r="AHH10" s="67"/>
      <c r="AHI10" s="67"/>
      <c r="AHJ10" s="67"/>
      <c r="AHK10" s="67"/>
      <c r="AHL10" s="67"/>
      <c r="AHM10" s="67"/>
      <c r="AHN10" s="67"/>
      <c r="AHO10" s="67"/>
      <c r="AHP10" s="67"/>
      <c r="AHQ10" s="67"/>
      <c r="AHR10" s="67"/>
      <c r="AHS10" s="67"/>
      <c r="AHT10" s="67"/>
      <c r="AHU10" s="67"/>
      <c r="AHV10" s="67"/>
      <c r="AHW10" s="67"/>
      <c r="AHX10" s="67"/>
      <c r="AHY10" s="67"/>
      <c r="AHZ10" s="67"/>
      <c r="AIA10" s="67"/>
      <c r="AIB10" s="67"/>
      <c r="AIC10" s="67"/>
      <c r="AID10" s="67"/>
      <c r="AIE10" s="67"/>
      <c r="AIF10" s="67"/>
      <c r="AIG10" s="67"/>
      <c r="AIH10" s="67"/>
      <c r="AII10" s="67"/>
      <c r="AIJ10" s="67"/>
      <c r="AIK10" s="67"/>
      <c r="AIL10" s="67"/>
      <c r="AIM10" s="67"/>
      <c r="AIN10" s="67"/>
      <c r="AIO10" s="67"/>
      <c r="AIP10" s="67"/>
      <c r="AIQ10" s="67"/>
      <c r="AIR10" s="67"/>
      <c r="AIS10" s="67"/>
      <c r="AIT10" s="67"/>
      <c r="AIU10" s="67"/>
      <c r="AIV10" s="67"/>
      <c r="AIW10" s="67"/>
      <c r="AIX10" s="67"/>
      <c r="AIY10" s="67"/>
      <c r="AIZ10" s="67"/>
      <c r="AJA10" s="67"/>
      <c r="AJB10" s="67"/>
      <c r="AJC10" s="67"/>
      <c r="AJD10" s="67"/>
      <c r="AJE10" s="67"/>
      <c r="AJF10" s="67"/>
      <c r="AJG10" s="67"/>
      <c r="AJH10" s="67"/>
      <c r="AJI10" s="67"/>
      <c r="AJJ10" s="67"/>
      <c r="AJK10" s="67"/>
      <c r="AJL10" s="67"/>
      <c r="AJM10" s="67"/>
      <c r="AJN10" s="67"/>
      <c r="AJO10" s="67"/>
      <c r="AJP10" s="67"/>
      <c r="AJQ10" s="67"/>
      <c r="AJR10" s="67"/>
      <c r="AJS10" s="67"/>
      <c r="AJT10" s="67"/>
      <c r="AJU10" s="67"/>
      <c r="AJV10" s="67"/>
      <c r="AJW10" s="67"/>
      <c r="AJX10" s="67"/>
      <c r="AJY10" s="67"/>
      <c r="AJZ10" s="67"/>
      <c r="AKA10" s="67"/>
      <c r="AKB10" s="67"/>
      <c r="AKC10" s="67"/>
      <c r="AKD10" s="67"/>
      <c r="AKE10" s="67"/>
      <c r="AKF10" s="67"/>
      <c r="AKG10" s="67"/>
      <c r="AKH10" s="67"/>
      <c r="AKI10" s="67"/>
      <c r="AKJ10" s="67"/>
      <c r="AKK10" s="67"/>
      <c r="AKL10" s="67"/>
      <c r="AKM10" s="67"/>
      <c r="AKN10" s="67"/>
      <c r="AKO10" s="67"/>
      <c r="AKP10" s="67"/>
      <c r="AKQ10" s="67"/>
      <c r="AKR10" s="67"/>
      <c r="AKS10" s="67"/>
      <c r="AKT10" s="67"/>
      <c r="AKU10" s="67"/>
      <c r="AKV10" s="67"/>
      <c r="AKW10" s="67"/>
      <c r="AKX10" s="67"/>
      <c r="AKY10" s="67"/>
      <c r="AKZ10" s="67"/>
      <c r="ALA10" s="67"/>
      <c r="ALB10" s="67"/>
      <c r="ALC10" s="67"/>
      <c r="ALD10" s="67"/>
      <c r="ALE10" s="67"/>
      <c r="ALF10" s="67"/>
      <c r="ALG10" s="67"/>
      <c r="ALH10" s="67"/>
      <c r="ALI10" s="67"/>
      <c r="ALJ10" s="67"/>
      <c r="ALK10" s="67"/>
      <c r="ALL10" s="67"/>
      <c r="ALM10" s="67"/>
      <c r="ALN10" s="67"/>
      <c r="ALO10" s="67"/>
      <c r="ALP10" s="67"/>
      <c r="ALQ10" s="67"/>
      <c r="ALR10" s="67"/>
      <c r="ALS10" s="67"/>
      <c r="ALT10" s="67"/>
      <c r="ALU10" s="67"/>
      <c r="ALV10" s="67"/>
      <c r="ALW10" s="67"/>
      <c r="ALX10" s="67"/>
      <c r="ALY10" s="67"/>
      <c r="ALZ10" s="67"/>
      <c r="AMA10" s="67"/>
      <c r="AMB10" s="67"/>
      <c r="AMC10" s="67"/>
      <c r="AMD10" s="67"/>
      <c r="AME10" s="67"/>
      <c r="AMF10" s="67"/>
      <c r="AMG10" s="67"/>
      <c r="AMH10" s="67"/>
      <c r="AMI10" s="67"/>
      <c r="AMJ10" s="67"/>
    </row>
    <row r="11" spans="1:1024" ht="35.25" customHeight="1" x14ac:dyDescent="0.25">
      <c r="A11" s="72" t="s">
        <v>30</v>
      </c>
      <c r="B11" s="80" t="s">
        <v>7</v>
      </c>
      <c r="C11" s="79">
        <f t="shared" si="0"/>
        <v>4</v>
      </c>
      <c r="D11" s="78">
        <v>3</v>
      </c>
      <c r="E11" s="78"/>
      <c r="F11" s="78">
        <v>1</v>
      </c>
      <c r="G11" s="78"/>
      <c r="H11" s="78">
        <v>1</v>
      </c>
      <c r="I11" s="78"/>
      <c r="J11" s="78"/>
      <c r="K11" s="78">
        <v>1</v>
      </c>
      <c r="L11" s="78"/>
      <c r="M11" s="78">
        <v>1</v>
      </c>
      <c r="N11" s="78">
        <v>1</v>
      </c>
      <c r="O11" s="78">
        <v>2</v>
      </c>
      <c r="P11" s="78"/>
      <c r="Q11" s="78">
        <v>2</v>
      </c>
      <c r="R11" s="78"/>
      <c r="S11" s="78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7"/>
      <c r="JW11" s="67"/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7"/>
      <c r="LP11" s="67"/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7"/>
      <c r="NI11" s="67"/>
      <c r="NJ11" s="67"/>
      <c r="NK11" s="67"/>
      <c r="NL11" s="67"/>
      <c r="NM11" s="67"/>
      <c r="NN11" s="67"/>
      <c r="NO11" s="67"/>
      <c r="NP11" s="67"/>
      <c r="NQ11" s="67"/>
      <c r="NR11" s="67"/>
      <c r="NS11" s="67"/>
      <c r="NT11" s="67"/>
      <c r="NU11" s="67"/>
      <c r="NV11" s="67"/>
      <c r="NW11" s="67"/>
      <c r="NX11" s="67"/>
      <c r="NY11" s="67"/>
      <c r="NZ11" s="67"/>
      <c r="OA11" s="67"/>
      <c r="OB11" s="67"/>
      <c r="OC11" s="67"/>
      <c r="OD11" s="67"/>
      <c r="OE11" s="67"/>
      <c r="OF11" s="67"/>
      <c r="OG11" s="67"/>
      <c r="OH11" s="67"/>
      <c r="OI11" s="67"/>
      <c r="OJ11" s="67"/>
      <c r="OK11" s="67"/>
      <c r="OL11" s="67"/>
      <c r="OM11" s="67"/>
      <c r="ON11" s="67"/>
      <c r="OO11" s="67"/>
      <c r="OP11" s="67"/>
      <c r="OQ11" s="67"/>
      <c r="OR11" s="67"/>
      <c r="OS11" s="67"/>
      <c r="OT11" s="67"/>
      <c r="OU11" s="67"/>
      <c r="OV11" s="67"/>
      <c r="OW11" s="67"/>
      <c r="OX11" s="67"/>
      <c r="OY11" s="67"/>
      <c r="OZ11" s="67"/>
      <c r="PA11" s="67"/>
      <c r="PB11" s="67"/>
      <c r="PC11" s="67"/>
      <c r="PD11" s="67"/>
      <c r="PE11" s="67"/>
      <c r="PF11" s="67"/>
      <c r="PG11" s="67"/>
      <c r="PH11" s="67"/>
      <c r="PI11" s="67"/>
      <c r="PJ11" s="67"/>
      <c r="PK11" s="67"/>
      <c r="PL11" s="67"/>
      <c r="PM11" s="67"/>
      <c r="PN11" s="67"/>
      <c r="PO11" s="67"/>
      <c r="PP11" s="67"/>
      <c r="PQ11" s="67"/>
      <c r="PR11" s="67"/>
      <c r="PS11" s="67"/>
      <c r="PT11" s="67"/>
      <c r="PU11" s="67"/>
      <c r="PV11" s="67"/>
      <c r="PW11" s="67"/>
      <c r="PX11" s="67"/>
      <c r="PY11" s="67"/>
      <c r="PZ11" s="67"/>
      <c r="QA11" s="67"/>
      <c r="QB11" s="67"/>
      <c r="QC11" s="67"/>
      <c r="QD11" s="67"/>
      <c r="QE11" s="67"/>
      <c r="QF11" s="67"/>
      <c r="QG11" s="67"/>
      <c r="QH11" s="67"/>
      <c r="QI11" s="67"/>
      <c r="QJ11" s="67"/>
      <c r="QK11" s="67"/>
      <c r="QL11" s="67"/>
      <c r="QM11" s="67"/>
      <c r="QN11" s="67"/>
      <c r="QO11" s="67"/>
      <c r="QP11" s="67"/>
      <c r="QQ11" s="67"/>
      <c r="QR11" s="67"/>
      <c r="QS11" s="67"/>
      <c r="QT11" s="67"/>
      <c r="QU11" s="67"/>
      <c r="QV11" s="67"/>
      <c r="QW11" s="67"/>
      <c r="QX11" s="67"/>
      <c r="QY11" s="67"/>
      <c r="QZ11" s="67"/>
      <c r="RA11" s="67"/>
      <c r="RB11" s="67"/>
      <c r="RC11" s="67"/>
      <c r="RD11" s="67"/>
      <c r="RE11" s="67"/>
      <c r="RF11" s="67"/>
      <c r="RG11" s="67"/>
      <c r="RH11" s="67"/>
      <c r="RI11" s="67"/>
      <c r="RJ11" s="67"/>
      <c r="RK11" s="67"/>
      <c r="RL11" s="67"/>
      <c r="RM11" s="67"/>
      <c r="RN11" s="67"/>
      <c r="RO11" s="67"/>
      <c r="RP11" s="67"/>
      <c r="RQ11" s="67"/>
      <c r="RR11" s="67"/>
      <c r="RS11" s="67"/>
      <c r="RT11" s="67"/>
      <c r="RU11" s="67"/>
      <c r="RV11" s="67"/>
      <c r="RW11" s="67"/>
      <c r="RX11" s="67"/>
      <c r="RY11" s="67"/>
      <c r="RZ11" s="67"/>
      <c r="SA11" s="67"/>
      <c r="SB11" s="67"/>
      <c r="SC11" s="67"/>
      <c r="SD11" s="67"/>
      <c r="SE11" s="67"/>
      <c r="SF11" s="67"/>
      <c r="SG11" s="67"/>
      <c r="SH11" s="67"/>
      <c r="SI11" s="67"/>
      <c r="SJ11" s="67"/>
      <c r="SK11" s="67"/>
      <c r="SL11" s="67"/>
      <c r="SM11" s="67"/>
      <c r="SN11" s="67"/>
      <c r="SO11" s="67"/>
      <c r="SP11" s="67"/>
      <c r="SQ11" s="67"/>
      <c r="SR11" s="67"/>
      <c r="SS11" s="67"/>
      <c r="ST11" s="67"/>
      <c r="SU11" s="67"/>
      <c r="SV11" s="67"/>
      <c r="SW11" s="67"/>
      <c r="SX11" s="67"/>
      <c r="SY11" s="67"/>
      <c r="SZ11" s="67"/>
      <c r="TA11" s="67"/>
      <c r="TB11" s="67"/>
      <c r="TC11" s="67"/>
      <c r="TD11" s="67"/>
      <c r="TE11" s="67"/>
      <c r="TF11" s="67"/>
      <c r="TG11" s="67"/>
      <c r="TH11" s="67"/>
      <c r="TI11" s="67"/>
      <c r="TJ11" s="67"/>
      <c r="TK11" s="67"/>
      <c r="TL11" s="67"/>
      <c r="TM11" s="67"/>
      <c r="TN11" s="67"/>
      <c r="TO11" s="67"/>
      <c r="TP11" s="67"/>
      <c r="TQ11" s="67"/>
      <c r="TR11" s="67"/>
      <c r="TS11" s="67"/>
      <c r="TT11" s="67"/>
      <c r="TU11" s="67"/>
      <c r="TV11" s="67"/>
      <c r="TW11" s="67"/>
      <c r="TX11" s="67"/>
      <c r="TY11" s="67"/>
      <c r="TZ11" s="67"/>
      <c r="UA11" s="67"/>
      <c r="UB11" s="67"/>
      <c r="UC11" s="67"/>
      <c r="UD11" s="67"/>
      <c r="UE11" s="67"/>
      <c r="UF11" s="67"/>
      <c r="UG11" s="67"/>
      <c r="UH11" s="67"/>
      <c r="UI11" s="67"/>
      <c r="UJ11" s="67"/>
      <c r="UK11" s="67"/>
      <c r="UL11" s="67"/>
      <c r="UM11" s="67"/>
      <c r="UN11" s="67"/>
      <c r="UO11" s="67"/>
      <c r="UP11" s="67"/>
      <c r="UQ11" s="67"/>
      <c r="UR11" s="67"/>
      <c r="US11" s="67"/>
      <c r="UT11" s="67"/>
      <c r="UU11" s="67"/>
      <c r="UV11" s="67"/>
      <c r="UW11" s="67"/>
      <c r="UX11" s="67"/>
      <c r="UY11" s="67"/>
      <c r="UZ11" s="67"/>
      <c r="VA11" s="67"/>
      <c r="VB11" s="67"/>
      <c r="VC11" s="67"/>
      <c r="VD11" s="67"/>
      <c r="VE11" s="67"/>
      <c r="VF11" s="67"/>
      <c r="VG11" s="67"/>
      <c r="VH11" s="67"/>
      <c r="VI11" s="67"/>
      <c r="VJ11" s="67"/>
      <c r="VK11" s="67"/>
      <c r="VL11" s="67"/>
      <c r="VM11" s="67"/>
      <c r="VN11" s="67"/>
      <c r="VO11" s="67"/>
      <c r="VP11" s="67"/>
      <c r="VQ11" s="67"/>
      <c r="VR11" s="67"/>
      <c r="VS11" s="67"/>
      <c r="VT11" s="67"/>
      <c r="VU11" s="67"/>
      <c r="VV11" s="67"/>
      <c r="VW11" s="67"/>
      <c r="VX11" s="67"/>
      <c r="VY11" s="67"/>
      <c r="VZ11" s="67"/>
      <c r="WA11" s="67"/>
      <c r="WB11" s="67"/>
      <c r="WC11" s="67"/>
      <c r="WD11" s="67"/>
      <c r="WE11" s="67"/>
      <c r="WF11" s="67"/>
      <c r="WG11" s="67"/>
      <c r="WH11" s="67"/>
      <c r="WI11" s="67"/>
      <c r="WJ11" s="67"/>
      <c r="WK11" s="67"/>
      <c r="WL11" s="67"/>
      <c r="WM11" s="67"/>
      <c r="WN11" s="67"/>
      <c r="WO11" s="67"/>
      <c r="WP11" s="67"/>
      <c r="WQ11" s="67"/>
      <c r="WR11" s="67"/>
      <c r="WS11" s="67"/>
      <c r="WT11" s="67"/>
      <c r="WU11" s="67"/>
      <c r="WV11" s="67"/>
      <c r="WW11" s="67"/>
      <c r="WX11" s="67"/>
      <c r="WY11" s="67"/>
      <c r="WZ11" s="67"/>
      <c r="XA11" s="67"/>
      <c r="XB11" s="67"/>
      <c r="XC11" s="67"/>
      <c r="XD11" s="67"/>
      <c r="XE11" s="67"/>
      <c r="XF11" s="67"/>
      <c r="XG11" s="67"/>
      <c r="XH11" s="67"/>
      <c r="XI11" s="67"/>
      <c r="XJ11" s="67"/>
      <c r="XK11" s="67"/>
      <c r="XL11" s="67"/>
      <c r="XM11" s="67"/>
      <c r="XN11" s="67"/>
      <c r="XO11" s="67"/>
      <c r="XP11" s="67"/>
      <c r="XQ11" s="67"/>
      <c r="XR11" s="67"/>
      <c r="XS11" s="67"/>
      <c r="XT11" s="67"/>
      <c r="XU11" s="67"/>
      <c r="XV11" s="67"/>
      <c r="XW11" s="67"/>
      <c r="XX11" s="67"/>
      <c r="XY11" s="67"/>
      <c r="XZ11" s="67"/>
      <c r="YA11" s="67"/>
      <c r="YB11" s="67"/>
      <c r="YC11" s="67"/>
      <c r="YD11" s="67"/>
      <c r="YE11" s="67"/>
      <c r="YF11" s="67"/>
      <c r="YG11" s="67"/>
      <c r="YH11" s="67"/>
      <c r="YI11" s="67"/>
      <c r="YJ11" s="67"/>
      <c r="YK11" s="67"/>
      <c r="YL11" s="67"/>
      <c r="YM11" s="67"/>
      <c r="YN11" s="67"/>
      <c r="YO11" s="67"/>
      <c r="YP11" s="67"/>
      <c r="YQ11" s="67"/>
      <c r="YR11" s="67"/>
      <c r="YS11" s="67"/>
      <c r="YT11" s="67"/>
      <c r="YU11" s="67"/>
      <c r="YV11" s="67"/>
      <c r="YW11" s="67"/>
      <c r="YX11" s="67"/>
      <c r="YY11" s="67"/>
      <c r="YZ11" s="67"/>
      <c r="ZA11" s="67"/>
      <c r="ZB11" s="67"/>
      <c r="ZC11" s="67"/>
      <c r="ZD11" s="67"/>
      <c r="ZE11" s="67"/>
      <c r="ZF11" s="67"/>
      <c r="ZG11" s="67"/>
      <c r="ZH11" s="67"/>
      <c r="ZI11" s="67"/>
      <c r="ZJ11" s="67"/>
      <c r="ZK11" s="67"/>
      <c r="ZL11" s="67"/>
      <c r="ZM11" s="67"/>
      <c r="ZN11" s="67"/>
      <c r="ZO11" s="67"/>
      <c r="ZP11" s="67"/>
      <c r="ZQ11" s="67"/>
      <c r="ZR11" s="67"/>
      <c r="ZS11" s="67"/>
      <c r="ZT11" s="67"/>
      <c r="ZU11" s="67"/>
      <c r="ZV11" s="67"/>
      <c r="ZW11" s="67"/>
      <c r="ZX11" s="67"/>
      <c r="ZY11" s="67"/>
      <c r="ZZ11" s="67"/>
      <c r="AAA11" s="67"/>
      <c r="AAB11" s="67"/>
      <c r="AAC11" s="67"/>
      <c r="AAD11" s="67"/>
      <c r="AAE11" s="67"/>
      <c r="AAF11" s="67"/>
      <c r="AAG11" s="67"/>
      <c r="AAH11" s="67"/>
      <c r="AAI11" s="67"/>
      <c r="AAJ11" s="67"/>
      <c r="AAK11" s="67"/>
      <c r="AAL11" s="67"/>
      <c r="AAM11" s="67"/>
      <c r="AAN11" s="67"/>
      <c r="AAO11" s="67"/>
      <c r="AAP11" s="67"/>
      <c r="AAQ11" s="67"/>
      <c r="AAR11" s="67"/>
      <c r="AAS11" s="67"/>
      <c r="AAT11" s="67"/>
      <c r="AAU11" s="67"/>
      <c r="AAV11" s="67"/>
      <c r="AAW11" s="67"/>
      <c r="AAX11" s="67"/>
      <c r="AAY11" s="67"/>
      <c r="AAZ11" s="67"/>
      <c r="ABA11" s="67"/>
      <c r="ABB11" s="67"/>
      <c r="ABC11" s="67"/>
      <c r="ABD11" s="67"/>
      <c r="ABE11" s="67"/>
      <c r="ABF11" s="67"/>
      <c r="ABG11" s="67"/>
      <c r="ABH11" s="67"/>
      <c r="ABI11" s="67"/>
      <c r="ABJ11" s="67"/>
      <c r="ABK11" s="67"/>
      <c r="ABL11" s="67"/>
      <c r="ABM11" s="67"/>
      <c r="ABN11" s="67"/>
      <c r="ABO11" s="67"/>
      <c r="ABP11" s="67"/>
      <c r="ABQ11" s="67"/>
      <c r="ABR11" s="67"/>
      <c r="ABS11" s="67"/>
      <c r="ABT11" s="67"/>
      <c r="ABU11" s="67"/>
      <c r="ABV11" s="67"/>
      <c r="ABW11" s="67"/>
      <c r="ABX11" s="67"/>
      <c r="ABY11" s="67"/>
      <c r="ABZ11" s="67"/>
      <c r="ACA11" s="67"/>
      <c r="ACB11" s="67"/>
      <c r="ACC11" s="67"/>
      <c r="ACD11" s="67"/>
      <c r="ACE11" s="67"/>
      <c r="ACF11" s="67"/>
      <c r="ACG11" s="67"/>
      <c r="ACH11" s="67"/>
      <c r="ACI11" s="67"/>
      <c r="ACJ11" s="67"/>
      <c r="ACK11" s="67"/>
      <c r="ACL11" s="67"/>
      <c r="ACM11" s="67"/>
      <c r="ACN11" s="67"/>
      <c r="ACO11" s="67"/>
      <c r="ACP11" s="67"/>
      <c r="ACQ11" s="67"/>
      <c r="ACR11" s="67"/>
      <c r="ACS11" s="67"/>
      <c r="ACT11" s="67"/>
      <c r="ACU11" s="67"/>
      <c r="ACV11" s="67"/>
      <c r="ACW11" s="67"/>
      <c r="ACX11" s="67"/>
      <c r="ACY11" s="67"/>
      <c r="ACZ11" s="67"/>
      <c r="ADA11" s="67"/>
      <c r="ADB11" s="67"/>
      <c r="ADC11" s="67"/>
      <c r="ADD11" s="67"/>
      <c r="ADE11" s="67"/>
      <c r="ADF11" s="67"/>
      <c r="ADG11" s="67"/>
      <c r="ADH11" s="67"/>
      <c r="ADI11" s="67"/>
      <c r="ADJ11" s="67"/>
      <c r="ADK11" s="67"/>
      <c r="ADL11" s="67"/>
      <c r="ADM11" s="67"/>
      <c r="ADN11" s="67"/>
      <c r="ADO11" s="67"/>
      <c r="ADP11" s="67"/>
      <c r="ADQ11" s="67"/>
      <c r="ADR11" s="67"/>
      <c r="ADS11" s="67"/>
      <c r="ADT11" s="67"/>
      <c r="ADU11" s="67"/>
      <c r="ADV11" s="67"/>
      <c r="ADW11" s="67"/>
      <c r="ADX11" s="67"/>
      <c r="ADY11" s="67"/>
      <c r="ADZ11" s="67"/>
      <c r="AEA11" s="67"/>
      <c r="AEB11" s="67"/>
      <c r="AEC11" s="67"/>
      <c r="AED11" s="67"/>
      <c r="AEE11" s="67"/>
      <c r="AEF11" s="67"/>
      <c r="AEG11" s="67"/>
      <c r="AEH11" s="67"/>
      <c r="AEI11" s="67"/>
      <c r="AEJ11" s="67"/>
      <c r="AEK11" s="67"/>
      <c r="AEL11" s="67"/>
      <c r="AEM11" s="67"/>
      <c r="AEN11" s="67"/>
      <c r="AEO11" s="67"/>
      <c r="AEP11" s="67"/>
      <c r="AEQ11" s="67"/>
      <c r="AER11" s="67"/>
      <c r="AES11" s="67"/>
      <c r="AET11" s="67"/>
      <c r="AEU11" s="67"/>
      <c r="AEV11" s="67"/>
      <c r="AEW11" s="67"/>
      <c r="AEX11" s="67"/>
      <c r="AEY11" s="67"/>
      <c r="AEZ11" s="67"/>
      <c r="AFA11" s="67"/>
      <c r="AFB11" s="67"/>
      <c r="AFC11" s="67"/>
      <c r="AFD11" s="67"/>
      <c r="AFE11" s="67"/>
      <c r="AFF11" s="67"/>
      <c r="AFG11" s="67"/>
      <c r="AFH11" s="67"/>
      <c r="AFI11" s="67"/>
      <c r="AFJ11" s="67"/>
      <c r="AFK11" s="67"/>
      <c r="AFL11" s="67"/>
      <c r="AFM11" s="67"/>
      <c r="AFN11" s="67"/>
      <c r="AFO11" s="67"/>
      <c r="AFP11" s="67"/>
      <c r="AFQ11" s="67"/>
      <c r="AFR11" s="67"/>
      <c r="AFS11" s="67"/>
      <c r="AFT11" s="67"/>
      <c r="AFU11" s="67"/>
      <c r="AFV11" s="67"/>
      <c r="AFW11" s="67"/>
      <c r="AFX11" s="67"/>
      <c r="AFY11" s="67"/>
      <c r="AFZ11" s="67"/>
      <c r="AGA11" s="67"/>
      <c r="AGB11" s="67"/>
      <c r="AGC11" s="67"/>
      <c r="AGD11" s="67"/>
      <c r="AGE11" s="67"/>
      <c r="AGF11" s="67"/>
      <c r="AGG11" s="67"/>
      <c r="AGH11" s="67"/>
      <c r="AGI11" s="67"/>
      <c r="AGJ11" s="67"/>
      <c r="AGK11" s="67"/>
      <c r="AGL11" s="67"/>
      <c r="AGM11" s="67"/>
      <c r="AGN11" s="67"/>
      <c r="AGO11" s="67"/>
      <c r="AGP11" s="67"/>
      <c r="AGQ11" s="67"/>
      <c r="AGR11" s="67"/>
      <c r="AGS11" s="67"/>
      <c r="AGT11" s="67"/>
      <c r="AGU11" s="67"/>
      <c r="AGV11" s="67"/>
      <c r="AGW11" s="67"/>
      <c r="AGX11" s="67"/>
      <c r="AGY11" s="67"/>
      <c r="AGZ11" s="67"/>
      <c r="AHA11" s="67"/>
      <c r="AHB11" s="67"/>
      <c r="AHC11" s="67"/>
      <c r="AHD11" s="67"/>
      <c r="AHE11" s="67"/>
      <c r="AHF11" s="67"/>
      <c r="AHG11" s="67"/>
      <c r="AHH11" s="67"/>
      <c r="AHI11" s="67"/>
      <c r="AHJ11" s="67"/>
      <c r="AHK11" s="67"/>
      <c r="AHL11" s="67"/>
      <c r="AHM11" s="67"/>
      <c r="AHN11" s="67"/>
      <c r="AHO11" s="67"/>
      <c r="AHP11" s="67"/>
      <c r="AHQ11" s="67"/>
      <c r="AHR11" s="67"/>
      <c r="AHS11" s="67"/>
      <c r="AHT11" s="67"/>
      <c r="AHU11" s="67"/>
      <c r="AHV11" s="67"/>
      <c r="AHW11" s="67"/>
      <c r="AHX11" s="67"/>
      <c r="AHY11" s="67"/>
      <c r="AHZ11" s="67"/>
      <c r="AIA11" s="67"/>
      <c r="AIB11" s="67"/>
      <c r="AIC11" s="67"/>
      <c r="AID11" s="67"/>
      <c r="AIE11" s="67"/>
      <c r="AIF11" s="67"/>
      <c r="AIG11" s="67"/>
      <c r="AIH11" s="67"/>
      <c r="AII11" s="67"/>
      <c r="AIJ11" s="67"/>
      <c r="AIK11" s="67"/>
      <c r="AIL11" s="67"/>
      <c r="AIM11" s="67"/>
      <c r="AIN11" s="67"/>
      <c r="AIO11" s="67"/>
      <c r="AIP11" s="67"/>
      <c r="AIQ11" s="67"/>
      <c r="AIR11" s="67"/>
      <c r="AIS11" s="67"/>
      <c r="AIT11" s="67"/>
      <c r="AIU11" s="67"/>
      <c r="AIV11" s="67"/>
      <c r="AIW11" s="67"/>
      <c r="AIX11" s="67"/>
      <c r="AIY11" s="67"/>
      <c r="AIZ11" s="67"/>
      <c r="AJA11" s="67"/>
      <c r="AJB11" s="67"/>
      <c r="AJC11" s="67"/>
      <c r="AJD11" s="67"/>
      <c r="AJE11" s="67"/>
      <c r="AJF11" s="67"/>
      <c r="AJG11" s="67"/>
      <c r="AJH11" s="67"/>
      <c r="AJI11" s="67"/>
      <c r="AJJ11" s="67"/>
      <c r="AJK11" s="67"/>
      <c r="AJL11" s="67"/>
      <c r="AJM11" s="67"/>
      <c r="AJN11" s="67"/>
      <c r="AJO11" s="67"/>
      <c r="AJP11" s="67"/>
      <c r="AJQ11" s="67"/>
      <c r="AJR11" s="67"/>
      <c r="AJS11" s="67"/>
      <c r="AJT11" s="67"/>
      <c r="AJU11" s="67"/>
      <c r="AJV11" s="67"/>
      <c r="AJW11" s="67"/>
      <c r="AJX11" s="67"/>
      <c r="AJY11" s="67"/>
      <c r="AJZ11" s="67"/>
      <c r="AKA11" s="67"/>
      <c r="AKB11" s="67"/>
      <c r="AKC11" s="67"/>
      <c r="AKD11" s="67"/>
      <c r="AKE11" s="67"/>
      <c r="AKF11" s="67"/>
      <c r="AKG11" s="67"/>
      <c r="AKH11" s="67"/>
      <c r="AKI11" s="67"/>
      <c r="AKJ11" s="67"/>
      <c r="AKK11" s="67"/>
      <c r="AKL11" s="67"/>
      <c r="AKM11" s="67"/>
      <c r="AKN11" s="67"/>
      <c r="AKO11" s="67"/>
      <c r="AKP11" s="67"/>
      <c r="AKQ11" s="67"/>
      <c r="AKR11" s="67"/>
      <c r="AKS11" s="67"/>
      <c r="AKT11" s="67"/>
      <c r="AKU11" s="67"/>
      <c r="AKV11" s="67"/>
      <c r="AKW11" s="67"/>
      <c r="AKX11" s="67"/>
      <c r="AKY11" s="67"/>
      <c r="AKZ11" s="67"/>
      <c r="ALA11" s="67"/>
      <c r="ALB11" s="67"/>
      <c r="ALC11" s="67"/>
      <c r="ALD11" s="67"/>
      <c r="ALE11" s="67"/>
      <c r="ALF11" s="67"/>
      <c r="ALG11" s="67"/>
      <c r="ALH11" s="67"/>
      <c r="ALI11" s="67"/>
      <c r="ALJ11" s="67"/>
      <c r="ALK11" s="67"/>
      <c r="ALL11" s="67"/>
      <c r="ALM11" s="67"/>
      <c r="ALN11" s="67"/>
      <c r="ALO11" s="67"/>
      <c r="ALP11" s="67"/>
      <c r="ALQ11" s="67"/>
      <c r="ALR11" s="67"/>
      <c r="ALS11" s="67"/>
      <c r="ALT11" s="67"/>
      <c r="ALU11" s="67"/>
      <c r="ALV11" s="67"/>
      <c r="ALW11" s="67"/>
      <c r="ALX11" s="67"/>
      <c r="ALY11" s="67"/>
      <c r="ALZ11" s="67"/>
      <c r="AMA11" s="67"/>
      <c r="AMB11" s="67"/>
      <c r="AMC11" s="67"/>
      <c r="AMD11" s="67"/>
      <c r="AME11" s="67"/>
      <c r="AMF11" s="67"/>
      <c r="AMG11" s="67"/>
      <c r="AMH11" s="67"/>
      <c r="AMI11" s="67"/>
      <c r="AMJ11" s="67"/>
    </row>
    <row r="12" spans="1:1024" s="83" customFormat="1" ht="89.25" customHeight="1" x14ac:dyDescent="0.25">
      <c r="A12" s="73" t="s">
        <v>53</v>
      </c>
      <c r="B12" s="81" t="s">
        <v>6</v>
      </c>
      <c r="C12" s="70">
        <f t="shared" si="0"/>
        <v>555</v>
      </c>
      <c r="D12" s="70">
        <f t="shared" ref="D12:S12" si="2">SUM(D13:D15)</f>
        <v>376</v>
      </c>
      <c r="E12" s="70">
        <f t="shared" si="2"/>
        <v>203</v>
      </c>
      <c r="F12" s="70">
        <f t="shared" si="2"/>
        <v>129</v>
      </c>
      <c r="G12" s="70">
        <f t="shared" si="2"/>
        <v>5</v>
      </c>
      <c r="H12" s="70">
        <f t="shared" si="2"/>
        <v>11</v>
      </c>
      <c r="I12" s="70">
        <f t="shared" si="2"/>
        <v>17</v>
      </c>
      <c r="J12" s="70">
        <f t="shared" si="2"/>
        <v>4</v>
      </c>
      <c r="K12" s="70">
        <f t="shared" si="2"/>
        <v>167</v>
      </c>
      <c r="L12" s="70">
        <f t="shared" si="2"/>
        <v>12</v>
      </c>
      <c r="M12" s="70">
        <f t="shared" si="2"/>
        <v>7</v>
      </c>
      <c r="N12" s="70">
        <f t="shared" si="2"/>
        <v>113</v>
      </c>
      <c r="O12" s="70">
        <f t="shared" si="2"/>
        <v>19</v>
      </c>
      <c r="P12" s="70">
        <f t="shared" si="2"/>
        <v>74</v>
      </c>
      <c r="Q12" s="70">
        <f t="shared" si="2"/>
        <v>385</v>
      </c>
      <c r="R12" s="70">
        <f t="shared" si="2"/>
        <v>503.96</v>
      </c>
      <c r="S12" s="70">
        <f t="shared" si="2"/>
        <v>46.66</v>
      </c>
    </row>
    <row r="13" spans="1:1024" ht="34.5" customHeight="1" x14ac:dyDescent="0.25">
      <c r="A13" s="74" t="s">
        <v>47</v>
      </c>
      <c r="B13" s="82" t="s">
        <v>5</v>
      </c>
      <c r="C13" s="70">
        <f t="shared" si="0"/>
        <v>549</v>
      </c>
      <c r="D13" s="69">
        <v>372</v>
      </c>
      <c r="E13" s="69">
        <v>203</v>
      </c>
      <c r="F13" s="69">
        <v>127</v>
      </c>
      <c r="G13" s="69">
        <v>5</v>
      </c>
      <c r="H13" s="69">
        <v>11</v>
      </c>
      <c r="I13" s="69">
        <v>16</v>
      </c>
      <c r="J13" s="69">
        <v>4</v>
      </c>
      <c r="K13" s="69">
        <v>164</v>
      </c>
      <c r="L13" s="69">
        <v>12</v>
      </c>
      <c r="M13" s="69">
        <v>7</v>
      </c>
      <c r="N13" s="69">
        <v>112</v>
      </c>
      <c r="O13" s="69">
        <v>18</v>
      </c>
      <c r="P13" s="69">
        <v>74</v>
      </c>
      <c r="Q13" s="69">
        <v>382</v>
      </c>
      <c r="R13" s="69">
        <v>496.96</v>
      </c>
      <c r="S13" s="69">
        <v>46.66</v>
      </c>
    </row>
    <row r="14" spans="1:1024" ht="34.5" customHeight="1" x14ac:dyDescent="0.25">
      <c r="A14" s="72" t="s">
        <v>31</v>
      </c>
      <c r="B14" s="81" t="s">
        <v>9</v>
      </c>
      <c r="C14" s="70">
        <f t="shared" si="0"/>
        <v>6</v>
      </c>
      <c r="D14" s="69">
        <v>4</v>
      </c>
      <c r="E14" s="69"/>
      <c r="F14" s="69">
        <v>2</v>
      </c>
      <c r="G14" s="69"/>
      <c r="H14" s="69"/>
      <c r="I14" s="69">
        <v>1</v>
      </c>
      <c r="J14" s="69"/>
      <c r="K14" s="69">
        <v>3</v>
      </c>
      <c r="L14" s="69"/>
      <c r="M14" s="69"/>
      <c r="N14" s="69">
        <v>1</v>
      </c>
      <c r="O14" s="69">
        <v>1</v>
      </c>
      <c r="P14" s="69"/>
      <c r="Q14" s="69">
        <v>3</v>
      </c>
      <c r="R14" s="69">
        <v>7</v>
      </c>
      <c r="S14" s="69"/>
    </row>
    <row r="15" spans="1:1024" ht="34.5" customHeight="1" x14ac:dyDescent="0.25">
      <c r="A15" s="74" t="s">
        <v>32</v>
      </c>
      <c r="B15" s="80" t="s">
        <v>8</v>
      </c>
      <c r="C15" s="79">
        <f t="shared" si="0"/>
        <v>0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</row>
    <row r="16" spans="1:1024" ht="34.5" customHeight="1" x14ac:dyDescent="0.25">
      <c r="A16" s="73" t="s">
        <v>57</v>
      </c>
      <c r="B16" s="75">
        <v>10</v>
      </c>
      <c r="C16" s="70">
        <f t="shared" si="0"/>
        <v>1</v>
      </c>
      <c r="D16" s="69"/>
      <c r="E16" s="69"/>
      <c r="F16" s="69"/>
      <c r="G16" s="69"/>
      <c r="H16" s="69"/>
      <c r="I16" s="69"/>
      <c r="J16" s="69"/>
      <c r="K16" s="69">
        <v>1</v>
      </c>
      <c r="L16" s="69"/>
      <c r="M16" s="69"/>
      <c r="N16" s="69">
        <v>1</v>
      </c>
      <c r="O16" s="69"/>
      <c r="P16" s="69"/>
      <c r="Q16" s="69">
        <v>1</v>
      </c>
      <c r="R16" s="69">
        <v>1</v>
      </c>
      <c r="S16" s="69"/>
    </row>
    <row r="17" spans="1:19" ht="34.5" customHeight="1" x14ac:dyDescent="0.25">
      <c r="A17" s="77" t="s">
        <v>33</v>
      </c>
      <c r="B17" s="75">
        <v>11</v>
      </c>
      <c r="C17" s="70">
        <f t="shared" si="0"/>
        <v>2</v>
      </c>
      <c r="D17" s="69">
        <v>1</v>
      </c>
      <c r="E17" s="69">
        <v>2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>
        <v>1</v>
      </c>
      <c r="Q17" s="69">
        <v>1</v>
      </c>
      <c r="R17" s="69">
        <v>1</v>
      </c>
      <c r="S17" s="69"/>
    </row>
    <row r="18" spans="1:19" ht="34.5" customHeight="1" x14ac:dyDescent="0.25">
      <c r="A18" s="76" t="s">
        <v>34</v>
      </c>
      <c r="B18" s="71">
        <v>12</v>
      </c>
      <c r="C18" s="70">
        <f t="shared" si="0"/>
        <v>46</v>
      </c>
      <c r="D18" s="69">
        <v>29</v>
      </c>
      <c r="E18" s="69">
        <v>19</v>
      </c>
      <c r="F18" s="69">
        <v>17</v>
      </c>
      <c r="G18" s="69">
        <v>2</v>
      </c>
      <c r="H18" s="69">
        <v>2</v>
      </c>
      <c r="I18" s="69"/>
      <c r="J18" s="69"/>
      <c r="K18" s="69">
        <v>6</v>
      </c>
      <c r="L18" s="69"/>
      <c r="M18" s="69"/>
      <c r="N18" s="69">
        <v>13</v>
      </c>
      <c r="O18" s="69">
        <v>1</v>
      </c>
      <c r="P18" s="69">
        <v>12</v>
      </c>
      <c r="Q18" s="69">
        <v>38</v>
      </c>
      <c r="R18" s="69">
        <v>30.77</v>
      </c>
      <c r="S18" s="69">
        <v>2.33</v>
      </c>
    </row>
    <row r="19" spans="1:19" ht="34.5" customHeight="1" x14ac:dyDescent="0.25">
      <c r="A19" s="73" t="s">
        <v>35</v>
      </c>
      <c r="B19" s="75">
        <v>13</v>
      </c>
      <c r="C19" s="70">
        <f t="shared" si="0"/>
        <v>21</v>
      </c>
      <c r="D19" s="69">
        <v>15</v>
      </c>
      <c r="E19" s="69">
        <v>8</v>
      </c>
      <c r="F19" s="69">
        <v>10</v>
      </c>
      <c r="G19" s="69"/>
      <c r="H19" s="69"/>
      <c r="I19" s="69"/>
      <c r="J19" s="69">
        <v>1</v>
      </c>
      <c r="K19" s="69">
        <v>1</v>
      </c>
      <c r="L19" s="69"/>
      <c r="M19" s="69">
        <v>1</v>
      </c>
      <c r="N19" s="69">
        <v>1</v>
      </c>
      <c r="O19" s="69"/>
      <c r="P19" s="69">
        <v>6</v>
      </c>
      <c r="Q19" s="69">
        <v>12</v>
      </c>
      <c r="R19" s="69">
        <v>9.5</v>
      </c>
      <c r="S19" s="69">
        <v>1.22</v>
      </c>
    </row>
    <row r="20" spans="1:19" ht="53.25" customHeight="1" x14ac:dyDescent="0.25">
      <c r="A20" s="74" t="s">
        <v>48</v>
      </c>
      <c r="B20" s="71">
        <v>14</v>
      </c>
      <c r="C20" s="70">
        <f t="shared" si="0"/>
        <v>0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</row>
    <row r="21" spans="1:19" ht="34.5" customHeight="1" x14ac:dyDescent="0.25">
      <c r="A21" s="72" t="s">
        <v>33</v>
      </c>
      <c r="B21" s="75">
        <v>15</v>
      </c>
      <c r="C21" s="70">
        <f t="shared" si="0"/>
        <v>2</v>
      </c>
      <c r="D21" s="69">
        <v>1</v>
      </c>
      <c r="E21" s="69">
        <v>1</v>
      </c>
      <c r="F21" s="69">
        <v>1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>
        <v>1</v>
      </c>
      <c r="R21" s="69"/>
      <c r="S21" s="69"/>
    </row>
    <row r="22" spans="1:19" ht="68.25" customHeight="1" x14ac:dyDescent="0.25">
      <c r="A22" s="76" t="s">
        <v>55</v>
      </c>
      <c r="B22" s="71">
        <v>16</v>
      </c>
      <c r="C22" s="70">
        <f t="shared" si="0"/>
        <v>622</v>
      </c>
      <c r="D22" s="70">
        <f t="shared" ref="D22:S22" si="3">D12+D18+D19</f>
        <v>420</v>
      </c>
      <c r="E22" s="70">
        <f t="shared" si="3"/>
        <v>230</v>
      </c>
      <c r="F22" s="70">
        <f t="shared" si="3"/>
        <v>156</v>
      </c>
      <c r="G22" s="70">
        <f t="shared" si="3"/>
        <v>7</v>
      </c>
      <c r="H22" s="70">
        <f t="shared" si="3"/>
        <v>13</v>
      </c>
      <c r="I22" s="70">
        <f t="shared" si="3"/>
        <v>17</v>
      </c>
      <c r="J22" s="70">
        <f t="shared" si="3"/>
        <v>5</v>
      </c>
      <c r="K22" s="70">
        <f t="shared" si="3"/>
        <v>174</v>
      </c>
      <c r="L22" s="70">
        <f t="shared" si="3"/>
        <v>12</v>
      </c>
      <c r="M22" s="70">
        <f t="shared" si="3"/>
        <v>8</v>
      </c>
      <c r="N22" s="70">
        <f t="shared" si="3"/>
        <v>127</v>
      </c>
      <c r="O22" s="70">
        <f t="shared" si="3"/>
        <v>20</v>
      </c>
      <c r="P22" s="70">
        <f t="shared" si="3"/>
        <v>92</v>
      </c>
      <c r="Q22" s="70">
        <f t="shared" si="3"/>
        <v>435</v>
      </c>
      <c r="R22" s="70">
        <f t="shared" si="3"/>
        <v>544.23</v>
      </c>
      <c r="S22" s="70">
        <f t="shared" si="3"/>
        <v>50.209999999999994</v>
      </c>
    </row>
    <row r="23" spans="1:19" ht="37.5" customHeight="1" x14ac:dyDescent="0.25">
      <c r="A23" s="72" t="s">
        <v>51</v>
      </c>
      <c r="B23" s="75">
        <v>17</v>
      </c>
      <c r="C23" s="70">
        <f t="shared" si="0"/>
        <v>139</v>
      </c>
      <c r="D23" s="69">
        <v>86</v>
      </c>
      <c r="E23" s="69">
        <v>35</v>
      </c>
      <c r="F23" s="69">
        <v>39</v>
      </c>
      <c r="G23" s="69"/>
      <c r="H23" s="69">
        <v>11</v>
      </c>
      <c r="I23" s="69">
        <v>14</v>
      </c>
      <c r="J23" s="69">
        <v>1</v>
      </c>
      <c r="K23" s="69">
        <v>33</v>
      </c>
      <c r="L23" s="69">
        <v>3</v>
      </c>
      <c r="M23" s="69">
        <v>3</v>
      </c>
      <c r="N23" s="69">
        <v>5</v>
      </c>
      <c r="O23" s="69">
        <v>22</v>
      </c>
      <c r="P23" s="69">
        <v>56</v>
      </c>
      <c r="Q23" s="69">
        <v>24</v>
      </c>
      <c r="R23" s="69">
        <v>70.796999999999997</v>
      </c>
      <c r="S23" s="69">
        <v>1</v>
      </c>
    </row>
    <row r="24" spans="1:19" ht="37.5" customHeight="1" x14ac:dyDescent="0.25">
      <c r="A24" s="74" t="s">
        <v>36</v>
      </c>
      <c r="B24" s="71">
        <v>18</v>
      </c>
      <c r="C24" s="70">
        <f t="shared" si="0"/>
        <v>100</v>
      </c>
      <c r="D24" s="69">
        <v>68</v>
      </c>
      <c r="E24" s="69">
        <v>40</v>
      </c>
      <c r="F24" s="69">
        <v>40</v>
      </c>
      <c r="G24" s="69">
        <v>1</v>
      </c>
      <c r="H24" s="69">
        <v>3</v>
      </c>
      <c r="I24" s="69">
        <v>1</v>
      </c>
      <c r="J24" s="69">
        <v>1</v>
      </c>
      <c r="K24" s="69">
        <v>13</v>
      </c>
      <c r="L24" s="69"/>
      <c r="M24" s="69">
        <v>1</v>
      </c>
      <c r="N24" s="69"/>
      <c r="O24" s="69"/>
      <c r="P24" s="69">
        <v>26</v>
      </c>
      <c r="Q24" s="69">
        <v>64</v>
      </c>
      <c r="R24" s="69">
        <v>112.55</v>
      </c>
      <c r="S24" s="69"/>
    </row>
    <row r="25" spans="1:19" ht="37.5" customHeight="1" x14ac:dyDescent="0.25">
      <c r="A25" s="72" t="s">
        <v>37</v>
      </c>
      <c r="B25" s="75">
        <v>19</v>
      </c>
      <c r="C25" s="70">
        <f t="shared" si="0"/>
        <v>134</v>
      </c>
      <c r="D25" s="69">
        <v>100</v>
      </c>
      <c r="E25" s="69">
        <v>41</v>
      </c>
      <c r="F25" s="69">
        <v>46</v>
      </c>
      <c r="G25" s="69">
        <v>1</v>
      </c>
      <c r="H25" s="69">
        <v>5</v>
      </c>
      <c r="I25" s="69">
        <v>5</v>
      </c>
      <c r="J25" s="69">
        <v>3</v>
      </c>
      <c r="K25" s="69">
        <v>31</v>
      </c>
      <c r="L25" s="69">
        <v>2</v>
      </c>
      <c r="M25" s="69"/>
      <c r="N25" s="69">
        <v>1</v>
      </c>
      <c r="O25" s="69">
        <v>1</v>
      </c>
      <c r="P25" s="69">
        <v>4</v>
      </c>
      <c r="Q25" s="69">
        <v>106</v>
      </c>
      <c r="R25" s="69">
        <v>119.342</v>
      </c>
      <c r="S25" s="69">
        <v>0.22</v>
      </c>
    </row>
    <row r="26" spans="1:19" ht="37.5" customHeight="1" x14ac:dyDescent="0.25">
      <c r="A26" s="74" t="s">
        <v>38</v>
      </c>
      <c r="B26" s="71">
        <v>20</v>
      </c>
      <c r="C26" s="70">
        <f t="shared" si="0"/>
        <v>99</v>
      </c>
      <c r="D26" s="69">
        <v>70</v>
      </c>
      <c r="E26" s="69">
        <v>26</v>
      </c>
      <c r="F26" s="69">
        <v>26</v>
      </c>
      <c r="G26" s="69">
        <v>2</v>
      </c>
      <c r="H26" s="69">
        <v>3</v>
      </c>
      <c r="I26" s="69"/>
      <c r="J26" s="69"/>
      <c r="K26" s="69">
        <v>39</v>
      </c>
      <c r="L26" s="69">
        <v>2</v>
      </c>
      <c r="M26" s="69">
        <v>1</v>
      </c>
      <c r="N26" s="69">
        <v>1</v>
      </c>
      <c r="O26" s="69">
        <v>1</v>
      </c>
      <c r="P26" s="69">
        <v>1</v>
      </c>
      <c r="Q26" s="69">
        <v>78</v>
      </c>
      <c r="R26" s="69">
        <v>87.293000000000006</v>
      </c>
      <c r="S26" s="69"/>
    </row>
    <row r="27" spans="1:19" ht="37.5" customHeight="1" x14ac:dyDescent="0.25">
      <c r="A27" s="72" t="s">
        <v>39</v>
      </c>
      <c r="B27" s="75">
        <v>21</v>
      </c>
      <c r="C27" s="70">
        <f t="shared" si="0"/>
        <v>194</v>
      </c>
      <c r="D27" s="69">
        <v>148</v>
      </c>
      <c r="E27" s="69">
        <v>46</v>
      </c>
      <c r="F27" s="69">
        <v>55</v>
      </c>
      <c r="G27" s="69">
        <v>1</v>
      </c>
      <c r="H27" s="69">
        <v>2</v>
      </c>
      <c r="I27" s="69">
        <v>2</v>
      </c>
      <c r="J27" s="69">
        <v>1</v>
      </c>
      <c r="K27" s="69">
        <v>78</v>
      </c>
      <c r="L27" s="69">
        <v>5</v>
      </c>
      <c r="M27" s="69">
        <v>4</v>
      </c>
      <c r="N27" s="69">
        <v>84</v>
      </c>
      <c r="O27" s="69">
        <v>1</v>
      </c>
      <c r="P27" s="69">
        <v>2</v>
      </c>
      <c r="Q27" s="69">
        <v>163</v>
      </c>
      <c r="R27" s="69">
        <v>165.37</v>
      </c>
      <c r="S27" s="69">
        <v>0.33</v>
      </c>
    </row>
    <row r="28" spans="1:19" ht="37.5" customHeight="1" x14ac:dyDescent="0.25">
      <c r="A28" s="76" t="s">
        <v>40</v>
      </c>
      <c r="B28" s="71">
        <v>22</v>
      </c>
      <c r="C28" s="70">
        <f t="shared" si="0"/>
        <v>50</v>
      </c>
      <c r="D28" s="69">
        <v>29</v>
      </c>
      <c r="E28" s="69">
        <v>21</v>
      </c>
      <c r="F28" s="69">
        <v>9</v>
      </c>
      <c r="G28" s="69"/>
      <c r="H28" s="69">
        <v>3</v>
      </c>
      <c r="I28" s="69">
        <v>1</v>
      </c>
      <c r="J28" s="69"/>
      <c r="K28" s="69">
        <v>10</v>
      </c>
      <c r="L28" s="69">
        <v>2</v>
      </c>
      <c r="M28" s="69">
        <v>4</v>
      </c>
      <c r="N28" s="69">
        <v>7</v>
      </c>
      <c r="O28" s="69">
        <v>6</v>
      </c>
      <c r="P28" s="69">
        <v>6</v>
      </c>
      <c r="Q28" s="69">
        <v>32</v>
      </c>
      <c r="R28" s="69">
        <v>51.42</v>
      </c>
      <c r="S28" s="69">
        <v>2.86</v>
      </c>
    </row>
    <row r="29" spans="1:19" ht="73.5" customHeight="1" x14ac:dyDescent="0.25">
      <c r="A29" s="73" t="s">
        <v>49</v>
      </c>
      <c r="B29" s="75">
        <v>23</v>
      </c>
      <c r="C29" s="70">
        <f t="shared" si="0"/>
        <v>101</v>
      </c>
      <c r="D29" s="70">
        <f t="shared" ref="D29:S29" si="4">SUM(D30:D34)</f>
        <v>65</v>
      </c>
      <c r="E29" s="70">
        <f t="shared" si="4"/>
        <v>39</v>
      </c>
      <c r="F29" s="70">
        <f t="shared" si="4"/>
        <v>26</v>
      </c>
      <c r="G29" s="70">
        <f t="shared" si="4"/>
        <v>2</v>
      </c>
      <c r="H29" s="70">
        <f t="shared" si="4"/>
        <v>6</v>
      </c>
      <c r="I29" s="70">
        <f t="shared" si="4"/>
        <v>1</v>
      </c>
      <c r="J29" s="70">
        <f t="shared" si="4"/>
        <v>1</v>
      </c>
      <c r="K29" s="70">
        <f t="shared" si="4"/>
        <v>23</v>
      </c>
      <c r="L29" s="70">
        <f t="shared" si="4"/>
        <v>1</v>
      </c>
      <c r="M29" s="70">
        <f t="shared" si="4"/>
        <v>2</v>
      </c>
      <c r="N29" s="70">
        <f t="shared" si="4"/>
        <v>12</v>
      </c>
      <c r="O29" s="70">
        <f t="shared" si="4"/>
        <v>16</v>
      </c>
      <c r="P29" s="70">
        <f t="shared" si="4"/>
        <v>20</v>
      </c>
      <c r="Q29" s="70">
        <f t="shared" si="4"/>
        <v>60</v>
      </c>
      <c r="R29" s="70">
        <f t="shared" si="4"/>
        <v>69.7</v>
      </c>
      <c r="S29" s="70">
        <f t="shared" si="4"/>
        <v>1</v>
      </c>
    </row>
    <row r="30" spans="1:19" ht="40.5" customHeight="1" x14ac:dyDescent="0.25">
      <c r="A30" s="74" t="s">
        <v>50</v>
      </c>
      <c r="B30" s="71">
        <v>24</v>
      </c>
      <c r="C30" s="70">
        <f t="shared" si="0"/>
        <v>94</v>
      </c>
      <c r="D30" s="69">
        <v>59</v>
      </c>
      <c r="E30" s="69">
        <v>34</v>
      </c>
      <c r="F30" s="69">
        <v>24</v>
      </c>
      <c r="G30" s="69">
        <v>2</v>
      </c>
      <c r="H30" s="69">
        <v>6</v>
      </c>
      <c r="I30" s="69">
        <v>1</v>
      </c>
      <c r="J30" s="69">
        <v>1</v>
      </c>
      <c r="K30" s="69">
        <v>23</v>
      </c>
      <c r="L30" s="69">
        <v>1</v>
      </c>
      <c r="M30" s="69">
        <v>2</v>
      </c>
      <c r="N30" s="69">
        <v>12</v>
      </c>
      <c r="O30" s="69">
        <v>16</v>
      </c>
      <c r="P30" s="69">
        <v>20</v>
      </c>
      <c r="Q30" s="69">
        <v>55</v>
      </c>
      <c r="R30" s="69">
        <v>66.42</v>
      </c>
      <c r="S30" s="69">
        <v>1</v>
      </c>
    </row>
    <row r="31" spans="1:19" ht="33.75" customHeight="1" x14ac:dyDescent="0.25">
      <c r="A31" s="72" t="s">
        <v>31</v>
      </c>
      <c r="B31" s="75">
        <v>25</v>
      </c>
      <c r="C31" s="70">
        <f t="shared" si="0"/>
        <v>1</v>
      </c>
      <c r="D31" s="69">
        <v>1</v>
      </c>
      <c r="E31" s="69">
        <v>1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>
        <v>1</v>
      </c>
      <c r="R31" s="69">
        <v>0.44</v>
      </c>
      <c r="S31" s="69"/>
    </row>
    <row r="32" spans="1:19" ht="33.75" customHeight="1" x14ac:dyDescent="0.25">
      <c r="A32" s="72" t="s">
        <v>32</v>
      </c>
      <c r="B32" s="75">
        <v>26</v>
      </c>
      <c r="C32" s="70">
        <f t="shared" si="0"/>
        <v>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</row>
    <row r="33" spans="1:19" ht="33.75" customHeight="1" x14ac:dyDescent="0.25">
      <c r="A33" s="72" t="s">
        <v>41</v>
      </c>
      <c r="B33" s="75">
        <v>27</v>
      </c>
      <c r="C33" s="70">
        <f t="shared" si="0"/>
        <v>1</v>
      </c>
      <c r="D33" s="69">
        <v>1</v>
      </c>
      <c r="E33" s="69">
        <v>1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>
        <v>0.44</v>
      </c>
      <c r="S33" s="69"/>
    </row>
    <row r="34" spans="1:19" ht="33.75" customHeight="1" x14ac:dyDescent="0.25">
      <c r="A34" s="74" t="s">
        <v>42</v>
      </c>
      <c r="B34" s="71">
        <v>28</v>
      </c>
      <c r="C34" s="70">
        <f t="shared" si="0"/>
        <v>5</v>
      </c>
      <c r="D34" s="69">
        <v>4</v>
      </c>
      <c r="E34" s="69">
        <v>3</v>
      </c>
      <c r="F34" s="69">
        <v>2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>
        <v>4</v>
      </c>
      <c r="R34" s="69">
        <v>2.4</v>
      </c>
      <c r="S34" s="69"/>
    </row>
    <row r="35" spans="1:19" ht="33.75" customHeight="1" x14ac:dyDescent="0.25">
      <c r="A35" s="73" t="s">
        <v>43</v>
      </c>
      <c r="B35" s="71">
        <v>29</v>
      </c>
      <c r="C35" s="70">
        <f t="shared" si="0"/>
        <v>1</v>
      </c>
      <c r="D35" s="69">
        <v>1</v>
      </c>
      <c r="E35" s="69"/>
      <c r="F35" s="69">
        <v>1</v>
      </c>
      <c r="G35" s="69"/>
      <c r="H35" s="69"/>
      <c r="I35" s="69"/>
      <c r="J35" s="69"/>
      <c r="K35" s="69"/>
      <c r="L35" s="69"/>
      <c r="M35" s="69"/>
      <c r="N35" s="69">
        <v>1</v>
      </c>
      <c r="O35" s="69"/>
      <c r="P35" s="69"/>
      <c r="Q35" s="69">
        <v>1</v>
      </c>
      <c r="R35" s="69">
        <v>1</v>
      </c>
      <c r="S35" s="69"/>
    </row>
    <row r="36" spans="1:19" ht="33.75" customHeight="1" x14ac:dyDescent="0.25">
      <c r="A36" s="72" t="s">
        <v>52</v>
      </c>
      <c r="B36" s="71">
        <v>30</v>
      </c>
      <c r="C36" s="70">
        <f t="shared" si="0"/>
        <v>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</row>
  </sheetData>
  <sheetProtection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D4:D5"/>
    <mergeCell ref="E4:G4"/>
    <mergeCell ref="H4:J4"/>
    <mergeCell ref="K4:M4"/>
    <mergeCell ref="O4:O5"/>
    <mergeCell ref="P4:P5"/>
    <mergeCell ref="Q4:Q5"/>
  </mergeCells>
  <pageMargins left="0.59027777777777801" right="0.59027777777777801" top="1.1812499999999999" bottom="0.59027777777777801" header="0.51180555555555496" footer="0.51180555555555496"/>
  <pageSetup paperSize="9" scale="51" firstPageNumber="0" fitToHeight="0" orientation="portrait" verticalDpi="0" r:id="rId1"/>
  <rowBreaks count="1" manualBreakCount="1">
    <brk id="1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D66F-6AF2-4E40-B3A5-0478A08C398C}">
  <sheetPr>
    <pageSetUpPr fitToPage="1"/>
  </sheetPr>
  <dimension ref="A1:S36"/>
  <sheetViews>
    <sheetView view="pageBreakPreview" topLeftCell="A14" zoomScale="80" zoomScaleNormal="80" zoomScaleSheetLayoutView="80" workbookViewId="0">
      <selection activeCell="L26" sqref="L26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9.570312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2230</v>
      </c>
      <c r="D7" s="43">
        <f t="shared" ref="D7:S7" si="1">SUM(D8:D11)</f>
        <v>1559</v>
      </c>
      <c r="E7" s="43">
        <f t="shared" si="1"/>
        <v>926</v>
      </c>
      <c r="F7" s="43">
        <f t="shared" si="1"/>
        <v>584</v>
      </c>
      <c r="G7" s="43">
        <f t="shared" si="1"/>
        <v>50</v>
      </c>
      <c r="H7" s="43">
        <f t="shared" si="1"/>
        <v>154</v>
      </c>
      <c r="I7" s="43">
        <f t="shared" si="1"/>
        <v>43</v>
      </c>
      <c r="J7" s="43">
        <f t="shared" si="1"/>
        <v>16</v>
      </c>
      <c r="K7" s="43">
        <f t="shared" si="1"/>
        <v>367</v>
      </c>
      <c r="L7" s="43">
        <f t="shared" si="1"/>
        <v>72</v>
      </c>
      <c r="M7" s="43">
        <f t="shared" si="1"/>
        <v>18</v>
      </c>
      <c r="N7" s="43">
        <f t="shared" si="1"/>
        <v>603</v>
      </c>
      <c r="O7" s="43">
        <f t="shared" si="1"/>
        <v>203</v>
      </c>
      <c r="P7" s="43">
        <f t="shared" si="1"/>
        <v>349</v>
      </c>
      <c r="Q7" s="43">
        <f t="shared" si="1"/>
        <v>1364</v>
      </c>
      <c r="R7" s="43">
        <f t="shared" si="1"/>
        <v>1997.44</v>
      </c>
      <c r="S7" s="43">
        <f t="shared" si="1"/>
        <v>95.59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1736</v>
      </c>
      <c r="D8" s="3">
        <v>1223</v>
      </c>
      <c r="E8" s="3">
        <v>630</v>
      </c>
      <c r="F8" s="3">
        <v>499</v>
      </c>
      <c r="G8" s="3">
        <v>40</v>
      </c>
      <c r="H8" s="3">
        <v>131</v>
      </c>
      <c r="I8" s="3">
        <v>35</v>
      </c>
      <c r="J8" s="3">
        <v>13</v>
      </c>
      <c r="K8" s="3">
        <v>313</v>
      </c>
      <c r="L8" s="3">
        <v>61</v>
      </c>
      <c r="M8" s="3">
        <v>14</v>
      </c>
      <c r="N8" s="3">
        <v>538</v>
      </c>
      <c r="O8" s="3">
        <v>172</v>
      </c>
      <c r="P8" s="3">
        <v>283</v>
      </c>
      <c r="Q8" s="3">
        <v>1182</v>
      </c>
      <c r="R8" s="3">
        <v>1751.71</v>
      </c>
      <c r="S8" s="3">
        <v>83.69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311</v>
      </c>
      <c r="D9" s="3">
        <v>181</v>
      </c>
      <c r="E9" s="3">
        <v>169</v>
      </c>
      <c r="F9" s="3">
        <v>65</v>
      </c>
      <c r="G9" s="3">
        <v>6</v>
      </c>
      <c r="H9" s="3">
        <v>14</v>
      </c>
      <c r="I9" s="3">
        <v>7</v>
      </c>
      <c r="J9" s="3">
        <v>2</v>
      </c>
      <c r="K9" s="3">
        <v>36</v>
      </c>
      <c r="L9" s="3">
        <v>8</v>
      </c>
      <c r="M9" s="3">
        <v>4</v>
      </c>
      <c r="N9" s="3">
        <v>45</v>
      </c>
      <c r="O9" s="3">
        <v>28</v>
      </c>
      <c r="P9" s="3">
        <v>55</v>
      </c>
      <c r="Q9" s="3">
        <v>99</v>
      </c>
      <c r="R9" s="3">
        <v>185.29</v>
      </c>
      <c r="S9" s="3"/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155</v>
      </c>
      <c r="D10" s="3">
        <v>126</v>
      </c>
      <c r="E10" s="3">
        <v>101</v>
      </c>
      <c r="F10" s="3">
        <v>20</v>
      </c>
      <c r="G10" s="3">
        <v>4</v>
      </c>
      <c r="H10" s="3">
        <v>9</v>
      </c>
      <c r="I10" s="3">
        <v>1</v>
      </c>
      <c r="J10" s="3">
        <v>1</v>
      </c>
      <c r="K10" s="3">
        <v>17</v>
      </c>
      <c r="L10" s="3">
        <v>2</v>
      </c>
      <c r="M10" s="3"/>
      <c r="N10" s="3">
        <v>18</v>
      </c>
      <c r="O10" s="3">
        <v>2</v>
      </c>
      <c r="P10" s="3">
        <v>9</v>
      </c>
      <c r="Q10" s="3">
        <v>82</v>
      </c>
      <c r="R10" s="3">
        <v>59.74</v>
      </c>
      <c r="S10" s="3">
        <v>10.4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28</v>
      </c>
      <c r="D11" s="4">
        <v>29</v>
      </c>
      <c r="E11" s="4">
        <v>26</v>
      </c>
      <c r="F11" s="4"/>
      <c r="G11" s="4"/>
      <c r="H11" s="4"/>
      <c r="I11" s="4"/>
      <c r="J11" s="4"/>
      <c r="K11" s="4">
        <v>1</v>
      </c>
      <c r="L11" s="4">
        <v>1</v>
      </c>
      <c r="M11" s="4"/>
      <c r="N11" s="4">
        <v>2</v>
      </c>
      <c r="O11" s="4">
        <v>1</v>
      </c>
      <c r="P11" s="4">
        <v>2</v>
      </c>
      <c r="Q11" s="4">
        <v>1</v>
      </c>
      <c r="R11" s="4">
        <v>0.7</v>
      </c>
      <c r="S11" s="4">
        <v>1.5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1408</v>
      </c>
      <c r="D12" s="43">
        <f t="shared" ref="D12:S12" si="2">SUM(D13:D15)</f>
        <v>1077</v>
      </c>
      <c r="E12" s="43">
        <f t="shared" si="2"/>
        <v>588</v>
      </c>
      <c r="F12" s="43">
        <f t="shared" si="2"/>
        <v>263</v>
      </c>
      <c r="G12" s="43">
        <f t="shared" si="2"/>
        <v>41</v>
      </c>
      <c r="H12" s="43">
        <f t="shared" si="2"/>
        <v>104</v>
      </c>
      <c r="I12" s="43">
        <f t="shared" si="2"/>
        <v>36</v>
      </c>
      <c r="J12" s="43">
        <f t="shared" si="2"/>
        <v>9</v>
      </c>
      <c r="K12" s="43">
        <f t="shared" si="2"/>
        <v>299</v>
      </c>
      <c r="L12" s="43">
        <f t="shared" si="2"/>
        <v>53</v>
      </c>
      <c r="M12" s="43">
        <f t="shared" si="2"/>
        <v>15</v>
      </c>
      <c r="N12" s="43">
        <f t="shared" si="2"/>
        <v>457</v>
      </c>
      <c r="O12" s="43">
        <f t="shared" si="2"/>
        <v>96</v>
      </c>
      <c r="P12" s="43">
        <f t="shared" si="2"/>
        <v>231</v>
      </c>
      <c r="Q12" s="43">
        <f t="shared" si="2"/>
        <v>294</v>
      </c>
      <c r="R12" s="43">
        <f t="shared" si="2"/>
        <v>1606.3</v>
      </c>
      <c r="S12" s="43">
        <f t="shared" si="2"/>
        <v>22.11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1408</v>
      </c>
      <c r="D13" s="3">
        <v>1077</v>
      </c>
      <c r="E13" s="3">
        <v>588</v>
      </c>
      <c r="F13" s="3">
        <v>263</v>
      </c>
      <c r="G13" s="3">
        <v>41</v>
      </c>
      <c r="H13" s="3">
        <v>104</v>
      </c>
      <c r="I13" s="3">
        <v>36</v>
      </c>
      <c r="J13" s="3">
        <v>9</v>
      </c>
      <c r="K13" s="3">
        <v>299</v>
      </c>
      <c r="L13" s="3">
        <v>53</v>
      </c>
      <c r="M13" s="3">
        <v>15</v>
      </c>
      <c r="N13" s="3">
        <v>457</v>
      </c>
      <c r="O13" s="3">
        <v>96</v>
      </c>
      <c r="P13" s="3">
        <v>231</v>
      </c>
      <c r="Q13" s="3">
        <v>294</v>
      </c>
      <c r="R13" s="3">
        <v>1606.3</v>
      </c>
      <c r="S13" s="3">
        <v>22.11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0"/>
        <v>1</v>
      </c>
      <c r="D16" s="3">
        <v>1</v>
      </c>
      <c r="E16" s="3"/>
      <c r="F16" s="3">
        <v>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2</v>
      </c>
      <c r="R16" s="3">
        <v>1.6</v>
      </c>
      <c r="S16" s="3"/>
    </row>
    <row r="17" spans="1:19" ht="34.5" customHeight="1" x14ac:dyDescent="0.25">
      <c r="A17" s="52" t="s">
        <v>33</v>
      </c>
      <c r="B17" s="48">
        <v>11</v>
      </c>
      <c r="C17" s="43">
        <f t="shared" si="0"/>
        <v>25</v>
      </c>
      <c r="D17" s="3">
        <v>14</v>
      </c>
      <c r="E17" s="3">
        <v>14</v>
      </c>
      <c r="F17" s="3">
        <v>7</v>
      </c>
      <c r="G17" s="3"/>
      <c r="H17" s="3">
        <v>2</v>
      </c>
      <c r="I17" s="3"/>
      <c r="J17" s="3"/>
      <c r="K17" s="3"/>
      <c r="L17" s="3"/>
      <c r="M17" s="3">
        <v>2</v>
      </c>
      <c r="N17" s="3">
        <v>12</v>
      </c>
      <c r="O17" s="3">
        <v>1</v>
      </c>
      <c r="P17" s="3"/>
      <c r="Q17" s="3">
        <v>21</v>
      </c>
      <c r="R17" s="3">
        <v>22.96</v>
      </c>
      <c r="S17" s="3"/>
    </row>
    <row r="18" spans="1:19" ht="34.5" customHeight="1" x14ac:dyDescent="0.25">
      <c r="A18" s="51" t="s">
        <v>34</v>
      </c>
      <c r="B18" s="44">
        <v>12</v>
      </c>
      <c r="C18" s="43">
        <f t="shared" si="0"/>
        <v>64</v>
      </c>
      <c r="D18" s="3">
        <v>51</v>
      </c>
      <c r="E18" s="3">
        <v>28</v>
      </c>
      <c r="F18" s="3">
        <v>27</v>
      </c>
      <c r="G18" s="3">
        <v>4</v>
      </c>
      <c r="H18" s="3"/>
      <c r="I18" s="3">
        <v>2</v>
      </c>
      <c r="J18" s="3"/>
      <c r="K18" s="3"/>
      <c r="L18" s="3"/>
      <c r="M18" s="3">
        <v>3</v>
      </c>
      <c r="N18" s="3">
        <v>24</v>
      </c>
      <c r="O18" s="3"/>
      <c r="P18" s="3">
        <v>6</v>
      </c>
      <c r="Q18" s="3">
        <v>59</v>
      </c>
      <c r="R18" s="3">
        <v>47.91</v>
      </c>
      <c r="S18" s="3"/>
    </row>
    <row r="19" spans="1:19" ht="34.5" customHeight="1" x14ac:dyDescent="0.25">
      <c r="A19" s="50" t="s">
        <v>35</v>
      </c>
      <c r="B19" s="48">
        <v>13</v>
      </c>
      <c r="C19" s="43">
        <f t="shared" si="0"/>
        <v>64</v>
      </c>
      <c r="D19" s="3">
        <v>50</v>
      </c>
      <c r="E19" s="3">
        <v>23</v>
      </c>
      <c r="F19" s="3">
        <v>19</v>
      </c>
      <c r="G19" s="3">
        <v>3</v>
      </c>
      <c r="H19" s="3">
        <v>4</v>
      </c>
      <c r="I19" s="3"/>
      <c r="J19" s="3"/>
      <c r="K19" s="3">
        <v>10</v>
      </c>
      <c r="L19" s="3"/>
      <c r="M19" s="3">
        <v>5</v>
      </c>
      <c r="N19" s="3">
        <v>20</v>
      </c>
      <c r="O19" s="3">
        <v>1</v>
      </c>
      <c r="P19" s="3">
        <v>3</v>
      </c>
      <c r="Q19" s="3">
        <v>48</v>
      </c>
      <c r="R19" s="3">
        <v>39.14</v>
      </c>
      <c r="S19" s="3">
        <v>1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3</v>
      </c>
      <c r="D20" s="3">
        <v>2</v>
      </c>
      <c r="E20" s="3">
        <v>1</v>
      </c>
      <c r="F20" s="3">
        <v>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v>2</v>
      </c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0"/>
        <v>5</v>
      </c>
      <c r="D21" s="3">
        <v>2</v>
      </c>
      <c r="E21" s="3">
        <v>2</v>
      </c>
      <c r="F21" s="3">
        <v>3</v>
      </c>
      <c r="G21" s="3"/>
      <c r="H21" s="3"/>
      <c r="I21" s="3"/>
      <c r="J21" s="3"/>
      <c r="K21" s="3"/>
      <c r="L21" s="3"/>
      <c r="M21" s="3"/>
      <c r="N21" s="3">
        <v>2</v>
      </c>
      <c r="O21" s="3"/>
      <c r="P21" s="3"/>
      <c r="Q21" s="3">
        <v>5</v>
      </c>
      <c r="R21" s="3">
        <v>1.06</v>
      </c>
      <c r="S21" s="3"/>
    </row>
    <row r="22" spans="1:19" ht="68.25" customHeight="1" x14ac:dyDescent="0.25">
      <c r="A22" s="51" t="s">
        <v>55</v>
      </c>
      <c r="B22" s="44">
        <v>16</v>
      </c>
      <c r="C22" s="43">
        <f t="shared" si="0"/>
        <v>1536</v>
      </c>
      <c r="D22" s="43">
        <f t="shared" ref="D22:S22" si="3">D12+D18+D19</f>
        <v>1178</v>
      </c>
      <c r="E22" s="43">
        <f t="shared" si="3"/>
        <v>639</v>
      </c>
      <c r="F22" s="43">
        <f t="shared" si="3"/>
        <v>309</v>
      </c>
      <c r="G22" s="43">
        <f t="shared" si="3"/>
        <v>48</v>
      </c>
      <c r="H22" s="43">
        <f t="shared" si="3"/>
        <v>108</v>
      </c>
      <c r="I22" s="43">
        <f t="shared" si="3"/>
        <v>38</v>
      </c>
      <c r="J22" s="43">
        <f t="shared" si="3"/>
        <v>9</v>
      </c>
      <c r="K22" s="43">
        <f t="shared" si="3"/>
        <v>309</v>
      </c>
      <c r="L22" s="43">
        <f t="shared" si="3"/>
        <v>53</v>
      </c>
      <c r="M22" s="43">
        <f t="shared" si="3"/>
        <v>23</v>
      </c>
      <c r="N22" s="43">
        <f t="shared" si="3"/>
        <v>501</v>
      </c>
      <c r="O22" s="43">
        <f t="shared" si="3"/>
        <v>97</v>
      </c>
      <c r="P22" s="43">
        <f t="shared" si="3"/>
        <v>240</v>
      </c>
      <c r="Q22" s="43">
        <f t="shared" si="3"/>
        <v>401</v>
      </c>
      <c r="R22" s="43">
        <f t="shared" si="3"/>
        <v>1693.3500000000001</v>
      </c>
      <c r="S22" s="43">
        <f t="shared" si="3"/>
        <v>23.11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239</v>
      </c>
      <c r="D23" s="3">
        <v>169</v>
      </c>
      <c r="E23" s="3">
        <v>89</v>
      </c>
      <c r="F23" s="3">
        <v>37</v>
      </c>
      <c r="G23" s="3">
        <v>12</v>
      </c>
      <c r="H23" s="3">
        <v>38</v>
      </c>
      <c r="I23" s="3">
        <v>11</v>
      </c>
      <c r="J23" s="3">
        <v>2</v>
      </c>
      <c r="K23" s="3">
        <v>34</v>
      </c>
      <c r="L23" s="3">
        <v>14</v>
      </c>
      <c r="M23" s="3">
        <v>2</v>
      </c>
      <c r="N23" s="3"/>
      <c r="O23" s="3">
        <v>90</v>
      </c>
      <c r="P23" s="3">
        <v>45</v>
      </c>
      <c r="Q23" s="3">
        <v>18</v>
      </c>
      <c r="R23" s="3">
        <v>256.43</v>
      </c>
      <c r="S23" s="3">
        <v>4.5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286</v>
      </c>
      <c r="D24" s="3">
        <v>385</v>
      </c>
      <c r="E24" s="3">
        <v>119</v>
      </c>
      <c r="F24" s="3">
        <v>87</v>
      </c>
      <c r="G24" s="3">
        <v>8</v>
      </c>
      <c r="H24" s="3">
        <v>16</v>
      </c>
      <c r="I24" s="3">
        <v>6</v>
      </c>
      <c r="J24" s="3">
        <v>2</v>
      </c>
      <c r="K24" s="3">
        <v>31</v>
      </c>
      <c r="L24" s="3">
        <v>14</v>
      </c>
      <c r="M24" s="3">
        <v>3</v>
      </c>
      <c r="N24" s="3"/>
      <c r="O24" s="3">
        <v>17</v>
      </c>
      <c r="P24" s="3">
        <v>66</v>
      </c>
      <c r="Q24" s="3">
        <v>150</v>
      </c>
      <c r="R24" s="3">
        <v>415</v>
      </c>
      <c r="S24" s="3">
        <v>5.2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311</v>
      </c>
      <c r="D25" s="3">
        <v>262</v>
      </c>
      <c r="E25" s="3">
        <v>153</v>
      </c>
      <c r="F25" s="3">
        <v>76</v>
      </c>
      <c r="G25" s="3">
        <v>7</v>
      </c>
      <c r="H25" s="3">
        <v>17</v>
      </c>
      <c r="I25" s="3">
        <v>4</v>
      </c>
      <c r="J25" s="3">
        <v>1</v>
      </c>
      <c r="K25" s="3">
        <v>39</v>
      </c>
      <c r="L25" s="3">
        <v>8</v>
      </c>
      <c r="M25" s="3">
        <v>6</v>
      </c>
      <c r="N25" s="3"/>
      <c r="O25" s="3">
        <v>4</v>
      </c>
      <c r="P25" s="3">
        <v>41</v>
      </c>
      <c r="Q25" s="3">
        <v>240</v>
      </c>
      <c r="R25" s="3">
        <v>289.18</v>
      </c>
      <c r="S25" s="3">
        <v>3.4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159</v>
      </c>
      <c r="D26" s="3">
        <v>164</v>
      </c>
      <c r="E26" s="3">
        <v>80</v>
      </c>
      <c r="F26" s="3">
        <v>24</v>
      </c>
      <c r="G26" s="3">
        <v>9</v>
      </c>
      <c r="H26" s="3">
        <v>15</v>
      </c>
      <c r="I26" s="3">
        <v>1</v>
      </c>
      <c r="J26" s="3"/>
      <c r="K26" s="3">
        <v>28</v>
      </c>
      <c r="L26" s="3">
        <v>1</v>
      </c>
      <c r="M26" s="3">
        <v>1</v>
      </c>
      <c r="N26" s="3">
        <v>17</v>
      </c>
      <c r="O26" s="3">
        <v>3</v>
      </c>
      <c r="P26" s="3">
        <v>12</v>
      </c>
      <c r="Q26" s="3">
        <v>148</v>
      </c>
      <c r="R26" s="3">
        <v>223.16</v>
      </c>
      <c r="S26" s="3">
        <v>3.8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494</v>
      </c>
      <c r="D27" s="3">
        <v>308</v>
      </c>
      <c r="E27" s="3">
        <v>190</v>
      </c>
      <c r="F27" s="3">
        <v>82</v>
      </c>
      <c r="G27" s="3">
        <v>18</v>
      </c>
      <c r="H27" s="3">
        <v>29</v>
      </c>
      <c r="I27" s="3">
        <v>10</v>
      </c>
      <c r="J27" s="3">
        <v>6</v>
      </c>
      <c r="K27" s="3">
        <v>117</v>
      </c>
      <c r="L27" s="3">
        <v>39</v>
      </c>
      <c r="M27" s="3">
        <v>3</v>
      </c>
      <c r="N27" s="3">
        <v>323</v>
      </c>
      <c r="O27" s="3">
        <v>25</v>
      </c>
      <c r="P27" s="3">
        <v>18</v>
      </c>
      <c r="Q27" s="3">
        <v>458</v>
      </c>
      <c r="R27" s="3">
        <v>516.19000000000005</v>
      </c>
      <c r="S27" s="3">
        <v>3.6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483</v>
      </c>
      <c r="D28" s="3">
        <v>372</v>
      </c>
      <c r="E28" s="3">
        <v>183</v>
      </c>
      <c r="F28" s="3">
        <v>52</v>
      </c>
      <c r="G28" s="3">
        <v>18</v>
      </c>
      <c r="H28" s="3">
        <v>96</v>
      </c>
      <c r="I28" s="3">
        <v>34</v>
      </c>
      <c r="J28" s="3">
        <v>3</v>
      </c>
      <c r="K28" s="3">
        <v>72</v>
      </c>
      <c r="L28" s="3">
        <v>16</v>
      </c>
      <c r="M28" s="3">
        <v>9</v>
      </c>
      <c r="N28" s="3">
        <v>136</v>
      </c>
      <c r="O28" s="3">
        <v>58</v>
      </c>
      <c r="P28" s="3">
        <v>109</v>
      </c>
      <c r="Q28" s="3">
        <v>290</v>
      </c>
      <c r="R28" s="3">
        <v>665.94</v>
      </c>
      <c r="S28" s="3">
        <v>6.5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301</v>
      </c>
      <c r="D29" s="43">
        <f t="shared" ref="D29:S29" si="4">SUM(D30:D34)</f>
        <v>248</v>
      </c>
      <c r="E29" s="43">
        <f t="shared" si="4"/>
        <v>156</v>
      </c>
      <c r="F29" s="43">
        <f t="shared" si="4"/>
        <v>45</v>
      </c>
      <c r="G29" s="43">
        <f t="shared" si="4"/>
        <v>15</v>
      </c>
      <c r="H29" s="43">
        <f t="shared" si="4"/>
        <v>19</v>
      </c>
      <c r="I29" s="43">
        <f t="shared" si="4"/>
        <v>6</v>
      </c>
      <c r="J29" s="43">
        <f t="shared" si="4"/>
        <v>2</v>
      </c>
      <c r="K29" s="43">
        <f t="shared" si="4"/>
        <v>47</v>
      </c>
      <c r="L29" s="43">
        <f t="shared" si="4"/>
        <v>6</v>
      </c>
      <c r="M29" s="43">
        <f t="shared" si="4"/>
        <v>5</v>
      </c>
      <c r="N29" s="43">
        <f t="shared" si="4"/>
        <v>62</v>
      </c>
      <c r="O29" s="43">
        <f t="shared" si="4"/>
        <v>29</v>
      </c>
      <c r="P29" s="43">
        <f t="shared" si="4"/>
        <v>53</v>
      </c>
      <c r="Q29" s="43">
        <f t="shared" si="4"/>
        <v>440</v>
      </c>
      <c r="R29" s="43">
        <f t="shared" si="4"/>
        <v>391.61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274</v>
      </c>
      <c r="D30" s="3">
        <v>224</v>
      </c>
      <c r="E30" s="3">
        <v>145</v>
      </c>
      <c r="F30" s="3">
        <v>38</v>
      </c>
      <c r="G30" s="3">
        <v>12</v>
      </c>
      <c r="H30" s="3">
        <v>17</v>
      </c>
      <c r="I30" s="3">
        <v>6</v>
      </c>
      <c r="J30" s="3">
        <v>2</v>
      </c>
      <c r="K30" s="3">
        <v>45</v>
      </c>
      <c r="L30" s="3">
        <v>4</v>
      </c>
      <c r="M30" s="3">
        <v>5</v>
      </c>
      <c r="N30" s="3">
        <v>52</v>
      </c>
      <c r="O30" s="3">
        <v>29</v>
      </c>
      <c r="P30" s="3">
        <v>53</v>
      </c>
      <c r="Q30" s="3">
        <v>206</v>
      </c>
      <c r="R30" s="3">
        <v>187.08</v>
      </c>
      <c r="S30" s="3"/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>
        <v>1</v>
      </c>
      <c r="O31" s="3"/>
      <c r="P31" s="3"/>
      <c r="Q31" s="3">
        <v>206</v>
      </c>
      <c r="R31" s="3">
        <v>187.08</v>
      </c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0"/>
        <v>10</v>
      </c>
      <c r="D33" s="3">
        <v>9</v>
      </c>
      <c r="E33" s="3">
        <v>4</v>
      </c>
      <c r="F33" s="3">
        <v>4</v>
      </c>
      <c r="G33" s="3">
        <v>1</v>
      </c>
      <c r="H33" s="3"/>
      <c r="I33" s="3"/>
      <c r="J33" s="3"/>
      <c r="K33" s="3">
        <v>1</v>
      </c>
      <c r="L33" s="3"/>
      <c r="M33" s="3"/>
      <c r="N33" s="3">
        <v>3</v>
      </c>
      <c r="O33" s="3"/>
      <c r="P33" s="3"/>
      <c r="Q33" s="3">
        <v>11</v>
      </c>
      <c r="R33" s="3">
        <v>6.78</v>
      </c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0"/>
        <v>17</v>
      </c>
      <c r="D34" s="3">
        <v>15</v>
      </c>
      <c r="E34" s="3">
        <v>7</v>
      </c>
      <c r="F34" s="3">
        <v>3</v>
      </c>
      <c r="G34" s="3">
        <v>2</v>
      </c>
      <c r="H34" s="3">
        <v>2</v>
      </c>
      <c r="I34" s="3"/>
      <c r="J34" s="3"/>
      <c r="K34" s="3">
        <v>1</v>
      </c>
      <c r="L34" s="3">
        <v>2</v>
      </c>
      <c r="M34" s="3"/>
      <c r="N34" s="3">
        <v>6</v>
      </c>
      <c r="O34" s="3"/>
      <c r="P34" s="3"/>
      <c r="Q34" s="3">
        <v>17</v>
      </c>
      <c r="R34" s="3">
        <v>10.67</v>
      </c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0"/>
        <v>19</v>
      </c>
      <c r="D35" s="3">
        <v>12</v>
      </c>
      <c r="E35" s="3">
        <v>10</v>
      </c>
      <c r="F35" s="3">
        <v>4</v>
      </c>
      <c r="G35" s="3"/>
      <c r="H35" s="3"/>
      <c r="I35" s="3"/>
      <c r="J35" s="3">
        <v>1</v>
      </c>
      <c r="K35" s="3">
        <v>3</v>
      </c>
      <c r="L35" s="3"/>
      <c r="M35" s="3">
        <v>1</v>
      </c>
      <c r="N35" s="3">
        <v>5</v>
      </c>
      <c r="O35" s="3">
        <v>1</v>
      </c>
      <c r="P35" s="3">
        <v>5</v>
      </c>
      <c r="Q35" s="3">
        <v>12</v>
      </c>
      <c r="R35" s="3">
        <v>101.1</v>
      </c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0"/>
        <v>6</v>
      </c>
      <c r="D36" s="3">
        <v>5</v>
      </c>
      <c r="E36" s="3">
        <v>1</v>
      </c>
      <c r="F36" s="3">
        <v>4</v>
      </c>
      <c r="G36" s="3"/>
      <c r="H36" s="3"/>
      <c r="I36" s="3"/>
      <c r="J36" s="3"/>
      <c r="K36" s="3"/>
      <c r="L36" s="3"/>
      <c r="M36" s="3">
        <v>1</v>
      </c>
      <c r="N36" s="3">
        <v>2</v>
      </c>
      <c r="O36" s="3">
        <v>1</v>
      </c>
      <c r="P36" s="3">
        <v>1</v>
      </c>
      <c r="Q36" s="3">
        <v>6</v>
      </c>
      <c r="R36" s="3">
        <v>4.5999999999999996</v>
      </c>
      <c r="S36" s="3"/>
    </row>
  </sheetData>
  <sheetProtection algorithmName="SHA-512" hashValue="LhZZrp6UyaxsStZTtDP94kPyfZlSC2gFf7dZOzjA8KiuXKTy4V4SWGn9ucX3LhW/Sulgp0/+yW0zDB9vhvxhkQ==" saltValue="u+g7pNfqTogatRaaVuVHbQ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6" fitToHeight="0" orientation="landscape" r:id="rId1"/>
  <rowBreaks count="1" manualBreakCount="1">
    <brk id="1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1743B-BAB2-4565-ABFD-BB9EC716E9F8}">
  <sheetPr>
    <pageSetUpPr fitToPage="1"/>
  </sheetPr>
  <dimension ref="A1:S38"/>
  <sheetViews>
    <sheetView view="pageBreakPreview" topLeftCell="A13" zoomScale="60" zoomScaleNormal="80" workbookViewId="0">
      <selection activeCell="O24" sqref="O24"/>
    </sheetView>
  </sheetViews>
  <sheetFormatPr defaultColWidth="9.140625" defaultRowHeight="15" x14ac:dyDescent="0.25"/>
  <cols>
    <col min="1" max="1" width="38" style="1" customWidth="1"/>
    <col min="2" max="2" width="5.5703125" style="1" customWidth="1"/>
    <col min="3" max="3" width="8.42578125" style="1" customWidth="1"/>
    <col min="4" max="19" width="7.5703125" style="1" customWidth="1"/>
    <col min="20" max="16384" width="9.140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60.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33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206</v>
      </c>
      <c r="D7" s="43">
        <f t="shared" ref="D7:S7" si="1">SUM(D8:D11)</f>
        <v>156</v>
      </c>
      <c r="E7" s="43">
        <f t="shared" si="1"/>
        <v>154</v>
      </c>
      <c r="F7" s="43">
        <f t="shared" si="1"/>
        <v>33</v>
      </c>
      <c r="G7" s="43">
        <f t="shared" si="1"/>
        <v>0</v>
      </c>
      <c r="H7" s="43">
        <f t="shared" si="1"/>
        <v>9</v>
      </c>
      <c r="I7" s="43">
        <f t="shared" si="1"/>
        <v>0</v>
      </c>
      <c r="J7" s="43">
        <f t="shared" si="1"/>
        <v>0</v>
      </c>
      <c r="K7" s="43">
        <f t="shared" si="1"/>
        <v>6</v>
      </c>
      <c r="L7" s="43">
        <f t="shared" si="1"/>
        <v>4</v>
      </c>
      <c r="M7" s="43">
        <f t="shared" si="1"/>
        <v>0</v>
      </c>
      <c r="N7" s="43">
        <f t="shared" si="1"/>
        <v>53</v>
      </c>
      <c r="O7" s="43">
        <f t="shared" si="1"/>
        <v>14</v>
      </c>
      <c r="P7" s="43">
        <f t="shared" si="1"/>
        <v>47</v>
      </c>
      <c r="Q7" s="43">
        <f t="shared" si="1"/>
        <v>145</v>
      </c>
      <c r="R7" s="43">
        <f t="shared" si="1"/>
        <v>206</v>
      </c>
      <c r="S7" s="43">
        <f t="shared" si="1"/>
        <v>0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127</v>
      </c>
      <c r="D8" s="3">
        <v>111</v>
      </c>
      <c r="E8" s="3">
        <v>83</v>
      </c>
      <c r="F8" s="3">
        <v>32</v>
      </c>
      <c r="G8" s="3">
        <v>0</v>
      </c>
      <c r="H8" s="3">
        <v>6</v>
      </c>
      <c r="I8" s="3">
        <v>0</v>
      </c>
      <c r="J8" s="3">
        <v>0</v>
      </c>
      <c r="K8" s="3">
        <v>2</v>
      </c>
      <c r="L8" s="3">
        <v>4</v>
      </c>
      <c r="M8" s="3">
        <v>0</v>
      </c>
      <c r="N8" s="3">
        <v>39</v>
      </c>
      <c r="O8" s="3">
        <v>5</v>
      </c>
      <c r="P8" s="3">
        <v>27</v>
      </c>
      <c r="Q8" s="3">
        <v>95</v>
      </c>
      <c r="R8" s="3">
        <v>127</v>
      </c>
      <c r="S8" s="3">
        <v>0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75</v>
      </c>
      <c r="D9" s="3">
        <v>43</v>
      </c>
      <c r="E9" s="3">
        <v>68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4</v>
      </c>
      <c r="L9" s="3">
        <v>0</v>
      </c>
      <c r="M9" s="3">
        <v>0</v>
      </c>
      <c r="N9" s="3">
        <v>12</v>
      </c>
      <c r="O9" s="3">
        <v>9</v>
      </c>
      <c r="P9" s="3">
        <v>19</v>
      </c>
      <c r="Q9" s="3">
        <v>47</v>
      </c>
      <c r="R9" s="3">
        <v>75</v>
      </c>
      <c r="S9" s="3">
        <v>0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4</v>
      </c>
      <c r="D10" s="3">
        <v>2</v>
      </c>
      <c r="E10" s="3">
        <v>3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2</v>
      </c>
      <c r="O10" s="3">
        <v>0</v>
      </c>
      <c r="P10" s="3">
        <v>1</v>
      </c>
      <c r="Q10" s="3">
        <v>3</v>
      </c>
      <c r="R10" s="3">
        <v>4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124</v>
      </c>
      <c r="D12" s="86">
        <f t="shared" ref="D12:S12" si="2">SUM(D13:D15)</f>
        <v>109</v>
      </c>
      <c r="E12" s="86">
        <f t="shared" si="2"/>
        <v>80</v>
      </c>
      <c r="F12" s="86">
        <f t="shared" si="2"/>
        <v>32</v>
      </c>
      <c r="G12" s="86">
        <f t="shared" si="2"/>
        <v>0</v>
      </c>
      <c r="H12" s="86">
        <f t="shared" si="2"/>
        <v>6</v>
      </c>
      <c r="I12" s="86">
        <f t="shared" si="2"/>
        <v>0</v>
      </c>
      <c r="J12" s="86">
        <f t="shared" si="2"/>
        <v>0</v>
      </c>
      <c r="K12" s="86">
        <f t="shared" si="2"/>
        <v>2</v>
      </c>
      <c r="L12" s="86">
        <f t="shared" si="2"/>
        <v>4</v>
      </c>
      <c r="M12" s="86">
        <f t="shared" si="2"/>
        <v>0</v>
      </c>
      <c r="N12" s="86">
        <f t="shared" si="2"/>
        <v>37</v>
      </c>
      <c r="O12" s="86">
        <f t="shared" si="2"/>
        <v>5</v>
      </c>
      <c r="P12" s="86">
        <f t="shared" si="2"/>
        <v>27</v>
      </c>
      <c r="Q12" s="86">
        <f t="shared" si="2"/>
        <v>92</v>
      </c>
      <c r="R12" s="86">
        <f t="shared" si="2"/>
        <v>92</v>
      </c>
      <c r="S12" s="86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124</v>
      </c>
      <c r="D13" s="3">
        <v>109</v>
      </c>
      <c r="E13" s="3">
        <v>80</v>
      </c>
      <c r="F13" s="3">
        <v>32</v>
      </c>
      <c r="G13" s="3">
        <v>0</v>
      </c>
      <c r="H13" s="3">
        <v>6</v>
      </c>
      <c r="I13" s="3">
        <v>0</v>
      </c>
      <c r="J13" s="3">
        <v>0</v>
      </c>
      <c r="K13" s="3">
        <v>2</v>
      </c>
      <c r="L13" s="3">
        <v>4</v>
      </c>
      <c r="M13" s="3">
        <v>0</v>
      </c>
      <c r="N13" s="3">
        <v>37</v>
      </c>
      <c r="O13" s="3">
        <v>5</v>
      </c>
      <c r="P13" s="3">
        <v>27</v>
      </c>
      <c r="Q13" s="3">
        <v>92</v>
      </c>
      <c r="R13" s="3">
        <v>92</v>
      </c>
      <c r="S13" s="3">
        <v>0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3</v>
      </c>
      <c r="D16" s="3">
        <v>3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  <c r="Q16" s="3">
        <v>2</v>
      </c>
      <c r="R16" s="3">
        <v>3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6</v>
      </c>
      <c r="D17" s="3">
        <v>4</v>
      </c>
      <c r="E17" s="3">
        <v>5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5</v>
      </c>
      <c r="O17" s="3">
        <v>0</v>
      </c>
      <c r="P17" s="3">
        <v>0</v>
      </c>
      <c r="Q17" s="3">
        <v>6</v>
      </c>
      <c r="R17" s="3">
        <v>6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1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1</v>
      </c>
      <c r="R18" s="3">
        <v>1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3</v>
      </c>
      <c r="D19" s="3">
        <v>2</v>
      </c>
      <c r="E19" s="3">
        <v>2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1</v>
      </c>
      <c r="Q19" s="3">
        <v>2</v>
      </c>
      <c r="R19" s="3">
        <v>2</v>
      </c>
      <c r="S19" s="3">
        <v>1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1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1</v>
      </c>
      <c r="R20" s="3">
        <v>1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1</v>
      </c>
      <c r="D21" s="3">
        <v>1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1</v>
      </c>
      <c r="R21" s="3">
        <v>1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86">
        <f t="shared" si="0"/>
        <v>128</v>
      </c>
      <c r="D22" s="86">
        <f t="shared" ref="D22:S22" si="3">D12+D18+D19</f>
        <v>111</v>
      </c>
      <c r="E22" s="86">
        <f t="shared" si="3"/>
        <v>83</v>
      </c>
      <c r="F22" s="86">
        <f t="shared" si="3"/>
        <v>33</v>
      </c>
      <c r="G22" s="86">
        <f t="shared" si="3"/>
        <v>0</v>
      </c>
      <c r="H22" s="86">
        <f t="shared" si="3"/>
        <v>6</v>
      </c>
      <c r="I22" s="86">
        <f t="shared" si="3"/>
        <v>0</v>
      </c>
      <c r="J22" s="86">
        <f t="shared" si="3"/>
        <v>0</v>
      </c>
      <c r="K22" s="86">
        <f t="shared" si="3"/>
        <v>2</v>
      </c>
      <c r="L22" s="86">
        <f t="shared" si="3"/>
        <v>4</v>
      </c>
      <c r="M22" s="86">
        <f t="shared" si="3"/>
        <v>0</v>
      </c>
      <c r="N22" s="86">
        <f t="shared" si="3"/>
        <v>39</v>
      </c>
      <c r="O22" s="86">
        <f t="shared" si="3"/>
        <v>5</v>
      </c>
      <c r="P22" s="86">
        <f t="shared" si="3"/>
        <v>28</v>
      </c>
      <c r="Q22" s="86">
        <f t="shared" si="3"/>
        <v>95</v>
      </c>
      <c r="R22" s="86">
        <f t="shared" si="3"/>
        <v>95</v>
      </c>
      <c r="S22" s="86">
        <f t="shared" si="3"/>
        <v>1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14</v>
      </c>
      <c r="D23" s="3">
        <v>7</v>
      </c>
      <c r="E23" s="3">
        <v>6</v>
      </c>
      <c r="F23" s="3">
        <v>1</v>
      </c>
      <c r="G23" s="3">
        <v>0</v>
      </c>
      <c r="H23" s="3">
        <v>5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3</v>
      </c>
      <c r="P23" s="3">
        <v>11</v>
      </c>
      <c r="Q23" s="3">
        <v>0</v>
      </c>
      <c r="R23" s="3">
        <v>14</v>
      </c>
      <c r="S23" s="3">
        <v>0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25</v>
      </c>
      <c r="D24" s="3">
        <v>23</v>
      </c>
      <c r="E24" s="3">
        <v>20</v>
      </c>
      <c r="F24" s="3">
        <v>4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9</v>
      </c>
      <c r="Q24" s="3">
        <v>15</v>
      </c>
      <c r="R24" s="3">
        <v>25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29</v>
      </c>
      <c r="D25" s="3">
        <v>28</v>
      </c>
      <c r="E25" s="3">
        <v>14</v>
      </c>
      <c r="F25" s="3">
        <v>14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1</v>
      </c>
      <c r="P25" s="3">
        <v>6</v>
      </c>
      <c r="Q25" s="3">
        <v>22</v>
      </c>
      <c r="R25" s="3">
        <v>29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11</v>
      </c>
      <c r="D26" s="3">
        <v>10</v>
      </c>
      <c r="E26" s="3">
        <v>6</v>
      </c>
      <c r="F26" s="3">
        <v>4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1</v>
      </c>
      <c r="Q26" s="3">
        <v>10</v>
      </c>
      <c r="R26" s="3">
        <v>11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49</v>
      </c>
      <c r="D27" s="3">
        <v>40</v>
      </c>
      <c r="E27" s="3">
        <v>38</v>
      </c>
      <c r="F27" s="3">
        <v>9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</v>
      </c>
      <c r="M27" s="3">
        <v>0</v>
      </c>
      <c r="N27" s="3">
        <v>39</v>
      </c>
      <c r="O27" s="3">
        <v>0</v>
      </c>
      <c r="P27" s="3">
        <v>0</v>
      </c>
      <c r="Q27" s="3">
        <v>49</v>
      </c>
      <c r="R27" s="3">
        <v>49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75</v>
      </c>
      <c r="D29" s="86">
        <f t="shared" ref="D29:S29" si="4">SUM(D30:D34)</f>
        <v>43</v>
      </c>
      <c r="E29" s="86">
        <f t="shared" si="4"/>
        <v>68</v>
      </c>
      <c r="F29" s="86">
        <f t="shared" si="4"/>
        <v>0</v>
      </c>
      <c r="G29" s="86">
        <f t="shared" si="4"/>
        <v>0</v>
      </c>
      <c r="H29" s="86">
        <f t="shared" si="4"/>
        <v>3</v>
      </c>
      <c r="I29" s="86">
        <f t="shared" si="4"/>
        <v>0</v>
      </c>
      <c r="J29" s="86">
        <f t="shared" si="4"/>
        <v>0</v>
      </c>
      <c r="K29" s="86">
        <f t="shared" si="4"/>
        <v>4</v>
      </c>
      <c r="L29" s="86">
        <f t="shared" si="4"/>
        <v>0</v>
      </c>
      <c r="M29" s="86">
        <f t="shared" si="4"/>
        <v>0</v>
      </c>
      <c r="N29" s="86">
        <f t="shared" si="4"/>
        <v>12</v>
      </c>
      <c r="O29" s="86">
        <f t="shared" si="4"/>
        <v>9</v>
      </c>
      <c r="P29" s="86">
        <f t="shared" si="4"/>
        <v>19</v>
      </c>
      <c r="Q29" s="86">
        <f t="shared" si="4"/>
        <v>47</v>
      </c>
      <c r="R29" s="86">
        <f t="shared" si="4"/>
        <v>75</v>
      </c>
      <c r="S29" s="86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75</v>
      </c>
      <c r="D30" s="3">
        <v>43</v>
      </c>
      <c r="E30" s="3">
        <v>68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4</v>
      </c>
      <c r="L30" s="3">
        <v>0</v>
      </c>
      <c r="M30" s="3">
        <v>0</v>
      </c>
      <c r="N30" s="3">
        <v>12</v>
      </c>
      <c r="O30" s="3">
        <v>9</v>
      </c>
      <c r="P30" s="3">
        <v>19</v>
      </c>
      <c r="Q30" s="3">
        <v>47</v>
      </c>
      <c r="R30" s="3">
        <v>75</v>
      </c>
      <c r="S30" s="3">
        <v>0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 x14ac:dyDescent="0.25">
      <c r="A37"/>
      <c r="B37"/>
      <c r="C37"/>
    </row>
    <row r="38" spans="1:19" x14ac:dyDescent="0.25">
      <c r="A38"/>
      <c r="B38"/>
      <c r="C38"/>
    </row>
  </sheetData>
  <sheetProtection algorithmName="SHA-512" hashValue="bN0BRFHOoDk13PyPbHkfYR1dRZ3PdZb7ZaPa0qlNM7tfqgxmd1KzIrzNLvwuT8wKbFCXV7UM7+ugPKkwfakQzA==" saltValue="wFY+bxzP6MT2VVVtRjHF9A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verticalDpi="0" r:id="rId1"/>
  <rowBreaks count="1" manualBreakCount="1">
    <brk id="1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8DA77-5FBE-4391-9FEE-9F605B44B02A}">
  <sheetPr>
    <pageSetUpPr fitToPage="1"/>
  </sheetPr>
  <dimension ref="A1:S36"/>
  <sheetViews>
    <sheetView view="pageBreakPreview" topLeftCell="A13" zoomScale="80" zoomScaleNormal="80" zoomScaleSheetLayoutView="80" workbookViewId="0">
      <selection activeCell="R18" sqref="R18"/>
    </sheetView>
  </sheetViews>
  <sheetFormatPr defaultColWidth="9.28515625" defaultRowHeight="15" x14ac:dyDescent="0.25"/>
  <cols>
    <col min="1" max="1" width="38" style="1" customWidth="1"/>
    <col min="2" max="3" width="5.5703125" style="1" customWidth="1"/>
    <col min="4" max="17" width="7.5703125" style="1" customWidth="1"/>
    <col min="18" max="18" width="10.140625" style="1" customWidth="1"/>
    <col min="19" max="19" width="8.710937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556</v>
      </c>
      <c r="D7" s="43">
        <f t="shared" ref="D7:S7" si="1">SUM(D8:D11)</f>
        <v>442</v>
      </c>
      <c r="E7" s="43">
        <f t="shared" si="1"/>
        <v>110</v>
      </c>
      <c r="F7" s="43">
        <f t="shared" si="1"/>
        <v>181</v>
      </c>
      <c r="G7" s="43">
        <f t="shared" si="1"/>
        <v>6</v>
      </c>
      <c r="H7" s="43">
        <f t="shared" si="1"/>
        <v>20</v>
      </c>
      <c r="I7" s="43">
        <f t="shared" si="1"/>
        <v>12</v>
      </c>
      <c r="J7" s="43">
        <f t="shared" si="1"/>
        <v>1</v>
      </c>
      <c r="K7" s="43">
        <f t="shared" si="1"/>
        <v>55</v>
      </c>
      <c r="L7" s="43">
        <f t="shared" si="1"/>
        <v>152</v>
      </c>
      <c r="M7" s="43">
        <f t="shared" si="1"/>
        <v>19</v>
      </c>
      <c r="N7" s="43">
        <f t="shared" si="1"/>
        <v>132</v>
      </c>
      <c r="O7" s="43">
        <f t="shared" si="1"/>
        <v>55</v>
      </c>
      <c r="P7" s="43">
        <f t="shared" si="1"/>
        <v>112</v>
      </c>
      <c r="Q7" s="43">
        <f t="shared" si="1"/>
        <v>382</v>
      </c>
      <c r="R7" s="43">
        <f t="shared" si="1"/>
        <v>373.63</v>
      </c>
      <c r="S7" s="43">
        <f t="shared" si="1"/>
        <v>13.81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470</v>
      </c>
      <c r="D8" s="3">
        <v>377</v>
      </c>
      <c r="E8" s="3">
        <v>95</v>
      </c>
      <c r="F8" s="3">
        <v>143</v>
      </c>
      <c r="G8" s="3">
        <v>6</v>
      </c>
      <c r="H8" s="3">
        <v>16</v>
      </c>
      <c r="I8" s="3">
        <v>10</v>
      </c>
      <c r="J8" s="3">
        <v>1</v>
      </c>
      <c r="K8" s="3">
        <v>50</v>
      </c>
      <c r="L8" s="3">
        <v>134</v>
      </c>
      <c r="M8" s="3">
        <v>15</v>
      </c>
      <c r="N8" s="3">
        <v>107</v>
      </c>
      <c r="O8" s="3">
        <v>36</v>
      </c>
      <c r="P8" s="3">
        <v>85</v>
      </c>
      <c r="Q8" s="3">
        <v>309</v>
      </c>
      <c r="R8" s="87">
        <v>342.48</v>
      </c>
      <c r="S8" s="3">
        <v>12.8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28</v>
      </c>
      <c r="D9" s="3">
        <v>19</v>
      </c>
      <c r="E9" s="3">
        <v>6</v>
      </c>
      <c r="F9" s="3">
        <v>17</v>
      </c>
      <c r="G9" s="3">
        <v>0</v>
      </c>
      <c r="H9" s="3">
        <v>1</v>
      </c>
      <c r="I9" s="3">
        <v>1</v>
      </c>
      <c r="J9" s="3">
        <v>0</v>
      </c>
      <c r="K9" s="3">
        <v>2</v>
      </c>
      <c r="L9" s="3">
        <v>1</v>
      </c>
      <c r="M9" s="3">
        <v>0</v>
      </c>
      <c r="N9" s="3">
        <v>1</v>
      </c>
      <c r="O9" s="3">
        <v>2</v>
      </c>
      <c r="P9" s="3">
        <v>6</v>
      </c>
      <c r="Q9" s="3">
        <v>7</v>
      </c>
      <c r="R9" s="3">
        <v>5.4</v>
      </c>
      <c r="S9" s="3">
        <v>1.01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58</v>
      </c>
      <c r="D10" s="3">
        <v>46</v>
      </c>
      <c r="E10" s="3">
        <v>9</v>
      </c>
      <c r="F10" s="3">
        <v>21</v>
      </c>
      <c r="G10" s="3">
        <v>0</v>
      </c>
      <c r="H10" s="3">
        <v>3</v>
      </c>
      <c r="I10" s="3">
        <v>1</v>
      </c>
      <c r="J10" s="3">
        <v>0</v>
      </c>
      <c r="K10" s="3">
        <v>3</v>
      </c>
      <c r="L10" s="3">
        <v>17</v>
      </c>
      <c r="M10" s="3">
        <v>4</v>
      </c>
      <c r="N10" s="3">
        <v>24</v>
      </c>
      <c r="O10" s="3">
        <v>17</v>
      </c>
      <c r="P10" s="3">
        <v>21</v>
      </c>
      <c r="Q10" s="3">
        <v>66</v>
      </c>
      <c r="R10" s="3">
        <v>25.75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384</v>
      </c>
      <c r="D12" s="43">
        <f t="shared" ref="D12:S12" si="2">SUM(D13:D15)</f>
        <v>334</v>
      </c>
      <c r="E12" s="43">
        <f t="shared" si="2"/>
        <v>57</v>
      </c>
      <c r="F12" s="43">
        <f t="shared" si="2"/>
        <v>125</v>
      </c>
      <c r="G12" s="43">
        <f t="shared" si="2"/>
        <v>6</v>
      </c>
      <c r="H12" s="43">
        <f t="shared" si="2"/>
        <v>13</v>
      </c>
      <c r="I12" s="43">
        <f t="shared" si="2"/>
        <v>11</v>
      </c>
      <c r="J12" s="43">
        <f t="shared" si="2"/>
        <v>1</v>
      </c>
      <c r="K12" s="43">
        <f t="shared" si="2"/>
        <v>126</v>
      </c>
      <c r="L12" s="43">
        <f t="shared" si="2"/>
        <v>42</v>
      </c>
      <c r="M12" s="43">
        <f t="shared" si="2"/>
        <v>3</v>
      </c>
      <c r="N12" s="43">
        <f t="shared" si="2"/>
        <v>104</v>
      </c>
      <c r="O12" s="43">
        <f t="shared" si="2"/>
        <v>19</v>
      </c>
      <c r="P12" s="43">
        <f t="shared" si="2"/>
        <v>74</v>
      </c>
      <c r="Q12" s="43">
        <f t="shared" si="2"/>
        <v>217</v>
      </c>
      <c r="R12" s="43">
        <f t="shared" si="2"/>
        <v>497.8</v>
      </c>
      <c r="S12" s="43">
        <f t="shared" si="2"/>
        <v>8.75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384</v>
      </c>
      <c r="D13" s="3">
        <v>334</v>
      </c>
      <c r="E13" s="3">
        <v>57</v>
      </c>
      <c r="F13" s="3">
        <v>125</v>
      </c>
      <c r="G13" s="3">
        <v>6</v>
      </c>
      <c r="H13" s="3">
        <v>13</v>
      </c>
      <c r="I13" s="3">
        <v>11</v>
      </c>
      <c r="J13" s="3">
        <v>1</v>
      </c>
      <c r="K13" s="3">
        <v>126</v>
      </c>
      <c r="L13" s="3">
        <v>42</v>
      </c>
      <c r="M13" s="3">
        <v>3</v>
      </c>
      <c r="N13" s="3">
        <v>104</v>
      </c>
      <c r="O13" s="3">
        <v>19</v>
      </c>
      <c r="P13" s="3">
        <v>74</v>
      </c>
      <c r="Q13" s="3">
        <v>217</v>
      </c>
      <c r="R13" s="3">
        <v>497.8</v>
      </c>
      <c r="S13" s="3">
        <v>8.75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f t="shared" ref="D15:S16" si="3">D14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 t="shared" si="3"/>
        <v>0</v>
      </c>
      <c r="P15" s="4">
        <f t="shared" si="3"/>
        <v>0</v>
      </c>
      <c r="Q15" s="4">
        <f t="shared" si="3"/>
        <v>0</v>
      </c>
      <c r="R15" s="4">
        <f t="shared" si="3"/>
        <v>0</v>
      </c>
      <c r="S15" s="4">
        <f t="shared" si="3"/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3">
        <f t="shared" si="3"/>
        <v>0</v>
      </c>
      <c r="E16" s="3">
        <f t="shared" si="3"/>
        <v>0</v>
      </c>
      <c r="F16" s="3">
        <f t="shared" si="3"/>
        <v>0</v>
      </c>
      <c r="G16" s="3">
        <f t="shared" si="3"/>
        <v>0</v>
      </c>
      <c r="H16" s="3">
        <f t="shared" si="3"/>
        <v>0</v>
      </c>
      <c r="I16" s="3">
        <f t="shared" si="3"/>
        <v>0</v>
      </c>
      <c r="J16" s="3">
        <f t="shared" si="3"/>
        <v>0</v>
      </c>
      <c r="K16" s="3">
        <f t="shared" si="3"/>
        <v>0</v>
      </c>
      <c r="L16" s="3">
        <f t="shared" si="3"/>
        <v>0</v>
      </c>
      <c r="M16" s="3">
        <f t="shared" si="3"/>
        <v>0</v>
      </c>
      <c r="N16" s="3">
        <f t="shared" si="3"/>
        <v>0</v>
      </c>
      <c r="O16" s="3">
        <f t="shared" si="3"/>
        <v>0</v>
      </c>
      <c r="P16" s="3">
        <f t="shared" si="3"/>
        <v>0</v>
      </c>
      <c r="Q16" s="3">
        <f t="shared" si="3"/>
        <v>0</v>
      </c>
      <c r="R16" s="3">
        <f t="shared" si="3"/>
        <v>0</v>
      </c>
      <c r="S16" s="3">
        <f t="shared" si="3"/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5</v>
      </c>
      <c r="D17" s="3">
        <v>3</v>
      </c>
      <c r="E17" s="3">
        <v>3</v>
      </c>
      <c r="F17" s="3">
        <v>2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28</v>
      </c>
      <c r="D18" s="3">
        <v>22</v>
      </c>
      <c r="E18" s="3">
        <v>9</v>
      </c>
      <c r="F18" s="3">
        <v>16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2</v>
      </c>
      <c r="M18" s="3">
        <v>0</v>
      </c>
      <c r="N18" s="3">
        <v>5</v>
      </c>
      <c r="O18" s="3">
        <v>0</v>
      </c>
      <c r="P18" s="3">
        <v>2</v>
      </c>
      <c r="Q18" s="3">
        <v>20</v>
      </c>
      <c r="R18" s="3">
        <v>20.77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14</v>
      </c>
      <c r="D19" s="3">
        <v>11</v>
      </c>
      <c r="E19" s="3">
        <v>1</v>
      </c>
      <c r="F19" s="3">
        <v>7</v>
      </c>
      <c r="G19" s="3">
        <v>0</v>
      </c>
      <c r="H19" s="3">
        <v>0</v>
      </c>
      <c r="I19" s="3">
        <v>1</v>
      </c>
      <c r="J19" s="3">
        <v>1</v>
      </c>
      <c r="K19" s="3">
        <v>0</v>
      </c>
      <c r="L19" s="3">
        <v>3</v>
      </c>
      <c r="M19" s="3">
        <v>1</v>
      </c>
      <c r="N19" s="3">
        <v>3</v>
      </c>
      <c r="O19" s="3">
        <v>2</v>
      </c>
      <c r="P19" s="3">
        <v>2</v>
      </c>
      <c r="Q19" s="3">
        <v>1</v>
      </c>
      <c r="R19" s="3">
        <v>16</v>
      </c>
      <c r="S19" s="3">
        <v>7.7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1</v>
      </c>
      <c r="D21" s="3">
        <v>2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1</v>
      </c>
      <c r="O21" s="3">
        <v>0</v>
      </c>
      <c r="P21" s="3">
        <v>0</v>
      </c>
      <c r="Q21" s="3">
        <v>1</v>
      </c>
      <c r="R21" s="3">
        <v>1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426</v>
      </c>
      <c r="D22" s="43">
        <f t="shared" ref="D22:S22" si="4">D12+D18+D19</f>
        <v>367</v>
      </c>
      <c r="E22" s="43">
        <f t="shared" si="4"/>
        <v>67</v>
      </c>
      <c r="F22" s="43">
        <f t="shared" si="4"/>
        <v>148</v>
      </c>
      <c r="G22" s="43">
        <f t="shared" si="4"/>
        <v>6</v>
      </c>
      <c r="H22" s="43">
        <f t="shared" si="4"/>
        <v>13</v>
      </c>
      <c r="I22" s="43">
        <f t="shared" si="4"/>
        <v>12</v>
      </c>
      <c r="J22" s="43">
        <f t="shared" si="4"/>
        <v>2</v>
      </c>
      <c r="K22" s="43">
        <f t="shared" si="4"/>
        <v>127</v>
      </c>
      <c r="L22" s="43">
        <f t="shared" si="4"/>
        <v>47</v>
      </c>
      <c r="M22" s="43">
        <f t="shared" si="4"/>
        <v>4</v>
      </c>
      <c r="N22" s="43">
        <f t="shared" si="4"/>
        <v>112</v>
      </c>
      <c r="O22" s="43">
        <f t="shared" si="4"/>
        <v>21</v>
      </c>
      <c r="P22" s="43">
        <f t="shared" si="4"/>
        <v>78</v>
      </c>
      <c r="Q22" s="43">
        <f t="shared" si="4"/>
        <v>238</v>
      </c>
      <c r="R22" s="43">
        <f t="shared" si="4"/>
        <v>534.57000000000005</v>
      </c>
      <c r="S22" s="43">
        <f t="shared" si="4"/>
        <v>16.45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81</v>
      </c>
      <c r="D23" s="3">
        <v>58</v>
      </c>
      <c r="E23" s="3">
        <v>4</v>
      </c>
      <c r="F23" s="3">
        <v>19</v>
      </c>
      <c r="G23" s="3">
        <v>3</v>
      </c>
      <c r="H23" s="3">
        <v>6</v>
      </c>
      <c r="I23" s="3">
        <v>6</v>
      </c>
      <c r="J23" s="3">
        <v>2</v>
      </c>
      <c r="K23" s="3">
        <v>19</v>
      </c>
      <c r="L23" s="3">
        <v>20</v>
      </c>
      <c r="M23" s="3">
        <v>2</v>
      </c>
      <c r="N23" s="3">
        <v>29</v>
      </c>
      <c r="O23" s="3">
        <v>18</v>
      </c>
      <c r="P23" s="3">
        <v>35</v>
      </c>
      <c r="Q23" s="3">
        <v>38</v>
      </c>
      <c r="R23" s="3">
        <v>45.9</v>
      </c>
      <c r="S23" s="3">
        <v>0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105</v>
      </c>
      <c r="D24" s="3">
        <v>80</v>
      </c>
      <c r="E24" s="3">
        <v>15</v>
      </c>
      <c r="F24" s="3">
        <v>57</v>
      </c>
      <c r="G24" s="3">
        <v>0</v>
      </c>
      <c r="H24" s="3">
        <v>1</v>
      </c>
      <c r="I24" s="3">
        <v>11</v>
      </c>
      <c r="J24" s="3">
        <v>0</v>
      </c>
      <c r="K24" s="3">
        <v>4</v>
      </c>
      <c r="L24" s="3">
        <v>15</v>
      </c>
      <c r="M24" s="3">
        <v>2</v>
      </c>
      <c r="N24" s="3">
        <v>0</v>
      </c>
      <c r="O24" s="3">
        <v>8</v>
      </c>
      <c r="P24" s="3">
        <v>38</v>
      </c>
      <c r="Q24" s="3">
        <v>44</v>
      </c>
      <c r="R24" s="3">
        <v>80.349999999999994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86</v>
      </c>
      <c r="D25" s="3">
        <v>98</v>
      </c>
      <c r="E25" s="3">
        <v>14</v>
      </c>
      <c r="F25" s="3">
        <v>37</v>
      </c>
      <c r="G25" s="3">
        <v>3</v>
      </c>
      <c r="H25" s="3">
        <v>1</v>
      </c>
      <c r="I25" s="3">
        <v>2</v>
      </c>
      <c r="J25" s="3">
        <v>0</v>
      </c>
      <c r="K25" s="3">
        <v>4</v>
      </c>
      <c r="L25" s="3">
        <v>23</v>
      </c>
      <c r="M25" s="3">
        <v>2</v>
      </c>
      <c r="N25" s="3">
        <v>0</v>
      </c>
      <c r="O25" s="3">
        <v>0</v>
      </c>
      <c r="P25" s="3">
        <v>14</v>
      </c>
      <c r="Q25" s="3">
        <v>68</v>
      </c>
      <c r="R25" s="3">
        <v>79.3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53</v>
      </c>
      <c r="D26" s="3">
        <v>51</v>
      </c>
      <c r="E26" s="3">
        <v>10</v>
      </c>
      <c r="F26" s="3">
        <v>18</v>
      </c>
      <c r="G26" s="3">
        <v>2</v>
      </c>
      <c r="H26" s="3">
        <v>2</v>
      </c>
      <c r="I26" s="3">
        <v>1</v>
      </c>
      <c r="J26" s="3">
        <v>0</v>
      </c>
      <c r="K26" s="3">
        <v>5</v>
      </c>
      <c r="L26" s="3">
        <v>15</v>
      </c>
      <c r="M26" s="3">
        <v>0</v>
      </c>
      <c r="N26" s="3">
        <v>0</v>
      </c>
      <c r="O26" s="3">
        <v>3</v>
      </c>
      <c r="P26" s="3">
        <v>3</v>
      </c>
      <c r="Q26" s="3">
        <v>44</v>
      </c>
      <c r="R26" s="3">
        <v>63.4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135</v>
      </c>
      <c r="D27" s="3">
        <v>122</v>
      </c>
      <c r="E27" s="3">
        <v>17</v>
      </c>
      <c r="F27" s="3">
        <v>38</v>
      </c>
      <c r="G27" s="3">
        <v>2</v>
      </c>
      <c r="H27" s="3">
        <v>0</v>
      </c>
      <c r="I27" s="3">
        <v>4</v>
      </c>
      <c r="J27" s="3">
        <v>0</v>
      </c>
      <c r="K27" s="3">
        <v>24</v>
      </c>
      <c r="L27" s="3">
        <v>50</v>
      </c>
      <c r="M27" s="3">
        <v>0</v>
      </c>
      <c r="N27" s="3">
        <v>83</v>
      </c>
      <c r="O27" s="3">
        <v>0</v>
      </c>
      <c r="P27" s="3">
        <v>13</v>
      </c>
      <c r="Q27" s="3">
        <v>127</v>
      </c>
      <c r="R27" s="3">
        <v>138.9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59</v>
      </c>
      <c r="D28" s="3">
        <v>54</v>
      </c>
      <c r="E28" s="3">
        <v>2</v>
      </c>
      <c r="F28" s="3">
        <v>30</v>
      </c>
      <c r="G28" s="3">
        <v>0</v>
      </c>
      <c r="H28" s="3">
        <v>2</v>
      </c>
      <c r="I28" s="3">
        <v>1</v>
      </c>
      <c r="J28" s="3">
        <v>0</v>
      </c>
      <c r="K28" s="3">
        <v>4</v>
      </c>
      <c r="L28" s="3">
        <v>19</v>
      </c>
      <c r="M28" s="3">
        <v>1</v>
      </c>
      <c r="N28" s="3">
        <v>9</v>
      </c>
      <c r="O28" s="3">
        <v>3</v>
      </c>
      <c r="P28" s="3">
        <v>8</v>
      </c>
      <c r="Q28" s="3">
        <v>48</v>
      </c>
      <c r="R28" s="3">
        <v>34.17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57</v>
      </c>
      <c r="D29" s="43">
        <f t="shared" ref="D29:S29" si="5">SUM(D30:D34)</f>
        <v>50</v>
      </c>
      <c r="E29" s="43">
        <f t="shared" si="5"/>
        <v>17</v>
      </c>
      <c r="F29" s="43">
        <f t="shared" si="5"/>
        <v>24</v>
      </c>
      <c r="G29" s="43">
        <f t="shared" si="5"/>
        <v>0</v>
      </c>
      <c r="H29" s="43">
        <f t="shared" si="5"/>
        <v>5</v>
      </c>
      <c r="I29" s="43">
        <f t="shared" si="5"/>
        <v>1</v>
      </c>
      <c r="J29" s="43">
        <f t="shared" si="5"/>
        <v>0</v>
      </c>
      <c r="K29" s="43">
        <f t="shared" si="5"/>
        <v>7</v>
      </c>
      <c r="L29" s="43">
        <f t="shared" si="5"/>
        <v>3</v>
      </c>
      <c r="M29" s="43">
        <f t="shared" si="5"/>
        <v>0</v>
      </c>
      <c r="N29" s="43">
        <f t="shared" si="5"/>
        <v>7</v>
      </c>
      <c r="O29" s="43">
        <f t="shared" si="5"/>
        <v>5</v>
      </c>
      <c r="P29" s="43">
        <f t="shared" si="5"/>
        <v>11</v>
      </c>
      <c r="Q29" s="43">
        <f t="shared" si="5"/>
        <v>38</v>
      </c>
      <c r="R29" s="43">
        <f t="shared" si="5"/>
        <v>28.89</v>
      </c>
      <c r="S29" s="43">
        <f t="shared" si="5"/>
        <v>1.01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42</v>
      </c>
      <c r="D30" s="3">
        <v>37</v>
      </c>
      <c r="E30" s="3">
        <v>11</v>
      </c>
      <c r="F30" s="3">
        <v>17</v>
      </c>
      <c r="G30" s="3">
        <v>0</v>
      </c>
      <c r="H30" s="3">
        <v>4</v>
      </c>
      <c r="I30" s="3">
        <v>1</v>
      </c>
      <c r="J30" s="3">
        <v>0</v>
      </c>
      <c r="K30" s="3">
        <v>6</v>
      </c>
      <c r="L30" s="3">
        <v>3</v>
      </c>
      <c r="M30" s="3">
        <v>0</v>
      </c>
      <c r="N30" s="3">
        <v>7</v>
      </c>
      <c r="O30" s="3">
        <v>4</v>
      </c>
      <c r="P30" s="3">
        <v>11</v>
      </c>
      <c r="Q30" s="3">
        <v>29</v>
      </c>
      <c r="R30" s="3">
        <v>23.95</v>
      </c>
      <c r="S30" s="3">
        <v>1.01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4</v>
      </c>
      <c r="D32" s="3">
        <v>2</v>
      </c>
      <c r="E32" s="3">
        <v>2</v>
      </c>
      <c r="F32" s="3">
        <v>2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6</v>
      </c>
      <c r="D33" s="3">
        <v>7</v>
      </c>
      <c r="E33" s="3">
        <v>3</v>
      </c>
      <c r="F33" s="3">
        <v>3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6</v>
      </c>
      <c r="R33" s="3">
        <v>2.94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5</v>
      </c>
      <c r="D34" s="3">
        <v>4</v>
      </c>
      <c r="E34" s="3">
        <v>1</v>
      </c>
      <c r="F34" s="3">
        <v>2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3</v>
      </c>
      <c r="R34" s="3">
        <v>2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1</v>
      </c>
      <c r="D35" s="3">
        <v>1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2</v>
      </c>
      <c r="D36" s="3">
        <v>1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  <c r="S36" s="3">
        <v>0</v>
      </c>
    </row>
  </sheetData>
  <sheetProtection algorithmName="SHA-512" hashValue="U5l9X8mI9RrANEWZM7qBZV9YvsDRSPff6zF13EehS3FK4IzAZP8detCjFYhRj3iv8EH27YhLDO1oDdtUGuiXfg==" saltValue="BIh3+sKzU3NGur2UXTJyfg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6" fitToHeight="0" orientation="landscape" verticalDpi="0" r:id="rId1"/>
  <rowBreaks count="1" manualBreakCount="1">
    <brk id="1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50ADD-A364-4BB4-AE3A-9CEF372A085A}">
  <sheetPr>
    <pageSetUpPr fitToPage="1"/>
  </sheetPr>
  <dimension ref="A1:S36"/>
  <sheetViews>
    <sheetView view="pageBreakPreview" topLeftCell="A7" zoomScale="60" zoomScaleNormal="80" workbookViewId="0">
      <selection activeCell="Y61" sqref="Y61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13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2790</v>
      </c>
      <c r="D7" s="43">
        <f t="shared" ref="D7:S7" si="1">SUM(D8:D11)</f>
        <v>2052</v>
      </c>
      <c r="E7" s="43">
        <f t="shared" si="1"/>
        <v>920</v>
      </c>
      <c r="F7" s="43">
        <f t="shared" si="1"/>
        <v>631</v>
      </c>
      <c r="G7" s="43">
        <f t="shared" si="1"/>
        <v>33</v>
      </c>
      <c r="H7" s="43">
        <f t="shared" si="1"/>
        <v>118</v>
      </c>
      <c r="I7" s="43">
        <f t="shared" si="1"/>
        <v>69</v>
      </c>
      <c r="J7" s="43">
        <f t="shared" si="1"/>
        <v>6</v>
      </c>
      <c r="K7" s="43">
        <f t="shared" si="1"/>
        <v>811</v>
      </c>
      <c r="L7" s="43">
        <f t="shared" si="1"/>
        <v>191</v>
      </c>
      <c r="M7" s="43">
        <f t="shared" si="1"/>
        <v>11</v>
      </c>
      <c r="N7" s="43">
        <f t="shared" si="1"/>
        <v>1052</v>
      </c>
      <c r="O7" s="43">
        <f t="shared" si="1"/>
        <v>224</v>
      </c>
      <c r="P7" s="43">
        <f t="shared" si="1"/>
        <v>161</v>
      </c>
      <c r="Q7" s="43">
        <f t="shared" si="1"/>
        <v>902</v>
      </c>
      <c r="R7" s="43">
        <f t="shared" si="1"/>
        <v>1393</v>
      </c>
      <c r="S7" s="43">
        <f t="shared" si="1"/>
        <v>21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2617</v>
      </c>
      <c r="D8" s="3">
        <v>1902</v>
      </c>
      <c r="E8" s="3">
        <v>846</v>
      </c>
      <c r="F8" s="3">
        <v>577</v>
      </c>
      <c r="G8" s="3">
        <v>30</v>
      </c>
      <c r="H8" s="3">
        <v>110</v>
      </c>
      <c r="I8" s="3">
        <v>68</v>
      </c>
      <c r="J8" s="3">
        <v>3</v>
      </c>
      <c r="K8" s="3">
        <v>809</v>
      </c>
      <c r="L8" s="3">
        <v>163</v>
      </c>
      <c r="M8" s="3">
        <v>11</v>
      </c>
      <c r="N8" s="3">
        <v>1052</v>
      </c>
      <c r="O8" s="3">
        <v>224</v>
      </c>
      <c r="P8" s="3">
        <v>161</v>
      </c>
      <c r="Q8" s="3">
        <v>902</v>
      </c>
      <c r="R8" s="3">
        <v>1393</v>
      </c>
      <c r="S8" s="3">
        <v>21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143</v>
      </c>
      <c r="D9" s="3">
        <v>127</v>
      </c>
      <c r="E9" s="3">
        <v>67</v>
      </c>
      <c r="F9" s="3">
        <v>41</v>
      </c>
      <c r="G9" s="3">
        <v>3</v>
      </c>
      <c r="H9" s="3">
        <v>2</v>
      </c>
      <c r="I9" s="3">
        <v>0</v>
      </c>
      <c r="J9" s="3">
        <v>2</v>
      </c>
      <c r="K9" s="3">
        <v>0</v>
      </c>
      <c r="L9" s="3">
        <v>28</v>
      </c>
      <c r="M9" s="3">
        <v>0</v>
      </c>
      <c r="N9" s="3"/>
      <c r="O9" s="3"/>
      <c r="P9" s="3"/>
      <c r="Q9" s="3"/>
      <c r="R9" s="3"/>
      <c r="S9" s="3"/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19</v>
      </c>
      <c r="D10" s="3">
        <v>15</v>
      </c>
      <c r="E10" s="3">
        <v>6</v>
      </c>
      <c r="F10" s="3">
        <v>10</v>
      </c>
      <c r="G10" s="3">
        <v>0</v>
      </c>
      <c r="H10" s="3">
        <v>2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/>
      <c r="O10" s="3"/>
      <c r="P10" s="3"/>
      <c r="Q10" s="3"/>
      <c r="R10" s="3"/>
      <c r="S10" s="3"/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11</v>
      </c>
      <c r="D11" s="4">
        <v>8</v>
      </c>
      <c r="E11" s="4">
        <v>1</v>
      </c>
      <c r="F11" s="4">
        <v>3</v>
      </c>
      <c r="G11" s="4">
        <v>0</v>
      </c>
      <c r="H11" s="4">
        <v>4</v>
      </c>
      <c r="I11" s="4">
        <v>1</v>
      </c>
      <c r="J11" s="4">
        <v>0</v>
      </c>
      <c r="K11" s="4">
        <v>2</v>
      </c>
      <c r="L11" s="4">
        <v>0</v>
      </c>
      <c r="M11" s="4">
        <v>0</v>
      </c>
      <c r="N11" s="4"/>
      <c r="O11" s="4"/>
      <c r="P11" s="4"/>
      <c r="Q11" s="4"/>
      <c r="R11" s="4"/>
      <c r="S11" s="4"/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1801</v>
      </c>
      <c r="D12" s="43">
        <f t="shared" ref="D12:S12" si="2">SUM(D13:D15)</f>
        <v>1501</v>
      </c>
      <c r="E12" s="43">
        <f t="shared" si="2"/>
        <v>568</v>
      </c>
      <c r="F12" s="43">
        <f t="shared" si="2"/>
        <v>416</v>
      </c>
      <c r="G12" s="43">
        <f t="shared" si="2"/>
        <v>51</v>
      </c>
      <c r="H12" s="43">
        <f t="shared" si="2"/>
        <v>64</v>
      </c>
      <c r="I12" s="43">
        <f t="shared" si="2"/>
        <v>19</v>
      </c>
      <c r="J12" s="43">
        <f t="shared" si="2"/>
        <v>1</v>
      </c>
      <c r="K12" s="43">
        <f t="shared" si="2"/>
        <v>578</v>
      </c>
      <c r="L12" s="43">
        <f t="shared" si="2"/>
        <v>87</v>
      </c>
      <c r="M12" s="43">
        <f t="shared" si="2"/>
        <v>17</v>
      </c>
      <c r="N12" s="43">
        <f t="shared" si="2"/>
        <v>297</v>
      </c>
      <c r="O12" s="43">
        <f t="shared" si="2"/>
        <v>81</v>
      </c>
      <c r="P12" s="43">
        <f t="shared" si="2"/>
        <v>222</v>
      </c>
      <c r="Q12" s="43">
        <f t="shared" si="2"/>
        <v>720</v>
      </c>
      <c r="R12" s="43">
        <f t="shared" si="2"/>
        <v>0</v>
      </c>
      <c r="S12" s="43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1801</v>
      </c>
      <c r="D13" s="3">
        <v>1501</v>
      </c>
      <c r="E13" s="3">
        <v>568</v>
      </c>
      <c r="F13" s="3">
        <v>416</v>
      </c>
      <c r="G13" s="3">
        <v>51</v>
      </c>
      <c r="H13" s="3">
        <v>64</v>
      </c>
      <c r="I13" s="3">
        <v>19</v>
      </c>
      <c r="J13" s="3">
        <v>1</v>
      </c>
      <c r="K13" s="3">
        <v>578</v>
      </c>
      <c r="L13" s="3">
        <v>87</v>
      </c>
      <c r="M13" s="3">
        <v>17</v>
      </c>
      <c r="N13" s="3">
        <v>297</v>
      </c>
      <c r="O13" s="3">
        <v>81</v>
      </c>
      <c r="P13" s="3">
        <v>222</v>
      </c>
      <c r="Q13" s="3">
        <v>720</v>
      </c>
      <c r="R13" s="3"/>
      <c r="S13" s="3"/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>
        <v>0</v>
      </c>
      <c r="E14" s="3">
        <v>0</v>
      </c>
      <c r="F14" s="3"/>
      <c r="G14" s="3">
        <v>0</v>
      </c>
      <c r="H14" s="3"/>
      <c r="I14" s="3"/>
      <c r="J14" s="3"/>
      <c r="K14" s="3"/>
      <c r="L14" s="3"/>
      <c r="M14" s="3"/>
      <c r="N14" s="3">
        <v>0</v>
      </c>
      <c r="O14" s="3"/>
      <c r="P14" s="3"/>
      <c r="Q14" s="3">
        <v>0</v>
      </c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4.5" customHeight="1" x14ac:dyDescent="0.25">
      <c r="A17" s="52" t="s">
        <v>33</v>
      </c>
      <c r="B17" s="48">
        <v>11</v>
      </c>
      <c r="C17" s="43">
        <f t="shared" si="0"/>
        <v>4</v>
      </c>
      <c r="D17" s="3">
        <v>2</v>
      </c>
      <c r="E17" s="3">
        <v>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4.5" customHeight="1" x14ac:dyDescent="0.25">
      <c r="A18" s="51" t="s">
        <v>34</v>
      </c>
      <c r="B18" s="44">
        <v>12</v>
      </c>
      <c r="C18" s="43">
        <f t="shared" si="0"/>
        <v>83</v>
      </c>
      <c r="D18" s="3">
        <v>35</v>
      </c>
      <c r="E18" s="3">
        <v>48</v>
      </c>
      <c r="F18" s="3">
        <v>33</v>
      </c>
      <c r="G18" s="3">
        <v>1</v>
      </c>
      <c r="H18" s="3"/>
      <c r="I18" s="3"/>
      <c r="J18" s="3"/>
      <c r="K18" s="3">
        <v>0</v>
      </c>
      <c r="L18" s="3"/>
      <c r="M18" s="3">
        <v>1</v>
      </c>
      <c r="N18" s="3">
        <v>41</v>
      </c>
      <c r="O18" s="3"/>
      <c r="P18" s="3">
        <v>7</v>
      </c>
      <c r="Q18" s="3">
        <v>62</v>
      </c>
      <c r="R18" s="3"/>
      <c r="S18" s="3"/>
    </row>
    <row r="19" spans="1:19" ht="34.5" customHeight="1" x14ac:dyDescent="0.25">
      <c r="A19" s="50" t="s">
        <v>35</v>
      </c>
      <c r="B19" s="48">
        <v>13</v>
      </c>
      <c r="C19" s="43">
        <f t="shared" si="0"/>
        <v>51</v>
      </c>
      <c r="D19" s="3">
        <v>51</v>
      </c>
      <c r="E19" s="3">
        <v>9</v>
      </c>
      <c r="F19" s="3">
        <v>42</v>
      </c>
      <c r="G19" s="3">
        <v>0</v>
      </c>
      <c r="H19" s="3"/>
      <c r="I19" s="3"/>
      <c r="J19" s="3"/>
      <c r="K19" s="3">
        <v>0</v>
      </c>
      <c r="L19" s="3"/>
      <c r="M19" s="3"/>
      <c r="N19" s="3">
        <v>3</v>
      </c>
      <c r="O19" s="3"/>
      <c r="P19" s="3">
        <v>5</v>
      </c>
      <c r="Q19" s="3">
        <v>35</v>
      </c>
      <c r="R19" s="3"/>
      <c r="S19" s="3"/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/>
      <c r="F20" s="3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1</v>
      </c>
      <c r="R20" s="3"/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0"/>
        <v>1</v>
      </c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>
        <v>5</v>
      </c>
      <c r="O21" s="3"/>
      <c r="P21" s="3"/>
      <c r="Q21" s="3">
        <v>5</v>
      </c>
      <c r="R21" s="3"/>
      <c r="S21" s="3"/>
    </row>
    <row r="22" spans="1:19" ht="68.25" customHeight="1" x14ac:dyDescent="0.25">
      <c r="A22" s="51" t="s">
        <v>55</v>
      </c>
      <c r="B22" s="44">
        <v>16</v>
      </c>
      <c r="C22" s="43">
        <f t="shared" si="0"/>
        <v>1935</v>
      </c>
      <c r="D22" s="43">
        <f t="shared" ref="D22:S22" si="3">D12+D18+D19</f>
        <v>1587</v>
      </c>
      <c r="E22" s="43">
        <f t="shared" si="3"/>
        <v>625</v>
      </c>
      <c r="F22" s="43">
        <f t="shared" si="3"/>
        <v>491</v>
      </c>
      <c r="G22" s="43">
        <f t="shared" si="3"/>
        <v>52</v>
      </c>
      <c r="H22" s="43">
        <f t="shared" si="3"/>
        <v>64</v>
      </c>
      <c r="I22" s="43">
        <f t="shared" si="3"/>
        <v>19</v>
      </c>
      <c r="J22" s="43">
        <f t="shared" si="3"/>
        <v>1</v>
      </c>
      <c r="K22" s="43">
        <f t="shared" si="3"/>
        <v>578</v>
      </c>
      <c r="L22" s="43">
        <f t="shared" si="3"/>
        <v>87</v>
      </c>
      <c r="M22" s="43">
        <f t="shared" si="3"/>
        <v>18</v>
      </c>
      <c r="N22" s="43">
        <f t="shared" si="3"/>
        <v>341</v>
      </c>
      <c r="O22" s="43">
        <f t="shared" si="3"/>
        <v>81</v>
      </c>
      <c r="P22" s="43">
        <f t="shared" si="3"/>
        <v>234</v>
      </c>
      <c r="Q22" s="43">
        <f t="shared" si="3"/>
        <v>817</v>
      </c>
      <c r="R22" s="43">
        <f t="shared" si="3"/>
        <v>0</v>
      </c>
      <c r="S22" s="43">
        <f t="shared" si="3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275</v>
      </c>
      <c r="D23" s="3">
        <v>150</v>
      </c>
      <c r="E23" s="3">
        <v>86</v>
      </c>
      <c r="F23" s="3">
        <v>78</v>
      </c>
      <c r="G23" s="3"/>
      <c r="H23" s="3">
        <v>41</v>
      </c>
      <c r="I23" s="3">
        <v>15</v>
      </c>
      <c r="J23" s="3"/>
      <c r="K23" s="3">
        <v>45</v>
      </c>
      <c r="L23" s="3">
        <v>10</v>
      </c>
      <c r="M23" s="3"/>
      <c r="N23" s="3"/>
      <c r="O23" s="3">
        <v>41</v>
      </c>
      <c r="P23" s="3">
        <v>25</v>
      </c>
      <c r="Q23" s="3">
        <v>110</v>
      </c>
      <c r="R23" s="3"/>
      <c r="S23" s="3"/>
    </row>
    <row r="24" spans="1:19" ht="37.5" customHeight="1" x14ac:dyDescent="0.25">
      <c r="A24" s="47" t="s">
        <v>36</v>
      </c>
      <c r="B24" s="44">
        <v>18</v>
      </c>
      <c r="C24" s="43">
        <f t="shared" si="0"/>
        <v>441</v>
      </c>
      <c r="D24" s="3">
        <v>245</v>
      </c>
      <c r="E24" s="3">
        <v>198</v>
      </c>
      <c r="F24" s="3">
        <v>89</v>
      </c>
      <c r="G24" s="3">
        <v>7</v>
      </c>
      <c r="H24" s="3">
        <v>58</v>
      </c>
      <c r="I24" s="3">
        <v>36</v>
      </c>
      <c r="J24" s="3"/>
      <c r="K24" s="3">
        <v>50</v>
      </c>
      <c r="L24" s="3">
        <v>3</v>
      </c>
      <c r="M24" s="3"/>
      <c r="N24" s="3"/>
      <c r="O24" s="3">
        <v>46</v>
      </c>
      <c r="P24" s="3">
        <v>88</v>
      </c>
      <c r="Q24" s="3">
        <v>157</v>
      </c>
      <c r="R24" s="3"/>
      <c r="S24" s="3"/>
    </row>
    <row r="25" spans="1:19" ht="37.5" customHeight="1" x14ac:dyDescent="0.25">
      <c r="A25" s="49" t="s">
        <v>37</v>
      </c>
      <c r="B25" s="48">
        <v>19</v>
      </c>
      <c r="C25" s="43">
        <f t="shared" si="0"/>
        <v>576</v>
      </c>
      <c r="D25" s="3">
        <v>303</v>
      </c>
      <c r="E25" s="3">
        <v>371</v>
      </c>
      <c r="F25" s="3">
        <v>112</v>
      </c>
      <c r="G25" s="3">
        <v>0</v>
      </c>
      <c r="H25" s="3">
        <v>16</v>
      </c>
      <c r="I25" s="3">
        <v>7</v>
      </c>
      <c r="J25" s="3"/>
      <c r="K25" s="3">
        <v>65</v>
      </c>
      <c r="L25" s="3">
        <v>5</v>
      </c>
      <c r="M25" s="3">
        <v>0</v>
      </c>
      <c r="N25" s="3"/>
      <c r="O25" s="3">
        <v>36</v>
      </c>
      <c r="P25" s="3">
        <v>67</v>
      </c>
      <c r="Q25" s="3">
        <v>215</v>
      </c>
      <c r="R25" s="3"/>
      <c r="S25" s="3"/>
    </row>
    <row r="26" spans="1:19" ht="37.5" customHeight="1" x14ac:dyDescent="0.25">
      <c r="A26" s="47" t="s">
        <v>38</v>
      </c>
      <c r="B26" s="44">
        <v>20</v>
      </c>
      <c r="C26" s="43">
        <f t="shared" si="0"/>
        <v>867</v>
      </c>
      <c r="D26" s="3">
        <v>543</v>
      </c>
      <c r="E26" s="3">
        <v>359</v>
      </c>
      <c r="F26" s="3">
        <v>101</v>
      </c>
      <c r="G26" s="3">
        <v>0</v>
      </c>
      <c r="H26" s="3">
        <v>257</v>
      </c>
      <c r="I26" s="3">
        <v>21</v>
      </c>
      <c r="J26" s="3">
        <v>1</v>
      </c>
      <c r="K26" s="3">
        <v>86</v>
      </c>
      <c r="L26" s="3">
        <v>37</v>
      </c>
      <c r="M26" s="3">
        <v>5</v>
      </c>
      <c r="N26" s="3"/>
      <c r="O26" s="3"/>
      <c r="P26" s="3">
        <v>41</v>
      </c>
      <c r="Q26" s="3">
        <v>291</v>
      </c>
      <c r="R26" s="3"/>
      <c r="S26" s="3"/>
    </row>
    <row r="27" spans="1:19" ht="37.5" customHeight="1" x14ac:dyDescent="0.25">
      <c r="A27" s="49" t="s">
        <v>39</v>
      </c>
      <c r="B27" s="48">
        <v>21</v>
      </c>
      <c r="C27" s="43">
        <f t="shared" si="0"/>
        <v>660</v>
      </c>
      <c r="D27" s="3">
        <v>312</v>
      </c>
      <c r="E27" s="3">
        <v>211</v>
      </c>
      <c r="F27" s="3">
        <v>81</v>
      </c>
      <c r="G27" s="3">
        <v>0</v>
      </c>
      <c r="H27" s="3">
        <v>245</v>
      </c>
      <c r="I27" s="3">
        <v>17</v>
      </c>
      <c r="J27" s="3">
        <v>1</v>
      </c>
      <c r="K27" s="3">
        <v>78</v>
      </c>
      <c r="L27" s="3">
        <v>22</v>
      </c>
      <c r="M27" s="3">
        <v>5</v>
      </c>
      <c r="N27" s="3"/>
      <c r="O27" s="3"/>
      <c r="P27" s="3">
        <v>45</v>
      </c>
      <c r="Q27" s="3">
        <v>243</v>
      </c>
      <c r="R27" s="3"/>
      <c r="S27" s="3"/>
    </row>
    <row r="28" spans="1:19" ht="37.5" customHeight="1" x14ac:dyDescent="0.25">
      <c r="A28" s="51" t="s">
        <v>40</v>
      </c>
      <c r="B28" s="44">
        <v>22</v>
      </c>
      <c r="C28" s="43">
        <f t="shared" si="0"/>
        <v>276</v>
      </c>
      <c r="D28" s="3">
        <v>185</v>
      </c>
      <c r="E28" s="3">
        <v>139</v>
      </c>
      <c r="F28" s="3">
        <v>37</v>
      </c>
      <c r="G28" s="3">
        <v>1</v>
      </c>
      <c r="H28" s="3">
        <v>11</v>
      </c>
      <c r="I28" s="3">
        <v>6</v>
      </c>
      <c r="J28" s="3">
        <v>0</v>
      </c>
      <c r="K28" s="3">
        <v>64</v>
      </c>
      <c r="L28" s="3">
        <v>16</v>
      </c>
      <c r="M28" s="3">
        <v>2</v>
      </c>
      <c r="N28" s="3">
        <v>53</v>
      </c>
      <c r="O28" s="3">
        <v>36</v>
      </c>
      <c r="P28" s="3">
        <v>55</v>
      </c>
      <c r="Q28" s="3">
        <v>181</v>
      </c>
      <c r="R28" s="3">
        <v>283.39999999999998</v>
      </c>
      <c r="S28" s="3">
        <v>8.3000000000000007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162</v>
      </c>
      <c r="D29" s="43">
        <f t="shared" ref="D29:S29" si="4">SUM(D30:D34)</f>
        <v>54</v>
      </c>
      <c r="E29" s="43">
        <f t="shared" si="4"/>
        <v>72</v>
      </c>
      <c r="F29" s="43">
        <f t="shared" si="4"/>
        <v>52</v>
      </c>
      <c r="G29" s="43">
        <f t="shared" si="4"/>
        <v>2</v>
      </c>
      <c r="H29" s="43">
        <f t="shared" si="4"/>
        <v>0</v>
      </c>
      <c r="I29" s="43">
        <f t="shared" si="4"/>
        <v>2</v>
      </c>
      <c r="J29" s="43">
        <f t="shared" si="4"/>
        <v>0</v>
      </c>
      <c r="K29" s="43">
        <f t="shared" si="4"/>
        <v>30</v>
      </c>
      <c r="L29" s="43">
        <f t="shared" si="4"/>
        <v>2</v>
      </c>
      <c r="M29" s="43">
        <f t="shared" si="4"/>
        <v>2</v>
      </c>
      <c r="N29" s="43">
        <f t="shared" si="4"/>
        <v>16</v>
      </c>
      <c r="O29" s="43">
        <f t="shared" si="4"/>
        <v>10</v>
      </c>
      <c r="P29" s="43">
        <f t="shared" si="4"/>
        <v>34</v>
      </c>
      <c r="Q29" s="43">
        <f t="shared" si="4"/>
        <v>90</v>
      </c>
      <c r="R29" s="43">
        <f t="shared" si="4"/>
        <v>0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162</v>
      </c>
      <c r="D30" s="3">
        <v>54</v>
      </c>
      <c r="E30" s="3">
        <v>72</v>
      </c>
      <c r="F30" s="3">
        <v>52</v>
      </c>
      <c r="G30" s="3">
        <v>2</v>
      </c>
      <c r="H30" s="3"/>
      <c r="I30" s="3">
        <v>2</v>
      </c>
      <c r="J30" s="3"/>
      <c r="K30" s="3">
        <v>30</v>
      </c>
      <c r="L30" s="3">
        <v>2</v>
      </c>
      <c r="M30" s="3">
        <v>2</v>
      </c>
      <c r="N30" s="3">
        <v>16</v>
      </c>
      <c r="O30" s="3">
        <v>10</v>
      </c>
      <c r="P30" s="3">
        <v>34</v>
      </c>
      <c r="Q30" s="3">
        <v>90</v>
      </c>
      <c r="R30" s="3"/>
      <c r="S30" s="3"/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sheetProtection algorithmName="SHA-512" hashValue="cYGpNxiypaTwZhdUxoDmYtNzHuC7MKOurryPtqztS8bCHgHu3QJWaET7Glzq5YXbOnwcwZo6Px4aBwnGzbrPWQ==" saltValue="8XCOp2vmi7gnvukmrmdetw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5" fitToHeight="0" orientation="landscape" r:id="rId1"/>
  <rowBreaks count="1" manualBreakCount="1">
    <brk id="1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9FBF1-B145-49AF-BCE0-987179696CFB}">
  <sheetPr>
    <pageSetUpPr fitToPage="1"/>
  </sheetPr>
  <dimension ref="A1:S38"/>
  <sheetViews>
    <sheetView topLeftCell="A4" zoomScale="80" zoomScaleNormal="80" workbookViewId="0">
      <pane xSplit="13" ySplit="4" topLeftCell="N16" activePane="bottomRight" state="frozen"/>
      <selection activeCell="A4" sqref="A4"/>
      <selection pane="topRight" activeCell="N4" sqref="N4"/>
      <selection pane="bottomLeft" activeCell="A8" sqref="A8"/>
      <selection pane="bottomRight" activeCell="R26" sqref="R26"/>
    </sheetView>
  </sheetViews>
  <sheetFormatPr defaultColWidth="9.140625" defaultRowHeight="15" x14ac:dyDescent="0.25"/>
  <cols>
    <col min="1" max="1" width="38" style="1" customWidth="1"/>
    <col min="2" max="2" width="5.5703125" style="1" customWidth="1"/>
    <col min="3" max="3" width="8.42578125" style="1" customWidth="1"/>
    <col min="4" max="17" width="7.5703125" style="1" customWidth="1"/>
    <col min="18" max="18" width="9.28515625" style="1" customWidth="1"/>
    <col min="19" max="19" width="7.5703125" style="1" customWidth="1"/>
    <col min="20" max="16384" width="9.140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60.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33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179</v>
      </c>
      <c r="D7" s="43">
        <f t="shared" ref="D7:S7" si="1">SUM(D8:D11)</f>
        <v>146</v>
      </c>
      <c r="E7" s="43">
        <f t="shared" si="1"/>
        <v>137</v>
      </c>
      <c r="F7" s="43">
        <f t="shared" si="1"/>
        <v>39</v>
      </c>
      <c r="G7" s="43">
        <f t="shared" si="1"/>
        <v>0</v>
      </c>
      <c r="H7" s="43">
        <f t="shared" si="1"/>
        <v>3</v>
      </c>
      <c r="I7" s="43">
        <f t="shared" si="1"/>
        <v>0</v>
      </c>
      <c r="J7" s="43">
        <f t="shared" si="1"/>
        <v>0</v>
      </c>
      <c r="K7" s="43">
        <f t="shared" si="1"/>
        <v>0</v>
      </c>
      <c r="L7" s="43">
        <f t="shared" si="1"/>
        <v>0</v>
      </c>
      <c r="M7" s="43">
        <f t="shared" si="1"/>
        <v>0</v>
      </c>
      <c r="N7" s="43">
        <f t="shared" si="1"/>
        <v>69</v>
      </c>
      <c r="O7" s="43">
        <f t="shared" si="1"/>
        <v>4</v>
      </c>
      <c r="P7" s="43">
        <f t="shared" si="1"/>
        <v>15</v>
      </c>
      <c r="Q7" s="43">
        <f t="shared" si="1"/>
        <v>160</v>
      </c>
      <c r="R7" s="43">
        <f t="shared" si="1"/>
        <v>187.9</v>
      </c>
      <c r="S7" s="43">
        <f t="shared" si="1"/>
        <v>20.399999999999999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173</v>
      </c>
      <c r="D8" s="3">
        <v>142</v>
      </c>
      <c r="E8" s="3">
        <v>131</v>
      </c>
      <c r="F8" s="3">
        <v>39</v>
      </c>
      <c r="G8" s="3"/>
      <c r="H8" s="3">
        <v>3</v>
      </c>
      <c r="I8" s="3"/>
      <c r="J8" s="3"/>
      <c r="K8" s="3"/>
      <c r="L8" s="3"/>
      <c r="M8" s="3"/>
      <c r="N8" s="3">
        <v>65</v>
      </c>
      <c r="O8" s="3">
        <v>4</v>
      </c>
      <c r="P8" s="3">
        <v>15</v>
      </c>
      <c r="Q8" s="3">
        <v>154</v>
      </c>
      <c r="R8" s="3">
        <v>185.4</v>
      </c>
      <c r="S8" s="3">
        <v>20.399999999999999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6</v>
      </c>
      <c r="D10" s="3">
        <v>4</v>
      </c>
      <c r="E10" s="3">
        <v>6</v>
      </c>
      <c r="F10" s="3"/>
      <c r="G10" s="3"/>
      <c r="H10" s="3"/>
      <c r="I10" s="3"/>
      <c r="J10" s="3"/>
      <c r="K10" s="3"/>
      <c r="L10" s="3"/>
      <c r="M10" s="3"/>
      <c r="N10" s="3">
        <v>4</v>
      </c>
      <c r="O10" s="3"/>
      <c r="P10" s="3"/>
      <c r="Q10" s="3">
        <v>6</v>
      </c>
      <c r="R10" s="3">
        <v>2.5</v>
      </c>
      <c r="S10" s="3"/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168</v>
      </c>
      <c r="D12" s="86">
        <f t="shared" ref="D12:S12" si="2">SUM(D13:D15)</f>
        <v>141</v>
      </c>
      <c r="E12" s="86">
        <f t="shared" si="2"/>
        <v>130</v>
      </c>
      <c r="F12" s="86">
        <f t="shared" si="2"/>
        <v>35</v>
      </c>
      <c r="G12" s="86">
        <f t="shared" si="2"/>
        <v>0</v>
      </c>
      <c r="H12" s="86">
        <f t="shared" si="2"/>
        <v>1</v>
      </c>
      <c r="I12" s="86">
        <f t="shared" si="2"/>
        <v>2</v>
      </c>
      <c r="J12" s="86">
        <f t="shared" si="2"/>
        <v>0</v>
      </c>
      <c r="K12" s="86">
        <f t="shared" si="2"/>
        <v>0</v>
      </c>
      <c r="L12" s="86">
        <f t="shared" si="2"/>
        <v>0</v>
      </c>
      <c r="M12" s="86">
        <f t="shared" si="2"/>
        <v>0</v>
      </c>
      <c r="N12" s="86">
        <f t="shared" si="2"/>
        <v>64</v>
      </c>
      <c r="O12" s="86">
        <f t="shared" si="2"/>
        <v>4</v>
      </c>
      <c r="P12" s="86">
        <f t="shared" si="2"/>
        <v>15</v>
      </c>
      <c r="Q12" s="86">
        <f t="shared" si="2"/>
        <v>149</v>
      </c>
      <c r="R12" s="86">
        <f t="shared" si="2"/>
        <v>181.6</v>
      </c>
      <c r="S12" s="86">
        <f t="shared" si="2"/>
        <v>3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168</v>
      </c>
      <c r="D13" s="3">
        <v>141</v>
      </c>
      <c r="E13" s="3">
        <v>130</v>
      </c>
      <c r="F13" s="3">
        <v>35</v>
      </c>
      <c r="G13" s="3"/>
      <c r="H13" s="3">
        <v>1</v>
      </c>
      <c r="I13" s="3">
        <v>2</v>
      </c>
      <c r="J13" s="3"/>
      <c r="K13" s="3"/>
      <c r="L13" s="3"/>
      <c r="M13" s="3"/>
      <c r="N13" s="3">
        <v>64</v>
      </c>
      <c r="O13" s="3">
        <v>4</v>
      </c>
      <c r="P13" s="3">
        <v>15</v>
      </c>
      <c r="Q13" s="3">
        <v>149</v>
      </c>
      <c r="R13" s="3">
        <v>181.6</v>
      </c>
      <c r="S13" s="3">
        <v>3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0"/>
        <v>3</v>
      </c>
      <c r="D16" s="3">
        <v>2</v>
      </c>
      <c r="E16" s="3">
        <v>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4.5" customHeight="1" x14ac:dyDescent="0.25">
      <c r="A17" s="52" t="s">
        <v>33</v>
      </c>
      <c r="B17" s="48">
        <v>11</v>
      </c>
      <c r="C17" s="43">
        <f t="shared" si="0"/>
        <v>8</v>
      </c>
      <c r="D17" s="3">
        <v>2</v>
      </c>
      <c r="E17" s="3">
        <v>8</v>
      </c>
      <c r="F17" s="3"/>
      <c r="G17" s="3"/>
      <c r="H17" s="3"/>
      <c r="I17" s="3"/>
      <c r="J17" s="3"/>
      <c r="K17" s="3"/>
      <c r="L17" s="3"/>
      <c r="M17" s="3"/>
      <c r="N17" s="3">
        <v>5</v>
      </c>
      <c r="O17" s="3"/>
      <c r="P17" s="3"/>
      <c r="Q17" s="3">
        <v>8</v>
      </c>
      <c r="R17" s="3">
        <v>8</v>
      </c>
      <c r="S17" s="3"/>
    </row>
    <row r="18" spans="1:19" ht="34.5" customHeight="1" x14ac:dyDescent="0.25">
      <c r="A18" s="51" t="s">
        <v>34</v>
      </c>
      <c r="B18" s="44">
        <v>12</v>
      </c>
      <c r="C18" s="43">
        <f t="shared" si="0"/>
        <v>1</v>
      </c>
      <c r="D18" s="3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>
        <v>1</v>
      </c>
      <c r="R18" s="3">
        <v>1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4</v>
      </c>
      <c r="D19" s="3">
        <v>1</v>
      </c>
      <c r="E19" s="3">
        <v>2</v>
      </c>
      <c r="F19" s="3">
        <v>2</v>
      </c>
      <c r="G19" s="3"/>
      <c r="H19" s="3"/>
      <c r="I19" s="3"/>
      <c r="J19" s="3"/>
      <c r="K19" s="3"/>
      <c r="L19" s="3"/>
      <c r="M19" s="3"/>
      <c r="N19" s="3">
        <v>1</v>
      </c>
      <c r="O19" s="3"/>
      <c r="P19" s="3"/>
      <c r="Q19" s="3">
        <v>4</v>
      </c>
      <c r="R19" s="22" t="s">
        <v>62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1</v>
      </c>
      <c r="D20" s="3"/>
      <c r="E20" s="3">
        <v>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0"/>
        <v>2</v>
      </c>
      <c r="D21" s="3">
        <v>0</v>
      </c>
      <c r="E21" s="3">
        <v>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68.25" customHeight="1" x14ac:dyDescent="0.25">
      <c r="A22" s="51" t="s">
        <v>55</v>
      </c>
      <c r="B22" s="44">
        <v>16</v>
      </c>
      <c r="C22" s="86">
        <f t="shared" si="0"/>
        <v>173</v>
      </c>
      <c r="D22" s="86">
        <f t="shared" ref="D22:S22" si="3">D12+D18+D19</f>
        <v>142</v>
      </c>
      <c r="E22" s="86">
        <f t="shared" si="3"/>
        <v>133</v>
      </c>
      <c r="F22" s="86">
        <f t="shared" si="3"/>
        <v>37</v>
      </c>
      <c r="G22" s="86">
        <f t="shared" si="3"/>
        <v>0</v>
      </c>
      <c r="H22" s="86">
        <f t="shared" si="3"/>
        <v>1</v>
      </c>
      <c r="I22" s="86">
        <f t="shared" si="3"/>
        <v>2</v>
      </c>
      <c r="J22" s="86">
        <f t="shared" si="3"/>
        <v>0</v>
      </c>
      <c r="K22" s="86">
        <f t="shared" si="3"/>
        <v>0</v>
      </c>
      <c r="L22" s="86">
        <f t="shared" si="3"/>
        <v>0</v>
      </c>
      <c r="M22" s="86">
        <f t="shared" si="3"/>
        <v>0</v>
      </c>
      <c r="N22" s="86">
        <f t="shared" si="3"/>
        <v>65</v>
      </c>
      <c r="O22" s="86">
        <f t="shared" si="3"/>
        <v>4</v>
      </c>
      <c r="P22" s="86">
        <f t="shared" si="3"/>
        <v>15</v>
      </c>
      <c r="Q22" s="86">
        <f t="shared" si="3"/>
        <v>154</v>
      </c>
      <c r="R22" s="86">
        <f t="shared" si="3"/>
        <v>186.6</v>
      </c>
      <c r="S22" s="86">
        <f t="shared" si="3"/>
        <v>3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10</v>
      </c>
      <c r="D23" s="3">
        <v>6</v>
      </c>
      <c r="E23" s="3">
        <v>6</v>
      </c>
      <c r="F23" s="3">
        <v>3</v>
      </c>
      <c r="G23" s="3"/>
      <c r="H23" s="3">
        <v>1</v>
      </c>
      <c r="I23" s="3"/>
      <c r="J23" s="3"/>
      <c r="K23" s="3"/>
      <c r="L23" s="3"/>
      <c r="M23" s="3"/>
      <c r="N23" s="3"/>
      <c r="O23" s="3">
        <v>3</v>
      </c>
      <c r="P23" s="3">
        <v>4</v>
      </c>
      <c r="Q23" s="3"/>
      <c r="R23" s="3"/>
      <c r="S23" s="3"/>
    </row>
    <row r="24" spans="1:19" ht="37.5" customHeight="1" x14ac:dyDescent="0.25">
      <c r="A24" s="47" t="s">
        <v>36</v>
      </c>
      <c r="B24" s="44">
        <v>18</v>
      </c>
      <c r="C24" s="43">
        <f t="shared" si="0"/>
        <v>12</v>
      </c>
      <c r="D24" s="3">
        <v>8</v>
      </c>
      <c r="E24" s="3">
        <v>12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>
        <v>6</v>
      </c>
      <c r="Q24" s="3">
        <v>6</v>
      </c>
      <c r="R24" s="3"/>
      <c r="S24" s="3"/>
    </row>
    <row r="25" spans="1:19" ht="37.5" customHeight="1" x14ac:dyDescent="0.25">
      <c r="A25" s="49" t="s">
        <v>37</v>
      </c>
      <c r="B25" s="48">
        <v>19</v>
      </c>
      <c r="C25" s="43">
        <f t="shared" si="0"/>
        <v>43</v>
      </c>
      <c r="D25" s="3">
        <v>42</v>
      </c>
      <c r="E25" s="3">
        <v>33</v>
      </c>
      <c r="F25" s="3">
        <v>10</v>
      </c>
      <c r="G25" s="3"/>
      <c r="H25" s="3"/>
      <c r="I25" s="3"/>
      <c r="J25" s="3"/>
      <c r="K25" s="3"/>
      <c r="L25" s="3"/>
      <c r="M25" s="3"/>
      <c r="N25" s="3">
        <v>1</v>
      </c>
      <c r="O25" s="3">
        <v>1</v>
      </c>
      <c r="P25" s="3"/>
      <c r="Q25" s="3">
        <v>42</v>
      </c>
      <c r="R25" s="3"/>
      <c r="S25" s="3"/>
    </row>
    <row r="26" spans="1:19" ht="37.5" customHeight="1" x14ac:dyDescent="0.25">
      <c r="A26" s="47" t="s">
        <v>38</v>
      </c>
      <c r="B26" s="44">
        <v>20</v>
      </c>
      <c r="C26" s="43">
        <f t="shared" si="0"/>
        <v>23</v>
      </c>
      <c r="D26" s="3">
        <v>20</v>
      </c>
      <c r="E26" s="3">
        <v>16</v>
      </c>
      <c r="F26" s="3">
        <v>7</v>
      </c>
      <c r="G26" s="3"/>
      <c r="H26" s="3"/>
      <c r="I26" s="3"/>
      <c r="J26" s="3"/>
      <c r="K26" s="3"/>
      <c r="L26" s="3"/>
      <c r="M26" s="3"/>
      <c r="N26" s="3"/>
      <c r="O26" s="3"/>
      <c r="P26" s="3">
        <v>2</v>
      </c>
      <c r="Q26" s="3">
        <v>21</v>
      </c>
      <c r="R26" s="3"/>
      <c r="S26" s="3"/>
    </row>
    <row r="27" spans="1:19" ht="37.5" customHeight="1" x14ac:dyDescent="0.25">
      <c r="A27" s="49" t="s">
        <v>39</v>
      </c>
      <c r="B27" s="48">
        <v>21</v>
      </c>
      <c r="C27" s="43">
        <f t="shared" si="0"/>
        <v>88</v>
      </c>
      <c r="D27" s="3">
        <v>80</v>
      </c>
      <c r="E27" s="3">
        <v>83</v>
      </c>
      <c r="F27" s="3">
        <v>3</v>
      </c>
      <c r="G27" s="3"/>
      <c r="H27" s="3">
        <v>2</v>
      </c>
      <c r="I27" s="3"/>
      <c r="J27" s="3"/>
      <c r="K27" s="3"/>
      <c r="L27" s="3"/>
      <c r="M27" s="3"/>
      <c r="N27" s="3">
        <v>64</v>
      </c>
      <c r="O27" s="3"/>
      <c r="P27" s="3"/>
      <c r="Q27" s="3">
        <v>88</v>
      </c>
      <c r="R27" s="3"/>
      <c r="S27" s="3"/>
    </row>
    <row r="28" spans="1:19" ht="37.5" customHeight="1" x14ac:dyDescent="0.25">
      <c r="A28" s="51" t="s">
        <v>40</v>
      </c>
      <c r="B28" s="44">
        <v>22</v>
      </c>
      <c r="C28" s="43">
        <f t="shared" si="0"/>
        <v>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73.5" customHeight="1" x14ac:dyDescent="0.25">
      <c r="A29" s="50" t="s">
        <v>49</v>
      </c>
      <c r="B29" s="48">
        <v>23</v>
      </c>
      <c r="C29" s="43">
        <f t="shared" si="0"/>
        <v>0</v>
      </c>
      <c r="D29" s="86">
        <f t="shared" ref="D29:S29" si="4">SUM(D30:D34)</f>
        <v>0</v>
      </c>
      <c r="E29" s="86">
        <f t="shared" si="4"/>
        <v>0</v>
      </c>
      <c r="F29" s="86">
        <f t="shared" si="4"/>
        <v>0</v>
      </c>
      <c r="G29" s="86">
        <f t="shared" si="4"/>
        <v>0</v>
      </c>
      <c r="H29" s="86">
        <f t="shared" si="4"/>
        <v>0</v>
      </c>
      <c r="I29" s="86">
        <f t="shared" si="4"/>
        <v>0</v>
      </c>
      <c r="J29" s="86">
        <f t="shared" si="4"/>
        <v>0</v>
      </c>
      <c r="K29" s="86">
        <f t="shared" si="4"/>
        <v>0</v>
      </c>
      <c r="L29" s="86">
        <f t="shared" si="4"/>
        <v>0</v>
      </c>
      <c r="M29" s="86">
        <f t="shared" si="4"/>
        <v>0</v>
      </c>
      <c r="N29" s="86">
        <f t="shared" si="4"/>
        <v>0</v>
      </c>
      <c r="O29" s="86">
        <f t="shared" si="4"/>
        <v>0</v>
      </c>
      <c r="P29" s="86">
        <f t="shared" si="4"/>
        <v>0</v>
      </c>
      <c r="Q29" s="86">
        <f t="shared" si="4"/>
        <v>0</v>
      </c>
      <c r="R29" s="86">
        <f t="shared" si="4"/>
        <v>0</v>
      </c>
      <c r="S29" s="86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/>
      <c r="B37"/>
      <c r="C37"/>
    </row>
    <row r="38" spans="1:19" x14ac:dyDescent="0.25">
      <c r="A38"/>
      <c r="B38"/>
      <c r="C38"/>
    </row>
  </sheetData>
  <sheetProtection algorithmName="SHA-512" hashValue="Y7q9NreHcGe3/c8FUaI0iWkbGr3Ew9jnwwgcSaiRUnPx/3K/w14B9c7tPqnlc7/+JtdvC16HMkrOpOSwYVSNmw==" saltValue="qC0+QdvSqt8T6IxtY8wy3A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r:id="rId1"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EBB3-D7BC-41E2-BAC0-86318B45171F}">
  <sheetPr>
    <pageSetUpPr fitToPage="1"/>
  </sheetPr>
  <dimension ref="A1:S36"/>
  <sheetViews>
    <sheetView view="pageBreakPreview" topLeftCell="A15" zoomScale="80" zoomScaleNormal="80" zoomScaleSheetLayoutView="80" workbookViewId="0">
      <selection activeCell="R26" sqref="R26"/>
    </sheetView>
  </sheetViews>
  <sheetFormatPr defaultColWidth="9.28515625" defaultRowHeight="15" x14ac:dyDescent="0.25"/>
  <cols>
    <col min="1" max="1" width="38" style="1" customWidth="1"/>
    <col min="2" max="2" width="6.7109375" style="1" customWidth="1"/>
    <col min="3" max="3" width="8.42578125" style="1" customWidth="1"/>
    <col min="4" max="19" width="9.285156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2586</v>
      </c>
      <c r="D7" s="43">
        <f t="shared" ref="D7:S7" si="1">SUM(D8:D11)</f>
        <v>2039</v>
      </c>
      <c r="E7" s="43">
        <f t="shared" si="1"/>
        <v>1608</v>
      </c>
      <c r="F7" s="43">
        <f t="shared" si="1"/>
        <v>309</v>
      </c>
      <c r="G7" s="43">
        <f t="shared" si="1"/>
        <v>57</v>
      </c>
      <c r="H7" s="43">
        <f t="shared" si="1"/>
        <v>266</v>
      </c>
      <c r="I7" s="43">
        <f t="shared" si="1"/>
        <v>27</v>
      </c>
      <c r="J7" s="43">
        <f t="shared" si="1"/>
        <v>3</v>
      </c>
      <c r="K7" s="43">
        <f t="shared" si="1"/>
        <v>287</v>
      </c>
      <c r="L7" s="43">
        <f t="shared" si="1"/>
        <v>20</v>
      </c>
      <c r="M7" s="43">
        <f t="shared" si="1"/>
        <v>9</v>
      </c>
      <c r="N7" s="43">
        <f t="shared" si="1"/>
        <v>894</v>
      </c>
      <c r="O7" s="43">
        <f t="shared" si="1"/>
        <v>200</v>
      </c>
      <c r="P7" s="43">
        <f t="shared" si="1"/>
        <v>455</v>
      </c>
      <c r="Q7" s="43">
        <f t="shared" si="1"/>
        <v>1931</v>
      </c>
      <c r="R7" s="43">
        <f t="shared" si="1"/>
        <v>3668.3999999999996</v>
      </c>
      <c r="S7" s="43">
        <f t="shared" si="1"/>
        <v>7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2144</v>
      </c>
      <c r="D8" s="3">
        <v>1761</v>
      </c>
      <c r="E8" s="3">
        <v>1283</v>
      </c>
      <c r="F8" s="3">
        <v>260</v>
      </c>
      <c r="G8" s="3">
        <v>50</v>
      </c>
      <c r="H8" s="3">
        <v>230</v>
      </c>
      <c r="I8" s="3">
        <v>25</v>
      </c>
      <c r="J8" s="3">
        <v>2</v>
      </c>
      <c r="K8" s="3">
        <v>265</v>
      </c>
      <c r="L8" s="3">
        <v>20</v>
      </c>
      <c r="M8" s="3">
        <v>9</v>
      </c>
      <c r="N8" s="3">
        <v>813</v>
      </c>
      <c r="O8" s="3">
        <v>158</v>
      </c>
      <c r="P8" s="3">
        <v>339</v>
      </c>
      <c r="Q8" s="3">
        <v>1647</v>
      </c>
      <c r="R8" s="3">
        <v>3327.1999999999994</v>
      </c>
      <c r="S8" s="3">
        <v>7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400</v>
      </c>
      <c r="D9" s="3">
        <v>244</v>
      </c>
      <c r="E9" s="3">
        <v>297</v>
      </c>
      <c r="F9" s="3">
        <v>43</v>
      </c>
      <c r="G9" s="3">
        <v>6</v>
      </c>
      <c r="H9" s="3">
        <v>33</v>
      </c>
      <c r="I9" s="3">
        <v>1</v>
      </c>
      <c r="J9" s="3">
        <v>1</v>
      </c>
      <c r="K9" s="3">
        <v>19</v>
      </c>
      <c r="L9" s="3">
        <v>0</v>
      </c>
      <c r="M9" s="3">
        <v>0</v>
      </c>
      <c r="N9" s="3">
        <v>72</v>
      </c>
      <c r="O9" s="3">
        <v>39</v>
      </c>
      <c r="P9" s="3">
        <v>110</v>
      </c>
      <c r="Q9" s="3">
        <v>251</v>
      </c>
      <c r="R9" s="88">
        <v>306.70000000000005</v>
      </c>
      <c r="S9" s="3">
        <v>0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37</v>
      </c>
      <c r="D10" s="3">
        <v>30</v>
      </c>
      <c r="E10" s="3">
        <v>25</v>
      </c>
      <c r="F10" s="3">
        <v>6</v>
      </c>
      <c r="G10" s="3">
        <v>1</v>
      </c>
      <c r="H10" s="3">
        <v>2</v>
      </c>
      <c r="I10" s="3">
        <v>1</v>
      </c>
      <c r="J10" s="3">
        <v>0</v>
      </c>
      <c r="K10" s="3">
        <v>2</v>
      </c>
      <c r="L10" s="3">
        <v>0</v>
      </c>
      <c r="M10" s="3">
        <v>0</v>
      </c>
      <c r="N10" s="3">
        <v>9</v>
      </c>
      <c r="O10" s="3">
        <v>0</v>
      </c>
      <c r="P10" s="3">
        <v>5</v>
      </c>
      <c r="Q10" s="3">
        <v>32</v>
      </c>
      <c r="R10" s="3">
        <v>29.5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5</v>
      </c>
      <c r="D11" s="4">
        <v>4</v>
      </c>
      <c r="E11" s="4">
        <v>3</v>
      </c>
      <c r="F11" s="4">
        <v>0</v>
      </c>
      <c r="G11" s="4">
        <v>0</v>
      </c>
      <c r="H11" s="4">
        <v>1</v>
      </c>
      <c r="I11" s="4">
        <v>0</v>
      </c>
      <c r="J11" s="4">
        <v>0</v>
      </c>
      <c r="K11" s="4">
        <v>1</v>
      </c>
      <c r="L11" s="4">
        <v>0</v>
      </c>
      <c r="M11" s="4">
        <v>0</v>
      </c>
      <c r="N11" s="4">
        <v>0</v>
      </c>
      <c r="O11" s="4">
        <v>3</v>
      </c>
      <c r="P11" s="4">
        <v>1</v>
      </c>
      <c r="Q11" s="4">
        <v>1</v>
      </c>
      <c r="R11" s="89">
        <v>5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2119</v>
      </c>
      <c r="D12" s="43">
        <f t="shared" ref="D12:S12" si="2">SUM(D13:D15)</f>
        <v>1748</v>
      </c>
      <c r="E12" s="43">
        <f t="shared" si="2"/>
        <v>1257</v>
      </c>
      <c r="F12" s="43">
        <f t="shared" si="2"/>
        <v>250</v>
      </c>
      <c r="G12" s="43">
        <f t="shared" si="2"/>
        <v>50</v>
      </c>
      <c r="H12" s="43">
        <f t="shared" si="2"/>
        <v>236</v>
      </c>
      <c r="I12" s="43">
        <f t="shared" si="2"/>
        <v>27</v>
      </c>
      <c r="J12" s="43">
        <f t="shared" si="2"/>
        <v>2</v>
      </c>
      <c r="K12" s="43">
        <f t="shared" si="2"/>
        <v>267</v>
      </c>
      <c r="L12" s="43">
        <f t="shared" si="2"/>
        <v>20</v>
      </c>
      <c r="M12" s="43">
        <f t="shared" si="2"/>
        <v>10</v>
      </c>
      <c r="N12" s="43">
        <f t="shared" si="2"/>
        <v>795</v>
      </c>
      <c r="O12" s="43">
        <f t="shared" si="2"/>
        <v>162</v>
      </c>
      <c r="P12" s="43">
        <f t="shared" si="2"/>
        <v>347</v>
      </c>
      <c r="Q12" s="43">
        <f t="shared" si="2"/>
        <v>1610</v>
      </c>
      <c r="R12" s="43">
        <f t="shared" si="2"/>
        <v>3313.7</v>
      </c>
      <c r="S12" s="43">
        <f t="shared" si="2"/>
        <v>7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2099</v>
      </c>
      <c r="D13" s="3">
        <v>1734</v>
      </c>
      <c r="E13" s="3">
        <v>1242</v>
      </c>
      <c r="F13" s="3">
        <v>247</v>
      </c>
      <c r="G13" s="3">
        <v>49</v>
      </c>
      <c r="H13" s="3">
        <v>235</v>
      </c>
      <c r="I13" s="3">
        <v>27</v>
      </c>
      <c r="J13" s="3">
        <v>2</v>
      </c>
      <c r="K13" s="3">
        <v>267</v>
      </c>
      <c r="L13" s="3">
        <v>20</v>
      </c>
      <c r="M13" s="3">
        <v>10</v>
      </c>
      <c r="N13" s="3">
        <v>779</v>
      </c>
      <c r="O13" s="3">
        <v>162</v>
      </c>
      <c r="P13" s="3">
        <v>347</v>
      </c>
      <c r="Q13" s="3">
        <v>1590</v>
      </c>
      <c r="R13" s="88">
        <v>3286</v>
      </c>
      <c r="S13" s="3">
        <v>7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20</v>
      </c>
      <c r="D14" s="3">
        <v>14</v>
      </c>
      <c r="E14" s="3">
        <v>15</v>
      </c>
      <c r="F14" s="3">
        <v>3</v>
      </c>
      <c r="G14" s="3">
        <v>1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16</v>
      </c>
      <c r="O14" s="3">
        <v>0</v>
      </c>
      <c r="P14" s="3">
        <v>0</v>
      </c>
      <c r="Q14" s="3">
        <v>20</v>
      </c>
      <c r="R14" s="3">
        <v>27.7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89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24</v>
      </c>
      <c r="D16" s="3">
        <v>23</v>
      </c>
      <c r="E16" s="3">
        <v>21</v>
      </c>
      <c r="F16" s="3">
        <v>3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3</v>
      </c>
      <c r="O16" s="3">
        <v>0</v>
      </c>
      <c r="P16" s="3">
        <v>2</v>
      </c>
      <c r="Q16" s="3">
        <v>22</v>
      </c>
      <c r="R16" s="88">
        <v>31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25</v>
      </c>
      <c r="D17" s="3">
        <v>16</v>
      </c>
      <c r="E17" s="3">
        <v>22</v>
      </c>
      <c r="F17" s="3">
        <v>2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16</v>
      </c>
      <c r="O17" s="3">
        <v>0</v>
      </c>
      <c r="P17" s="3">
        <v>4</v>
      </c>
      <c r="Q17" s="3">
        <v>21</v>
      </c>
      <c r="R17" s="88">
        <v>31.1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56</v>
      </c>
      <c r="D18" s="3">
        <v>36</v>
      </c>
      <c r="E18" s="3">
        <v>42</v>
      </c>
      <c r="F18" s="3">
        <v>12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33</v>
      </c>
      <c r="O18" s="3">
        <v>0</v>
      </c>
      <c r="P18" s="3">
        <v>1</v>
      </c>
      <c r="Q18" s="3">
        <v>55</v>
      </c>
      <c r="R18" s="88">
        <v>61.7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65</v>
      </c>
      <c r="D19" s="3">
        <v>60</v>
      </c>
      <c r="E19" s="3">
        <v>46</v>
      </c>
      <c r="F19" s="3">
        <v>13</v>
      </c>
      <c r="G19" s="3">
        <v>3</v>
      </c>
      <c r="H19" s="3">
        <v>1</v>
      </c>
      <c r="I19" s="3">
        <v>0</v>
      </c>
      <c r="J19" s="3">
        <v>1</v>
      </c>
      <c r="K19" s="3">
        <v>1</v>
      </c>
      <c r="L19" s="3">
        <v>0</v>
      </c>
      <c r="M19" s="3">
        <v>0</v>
      </c>
      <c r="N19" s="3">
        <v>22</v>
      </c>
      <c r="O19" s="3">
        <v>1</v>
      </c>
      <c r="P19" s="3">
        <v>3</v>
      </c>
      <c r="Q19" s="3">
        <v>61</v>
      </c>
      <c r="R19" s="88">
        <v>70.900000000000006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3</v>
      </c>
      <c r="D20" s="3">
        <v>2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3</v>
      </c>
      <c r="R20" s="88">
        <v>2.7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12</v>
      </c>
      <c r="D21" s="3">
        <v>7</v>
      </c>
      <c r="E21" s="3">
        <v>8</v>
      </c>
      <c r="F21" s="3">
        <v>4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8</v>
      </c>
      <c r="O21" s="3">
        <v>0</v>
      </c>
      <c r="P21" s="3">
        <v>0</v>
      </c>
      <c r="Q21" s="3">
        <v>12</v>
      </c>
      <c r="R21" s="3">
        <v>13.3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2240</v>
      </c>
      <c r="D22" s="43">
        <f t="shared" ref="D22:S22" si="3">D12+D18+D19</f>
        <v>1844</v>
      </c>
      <c r="E22" s="43">
        <f t="shared" si="3"/>
        <v>1345</v>
      </c>
      <c r="F22" s="43">
        <f t="shared" si="3"/>
        <v>275</v>
      </c>
      <c r="G22" s="43">
        <f t="shared" si="3"/>
        <v>55</v>
      </c>
      <c r="H22" s="43">
        <f t="shared" si="3"/>
        <v>237</v>
      </c>
      <c r="I22" s="43">
        <f t="shared" si="3"/>
        <v>27</v>
      </c>
      <c r="J22" s="43">
        <f t="shared" si="3"/>
        <v>3</v>
      </c>
      <c r="K22" s="43">
        <f t="shared" si="3"/>
        <v>268</v>
      </c>
      <c r="L22" s="43">
        <f t="shared" si="3"/>
        <v>20</v>
      </c>
      <c r="M22" s="43">
        <f t="shared" si="3"/>
        <v>10</v>
      </c>
      <c r="N22" s="43">
        <f t="shared" si="3"/>
        <v>850</v>
      </c>
      <c r="O22" s="43">
        <f t="shared" si="3"/>
        <v>163</v>
      </c>
      <c r="P22" s="43">
        <f t="shared" si="3"/>
        <v>351</v>
      </c>
      <c r="Q22" s="43">
        <f t="shared" si="3"/>
        <v>1726</v>
      </c>
      <c r="R22" s="43">
        <f t="shared" si="3"/>
        <v>3446.2999999999997</v>
      </c>
      <c r="S22" s="43">
        <f t="shared" si="3"/>
        <v>7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362</v>
      </c>
      <c r="D23" s="3">
        <v>278</v>
      </c>
      <c r="E23" s="3">
        <v>158</v>
      </c>
      <c r="F23" s="3">
        <v>24</v>
      </c>
      <c r="G23" s="3">
        <v>4</v>
      </c>
      <c r="H23" s="3">
        <v>68</v>
      </c>
      <c r="I23" s="3">
        <v>9</v>
      </c>
      <c r="J23" s="3">
        <v>2</v>
      </c>
      <c r="K23" s="3">
        <v>90</v>
      </c>
      <c r="L23" s="3">
        <v>4</v>
      </c>
      <c r="M23" s="3">
        <v>3</v>
      </c>
      <c r="N23" s="3">
        <v>0</v>
      </c>
      <c r="O23" s="3">
        <v>134</v>
      </c>
      <c r="P23" s="3">
        <v>186</v>
      </c>
      <c r="Q23" s="3">
        <v>42</v>
      </c>
      <c r="R23" s="88">
        <v>462.99999999999994</v>
      </c>
      <c r="S23" s="3">
        <v>1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367</v>
      </c>
      <c r="D24" s="3">
        <v>295</v>
      </c>
      <c r="E24" s="3">
        <v>247</v>
      </c>
      <c r="F24" s="3">
        <v>63</v>
      </c>
      <c r="G24" s="3">
        <v>11</v>
      </c>
      <c r="H24" s="3">
        <v>33</v>
      </c>
      <c r="I24" s="3">
        <v>5</v>
      </c>
      <c r="J24" s="3">
        <v>0</v>
      </c>
      <c r="K24" s="3">
        <v>7</v>
      </c>
      <c r="L24" s="3">
        <v>1</v>
      </c>
      <c r="M24" s="3">
        <v>0</v>
      </c>
      <c r="N24" s="3">
        <v>0</v>
      </c>
      <c r="O24" s="3">
        <v>19</v>
      </c>
      <c r="P24" s="3">
        <v>110</v>
      </c>
      <c r="Q24" s="3">
        <v>238</v>
      </c>
      <c r="R24" s="88">
        <v>533.20000000000005</v>
      </c>
      <c r="S24" s="3">
        <v>1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329</v>
      </c>
      <c r="D25" s="3">
        <v>277</v>
      </c>
      <c r="E25" s="3">
        <v>230</v>
      </c>
      <c r="F25" s="3">
        <v>47</v>
      </c>
      <c r="G25" s="3">
        <v>9</v>
      </c>
      <c r="H25" s="3">
        <v>23</v>
      </c>
      <c r="I25" s="3">
        <v>6</v>
      </c>
      <c r="J25" s="3">
        <v>0</v>
      </c>
      <c r="K25" s="3">
        <v>11</v>
      </c>
      <c r="L25" s="3">
        <v>1</v>
      </c>
      <c r="M25" s="3">
        <v>2</v>
      </c>
      <c r="N25" s="3">
        <v>1</v>
      </c>
      <c r="O25" s="3">
        <v>9</v>
      </c>
      <c r="P25" s="3">
        <v>22</v>
      </c>
      <c r="Q25" s="3">
        <v>298</v>
      </c>
      <c r="R25" s="88">
        <v>496.00000000000006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188</v>
      </c>
      <c r="D26" s="3">
        <v>148</v>
      </c>
      <c r="E26" s="3">
        <v>130</v>
      </c>
      <c r="F26" s="3">
        <v>24</v>
      </c>
      <c r="G26" s="3">
        <v>6</v>
      </c>
      <c r="H26" s="3">
        <v>12</v>
      </c>
      <c r="I26" s="3">
        <v>1</v>
      </c>
      <c r="J26" s="3">
        <v>1</v>
      </c>
      <c r="K26" s="3">
        <v>13</v>
      </c>
      <c r="L26" s="3">
        <v>0</v>
      </c>
      <c r="M26" s="3">
        <v>1</v>
      </c>
      <c r="N26" s="3">
        <v>18</v>
      </c>
      <c r="O26" s="3">
        <v>1</v>
      </c>
      <c r="P26" s="3">
        <v>12</v>
      </c>
      <c r="Q26" s="3">
        <v>175</v>
      </c>
      <c r="R26" s="88">
        <v>410.97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994</v>
      </c>
      <c r="D27" s="3">
        <v>832</v>
      </c>
      <c r="E27" s="3">
        <v>580</v>
      </c>
      <c r="F27" s="3">
        <v>117</v>
      </c>
      <c r="G27" s="3">
        <v>25</v>
      </c>
      <c r="H27" s="3">
        <v>101</v>
      </c>
      <c r="I27" s="3">
        <v>6</v>
      </c>
      <c r="J27" s="3">
        <v>0</v>
      </c>
      <c r="K27" s="3">
        <v>147</v>
      </c>
      <c r="L27" s="3">
        <v>14</v>
      </c>
      <c r="M27" s="3">
        <v>4</v>
      </c>
      <c r="N27" s="3">
        <v>831</v>
      </c>
      <c r="O27" s="3">
        <v>0</v>
      </c>
      <c r="P27" s="3">
        <v>21</v>
      </c>
      <c r="Q27" s="3">
        <v>973</v>
      </c>
      <c r="R27" s="88">
        <v>1543.1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361</v>
      </c>
      <c r="D29" s="43">
        <f t="shared" ref="D29:S29" si="4">SUM(D30:D34)</f>
        <v>234</v>
      </c>
      <c r="E29" s="43">
        <f t="shared" si="4"/>
        <v>263</v>
      </c>
      <c r="F29" s="43">
        <f t="shared" si="4"/>
        <v>50</v>
      </c>
      <c r="G29" s="43">
        <f t="shared" si="4"/>
        <v>6</v>
      </c>
      <c r="H29" s="43">
        <f t="shared" si="4"/>
        <v>20</v>
      </c>
      <c r="I29" s="43">
        <f t="shared" si="4"/>
        <v>6</v>
      </c>
      <c r="J29" s="43">
        <f t="shared" si="4"/>
        <v>2</v>
      </c>
      <c r="K29" s="43">
        <f t="shared" si="4"/>
        <v>14</v>
      </c>
      <c r="L29" s="43">
        <f t="shared" si="4"/>
        <v>0</v>
      </c>
      <c r="M29" s="43">
        <f t="shared" si="4"/>
        <v>0</v>
      </c>
      <c r="N29" s="43">
        <f t="shared" si="4"/>
        <v>67</v>
      </c>
      <c r="O29" s="43">
        <f t="shared" si="4"/>
        <v>30</v>
      </c>
      <c r="P29" s="43">
        <f t="shared" si="4"/>
        <v>92</v>
      </c>
      <c r="Q29" s="43">
        <f t="shared" si="4"/>
        <v>239</v>
      </c>
      <c r="R29" s="43">
        <f t="shared" si="4"/>
        <v>281.60000000000002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325</v>
      </c>
      <c r="D30" s="3">
        <v>204</v>
      </c>
      <c r="E30" s="3">
        <v>237</v>
      </c>
      <c r="F30" s="3">
        <v>40</v>
      </c>
      <c r="G30" s="3">
        <v>6</v>
      </c>
      <c r="H30" s="3">
        <v>20</v>
      </c>
      <c r="I30" s="3">
        <v>6</v>
      </c>
      <c r="J30" s="3">
        <v>2</v>
      </c>
      <c r="K30" s="3">
        <v>14</v>
      </c>
      <c r="L30" s="3">
        <v>0</v>
      </c>
      <c r="M30" s="3">
        <v>0</v>
      </c>
      <c r="N30" s="3">
        <v>54</v>
      </c>
      <c r="O30" s="3">
        <v>29</v>
      </c>
      <c r="P30" s="3">
        <v>92</v>
      </c>
      <c r="Q30" s="3">
        <v>204</v>
      </c>
      <c r="R30" s="88">
        <v>243.3</v>
      </c>
      <c r="S30" s="3">
        <v>0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6</v>
      </c>
      <c r="D31" s="3">
        <v>4</v>
      </c>
      <c r="E31" s="3">
        <v>5</v>
      </c>
      <c r="F31" s="3">
        <v>1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6</v>
      </c>
      <c r="R31" s="88">
        <v>6.3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14</v>
      </c>
      <c r="D33" s="3">
        <v>11</v>
      </c>
      <c r="E33" s="3">
        <v>10</v>
      </c>
      <c r="F33" s="3">
        <v>4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6</v>
      </c>
      <c r="O33" s="3">
        <v>0</v>
      </c>
      <c r="P33" s="3">
        <v>0</v>
      </c>
      <c r="Q33" s="3">
        <v>14</v>
      </c>
      <c r="R33" s="88">
        <v>15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16</v>
      </c>
      <c r="D34" s="3">
        <v>15</v>
      </c>
      <c r="E34" s="3">
        <v>11</v>
      </c>
      <c r="F34" s="3">
        <v>5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6</v>
      </c>
      <c r="O34" s="3">
        <v>1</v>
      </c>
      <c r="P34" s="3">
        <v>0</v>
      </c>
      <c r="Q34" s="3">
        <v>15</v>
      </c>
      <c r="R34" s="3">
        <v>17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21</v>
      </c>
      <c r="D35" s="3">
        <v>14</v>
      </c>
      <c r="E35" s="3">
        <v>8</v>
      </c>
      <c r="F35" s="3">
        <v>11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4</v>
      </c>
      <c r="O35" s="3">
        <v>3</v>
      </c>
      <c r="P35" s="3">
        <v>3</v>
      </c>
      <c r="Q35" s="3">
        <v>15</v>
      </c>
      <c r="R35" s="88">
        <v>14.6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</sheetData>
  <sheetProtection algorithmName="SHA-512" hashValue="iySIOH/5UcSB9tIAmXT6kn8Vfy4M3Y2yFHVH3XrBUi389XO08X/BcPTiUL0PdmZeG7+nw+9BIvq8vqL2bChkEA==" saltValue="dKIgbOnI+TjadYfyG/8Bgw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6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825F-83F6-4CC9-842E-51BC704A9025}">
  <sheetPr>
    <pageSetUpPr fitToPage="1"/>
  </sheetPr>
  <dimension ref="A1:S36"/>
  <sheetViews>
    <sheetView topLeftCell="A12" zoomScale="75" zoomScaleNormal="75" workbookViewId="0">
      <selection activeCell="W18" sqref="W18"/>
    </sheetView>
  </sheetViews>
  <sheetFormatPr defaultColWidth="9.28515625" defaultRowHeight="15" x14ac:dyDescent="0.25"/>
  <cols>
    <col min="1" max="1" width="38" style="90" customWidth="1"/>
    <col min="2" max="3" width="5.5703125" style="90" customWidth="1"/>
    <col min="4" max="19" width="7.5703125" style="90" customWidth="1"/>
    <col min="20" max="16384" width="9.28515625" style="90"/>
  </cols>
  <sheetData>
    <row r="1" spans="1:19" ht="30.75" customHeight="1" x14ac:dyDescent="0.25">
      <c r="A1" s="182" t="s">
        <v>44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15.75" x14ac:dyDescent="0.25">
      <c r="A2" s="183"/>
      <c r="B2" s="180" t="s">
        <v>0</v>
      </c>
      <c r="C2" s="180" t="s">
        <v>10</v>
      </c>
      <c r="D2" s="181" t="s">
        <v>11</v>
      </c>
      <c r="E2" s="181"/>
      <c r="F2" s="181"/>
      <c r="G2" s="181"/>
      <c r="H2" s="181"/>
      <c r="I2" s="181"/>
      <c r="J2" s="181"/>
      <c r="K2" s="181"/>
      <c r="L2" s="181"/>
      <c r="M2" s="181"/>
      <c r="N2" s="180" t="s">
        <v>12</v>
      </c>
      <c r="O2" s="181" t="s">
        <v>56</v>
      </c>
      <c r="P2" s="181"/>
      <c r="Q2" s="181"/>
      <c r="R2" s="180" t="s">
        <v>13</v>
      </c>
      <c r="S2" s="180" t="s">
        <v>14</v>
      </c>
    </row>
    <row r="3" spans="1:19" ht="74.25" customHeight="1" x14ac:dyDescent="0.25">
      <c r="A3" s="184"/>
      <c r="B3" s="180"/>
      <c r="C3" s="180"/>
      <c r="D3" s="181" t="s">
        <v>15</v>
      </c>
      <c r="E3" s="181"/>
      <c r="F3" s="181"/>
      <c r="G3" s="181"/>
      <c r="H3" s="181"/>
      <c r="I3" s="181"/>
      <c r="J3" s="181"/>
      <c r="K3" s="181"/>
      <c r="L3" s="181"/>
      <c r="M3" s="181"/>
      <c r="N3" s="180"/>
      <c r="O3" s="181"/>
      <c r="P3" s="181"/>
      <c r="Q3" s="181"/>
      <c r="R3" s="180"/>
      <c r="S3" s="180"/>
    </row>
    <row r="4" spans="1:19" ht="33.75" customHeight="1" x14ac:dyDescent="0.25">
      <c r="A4" s="184"/>
      <c r="B4" s="180"/>
      <c r="C4" s="180"/>
      <c r="D4" s="180" t="s">
        <v>16</v>
      </c>
      <c r="E4" s="181" t="s">
        <v>17</v>
      </c>
      <c r="F4" s="181"/>
      <c r="G4" s="181"/>
      <c r="H4" s="181" t="s">
        <v>18</v>
      </c>
      <c r="I4" s="181"/>
      <c r="J4" s="181"/>
      <c r="K4" s="181" t="s">
        <v>19</v>
      </c>
      <c r="L4" s="181"/>
      <c r="M4" s="181"/>
      <c r="N4" s="180"/>
      <c r="O4" s="180" t="s">
        <v>20</v>
      </c>
      <c r="P4" s="180" t="s">
        <v>21</v>
      </c>
      <c r="Q4" s="180" t="s">
        <v>22</v>
      </c>
      <c r="R4" s="180"/>
      <c r="S4" s="180"/>
    </row>
    <row r="5" spans="1:19" ht="128.25" customHeight="1" x14ac:dyDescent="0.25">
      <c r="A5" s="184"/>
      <c r="B5" s="180"/>
      <c r="C5" s="180"/>
      <c r="D5" s="180"/>
      <c r="E5" s="110" t="s">
        <v>23</v>
      </c>
      <c r="F5" s="110" t="s">
        <v>24</v>
      </c>
      <c r="G5" s="110" t="s">
        <v>25</v>
      </c>
      <c r="H5" s="110" t="s">
        <v>45</v>
      </c>
      <c r="I5" s="110" t="s">
        <v>24</v>
      </c>
      <c r="J5" s="110" t="s">
        <v>25</v>
      </c>
      <c r="K5" s="110" t="s">
        <v>45</v>
      </c>
      <c r="L5" s="110" t="s">
        <v>24</v>
      </c>
      <c r="M5" s="110" t="s">
        <v>25</v>
      </c>
      <c r="N5" s="180"/>
      <c r="O5" s="180"/>
      <c r="P5" s="180"/>
      <c r="Q5" s="180"/>
      <c r="R5" s="180"/>
      <c r="S5" s="180"/>
    </row>
    <row r="6" spans="1:19" ht="16.5" customHeight="1" x14ac:dyDescent="0.25">
      <c r="A6" s="109" t="s">
        <v>26</v>
      </c>
      <c r="B6" s="97" t="s">
        <v>27</v>
      </c>
      <c r="C6" s="93">
        <v>1</v>
      </c>
      <c r="D6" s="93">
        <v>2</v>
      </c>
      <c r="E6" s="93">
        <v>3</v>
      </c>
      <c r="F6" s="93">
        <v>4</v>
      </c>
      <c r="G6" s="93">
        <v>5</v>
      </c>
      <c r="H6" s="93">
        <v>6</v>
      </c>
      <c r="I6" s="93">
        <v>7</v>
      </c>
      <c r="J6" s="93">
        <v>8</v>
      </c>
      <c r="K6" s="93">
        <v>9</v>
      </c>
      <c r="L6" s="93">
        <v>10</v>
      </c>
      <c r="M6" s="93">
        <v>11</v>
      </c>
      <c r="N6" s="93">
        <v>12</v>
      </c>
      <c r="O6" s="93">
        <v>13</v>
      </c>
      <c r="P6" s="93">
        <v>14</v>
      </c>
      <c r="Q6" s="93">
        <v>15</v>
      </c>
      <c r="R6" s="93">
        <v>16</v>
      </c>
      <c r="S6" s="93">
        <v>17</v>
      </c>
    </row>
    <row r="7" spans="1:19" ht="52.5" customHeight="1" x14ac:dyDescent="0.25">
      <c r="A7" s="108" t="s">
        <v>54</v>
      </c>
      <c r="B7" s="106" t="s">
        <v>1</v>
      </c>
      <c r="C7" s="92">
        <f t="shared" ref="C7:C36" si="0">SUM(E7:M7)</f>
        <v>710</v>
      </c>
      <c r="D7" s="92">
        <f t="shared" ref="D7:S7" si="1">SUM(D8:D11)</f>
        <v>592</v>
      </c>
      <c r="E7" s="92">
        <f t="shared" si="1"/>
        <v>348</v>
      </c>
      <c r="F7" s="92">
        <f t="shared" si="1"/>
        <v>90</v>
      </c>
      <c r="G7" s="92">
        <f t="shared" si="1"/>
        <v>21</v>
      </c>
      <c r="H7" s="92">
        <f t="shared" si="1"/>
        <v>33</v>
      </c>
      <c r="I7" s="92">
        <f t="shared" si="1"/>
        <v>6</v>
      </c>
      <c r="J7" s="92">
        <f t="shared" si="1"/>
        <v>3</v>
      </c>
      <c r="K7" s="92">
        <f t="shared" si="1"/>
        <v>173</v>
      </c>
      <c r="L7" s="92">
        <f t="shared" si="1"/>
        <v>30</v>
      </c>
      <c r="M7" s="92">
        <f t="shared" si="1"/>
        <v>6</v>
      </c>
      <c r="N7" s="92">
        <f t="shared" si="1"/>
        <v>173</v>
      </c>
      <c r="O7" s="92">
        <f t="shared" si="1"/>
        <v>41</v>
      </c>
      <c r="P7" s="92">
        <f t="shared" si="1"/>
        <v>112</v>
      </c>
      <c r="Q7" s="92">
        <f t="shared" si="1"/>
        <v>557</v>
      </c>
      <c r="R7" s="92">
        <f t="shared" si="1"/>
        <v>695</v>
      </c>
      <c r="S7" s="92">
        <f t="shared" si="1"/>
        <v>0</v>
      </c>
    </row>
    <row r="8" spans="1:19" ht="35.25" customHeight="1" x14ac:dyDescent="0.25">
      <c r="A8" s="98" t="s">
        <v>46</v>
      </c>
      <c r="B8" s="105" t="s">
        <v>2</v>
      </c>
      <c r="C8" s="92">
        <f t="shared" si="0"/>
        <v>597</v>
      </c>
      <c r="D8" s="91">
        <v>509</v>
      </c>
      <c r="E8" s="91">
        <v>265</v>
      </c>
      <c r="F8" s="91">
        <v>78</v>
      </c>
      <c r="G8" s="91">
        <v>19</v>
      </c>
      <c r="H8" s="91">
        <v>30</v>
      </c>
      <c r="I8" s="91">
        <v>6</v>
      </c>
      <c r="J8" s="91">
        <v>3</v>
      </c>
      <c r="K8" s="91">
        <v>163</v>
      </c>
      <c r="L8" s="91">
        <v>28</v>
      </c>
      <c r="M8" s="91">
        <v>5</v>
      </c>
      <c r="N8" s="91">
        <v>150</v>
      </c>
      <c r="O8" s="91">
        <v>30</v>
      </c>
      <c r="P8" s="91">
        <v>88</v>
      </c>
      <c r="Q8" s="91">
        <v>479</v>
      </c>
      <c r="R8" s="91">
        <v>582</v>
      </c>
      <c r="S8" s="91"/>
    </row>
    <row r="9" spans="1:19" ht="35.25" customHeight="1" x14ac:dyDescent="0.25">
      <c r="A9" s="96" t="s">
        <v>28</v>
      </c>
      <c r="B9" s="106" t="s">
        <v>3</v>
      </c>
      <c r="C9" s="92">
        <f t="shared" si="0"/>
        <v>102</v>
      </c>
      <c r="D9" s="91">
        <v>77</v>
      </c>
      <c r="E9" s="91">
        <v>78</v>
      </c>
      <c r="F9" s="91">
        <v>11</v>
      </c>
      <c r="G9" s="91">
        <v>1</v>
      </c>
      <c r="H9" s="91">
        <v>3</v>
      </c>
      <c r="I9" s="91"/>
      <c r="J9" s="91"/>
      <c r="K9" s="91">
        <v>7</v>
      </c>
      <c r="L9" s="91">
        <v>1</v>
      </c>
      <c r="M9" s="91">
        <v>1</v>
      </c>
      <c r="N9" s="91">
        <v>20</v>
      </c>
      <c r="O9" s="91">
        <v>11</v>
      </c>
      <c r="P9" s="91">
        <v>21</v>
      </c>
      <c r="Q9" s="91">
        <v>70</v>
      </c>
      <c r="R9" s="91">
        <v>102</v>
      </c>
      <c r="S9" s="91"/>
    </row>
    <row r="10" spans="1:19" ht="35.25" customHeight="1" x14ac:dyDescent="0.25">
      <c r="A10" s="98" t="s">
        <v>29</v>
      </c>
      <c r="B10" s="105" t="s">
        <v>4</v>
      </c>
      <c r="C10" s="92">
        <f t="shared" si="0"/>
        <v>11</v>
      </c>
      <c r="D10" s="91">
        <v>6</v>
      </c>
      <c r="E10" s="91">
        <v>5</v>
      </c>
      <c r="F10" s="91">
        <v>1</v>
      </c>
      <c r="G10" s="91">
        <v>1</v>
      </c>
      <c r="H10" s="91"/>
      <c r="I10" s="91"/>
      <c r="J10" s="91"/>
      <c r="K10" s="91">
        <v>3</v>
      </c>
      <c r="L10" s="91">
        <v>1</v>
      </c>
      <c r="M10" s="91"/>
      <c r="N10" s="91">
        <v>3</v>
      </c>
      <c r="O10" s="91"/>
      <c r="P10" s="91">
        <v>3</v>
      </c>
      <c r="Q10" s="91">
        <v>8</v>
      </c>
      <c r="R10" s="91">
        <v>11</v>
      </c>
      <c r="S10" s="91"/>
    </row>
    <row r="11" spans="1:19" ht="35.25" customHeight="1" x14ac:dyDescent="0.25">
      <c r="A11" s="107" t="s">
        <v>30</v>
      </c>
      <c r="B11" s="104" t="s">
        <v>7</v>
      </c>
      <c r="C11" s="103">
        <f t="shared" si="0"/>
        <v>0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spans="1:19" ht="89.25" customHeight="1" x14ac:dyDescent="0.25">
      <c r="A12" s="99" t="s">
        <v>53</v>
      </c>
      <c r="B12" s="105" t="s">
        <v>6</v>
      </c>
      <c r="C12" s="92">
        <f t="shared" si="0"/>
        <v>531</v>
      </c>
      <c r="D12" s="92">
        <f t="shared" ref="D12:S12" si="2">SUM(D13:D15)</f>
        <v>453</v>
      </c>
      <c r="E12" s="92">
        <f t="shared" si="2"/>
        <v>223</v>
      </c>
      <c r="F12" s="92">
        <f t="shared" si="2"/>
        <v>64</v>
      </c>
      <c r="G12" s="92">
        <f t="shared" si="2"/>
        <v>16</v>
      </c>
      <c r="H12" s="92">
        <f t="shared" si="2"/>
        <v>29</v>
      </c>
      <c r="I12" s="92">
        <f t="shared" si="2"/>
        <v>6</v>
      </c>
      <c r="J12" s="92">
        <f t="shared" si="2"/>
        <v>3</v>
      </c>
      <c r="K12" s="92">
        <f t="shared" si="2"/>
        <v>157</v>
      </c>
      <c r="L12" s="92">
        <f t="shared" si="2"/>
        <v>28</v>
      </c>
      <c r="M12" s="92">
        <f t="shared" si="2"/>
        <v>5</v>
      </c>
      <c r="N12" s="92">
        <f t="shared" si="2"/>
        <v>138</v>
      </c>
      <c r="O12" s="92">
        <f t="shared" si="2"/>
        <v>30</v>
      </c>
      <c r="P12" s="92">
        <f t="shared" si="2"/>
        <v>87</v>
      </c>
      <c r="Q12" s="92">
        <f t="shared" si="2"/>
        <v>414</v>
      </c>
      <c r="R12" s="92">
        <f t="shared" si="2"/>
        <v>582.79999999999995</v>
      </c>
      <c r="S12" s="92">
        <f t="shared" si="2"/>
        <v>0</v>
      </c>
    </row>
    <row r="13" spans="1:19" ht="34.5" customHeight="1" x14ac:dyDescent="0.25">
      <c r="A13" s="96" t="s">
        <v>47</v>
      </c>
      <c r="B13" s="106" t="s">
        <v>5</v>
      </c>
      <c r="C13" s="92">
        <f t="shared" si="0"/>
        <v>531</v>
      </c>
      <c r="D13" s="91">
        <v>453</v>
      </c>
      <c r="E13" s="91">
        <v>223</v>
      </c>
      <c r="F13" s="91">
        <v>64</v>
      </c>
      <c r="G13" s="91">
        <v>16</v>
      </c>
      <c r="H13" s="91">
        <v>29</v>
      </c>
      <c r="I13" s="91">
        <v>6</v>
      </c>
      <c r="J13" s="91">
        <v>3</v>
      </c>
      <c r="K13" s="91">
        <v>157</v>
      </c>
      <c r="L13" s="91">
        <v>28</v>
      </c>
      <c r="M13" s="91">
        <v>5</v>
      </c>
      <c r="N13" s="91">
        <v>138</v>
      </c>
      <c r="O13" s="91">
        <v>30</v>
      </c>
      <c r="P13" s="91">
        <v>87</v>
      </c>
      <c r="Q13" s="91">
        <v>414</v>
      </c>
      <c r="R13" s="91">
        <v>582.79999999999995</v>
      </c>
      <c r="S13" s="91"/>
    </row>
    <row r="14" spans="1:19" ht="34.5" customHeight="1" x14ac:dyDescent="0.25">
      <c r="A14" s="98" t="s">
        <v>31</v>
      </c>
      <c r="B14" s="105" t="s">
        <v>9</v>
      </c>
      <c r="C14" s="92">
        <f t="shared" si="0"/>
        <v>0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</row>
    <row r="15" spans="1:19" ht="34.5" customHeight="1" x14ac:dyDescent="0.25">
      <c r="A15" s="96" t="s">
        <v>32</v>
      </c>
      <c r="B15" s="104" t="s">
        <v>8</v>
      </c>
      <c r="C15" s="103">
        <f t="shared" si="0"/>
        <v>0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</row>
    <row r="16" spans="1:19" ht="34.5" customHeight="1" x14ac:dyDescent="0.25">
      <c r="A16" s="99" t="s">
        <v>57</v>
      </c>
      <c r="B16" s="97">
        <v>10</v>
      </c>
      <c r="C16" s="92">
        <f t="shared" si="0"/>
        <v>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</row>
    <row r="17" spans="1:19" ht="34.5" customHeight="1" x14ac:dyDescent="0.25">
      <c r="A17" s="101" t="s">
        <v>33</v>
      </c>
      <c r="B17" s="97">
        <v>11</v>
      </c>
      <c r="C17" s="92">
        <f t="shared" si="0"/>
        <v>0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</row>
    <row r="18" spans="1:19" ht="34.5" customHeight="1" x14ac:dyDescent="0.25">
      <c r="A18" s="100" t="s">
        <v>34</v>
      </c>
      <c r="B18" s="93">
        <v>12</v>
      </c>
      <c r="C18" s="92">
        <f t="shared" si="0"/>
        <v>45</v>
      </c>
      <c r="D18" s="91">
        <v>36</v>
      </c>
      <c r="E18" s="91">
        <v>34</v>
      </c>
      <c r="F18" s="91">
        <v>6</v>
      </c>
      <c r="G18" s="91">
        <v>2</v>
      </c>
      <c r="H18" s="91">
        <v>1</v>
      </c>
      <c r="I18" s="91"/>
      <c r="J18" s="91"/>
      <c r="K18" s="91">
        <v>2</v>
      </c>
      <c r="L18" s="91"/>
      <c r="M18" s="91"/>
      <c r="N18" s="91">
        <v>8</v>
      </c>
      <c r="O18" s="91"/>
      <c r="P18" s="91"/>
      <c r="Q18" s="91">
        <v>45</v>
      </c>
      <c r="R18" s="91"/>
      <c r="S18" s="91"/>
    </row>
    <row r="19" spans="1:19" ht="34.5" customHeight="1" x14ac:dyDescent="0.25">
      <c r="A19" s="99" t="s">
        <v>35</v>
      </c>
      <c r="B19" s="97">
        <v>13</v>
      </c>
      <c r="C19" s="92">
        <f t="shared" si="0"/>
        <v>21</v>
      </c>
      <c r="D19" s="91">
        <v>20</v>
      </c>
      <c r="E19" s="91">
        <v>8</v>
      </c>
      <c r="F19" s="91">
        <v>8</v>
      </c>
      <c r="G19" s="91">
        <v>1</v>
      </c>
      <c r="H19" s="91"/>
      <c r="I19" s="91"/>
      <c r="J19" s="91"/>
      <c r="K19" s="91">
        <v>4</v>
      </c>
      <c r="L19" s="91"/>
      <c r="M19" s="91"/>
      <c r="N19" s="91">
        <v>4</v>
      </c>
      <c r="O19" s="91"/>
      <c r="P19" s="91">
        <v>1</v>
      </c>
      <c r="Q19" s="91">
        <v>20</v>
      </c>
      <c r="R19" s="91"/>
      <c r="S19" s="91"/>
    </row>
    <row r="20" spans="1:19" ht="53.25" customHeight="1" x14ac:dyDescent="0.25">
      <c r="A20" s="96" t="s">
        <v>48</v>
      </c>
      <c r="B20" s="93">
        <v>14</v>
      </c>
      <c r="C20" s="92">
        <f t="shared" si="0"/>
        <v>2</v>
      </c>
      <c r="D20" s="91">
        <v>1</v>
      </c>
      <c r="E20" s="91">
        <v>1</v>
      </c>
      <c r="F20" s="91">
        <v>1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v>2</v>
      </c>
      <c r="R20" s="91"/>
      <c r="S20" s="91"/>
    </row>
    <row r="21" spans="1:19" ht="34.5" customHeight="1" x14ac:dyDescent="0.25">
      <c r="A21" s="98" t="s">
        <v>33</v>
      </c>
      <c r="B21" s="97">
        <v>15</v>
      </c>
      <c r="C21" s="92">
        <f t="shared" si="0"/>
        <v>2</v>
      </c>
      <c r="D21" s="91">
        <v>1</v>
      </c>
      <c r="E21" s="91">
        <v>2</v>
      </c>
      <c r="F21" s="91"/>
      <c r="G21" s="91"/>
      <c r="H21" s="91"/>
      <c r="I21" s="91"/>
      <c r="J21" s="91"/>
      <c r="K21" s="91"/>
      <c r="L21" s="91"/>
      <c r="M21" s="91"/>
      <c r="N21" s="91">
        <v>1</v>
      </c>
      <c r="O21" s="91"/>
      <c r="P21" s="91"/>
      <c r="Q21" s="91">
        <v>2</v>
      </c>
      <c r="R21" s="91"/>
      <c r="S21" s="91"/>
    </row>
    <row r="22" spans="1:19" ht="68.25" customHeight="1" x14ac:dyDescent="0.25">
      <c r="A22" s="100" t="s">
        <v>55</v>
      </c>
      <c r="B22" s="93">
        <v>16</v>
      </c>
      <c r="C22" s="92">
        <f t="shared" si="0"/>
        <v>597</v>
      </c>
      <c r="D22" s="92">
        <f t="shared" ref="D22:S22" si="3">D12+D18+D19</f>
        <v>509</v>
      </c>
      <c r="E22" s="92">
        <f t="shared" si="3"/>
        <v>265</v>
      </c>
      <c r="F22" s="92">
        <f t="shared" si="3"/>
        <v>78</v>
      </c>
      <c r="G22" s="92">
        <f t="shared" si="3"/>
        <v>19</v>
      </c>
      <c r="H22" s="92">
        <f t="shared" si="3"/>
        <v>30</v>
      </c>
      <c r="I22" s="92">
        <f t="shared" si="3"/>
        <v>6</v>
      </c>
      <c r="J22" s="92">
        <f t="shared" si="3"/>
        <v>3</v>
      </c>
      <c r="K22" s="92">
        <f t="shared" si="3"/>
        <v>163</v>
      </c>
      <c r="L22" s="92">
        <f t="shared" si="3"/>
        <v>28</v>
      </c>
      <c r="M22" s="92">
        <f t="shared" si="3"/>
        <v>5</v>
      </c>
      <c r="N22" s="92">
        <f t="shared" si="3"/>
        <v>150</v>
      </c>
      <c r="O22" s="92">
        <f t="shared" si="3"/>
        <v>30</v>
      </c>
      <c r="P22" s="92">
        <f t="shared" si="3"/>
        <v>88</v>
      </c>
      <c r="Q22" s="92">
        <f t="shared" si="3"/>
        <v>479</v>
      </c>
      <c r="R22" s="92">
        <f t="shared" si="3"/>
        <v>582.79999999999995</v>
      </c>
      <c r="S22" s="92">
        <f t="shared" si="3"/>
        <v>0</v>
      </c>
    </row>
    <row r="23" spans="1:19" ht="37.5" customHeight="1" x14ac:dyDescent="0.25">
      <c r="A23" s="98" t="s">
        <v>51</v>
      </c>
      <c r="B23" s="97">
        <v>17</v>
      </c>
      <c r="C23" s="92">
        <f t="shared" si="0"/>
        <v>91</v>
      </c>
      <c r="D23" s="91">
        <v>78</v>
      </c>
      <c r="E23" s="91">
        <v>28</v>
      </c>
      <c r="F23" s="91">
        <v>3</v>
      </c>
      <c r="G23" s="91"/>
      <c r="H23" s="91">
        <v>11</v>
      </c>
      <c r="I23" s="91"/>
      <c r="J23" s="91"/>
      <c r="K23" s="91">
        <v>35</v>
      </c>
      <c r="L23" s="91">
        <v>12</v>
      </c>
      <c r="M23" s="91">
        <v>2</v>
      </c>
      <c r="N23" s="91"/>
      <c r="O23" s="91">
        <v>21</v>
      </c>
      <c r="P23" s="91">
        <v>43</v>
      </c>
      <c r="Q23" s="91">
        <v>27</v>
      </c>
      <c r="R23" s="91"/>
      <c r="S23" s="91"/>
    </row>
    <row r="24" spans="1:19" ht="37.5" customHeight="1" x14ac:dyDescent="0.25">
      <c r="A24" s="96" t="s">
        <v>36</v>
      </c>
      <c r="B24" s="93">
        <v>18</v>
      </c>
      <c r="C24" s="92">
        <f t="shared" si="0"/>
        <v>109</v>
      </c>
      <c r="D24" s="91">
        <v>84</v>
      </c>
      <c r="E24" s="91">
        <v>65</v>
      </c>
      <c r="F24" s="91">
        <v>14</v>
      </c>
      <c r="G24" s="91"/>
      <c r="H24" s="91">
        <v>12</v>
      </c>
      <c r="I24" s="91">
        <v>1</v>
      </c>
      <c r="J24" s="91">
        <v>1</v>
      </c>
      <c r="K24" s="91">
        <v>16</v>
      </c>
      <c r="L24" s="91"/>
      <c r="M24" s="91"/>
      <c r="N24" s="91"/>
      <c r="O24" s="91">
        <v>8</v>
      </c>
      <c r="P24" s="91">
        <v>28</v>
      </c>
      <c r="Q24" s="91">
        <v>73</v>
      </c>
      <c r="R24" s="91"/>
      <c r="S24" s="91"/>
    </row>
    <row r="25" spans="1:19" ht="37.5" customHeight="1" x14ac:dyDescent="0.25">
      <c r="A25" s="98" t="s">
        <v>37</v>
      </c>
      <c r="B25" s="97">
        <v>19</v>
      </c>
      <c r="C25" s="92">
        <f t="shared" si="0"/>
        <v>115</v>
      </c>
      <c r="D25" s="91">
        <v>113</v>
      </c>
      <c r="E25" s="91">
        <v>60</v>
      </c>
      <c r="F25" s="91">
        <v>21</v>
      </c>
      <c r="G25" s="91">
        <v>5</v>
      </c>
      <c r="H25" s="91">
        <v>2</v>
      </c>
      <c r="I25" s="91">
        <v>1</v>
      </c>
      <c r="J25" s="91"/>
      <c r="K25" s="91">
        <v>21</v>
      </c>
      <c r="L25" s="91">
        <v>5</v>
      </c>
      <c r="M25" s="91"/>
      <c r="N25" s="91"/>
      <c r="O25" s="91">
        <v>1</v>
      </c>
      <c r="P25" s="91">
        <v>6</v>
      </c>
      <c r="Q25" s="91">
        <v>108</v>
      </c>
      <c r="R25" s="91"/>
      <c r="S25" s="91"/>
    </row>
    <row r="26" spans="1:19" ht="37.5" customHeight="1" x14ac:dyDescent="0.25">
      <c r="A26" s="96" t="s">
        <v>38</v>
      </c>
      <c r="B26" s="93">
        <v>20</v>
      </c>
      <c r="C26" s="92">
        <f t="shared" si="0"/>
        <v>75</v>
      </c>
      <c r="D26" s="91">
        <v>59</v>
      </c>
      <c r="E26" s="91">
        <v>28</v>
      </c>
      <c r="F26" s="91">
        <v>11</v>
      </c>
      <c r="G26" s="91">
        <v>7</v>
      </c>
      <c r="H26" s="91">
        <v>2</v>
      </c>
      <c r="I26" s="91">
        <v>4</v>
      </c>
      <c r="J26" s="91"/>
      <c r="K26" s="91">
        <v>17</v>
      </c>
      <c r="L26" s="91">
        <v>5</v>
      </c>
      <c r="M26" s="91">
        <v>1</v>
      </c>
      <c r="N26" s="91"/>
      <c r="O26" s="91"/>
      <c r="P26" s="91">
        <v>9</v>
      </c>
      <c r="Q26" s="91">
        <v>66</v>
      </c>
      <c r="R26" s="91"/>
      <c r="S26" s="91"/>
    </row>
    <row r="27" spans="1:19" ht="37.5" customHeight="1" x14ac:dyDescent="0.25">
      <c r="A27" s="98" t="s">
        <v>39</v>
      </c>
      <c r="B27" s="97">
        <v>21</v>
      </c>
      <c r="C27" s="92">
        <f t="shared" si="0"/>
        <v>207</v>
      </c>
      <c r="D27" s="91">
        <v>175</v>
      </c>
      <c r="E27" s="91">
        <v>84</v>
      </c>
      <c r="F27" s="91">
        <v>29</v>
      </c>
      <c r="G27" s="91">
        <v>7</v>
      </c>
      <c r="H27" s="91">
        <v>3</v>
      </c>
      <c r="I27" s="91"/>
      <c r="J27" s="91">
        <v>2</v>
      </c>
      <c r="K27" s="91">
        <v>74</v>
      </c>
      <c r="L27" s="91">
        <v>6</v>
      </c>
      <c r="M27" s="91">
        <v>2</v>
      </c>
      <c r="N27" s="91">
        <v>150</v>
      </c>
      <c r="O27" s="91"/>
      <c r="P27" s="91">
        <v>2</v>
      </c>
      <c r="Q27" s="91">
        <v>205</v>
      </c>
      <c r="R27" s="91"/>
      <c r="S27" s="91"/>
    </row>
    <row r="28" spans="1:19" ht="37.5" customHeight="1" x14ac:dyDescent="0.25">
      <c r="A28" s="100" t="s">
        <v>40</v>
      </c>
      <c r="B28" s="93">
        <v>22</v>
      </c>
      <c r="C28" s="92">
        <f t="shared" si="0"/>
        <v>81</v>
      </c>
      <c r="D28" s="91">
        <v>67</v>
      </c>
      <c r="E28" s="91">
        <v>43</v>
      </c>
      <c r="F28" s="91">
        <v>13</v>
      </c>
      <c r="G28" s="91">
        <v>2</v>
      </c>
      <c r="H28" s="91">
        <v>3</v>
      </c>
      <c r="I28" s="91">
        <v>2</v>
      </c>
      <c r="J28" s="91"/>
      <c r="K28" s="91">
        <v>18</v>
      </c>
      <c r="L28" s="91"/>
      <c r="M28" s="91"/>
      <c r="N28" s="91">
        <v>7</v>
      </c>
      <c r="O28" s="91">
        <v>8</v>
      </c>
      <c r="P28" s="91">
        <v>17</v>
      </c>
      <c r="Q28" s="91">
        <v>56</v>
      </c>
      <c r="R28" s="91">
        <v>51.5</v>
      </c>
      <c r="S28" s="91"/>
    </row>
    <row r="29" spans="1:19" ht="73.5" customHeight="1" x14ac:dyDescent="0.25">
      <c r="A29" s="99" t="s">
        <v>49</v>
      </c>
      <c r="B29" s="97">
        <v>23</v>
      </c>
      <c r="C29" s="92">
        <f t="shared" si="0"/>
        <v>113</v>
      </c>
      <c r="D29" s="92">
        <f t="shared" ref="D29:S29" si="4">SUM(D30:D34)</f>
        <v>83</v>
      </c>
      <c r="E29" s="92">
        <f t="shared" si="4"/>
        <v>83</v>
      </c>
      <c r="F29" s="92">
        <f t="shared" si="4"/>
        <v>12</v>
      </c>
      <c r="G29" s="92">
        <f t="shared" si="4"/>
        <v>2</v>
      </c>
      <c r="H29" s="92">
        <f t="shared" si="4"/>
        <v>3</v>
      </c>
      <c r="I29" s="92">
        <f t="shared" si="4"/>
        <v>0</v>
      </c>
      <c r="J29" s="92">
        <f t="shared" si="4"/>
        <v>0</v>
      </c>
      <c r="K29" s="92">
        <f t="shared" si="4"/>
        <v>10</v>
      </c>
      <c r="L29" s="92">
        <f t="shared" si="4"/>
        <v>2</v>
      </c>
      <c r="M29" s="92">
        <f t="shared" si="4"/>
        <v>1</v>
      </c>
      <c r="N29" s="92">
        <f t="shared" si="4"/>
        <v>23</v>
      </c>
      <c r="O29" s="92">
        <f t="shared" si="4"/>
        <v>11</v>
      </c>
      <c r="P29" s="92">
        <f t="shared" si="4"/>
        <v>24</v>
      </c>
      <c r="Q29" s="92">
        <f t="shared" si="4"/>
        <v>78</v>
      </c>
      <c r="R29" s="92">
        <f t="shared" si="4"/>
        <v>113</v>
      </c>
      <c r="S29" s="92">
        <f t="shared" si="4"/>
        <v>0</v>
      </c>
    </row>
    <row r="30" spans="1:19" ht="40.5" customHeight="1" x14ac:dyDescent="0.25">
      <c r="A30" s="96" t="s">
        <v>50</v>
      </c>
      <c r="B30" s="93">
        <v>24</v>
      </c>
      <c r="C30" s="92">
        <f t="shared" si="0"/>
        <v>113</v>
      </c>
      <c r="D30" s="91">
        <v>83</v>
      </c>
      <c r="E30" s="91">
        <v>83</v>
      </c>
      <c r="F30" s="91">
        <v>12</v>
      </c>
      <c r="G30" s="91">
        <v>2</v>
      </c>
      <c r="H30" s="91">
        <v>3</v>
      </c>
      <c r="I30" s="91"/>
      <c r="J30" s="91"/>
      <c r="K30" s="91">
        <v>10</v>
      </c>
      <c r="L30" s="91">
        <v>2</v>
      </c>
      <c r="M30" s="91">
        <v>1</v>
      </c>
      <c r="N30" s="91">
        <v>23</v>
      </c>
      <c r="O30" s="91">
        <v>11</v>
      </c>
      <c r="P30" s="91">
        <v>24</v>
      </c>
      <c r="Q30" s="91">
        <v>78</v>
      </c>
      <c r="R30" s="91">
        <v>113</v>
      </c>
      <c r="S30" s="91"/>
    </row>
    <row r="31" spans="1:19" ht="33.75" customHeight="1" x14ac:dyDescent="0.25">
      <c r="A31" s="98" t="s">
        <v>31</v>
      </c>
      <c r="B31" s="97">
        <v>25</v>
      </c>
      <c r="C31" s="92">
        <f t="shared" si="0"/>
        <v>0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</row>
    <row r="32" spans="1:19" ht="33.75" customHeight="1" x14ac:dyDescent="0.25">
      <c r="A32" s="98" t="s">
        <v>32</v>
      </c>
      <c r="B32" s="97">
        <v>26</v>
      </c>
      <c r="C32" s="92">
        <f t="shared" si="0"/>
        <v>0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</row>
    <row r="33" spans="1:19" ht="33.75" customHeight="1" x14ac:dyDescent="0.25">
      <c r="A33" s="98" t="s">
        <v>41</v>
      </c>
      <c r="B33" s="97">
        <v>27</v>
      </c>
      <c r="C33" s="92">
        <f t="shared" si="0"/>
        <v>0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</row>
    <row r="34" spans="1:19" ht="33.75" customHeight="1" x14ac:dyDescent="0.25">
      <c r="A34" s="96" t="s">
        <v>42</v>
      </c>
      <c r="B34" s="93">
        <v>28</v>
      </c>
      <c r="C34" s="92">
        <f t="shared" si="0"/>
        <v>0</v>
      </c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</row>
    <row r="35" spans="1:19" ht="33.75" customHeight="1" x14ac:dyDescent="0.25">
      <c r="A35" s="95" t="s">
        <v>43</v>
      </c>
      <c r="B35" s="93">
        <v>29</v>
      </c>
      <c r="C35" s="92">
        <f t="shared" si="0"/>
        <v>0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</row>
    <row r="36" spans="1:19" ht="33.75" customHeight="1" x14ac:dyDescent="0.25">
      <c r="A36" s="94" t="s">
        <v>52</v>
      </c>
      <c r="B36" s="93">
        <v>30</v>
      </c>
      <c r="C36" s="92">
        <f t="shared" si="0"/>
        <v>0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</row>
  </sheetData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8B2F-3C63-4535-A95A-9D6B2F718085}">
  <sheetPr>
    <pageSetUpPr fitToPage="1"/>
  </sheetPr>
  <dimension ref="A1:S36"/>
  <sheetViews>
    <sheetView view="pageBreakPreview" topLeftCell="A15" zoomScale="80" zoomScaleNormal="80" zoomScaleSheetLayoutView="80" workbookViewId="0">
      <selection activeCell="R26" sqref="R26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13" style="1" customWidth="1"/>
    <col min="4" max="4" width="10" style="1" customWidth="1"/>
    <col min="5" max="5" width="8.85546875" style="1" customWidth="1"/>
    <col min="6" max="6" width="9.42578125" style="1" customWidth="1"/>
    <col min="7" max="7" width="7.5703125" style="1" customWidth="1"/>
    <col min="8" max="8" width="9.28515625" style="1" customWidth="1"/>
    <col min="9" max="9" width="8.85546875" style="1" customWidth="1"/>
    <col min="10" max="10" width="9.42578125" style="1" customWidth="1"/>
    <col min="11" max="11" width="8.42578125" style="1" customWidth="1"/>
    <col min="12" max="13" width="7.5703125" style="1" customWidth="1"/>
    <col min="14" max="14" width="8.85546875" style="1" customWidth="1"/>
    <col min="15" max="16" width="8.7109375" style="1" customWidth="1"/>
    <col min="17" max="17" width="9.28515625" style="1" customWidth="1"/>
    <col min="18" max="18" width="11.140625" style="1" customWidth="1"/>
    <col min="19" max="19" width="11.42578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1970</v>
      </c>
      <c r="D7" s="43">
        <f t="shared" ref="D7:S7" si="1">SUM(D8:D11)</f>
        <v>1637</v>
      </c>
      <c r="E7" s="43">
        <f t="shared" si="1"/>
        <v>825</v>
      </c>
      <c r="F7" s="43">
        <f t="shared" si="1"/>
        <v>436</v>
      </c>
      <c r="G7" s="43">
        <f t="shared" si="1"/>
        <v>36</v>
      </c>
      <c r="H7" s="43">
        <f t="shared" si="1"/>
        <v>99</v>
      </c>
      <c r="I7" s="43">
        <f t="shared" si="1"/>
        <v>37</v>
      </c>
      <c r="J7" s="43">
        <f t="shared" si="1"/>
        <v>3</v>
      </c>
      <c r="K7" s="43">
        <f t="shared" si="1"/>
        <v>469</v>
      </c>
      <c r="L7" s="43">
        <f t="shared" si="1"/>
        <v>41</v>
      </c>
      <c r="M7" s="43">
        <f t="shared" si="1"/>
        <v>24</v>
      </c>
      <c r="N7" s="43">
        <f t="shared" si="1"/>
        <v>559</v>
      </c>
      <c r="O7" s="43">
        <f t="shared" si="1"/>
        <v>144</v>
      </c>
      <c r="P7" s="43">
        <f t="shared" si="1"/>
        <v>384</v>
      </c>
      <c r="Q7" s="43">
        <f t="shared" si="1"/>
        <v>1442</v>
      </c>
      <c r="R7" s="43">
        <f t="shared" si="1"/>
        <v>2907.6699999999996</v>
      </c>
      <c r="S7" s="43">
        <f t="shared" si="1"/>
        <v>29.15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1757</v>
      </c>
      <c r="D8" s="3">
        <v>1498</v>
      </c>
      <c r="E8" s="3">
        <v>708</v>
      </c>
      <c r="F8" s="3">
        <v>397</v>
      </c>
      <c r="G8" s="3">
        <v>29</v>
      </c>
      <c r="H8" s="3">
        <v>84</v>
      </c>
      <c r="I8" s="3">
        <v>30</v>
      </c>
      <c r="J8" s="3">
        <v>2</v>
      </c>
      <c r="K8" s="3">
        <v>446</v>
      </c>
      <c r="L8" s="3">
        <v>39</v>
      </c>
      <c r="M8" s="3">
        <v>22</v>
      </c>
      <c r="N8" s="3">
        <v>515</v>
      </c>
      <c r="O8" s="3">
        <v>109</v>
      </c>
      <c r="P8" s="3">
        <v>324</v>
      </c>
      <c r="Q8" s="3">
        <v>1324</v>
      </c>
      <c r="R8" s="3">
        <v>2772.49</v>
      </c>
      <c r="S8" s="3">
        <v>29.15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185</v>
      </c>
      <c r="D9" s="3">
        <v>119</v>
      </c>
      <c r="E9" s="3">
        <v>97</v>
      </c>
      <c r="F9" s="3">
        <v>33</v>
      </c>
      <c r="G9" s="3">
        <v>6</v>
      </c>
      <c r="H9" s="3">
        <v>15</v>
      </c>
      <c r="I9" s="3">
        <v>6</v>
      </c>
      <c r="J9" s="3">
        <v>1</v>
      </c>
      <c r="K9" s="3">
        <v>23</v>
      </c>
      <c r="L9" s="3">
        <v>2</v>
      </c>
      <c r="M9" s="3">
        <v>2</v>
      </c>
      <c r="N9" s="3">
        <v>35</v>
      </c>
      <c r="O9" s="3">
        <v>35</v>
      </c>
      <c r="P9" s="3">
        <v>56</v>
      </c>
      <c r="Q9" s="3">
        <v>94</v>
      </c>
      <c r="R9" s="3">
        <v>114.92</v>
      </c>
      <c r="S9" s="3"/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23</v>
      </c>
      <c r="D10" s="3">
        <v>16</v>
      </c>
      <c r="E10" s="3">
        <v>16</v>
      </c>
      <c r="F10" s="3">
        <v>6</v>
      </c>
      <c r="G10" s="3"/>
      <c r="H10" s="3"/>
      <c r="I10" s="3">
        <v>1</v>
      </c>
      <c r="J10" s="3"/>
      <c r="K10" s="3"/>
      <c r="L10" s="3"/>
      <c r="M10" s="3"/>
      <c r="N10" s="3">
        <v>8</v>
      </c>
      <c r="O10" s="3"/>
      <c r="P10" s="3">
        <v>2</v>
      </c>
      <c r="Q10" s="3">
        <v>21</v>
      </c>
      <c r="R10" s="3">
        <v>15.06</v>
      </c>
      <c r="S10" s="3"/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5</v>
      </c>
      <c r="D11" s="4">
        <v>4</v>
      </c>
      <c r="E11" s="4">
        <v>4</v>
      </c>
      <c r="F11" s="4"/>
      <c r="G11" s="4">
        <v>1</v>
      </c>
      <c r="H11" s="4"/>
      <c r="I11" s="4"/>
      <c r="J11" s="4"/>
      <c r="K11" s="4"/>
      <c r="L11" s="4"/>
      <c r="M11" s="4"/>
      <c r="N11" s="4">
        <v>1</v>
      </c>
      <c r="O11" s="4"/>
      <c r="P11" s="4">
        <v>2</v>
      </c>
      <c r="Q11" s="4">
        <v>3</v>
      </c>
      <c r="R11" s="4">
        <v>5.2</v>
      </c>
      <c r="S11" s="4"/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1638</v>
      </c>
      <c r="D12" s="43">
        <f t="shared" ref="D12:S12" si="2">SUM(D13:D15)</f>
        <v>1390</v>
      </c>
      <c r="E12" s="43">
        <f t="shared" si="2"/>
        <v>638</v>
      </c>
      <c r="F12" s="43">
        <f t="shared" si="2"/>
        <v>364</v>
      </c>
      <c r="G12" s="43">
        <f t="shared" si="2"/>
        <v>23</v>
      </c>
      <c r="H12" s="43">
        <f t="shared" si="2"/>
        <v>83</v>
      </c>
      <c r="I12" s="43">
        <f t="shared" si="2"/>
        <v>27</v>
      </c>
      <c r="J12" s="43">
        <f t="shared" si="2"/>
        <v>2</v>
      </c>
      <c r="K12" s="43">
        <f t="shared" si="2"/>
        <v>441</v>
      </c>
      <c r="L12" s="43">
        <f t="shared" si="2"/>
        <v>38</v>
      </c>
      <c r="M12" s="43">
        <f t="shared" si="2"/>
        <v>22</v>
      </c>
      <c r="N12" s="43">
        <f t="shared" si="2"/>
        <v>464</v>
      </c>
      <c r="O12" s="43">
        <f t="shared" si="2"/>
        <v>103</v>
      </c>
      <c r="P12" s="43">
        <f t="shared" si="2"/>
        <v>302</v>
      </c>
      <c r="Q12" s="43">
        <f t="shared" si="2"/>
        <v>1157</v>
      </c>
      <c r="R12" s="43">
        <f t="shared" si="2"/>
        <v>2552.38</v>
      </c>
      <c r="S12" s="43">
        <f t="shared" si="2"/>
        <v>29.15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1638</v>
      </c>
      <c r="D13" s="3">
        <v>1390</v>
      </c>
      <c r="E13" s="3">
        <v>638</v>
      </c>
      <c r="F13" s="3">
        <v>364</v>
      </c>
      <c r="G13" s="3">
        <v>23</v>
      </c>
      <c r="H13" s="3">
        <v>83</v>
      </c>
      <c r="I13" s="3">
        <v>27</v>
      </c>
      <c r="J13" s="3">
        <v>2</v>
      </c>
      <c r="K13" s="3">
        <v>441</v>
      </c>
      <c r="L13" s="3">
        <v>38</v>
      </c>
      <c r="M13" s="3">
        <v>22</v>
      </c>
      <c r="N13" s="3">
        <v>464</v>
      </c>
      <c r="O13" s="3">
        <v>103</v>
      </c>
      <c r="P13" s="3">
        <v>302</v>
      </c>
      <c r="Q13" s="3">
        <v>1157</v>
      </c>
      <c r="R13" s="3">
        <v>2552.38</v>
      </c>
      <c r="S13" s="3">
        <v>29.15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0"/>
        <v>5</v>
      </c>
      <c r="D16" s="3">
        <v>4</v>
      </c>
      <c r="E16" s="3">
        <v>3</v>
      </c>
      <c r="F16" s="3">
        <v>2</v>
      </c>
      <c r="G16" s="3"/>
      <c r="H16" s="3"/>
      <c r="I16" s="3"/>
      <c r="J16" s="3"/>
      <c r="K16" s="3"/>
      <c r="L16" s="3"/>
      <c r="M16" s="3"/>
      <c r="N16" s="3"/>
      <c r="O16" s="3"/>
      <c r="P16" s="3">
        <v>2</v>
      </c>
      <c r="Q16" s="3">
        <v>3</v>
      </c>
      <c r="R16" s="3">
        <v>7.83</v>
      </c>
      <c r="S16" s="3"/>
    </row>
    <row r="17" spans="1:19" ht="34.5" customHeight="1" x14ac:dyDescent="0.25">
      <c r="A17" s="52" t="s">
        <v>33</v>
      </c>
      <c r="B17" s="48">
        <v>11</v>
      </c>
      <c r="C17" s="43">
        <f t="shared" si="0"/>
        <v>8</v>
      </c>
      <c r="D17" s="3">
        <v>5</v>
      </c>
      <c r="E17" s="3">
        <v>3</v>
      </c>
      <c r="F17" s="3">
        <v>2</v>
      </c>
      <c r="G17" s="3"/>
      <c r="H17" s="3">
        <v>1</v>
      </c>
      <c r="I17" s="3"/>
      <c r="J17" s="3"/>
      <c r="K17" s="3"/>
      <c r="L17" s="3">
        <v>2</v>
      </c>
      <c r="M17" s="3"/>
      <c r="N17" s="3">
        <v>3</v>
      </c>
      <c r="O17" s="3">
        <v>1</v>
      </c>
      <c r="P17" s="3"/>
      <c r="Q17" s="3">
        <v>6</v>
      </c>
      <c r="R17" s="3">
        <v>8</v>
      </c>
      <c r="S17" s="3"/>
    </row>
    <row r="18" spans="1:19" ht="34.5" customHeight="1" x14ac:dyDescent="0.25">
      <c r="A18" s="51" t="s">
        <v>34</v>
      </c>
      <c r="B18" s="44">
        <v>12</v>
      </c>
      <c r="C18" s="43">
        <f t="shared" si="0"/>
        <v>70</v>
      </c>
      <c r="D18" s="3">
        <v>50</v>
      </c>
      <c r="E18" s="3">
        <v>37</v>
      </c>
      <c r="F18" s="3">
        <v>21</v>
      </c>
      <c r="G18" s="3">
        <v>4</v>
      </c>
      <c r="H18" s="3"/>
      <c r="I18" s="3">
        <v>3</v>
      </c>
      <c r="J18" s="3"/>
      <c r="K18" s="3">
        <v>4</v>
      </c>
      <c r="L18" s="3">
        <v>1</v>
      </c>
      <c r="M18" s="3"/>
      <c r="N18" s="3">
        <v>22</v>
      </c>
      <c r="O18" s="3"/>
      <c r="P18" s="3">
        <v>6</v>
      </c>
      <c r="Q18" s="3">
        <v>64</v>
      </c>
      <c r="R18" s="3">
        <v>62.6</v>
      </c>
      <c r="S18" s="3"/>
    </row>
    <row r="19" spans="1:19" ht="34.5" customHeight="1" x14ac:dyDescent="0.25">
      <c r="A19" s="50" t="s">
        <v>35</v>
      </c>
      <c r="B19" s="48">
        <v>13</v>
      </c>
      <c r="C19" s="43">
        <f t="shared" si="0"/>
        <v>50</v>
      </c>
      <c r="D19" s="3">
        <v>36</v>
      </c>
      <c r="E19" s="3">
        <v>30</v>
      </c>
      <c r="F19" s="3">
        <v>13</v>
      </c>
      <c r="G19" s="3">
        <v>2</v>
      </c>
      <c r="H19" s="3">
        <v>1</v>
      </c>
      <c r="I19" s="3"/>
      <c r="J19" s="3"/>
      <c r="K19" s="3">
        <v>4</v>
      </c>
      <c r="L19" s="3"/>
      <c r="M19" s="3"/>
      <c r="N19" s="3">
        <v>9</v>
      </c>
      <c r="O19" s="3">
        <v>1</v>
      </c>
      <c r="P19" s="3">
        <v>8</v>
      </c>
      <c r="Q19" s="3">
        <v>41</v>
      </c>
      <c r="R19" s="3">
        <v>44.83</v>
      </c>
      <c r="S19" s="3"/>
    </row>
    <row r="20" spans="1:19" ht="53.25" customHeight="1" x14ac:dyDescent="0.25">
      <c r="A20" s="47" t="s">
        <v>48</v>
      </c>
      <c r="B20" s="44">
        <v>14</v>
      </c>
      <c r="C20" s="43">
        <f t="shared" si="0"/>
        <v>4</v>
      </c>
      <c r="D20" s="3">
        <v>4</v>
      </c>
      <c r="E20" s="3">
        <v>3</v>
      </c>
      <c r="F20" s="3"/>
      <c r="G20" s="3"/>
      <c r="H20" s="3">
        <v>1</v>
      </c>
      <c r="I20" s="3"/>
      <c r="J20" s="3"/>
      <c r="K20" s="3"/>
      <c r="L20" s="3"/>
      <c r="M20" s="3"/>
      <c r="N20" s="3"/>
      <c r="O20" s="3"/>
      <c r="P20" s="3"/>
      <c r="Q20" s="3">
        <v>4</v>
      </c>
      <c r="R20" s="3">
        <v>1</v>
      </c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0"/>
        <v>3</v>
      </c>
      <c r="D21" s="3">
        <v>1</v>
      </c>
      <c r="E21" s="3">
        <v>2</v>
      </c>
      <c r="F21" s="3">
        <v>1</v>
      </c>
      <c r="G21" s="3"/>
      <c r="H21" s="3"/>
      <c r="I21" s="3"/>
      <c r="J21" s="3"/>
      <c r="K21" s="3"/>
      <c r="L21" s="3"/>
      <c r="M21" s="3"/>
      <c r="N21" s="3">
        <v>2</v>
      </c>
      <c r="O21" s="3"/>
      <c r="P21" s="3"/>
      <c r="Q21" s="3">
        <v>3</v>
      </c>
      <c r="R21" s="3"/>
      <c r="S21" s="3"/>
    </row>
    <row r="22" spans="1:19" ht="68.25" customHeight="1" x14ac:dyDescent="0.25">
      <c r="A22" s="51" t="s">
        <v>55</v>
      </c>
      <c r="B22" s="44">
        <v>16</v>
      </c>
      <c r="C22" s="43">
        <f t="shared" si="0"/>
        <v>1758</v>
      </c>
      <c r="D22" s="43">
        <f t="shared" ref="D22:S22" si="3">D12+D18+D19</f>
        <v>1476</v>
      </c>
      <c r="E22" s="43">
        <f t="shared" si="3"/>
        <v>705</v>
      </c>
      <c r="F22" s="43">
        <f t="shared" si="3"/>
        <v>398</v>
      </c>
      <c r="G22" s="43">
        <f t="shared" si="3"/>
        <v>29</v>
      </c>
      <c r="H22" s="43">
        <f t="shared" si="3"/>
        <v>84</v>
      </c>
      <c r="I22" s="43">
        <f t="shared" si="3"/>
        <v>30</v>
      </c>
      <c r="J22" s="43">
        <f t="shared" si="3"/>
        <v>2</v>
      </c>
      <c r="K22" s="43">
        <f t="shared" si="3"/>
        <v>449</v>
      </c>
      <c r="L22" s="43">
        <f t="shared" si="3"/>
        <v>39</v>
      </c>
      <c r="M22" s="43">
        <f t="shared" si="3"/>
        <v>22</v>
      </c>
      <c r="N22" s="43">
        <f t="shared" si="3"/>
        <v>495</v>
      </c>
      <c r="O22" s="43">
        <f t="shared" si="3"/>
        <v>104</v>
      </c>
      <c r="P22" s="43">
        <f t="shared" si="3"/>
        <v>316</v>
      </c>
      <c r="Q22" s="43">
        <f t="shared" si="3"/>
        <v>1262</v>
      </c>
      <c r="R22" s="43">
        <f t="shared" si="3"/>
        <v>2659.81</v>
      </c>
      <c r="S22" s="43">
        <f t="shared" si="3"/>
        <v>29.15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280</v>
      </c>
      <c r="D23" s="3">
        <v>235</v>
      </c>
      <c r="E23" s="3">
        <v>106</v>
      </c>
      <c r="F23" s="3">
        <v>24</v>
      </c>
      <c r="G23" s="3">
        <v>2</v>
      </c>
      <c r="H23" s="3">
        <v>36</v>
      </c>
      <c r="I23" s="3">
        <v>12</v>
      </c>
      <c r="J23" s="3"/>
      <c r="K23" s="3">
        <v>86</v>
      </c>
      <c r="L23" s="3">
        <v>10</v>
      </c>
      <c r="M23" s="3">
        <v>4</v>
      </c>
      <c r="N23" s="3"/>
      <c r="O23" s="3">
        <v>101</v>
      </c>
      <c r="P23" s="3">
        <v>174</v>
      </c>
      <c r="Q23" s="3">
        <v>5</v>
      </c>
      <c r="R23" s="3">
        <v>253.3</v>
      </c>
      <c r="S23" s="3"/>
    </row>
    <row r="24" spans="1:19" ht="37.5" customHeight="1" x14ac:dyDescent="0.25">
      <c r="A24" s="47" t="s">
        <v>36</v>
      </c>
      <c r="B24" s="44">
        <v>18</v>
      </c>
      <c r="C24" s="43">
        <f t="shared" si="0"/>
        <v>247</v>
      </c>
      <c r="D24" s="3">
        <v>223</v>
      </c>
      <c r="E24" s="3">
        <v>133</v>
      </c>
      <c r="F24" s="3">
        <v>68</v>
      </c>
      <c r="G24" s="3">
        <v>2</v>
      </c>
      <c r="H24" s="3">
        <v>11</v>
      </c>
      <c r="I24" s="3">
        <v>4</v>
      </c>
      <c r="J24" s="3">
        <v>2</v>
      </c>
      <c r="K24" s="3">
        <v>25</v>
      </c>
      <c r="L24" s="3">
        <v>2</v>
      </c>
      <c r="M24" s="3"/>
      <c r="N24" s="3"/>
      <c r="O24" s="3">
        <v>4</v>
      </c>
      <c r="P24" s="3">
        <v>94</v>
      </c>
      <c r="Q24" s="3">
        <v>149</v>
      </c>
      <c r="R24" s="3">
        <v>248.92</v>
      </c>
      <c r="S24" s="3"/>
    </row>
    <row r="25" spans="1:19" ht="37.5" customHeight="1" x14ac:dyDescent="0.25">
      <c r="A25" s="49" t="s">
        <v>37</v>
      </c>
      <c r="B25" s="48">
        <v>19</v>
      </c>
      <c r="C25" s="43">
        <f t="shared" si="0"/>
        <v>287</v>
      </c>
      <c r="D25" s="3">
        <v>240</v>
      </c>
      <c r="E25" s="3">
        <v>111</v>
      </c>
      <c r="F25" s="3">
        <v>101</v>
      </c>
      <c r="G25" s="3">
        <v>8</v>
      </c>
      <c r="H25" s="3">
        <v>6</v>
      </c>
      <c r="I25" s="3">
        <v>5</v>
      </c>
      <c r="J25" s="3"/>
      <c r="K25" s="3">
        <v>47</v>
      </c>
      <c r="L25" s="3">
        <v>5</v>
      </c>
      <c r="M25" s="3">
        <v>4</v>
      </c>
      <c r="N25" s="3"/>
      <c r="O25" s="3">
        <v>1</v>
      </c>
      <c r="P25" s="3">
        <v>18</v>
      </c>
      <c r="Q25" s="3">
        <v>268</v>
      </c>
      <c r="R25" s="3">
        <v>235.08</v>
      </c>
      <c r="S25" s="3"/>
    </row>
    <row r="26" spans="1:19" ht="37.5" customHeight="1" x14ac:dyDescent="0.25">
      <c r="A26" s="47" t="s">
        <v>38</v>
      </c>
      <c r="B26" s="44">
        <v>20</v>
      </c>
      <c r="C26" s="43">
        <f t="shared" si="0"/>
        <v>198</v>
      </c>
      <c r="D26" s="3">
        <v>161</v>
      </c>
      <c r="E26" s="3">
        <v>71</v>
      </c>
      <c r="F26" s="3">
        <v>53</v>
      </c>
      <c r="G26" s="3">
        <v>2</v>
      </c>
      <c r="H26" s="3">
        <v>1</v>
      </c>
      <c r="I26" s="3">
        <v>2</v>
      </c>
      <c r="J26" s="3"/>
      <c r="K26" s="3">
        <v>59</v>
      </c>
      <c r="L26" s="3">
        <v>4</v>
      </c>
      <c r="M26" s="3">
        <v>6</v>
      </c>
      <c r="N26" s="3">
        <v>11</v>
      </c>
      <c r="O26" s="3">
        <v>1</v>
      </c>
      <c r="P26" s="3">
        <v>12</v>
      </c>
      <c r="Q26" s="3">
        <v>190</v>
      </c>
      <c r="R26" s="3">
        <v>198.33</v>
      </c>
      <c r="S26" s="3"/>
    </row>
    <row r="27" spans="1:19" ht="37.5" customHeight="1" x14ac:dyDescent="0.25">
      <c r="A27" s="49" t="s">
        <v>39</v>
      </c>
      <c r="B27" s="48">
        <v>21</v>
      </c>
      <c r="C27" s="43">
        <f t="shared" si="0"/>
        <v>745</v>
      </c>
      <c r="D27" s="3">
        <v>615</v>
      </c>
      <c r="E27" s="3">
        <v>286</v>
      </c>
      <c r="F27" s="3">
        <v>152</v>
      </c>
      <c r="G27" s="3">
        <v>15</v>
      </c>
      <c r="H27" s="3">
        <v>30</v>
      </c>
      <c r="I27" s="3">
        <v>7</v>
      </c>
      <c r="J27" s="3"/>
      <c r="K27" s="3">
        <v>229</v>
      </c>
      <c r="L27" s="3">
        <v>18</v>
      </c>
      <c r="M27" s="3">
        <v>8</v>
      </c>
      <c r="N27" s="3">
        <v>501</v>
      </c>
      <c r="O27" s="3">
        <v>2</v>
      </c>
      <c r="P27" s="3">
        <v>29</v>
      </c>
      <c r="Q27" s="3">
        <v>710</v>
      </c>
      <c r="R27" s="3">
        <v>679.12</v>
      </c>
      <c r="S27" s="3"/>
    </row>
    <row r="28" spans="1:19" ht="37.5" customHeight="1" x14ac:dyDescent="0.25">
      <c r="A28" s="51" t="s">
        <v>40</v>
      </c>
      <c r="B28" s="44">
        <v>22</v>
      </c>
      <c r="C28" s="43">
        <f t="shared" si="0"/>
        <v>80</v>
      </c>
      <c r="D28" s="3">
        <v>57</v>
      </c>
      <c r="E28" s="3">
        <v>13</v>
      </c>
      <c r="F28" s="3">
        <v>21</v>
      </c>
      <c r="G28" s="3"/>
      <c r="H28" s="3">
        <v>11</v>
      </c>
      <c r="I28" s="3">
        <v>2</v>
      </c>
      <c r="J28" s="3"/>
      <c r="K28" s="3">
        <v>27</v>
      </c>
      <c r="L28" s="3">
        <v>2</v>
      </c>
      <c r="M28" s="3">
        <v>4</v>
      </c>
      <c r="N28" s="3">
        <v>20</v>
      </c>
      <c r="O28" s="3">
        <v>11</v>
      </c>
      <c r="P28" s="3">
        <v>19</v>
      </c>
      <c r="Q28" s="3">
        <v>50</v>
      </c>
      <c r="R28" s="3">
        <v>2.99</v>
      </c>
      <c r="S28" s="3"/>
    </row>
    <row r="29" spans="1:19" ht="73.5" customHeight="1" x14ac:dyDescent="0.25">
      <c r="A29" s="50" t="s">
        <v>49</v>
      </c>
      <c r="B29" s="48">
        <v>23</v>
      </c>
      <c r="C29" s="43">
        <f t="shared" si="0"/>
        <v>193</v>
      </c>
      <c r="D29" s="43">
        <f t="shared" ref="D29:S29" si="4">SUM(D30:D34)</f>
        <v>121</v>
      </c>
      <c r="E29" s="43">
        <f t="shared" si="4"/>
        <v>108</v>
      </c>
      <c r="F29" s="43">
        <f t="shared" si="4"/>
        <v>31</v>
      </c>
      <c r="G29" s="43">
        <f t="shared" si="4"/>
        <v>5</v>
      </c>
      <c r="H29" s="43">
        <f t="shared" si="4"/>
        <v>15</v>
      </c>
      <c r="I29" s="43">
        <f t="shared" si="4"/>
        <v>7</v>
      </c>
      <c r="J29" s="43">
        <f t="shared" si="4"/>
        <v>1</v>
      </c>
      <c r="K29" s="43">
        <f t="shared" si="4"/>
        <v>22</v>
      </c>
      <c r="L29" s="43">
        <f t="shared" si="4"/>
        <v>2</v>
      </c>
      <c r="M29" s="43">
        <f t="shared" si="4"/>
        <v>2</v>
      </c>
      <c r="N29" s="43">
        <f t="shared" si="4"/>
        <v>26</v>
      </c>
      <c r="O29" s="43">
        <f t="shared" si="4"/>
        <v>33</v>
      </c>
      <c r="P29" s="43">
        <f t="shared" si="4"/>
        <v>52</v>
      </c>
      <c r="Q29" s="43">
        <f t="shared" si="4"/>
        <v>107</v>
      </c>
      <c r="R29" s="43">
        <f t="shared" si="4"/>
        <v>111.51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193</v>
      </c>
      <c r="D30" s="3">
        <v>121</v>
      </c>
      <c r="E30" s="3">
        <v>108</v>
      </c>
      <c r="F30" s="3">
        <v>31</v>
      </c>
      <c r="G30" s="3">
        <v>5</v>
      </c>
      <c r="H30" s="3">
        <v>15</v>
      </c>
      <c r="I30" s="3">
        <v>7</v>
      </c>
      <c r="J30" s="3">
        <v>1</v>
      </c>
      <c r="K30" s="3">
        <v>22</v>
      </c>
      <c r="L30" s="3">
        <v>2</v>
      </c>
      <c r="M30" s="3">
        <v>2</v>
      </c>
      <c r="N30" s="3">
        <v>26</v>
      </c>
      <c r="O30" s="3">
        <v>33</v>
      </c>
      <c r="P30" s="3">
        <v>52</v>
      </c>
      <c r="Q30" s="3">
        <v>107</v>
      </c>
      <c r="R30" s="3">
        <v>111.51</v>
      </c>
      <c r="S30" s="3"/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sheetProtection algorithmName="SHA-512" hashValue="A4rwttS34vhTrtWKV9DtY9w5wKoyvO5anRKi2sX9yTincNKOUYTRO/ps3FTnBeNPeKj40Z/UnZxtQKjeOKlMWA==" saltValue="3JvEUclamcT8VDBXwN1ZHg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66" fitToHeight="0" orientation="landscape" verticalDpi="0" r:id="rId1"/>
  <rowBreaks count="1" manualBreakCount="1">
    <brk id="1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D036-2A58-4235-B2EB-50D291192EFF}">
  <sheetPr>
    <pageSetUpPr fitToPage="1"/>
  </sheetPr>
  <dimension ref="A1:S38"/>
  <sheetViews>
    <sheetView view="pageBreakPreview" topLeftCell="A17" zoomScale="60" zoomScaleNormal="80" workbookViewId="0">
      <selection activeCell="R10" sqref="R10"/>
    </sheetView>
  </sheetViews>
  <sheetFormatPr defaultColWidth="9.140625" defaultRowHeight="15" x14ac:dyDescent="0.25"/>
  <cols>
    <col min="1" max="1" width="38" style="1" customWidth="1"/>
    <col min="2" max="2" width="5.5703125" style="1" customWidth="1"/>
    <col min="3" max="3" width="8.42578125" style="1" customWidth="1"/>
    <col min="4" max="19" width="7.5703125" style="1" customWidth="1"/>
    <col min="20" max="16384" width="9.140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60.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33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144</v>
      </c>
      <c r="D7" s="43">
        <f t="shared" ref="D7:S7" si="1">SUM(D8:D11)</f>
        <v>118</v>
      </c>
      <c r="E7" s="43">
        <f t="shared" si="1"/>
        <v>118</v>
      </c>
      <c r="F7" s="43">
        <f t="shared" si="1"/>
        <v>26</v>
      </c>
      <c r="G7" s="43">
        <f t="shared" si="1"/>
        <v>0</v>
      </c>
      <c r="H7" s="43">
        <f t="shared" si="1"/>
        <v>0</v>
      </c>
      <c r="I7" s="43">
        <f t="shared" si="1"/>
        <v>0</v>
      </c>
      <c r="J7" s="43">
        <f t="shared" si="1"/>
        <v>0</v>
      </c>
      <c r="K7" s="43">
        <f t="shared" si="1"/>
        <v>0</v>
      </c>
      <c r="L7" s="43">
        <f t="shared" si="1"/>
        <v>0</v>
      </c>
      <c r="M7" s="43">
        <f t="shared" si="1"/>
        <v>0</v>
      </c>
      <c r="N7" s="43">
        <f t="shared" si="1"/>
        <v>47</v>
      </c>
      <c r="O7" s="43">
        <f t="shared" si="1"/>
        <v>9</v>
      </c>
      <c r="P7" s="43">
        <f t="shared" si="1"/>
        <v>12</v>
      </c>
      <c r="Q7" s="43">
        <f t="shared" si="1"/>
        <v>123</v>
      </c>
      <c r="R7" s="43">
        <f t="shared" si="1"/>
        <v>171</v>
      </c>
      <c r="S7" s="43">
        <f t="shared" si="1"/>
        <v>0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120</v>
      </c>
      <c r="D8" s="3">
        <v>106</v>
      </c>
      <c r="E8" s="3">
        <v>95</v>
      </c>
      <c r="F8" s="3">
        <v>25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41</v>
      </c>
      <c r="O8" s="3">
        <v>7</v>
      </c>
      <c r="P8" s="3">
        <v>3</v>
      </c>
      <c r="Q8" s="3">
        <v>110</v>
      </c>
      <c r="R8" s="3">
        <v>161</v>
      </c>
      <c r="S8" s="3">
        <v>0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23</v>
      </c>
      <c r="D9" s="3">
        <v>11</v>
      </c>
      <c r="E9" s="3">
        <v>22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6</v>
      </c>
      <c r="O9" s="3">
        <v>2</v>
      </c>
      <c r="P9" s="3">
        <v>8</v>
      </c>
      <c r="Q9" s="3">
        <v>13</v>
      </c>
      <c r="R9" s="3">
        <v>9.5</v>
      </c>
      <c r="S9" s="3">
        <v>0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1</v>
      </c>
      <c r="D10" s="3">
        <v>1</v>
      </c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1</v>
      </c>
      <c r="Q10" s="3">
        <v>0</v>
      </c>
      <c r="R10" s="3">
        <v>0.5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116</v>
      </c>
      <c r="D12" s="86">
        <f t="shared" ref="D12:S12" si="2">SUM(D13:D15)</f>
        <v>80</v>
      </c>
      <c r="E12" s="86">
        <f t="shared" si="2"/>
        <v>91</v>
      </c>
      <c r="F12" s="86">
        <f t="shared" si="2"/>
        <v>25</v>
      </c>
      <c r="G12" s="86">
        <f t="shared" si="2"/>
        <v>0</v>
      </c>
      <c r="H12" s="86">
        <f t="shared" si="2"/>
        <v>0</v>
      </c>
      <c r="I12" s="86">
        <f t="shared" si="2"/>
        <v>0</v>
      </c>
      <c r="J12" s="86">
        <f t="shared" si="2"/>
        <v>0</v>
      </c>
      <c r="K12" s="86">
        <f t="shared" si="2"/>
        <v>0</v>
      </c>
      <c r="L12" s="86">
        <f t="shared" si="2"/>
        <v>0</v>
      </c>
      <c r="M12" s="86">
        <f t="shared" si="2"/>
        <v>0</v>
      </c>
      <c r="N12" s="86">
        <f t="shared" si="2"/>
        <v>43</v>
      </c>
      <c r="O12" s="86">
        <f t="shared" si="2"/>
        <v>5</v>
      </c>
      <c r="P12" s="86">
        <f t="shared" si="2"/>
        <v>19</v>
      </c>
      <c r="Q12" s="86">
        <f t="shared" si="2"/>
        <v>92</v>
      </c>
      <c r="R12" s="86">
        <f t="shared" si="2"/>
        <v>167</v>
      </c>
      <c r="S12" s="86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116</v>
      </c>
      <c r="D13" s="3">
        <v>80</v>
      </c>
      <c r="E13" s="3">
        <v>91</v>
      </c>
      <c r="F13" s="3">
        <v>25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43</v>
      </c>
      <c r="O13" s="3">
        <v>5</v>
      </c>
      <c r="P13" s="3">
        <v>19</v>
      </c>
      <c r="Q13" s="3">
        <v>92</v>
      </c>
      <c r="R13" s="3">
        <v>167</v>
      </c>
      <c r="S13" s="3">
        <v>0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4</v>
      </c>
      <c r="D16" s="3">
        <v>3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4</v>
      </c>
      <c r="R16" s="3">
        <v>5.4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5</v>
      </c>
      <c r="D17" s="3">
        <v>2</v>
      </c>
      <c r="E17" s="3">
        <v>4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4</v>
      </c>
      <c r="O17" s="3">
        <v>0</v>
      </c>
      <c r="P17" s="3">
        <v>0</v>
      </c>
      <c r="Q17" s="3">
        <v>5</v>
      </c>
      <c r="R17" s="3">
        <v>6.5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1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  <c r="R18" s="3">
        <v>1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3</v>
      </c>
      <c r="D19" s="3">
        <v>2</v>
      </c>
      <c r="E19" s="3">
        <v>2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0</v>
      </c>
      <c r="Q19" s="3">
        <v>3</v>
      </c>
      <c r="R19" s="3">
        <v>3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2</v>
      </c>
      <c r="D20" s="3">
        <v>1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2</v>
      </c>
      <c r="R20" s="3">
        <v>2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1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1</v>
      </c>
      <c r="R21" s="3">
        <v>1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86">
        <f t="shared" si="0"/>
        <v>120</v>
      </c>
      <c r="D22" s="86">
        <f t="shared" ref="D22:S22" si="3">D12+D18+D19</f>
        <v>82</v>
      </c>
      <c r="E22" s="86">
        <f t="shared" si="3"/>
        <v>94</v>
      </c>
      <c r="F22" s="86">
        <f t="shared" si="3"/>
        <v>26</v>
      </c>
      <c r="G22" s="86">
        <f t="shared" si="3"/>
        <v>0</v>
      </c>
      <c r="H22" s="86">
        <f t="shared" si="3"/>
        <v>0</v>
      </c>
      <c r="I22" s="86">
        <f t="shared" si="3"/>
        <v>0</v>
      </c>
      <c r="J22" s="86">
        <f t="shared" si="3"/>
        <v>0</v>
      </c>
      <c r="K22" s="86">
        <f t="shared" si="3"/>
        <v>0</v>
      </c>
      <c r="L22" s="86">
        <f t="shared" si="3"/>
        <v>0</v>
      </c>
      <c r="M22" s="86">
        <f t="shared" si="3"/>
        <v>0</v>
      </c>
      <c r="N22" s="86">
        <f t="shared" si="3"/>
        <v>45</v>
      </c>
      <c r="O22" s="86">
        <f t="shared" si="3"/>
        <v>5</v>
      </c>
      <c r="P22" s="86">
        <f t="shared" si="3"/>
        <v>19</v>
      </c>
      <c r="Q22" s="86">
        <f t="shared" si="3"/>
        <v>96</v>
      </c>
      <c r="R22" s="86">
        <f t="shared" si="3"/>
        <v>171</v>
      </c>
      <c r="S22" s="86">
        <f t="shared" si="3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2</v>
      </c>
      <c r="D23" s="3">
        <v>2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2</v>
      </c>
      <c r="P23" s="3">
        <v>0</v>
      </c>
      <c r="Q23" s="3">
        <v>0</v>
      </c>
      <c r="R23" s="3">
        <v>2</v>
      </c>
      <c r="S23" s="3">
        <v>0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19</v>
      </c>
      <c r="D24" s="3">
        <v>18</v>
      </c>
      <c r="E24" s="3">
        <v>16</v>
      </c>
      <c r="F24" s="3">
        <v>3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3</v>
      </c>
      <c r="P24" s="3">
        <v>6</v>
      </c>
      <c r="Q24" s="3">
        <v>10</v>
      </c>
      <c r="R24" s="3">
        <v>30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25</v>
      </c>
      <c r="D25" s="3">
        <v>23</v>
      </c>
      <c r="E25" s="3">
        <v>15</v>
      </c>
      <c r="F25" s="3">
        <v>10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25</v>
      </c>
      <c r="R25" s="3">
        <v>31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3</v>
      </c>
      <c r="D26" s="3">
        <v>3</v>
      </c>
      <c r="E26" s="3">
        <v>2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71</v>
      </c>
      <c r="D27" s="3">
        <v>60</v>
      </c>
      <c r="E27" s="3">
        <v>60</v>
      </c>
      <c r="F27" s="3">
        <v>11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41</v>
      </c>
      <c r="O27" s="3">
        <v>0</v>
      </c>
      <c r="P27" s="3">
        <v>0</v>
      </c>
      <c r="Q27" s="3">
        <v>62</v>
      </c>
      <c r="R27" s="3">
        <v>95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11</v>
      </c>
      <c r="D29" s="86">
        <f t="shared" ref="D29:S29" si="4">SUM(D30:D34)</f>
        <v>6</v>
      </c>
      <c r="E29" s="86">
        <f t="shared" si="4"/>
        <v>8</v>
      </c>
      <c r="F29" s="86">
        <f t="shared" si="4"/>
        <v>3</v>
      </c>
      <c r="G29" s="86">
        <f t="shared" si="4"/>
        <v>0</v>
      </c>
      <c r="H29" s="86">
        <f t="shared" si="4"/>
        <v>0</v>
      </c>
      <c r="I29" s="86">
        <f t="shared" si="4"/>
        <v>0</v>
      </c>
      <c r="J29" s="86">
        <f t="shared" si="4"/>
        <v>0</v>
      </c>
      <c r="K29" s="86">
        <f t="shared" si="4"/>
        <v>0</v>
      </c>
      <c r="L29" s="86">
        <f t="shared" si="4"/>
        <v>0</v>
      </c>
      <c r="M29" s="86">
        <f t="shared" si="4"/>
        <v>0</v>
      </c>
      <c r="N29" s="86">
        <f t="shared" si="4"/>
        <v>4</v>
      </c>
      <c r="O29" s="86">
        <f t="shared" si="4"/>
        <v>0</v>
      </c>
      <c r="P29" s="86">
        <f t="shared" si="4"/>
        <v>1</v>
      </c>
      <c r="Q29" s="86">
        <f t="shared" si="4"/>
        <v>9</v>
      </c>
      <c r="R29" s="86">
        <f t="shared" si="4"/>
        <v>12</v>
      </c>
      <c r="S29" s="86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9</v>
      </c>
      <c r="D30" s="3">
        <v>5</v>
      </c>
      <c r="E30" s="3">
        <v>6</v>
      </c>
      <c r="F30" s="3">
        <v>3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3</v>
      </c>
      <c r="O30" s="3">
        <v>0</v>
      </c>
      <c r="P30" s="3">
        <v>1</v>
      </c>
      <c r="Q30" s="3">
        <v>5</v>
      </c>
      <c r="R30" s="3">
        <v>8</v>
      </c>
      <c r="S30" s="3">
        <v>0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1</v>
      </c>
      <c r="R33" s="3">
        <v>1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2</v>
      </c>
      <c r="D34" s="3">
        <v>1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3</v>
      </c>
      <c r="R34" s="3">
        <v>3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12</v>
      </c>
      <c r="D35" s="3">
        <v>0</v>
      </c>
      <c r="E35" s="3">
        <v>6</v>
      </c>
      <c r="F35" s="3">
        <v>0</v>
      </c>
      <c r="G35" s="3">
        <v>6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6</v>
      </c>
      <c r="R35" s="3">
        <v>6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 x14ac:dyDescent="0.25">
      <c r="A37"/>
      <c r="B37"/>
      <c r="C37"/>
    </row>
    <row r="38" spans="1:19" x14ac:dyDescent="0.25">
      <c r="A38"/>
      <c r="B38"/>
      <c r="C38"/>
    </row>
  </sheetData>
  <sheetProtection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0F7F-B25B-4580-BFE7-C0E95927A238}">
  <sheetPr>
    <pageSetUpPr fitToPage="1"/>
  </sheetPr>
  <dimension ref="A1:S36"/>
  <sheetViews>
    <sheetView view="pageBreakPreview" topLeftCell="A16" zoomScale="60" zoomScaleNormal="80" workbookViewId="0">
      <selection activeCell="R17" sqref="R17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10.5703125" style="1" customWidth="1"/>
    <col min="4" max="17" width="7.5703125" style="1" customWidth="1"/>
    <col min="18" max="18" width="10" style="1" customWidth="1"/>
    <col min="19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1635</v>
      </c>
      <c r="D7" s="43">
        <f t="shared" ref="D7:S7" si="1">SUM(D8:D11)</f>
        <v>1312</v>
      </c>
      <c r="E7" s="43">
        <f t="shared" si="1"/>
        <v>843</v>
      </c>
      <c r="F7" s="43">
        <f t="shared" si="1"/>
        <v>90</v>
      </c>
      <c r="G7" s="43">
        <f t="shared" si="1"/>
        <v>17</v>
      </c>
      <c r="H7" s="43">
        <f t="shared" si="1"/>
        <v>340</v>
      </c>
      <c r="I7" s="43">
        <f t="shared" si="1"/>
        <v>20</v>
      </c>
      <c r="J7" s="43">
        <f t="shared" si="1"/>
        <v>0</v>
      </c>
      <c r="K7" s="43">
        <f t="shared" si="1"/>
        <v>305</v>
      </c>
      <c r="L7" s="43">
        <f t="shared" si="1"/>
        <v>20</v>
      </c>
      <c r="M7" s="43">
        <f t="shared" si="1"/>
        <v>0</v>
      </c>
      <c r="N7" s="43">
        <f t="shared" si="1"/>
        <v>328</v>
      </c>
      <c r="O7" s="43">
        <f t="shared" si="1"/>
        <v>62</v>
      </c>
      <c r="P7" s="43">
        <f t="shared" si="1"/>
        <v>327</v>
      </c>
      <c r="Q7" s="43">
        <f t="shared" si="1"/>
        <v>1246</v>
      </c>
      <c r="R7" s="61">
        <f t="shared" si="1"/>
        <v>2407</v>
      </c>
      <c r="S7" s="43">
        <f t="shared" si="1"/>
        <v>0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1445</v>
      </c>
      <c r="D8" s="3">
        <v>1140</v>
      </c>
      <c r="E8" s="3">
        <v>743</v>
      </c>
      <c r="F8" s="3">
        <v>80</v>
      </c>
      <c r="G8" s="3">
        <v>17</v>
      </c>
      <c r="H8" s="3">
        <v>292</v>
      </c>
      <c r="I8" s="3">
        <v>20</v>
      </c>
      <c r="J8" s="3">
        <v>0</v>
      </c>
      <c r="K8" s="3">
        <v>273</v>
      </c>
      <c r="L8" s="3">
        <v>20</v>
      </c>
      <c r="M8" s="3">
        <v>0</v>
      </c>
      <c r="N8" s="3">
        <v>303</v>
      </c>
      <c r="O8" s="3">
        <v>57</v>
      </c>
      <c r="P8" s="3">
        <v>318</v>
      </c>
      <c r="Q8" s="3">
        <v>1070</v>
      </c>
      <c r="R8" s="22">
        <v>2312</v>
      </c>
      <c r="S8" s="3">
        <v>0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190</v>
      </c>
      <c r="D9" s="3">
        <v>172</v>
      </c>
      <c r="E9" s="3">
        <v>100</v>
      </c>
      <c r="F9" s="3">
        <v>10</v>
      </c>
      <c r="G9" s="3">
        <v>0</v>
      </c>
      <c r="H9" s="3">
        <v>48</v>
      </c>
      <c r="I9" s="3">
        <v>0</v>
      </c>
      <c r="J9" s="3">
        <v>0</v>
      </c>
      <c r="K9" s="3">
        <v>32</v>
      </c>
      <c r="L9" s="3">
        <v>0</v>
      </c>
      <c r="M9" s="3">
        <v>0</v>
      </c>
      <c r="N9" s="3">
        <v>25</v>
      </c>
      <c r="O9" s="3">
        <v>5</v>
      </c>
      <c r="P9" s="3">
        <v>9</v>
      </c>
      <c r="Q9" s="3">
        <v>176</v>
      </c>
      <c r="R9" s="22">
        <v>95</v>
      </c>
      <c r="S9" s="3">
        <v>0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22">
        <v>0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23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1355</v>
      </c>
      <c r="D12" s="43">
        <f t="shared" ref="D12:S12" si="2">SUM(D13:D15)</f>
        <v>1032</v>
      </c>
      <c r="E12" s="43">
        <f t="shared" si="2"/>
        <v>689</v>
      </c>
      <c r="F12" s="43">
        <f t="shared" si="2"/>
        <v>75</v>
      </c>
      <c r="G12" s="43">
        <f t="shared" si="2"/>
        <v>10</v>
      </c>
      <c r="H12" s="43">
        <f t="shared" si="2"/>
        <v>289</v>
      </c>
      <c r="I12" s="43">
        <f t="shared" si="2"/>
        <v>17</v>
      </c>
      <c r="J12" s="43">
        <f t="shared" si="2"/>
        <v>0</v>
      </c>
      <c r="K12" s="43">
        <f t="shared" si="2"/>
        <v>260</v>
      </c>
      <c r="L12" s="43">
        <f t="shared" si="2"/>
        <v>15</v>
      </c>
      <c r="M12" s="43">
        <f t="shared" si="2"/>
        <v>0</v>
      </c>
      <c r="N12" s="43">
        <f t="shared" si="2"/>
        <v>280</v>
      </c>
      <c r="O12" s="43">
        <f t="shared" si="2"/>
        <v>58</v>
      </c>
      <c r="P12" s="43">
        <f t="shared" si="2"/>
        <v>331</v>
      </c>
      <c r="Q12" s="43">
        <f t="shared" si="2"/>
        <v>966</v>
      </c>
      <c r="R12" s="61">
        <f t="shared" si="2"/>
        <v>2247</v>
      </c>
      <c r="S12" s="43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1355</v>
      </c>
      <c r="D13" s="3">
        <v>1032</v>
      </c>
      <c r="E13" s="3">
        <v>689</v>
      </c>
      <c r="F13" s="3">
        <v>75</v>
      </c>
      <c r="G13" s="3">
        <v>10</v>
      </c>
      <c r="H13" s="3">
        <v>289</v>
      </c>
      <c r="I13" s="3">
        <v>17</v>
      </c>
      <c r="J13" s="3">
        <v>0</v>
      </c>
      <c r="K13" s="3">
        <v>260</v>
      </c>
      <c r="L13" s="3">
        <v>15</v>
      </c>
      <c r="M13" s="3">
        <v>0</v>
      </c>
      <c r="N13" s="3">
        <v>280</v>
      </c>
      <c r="O13" s="3">
        <v>58</v>
      </c>
      <c r="P13" s="3">
        <v>331</v>
      </c>
      <c r="Q13" s="3">
        <v>966</v>
      </c>
      <c r="R13" s="22">
        <v>2247</v>
      </c>
      <c r="S13" s="3">
        <v>0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22">
        <v>0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23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22">
        <v>0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2</v>
      </c>
      <c r="D17" s="3">
        <v>1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2</v>
      </c>
      <c r="R17" s="22">
        <v>0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59</v>
      </c>
      <c r="D18" s="3">
        <v>33</v>
      </c>
      <c r="E18" s="3">
        <v>30</v>
      </c>
      <c r="F18" s="3">
        <v>29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48</v>
      </c>
      <c r="O18" s="3">
        <v>0</v>
      </c>
      <c r="P18" s="3">
        <v>0</v>
      </c>
      <c r="Q18" s="3">
        <v>59</v>
      </c>
      <c r="R18" s="22" t="s">
        <v>58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31</v>
      </c>
      <c r="D19" s="3">
        <v>23</v>
      </c>
      <c r="E19" s="3">
        <v>16</v>
      </c>
      <c r="F19" s="3">
        <v>10</v>
      </c>
      <c r="G19" s="3">
        <v>0</v>
      </c>
      <c r="H19" s="3">
        <v>5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31</v>
      </c>
      <c r="R19" s="22" t="s">
        <v>59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22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5</v>
      </c>
      <c r="D21" s="3">
        <v>1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5</v>
      </c>
      <c r="R21" s="22"/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1445</v>
      </c>
      <c r="D22" s="43">
        <f t="shared" ref="D22:S22" si="3">D12+D18+D19</f>
        <v>1088</v>
      </c>
      <c r="E22" s="43">
        <f t="shared" si="3"/>
        <v>735</v>
      </c>
      <c r="F22" s="43">
        <f t="shared" si="3"/>
        <v>114</v>
      </c>
      <c r="G22" s="43">
        <f t="shared" si="3"/>
        <v>10</v>
      </c>
      <c r="H22" s="43">
        <f t="shared" si="3"/>
        <v>294</v>
      </c>
      <c r="I22" s="43">
        <f t="shared" si="3"/>
        <v>17</v>
      </c>
      <c r="J22" s="43">
        <f t="shared" si="3"/>
        <v>0</v>
      </c>
      <c r="K22" s="43">
        <f t="shared" si="3"/>
        <v>260</v>
      </c>
      <c r="L22" s="43">
        <f t="shared" si="3"/>
        <v>15</v>
      </c>
      <c r="M22" s="43">
        <f t="shared" si="3"/>
        <v>0</v>
      </c>
      <c r="N22" s="43">
        <f t="shared" si="3"/>
        <v>328</v>
      </c>
      <c r="O22" s="43">
        <f t="shared" si="3"/>
        <v>58</v>
      </c>
      <c r="P22" s="43">
        <f t="shared" si="3"/>
        <v>331</v>
      </c>
      <c r="Q22" s="43">
        <f t="shared" si="3"/>
        <v>1056</v>
      </c>
      <c r="R22" s="61">
        <f t="shared" si="3"/>
        <v>2312</v>
      </c>
      <c r="S22" s="43">
        <f t="shared" si="3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255</v>
      </c>
      <c r="D23" s="3">
        <v>158</v>
      </c>
      <c r="E23" s="3">
        <v>135</v>
      </c>
      <c r="F23" s="3">
        <v>28</v>
      </c>
      <c r="G23" s="3">
        <v>0</v>
      </c>
      <c r="H23" s="3">
        <v>85</v>
      </c>
      <c r="I23" s="3">
        <v>5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85</v>
      </c>
      <c r="P23" s="3">
        <v>170</v>
      </c>
      <c r="Q23" s="3">
        <v>0</v>
      </c>
      <c r="R23" s="22">
        <v>408</v>
      </c>
      <c r="S23" s="3">
        <v>0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194</v>
      </c>
      <c r="D24" s="3">
        <v>170</v>
      </c>
      <c r="E24" s="3">
        <v>128</v>
      </c>
      <c r="F24" s="3">
        <v>12</v>
      </c>
      <c r="G24" s="3">
        <v>0</v>
      </c>
      <c r="H24" s="3">
        <v>32</v>
      </c>
      <c r="I24" s="3">
        <v>2</v>
      </c>
      <c r="J24" s="3">
        <v>0</v>
      </c>
      <c r="K24" s="3">
        <v>15</v>
      </c>
      <c r="L24" s="3">
        <v>5</v>
      </c>
      <c r="M24" s="3">
        <v>0</v>
      </c>
      <c r="N24" s="3">
        <v>0</v>
      </c>
      <c r="O24" s="3">
        <v>0</v>
      </c>
      <c r="P24" s="3">
        <v>164</v>
      </c>
      <c r="Q24" s="3">
        <v>30</v>
      </c>
      <c r="R24" s="22">
        <v>310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336</v>
      </c>
      <c r="D25" s="3">
        <v>241</v>
      </c>
      <c r="E25" s="3">
        <v>206</v>
      </c>
      <c r="F25" s="3">
        <v>40</v>
      </c>
      <c r="G25" s="3">
        <v>0</v>
      </c>
      <c r="H25" s="3">
        <v>0</v>
      </c>
      <c r="I25" s="3">
        <v>0</v>
      </c>
      <c r="J25" s="3">
        <v>0</v>
      </c>
      <c r="K25" s="3">
        <v>80</v>
      </c>
      <c r="L25" s="3">
        <v>10</v>
      </c>
      <c r="M25" s="3">
        <v>0</v>
      </c>
      <c r="N25" s="3">
        <v>0</v>
      </c>
      <c r="O25" s="3">
        <v>0</v>
      </c>
      <c r="P25" s="3">
        <v>36</v>
      </c>
      <c r="Q25" s="3">
        <v>300</v>
      </c>
      <c r="R25" s="22">
        <v>538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190</v>
      </c>
      <c r="D26" s="3">
        <v>140</v>
      </c>
      <c r="E26" s="3">
        <v>130</v>
      </c>
      <c r="F26" s="3">
        <v>30</v>
      </c>
      <c r="G26" s="3">
        <v>0</v>
      </c>
      <c r="H26" s="3">
        <v>0</v>
      </c>
      <c r="I26" s="3">
        <v>0</v>
      </c>
      <c r="J26" s="3">
        <v>0</v>
      </c>
      <c r="K26" s="3">
        <v>30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190</v>
      </c>
      <c r="R26" s="22">
        <v>304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470</v>
      </c>
      <c r="D27" s="3">
        <v>317</v>
      </c>
      <c r="E27" s="3">
        <v>280</v>
      </c>
      <c r="F27" s="3">
        <v>35</v>
      </c>
      <c r="G27" s="3">
        <v>0</v>
      </c>
      <c r="H27" s="3">
        <v>0</v>
      </c>
      <c r="I27" s="3">
        <v>0</v>
      </c>
      <c r="J27" s="3">
        <v>0</v>
      </c>
      <c r="K27" s="3">
        <v>125</v>
      </c>
      <c r="L27" s="3">
        <v>30</v>
      </c>
      <c r="M27" s="3">
        <v>0</v>
      </c>
      <c r="N27" s="3">
        <v>290</v>
      </c>
      <c r="O27" s="3">
        <v>0</v>
      </c>
      <c r="P27" s="3">
        <v>0</v>
      </c>
      <c r="Q27" s="3">
        <v>470</v>
      </c>
      <c r="R27" s="22">
        <v>752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189</v>
      </c>
      <c r="D28" s="3">
        <v>158</v>
      </c>
      <c r="E28" s="3">
        <v>80</v>
      </c>
      <c r="F28" s="3">
        <v>35</v>
      </c>
      <c r="G28" s="3">
        <v>0</v>
      </c>
      <c r="H28" s="3">
        <v>18</v>
      </c>
      <c r="I28" s="3">
        <v>5</v>
      </c>
      <c r="J28" s="3">
        <v>0</v>
      </c>
      <c r="K28" s="3">
        <v>41</v>
      </c>
      <c r="L28" s="3">
        <v>10</v>
      </c>
      <c r="M28" s="3">
        <v>0</v>
      </c>
      <c r="N28" s="3">
        <v>13</v>
      </c>
      <c r="O28" s="3">
        <v>20</v>
      </c>
      <c r="P28" s="3">
        <v>84</v>
      </c>
      <c r="Q28" s="3">
        <v>85</v>
      </c>
      <c r="R28" s="3">
        <v>302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190</v>
      </c>
      <c r="D29" s="43">
        <f t="shared" ref="D29:S29" si="4">SUM(D30:D34)</f>
        <v>172</v>
      </c>
      <c r="E29" s="43">
        <f t="shared" si="4"/>
        <v>100</v>
      </c>
      <c r="F29" s="43">
        <f t="shared" si="4"/>
        <v>10</v>
      </c>
      <c r="G29" s="43">
        <f t="shared" si="4"/>
        <v>0</v>
      </c>
      <c r="H29" s="43">
        <f t="shared" si="4"/>
        <v>48</v>
      </c>
      <c r="I29" s="43">
        <f t="shared" si="4"/>
        <v>0</v>
      </c>
      <c r="J29" s="43">
        <f t="shared" si="4"/>
        <v>0</v>
      </c>
      <c r="K29" s="43">
        <f t="shared" si="4"/>
        <v>32</v>
      </c>
      <c r="L29" s="43">
        <f t="shared" si="4"/>
        <v>0</v>
      </c>
      <c r="M29" s="43">
        <f t="shared" si="4"/>
        <v>0</v>
      </c>
      <c r="N29" s="43">
        <f t="shared" si="4"/>
        <v>25</v>
      </c>
      <c r="O29" s="43">
        <f t="shared" si="4"/>
        <v>5</v>
      </c>
      <c r="P29" s="43">
        <f t="shared" si="4"/>
        <v>9</v>
      </c>
      <c r="Q29" s="43">
        <f t="shared" si="4"/>
        <v>176</v>
      </c>
      <c r="R29" s="43">
        <f t="shared" si="4"/>
        <v>95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190</v>
      </c>
      <c r="D30" s="3">
        <v>172</v>
      </c>
      <c r="E30" s="3">
        <v>100</v>
      </c>
      <c r="F30" s="3">
        <v>10</v>
      </c>
      <c r="G30" s="3">
        <v>0</v>
      </c>
      <c r="H30" s="3">
        <v>48</v>
      </c>
      <c r="I30" s="3">
        <v>0</v>
      </c>
      <c r="J30" s="3">
        <v>0</v>
      </c>
      <c r="K30" s="3">
        <v>32</v>
      </c>
      <c r="L30" s="3">
        <v>0</v>
      </c>
      <c r="M30" s="3">
        <v>0</v>
      </c>
      <c r="N30" s="3">
        <v>25</v>
      </c>
      <c r="O30" s="3">
        <v>5</v>
      </c>
      <c r="P30" s="3">
        <v>9</v>
      </c>
      <c r="Q30" s="3">
        <v>176</v>
      </c>
      <c r="R30" s="3">
        <v>95</v>
      </c>
      <c r="S30" s="3">
        <v>0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</sheetData>
  <sheetProtection algorithmName="SHA-512" hashValue="DpKnWgIdsjkH0ABSCfiYodUgTtt3xK1G+bjCNB4/KMeZxKbaC5FPIkmbzeOawIL1WakQyZnFTVpq5a5eyXumUQ==" saltValue="gf+G/vVjPN7TeT7Q4S6JMw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5" fitToHeight="0" orientation="landscape" r:id="rId1"/>
  <rowBreaks count="1" manualBreakCount="1">
    <brk id="1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6438-B9A5-4D8D-B394-5ED0568121D4}">
  <sheetPr>
    <pageSetUpPr fitToPage="1"/>
  </sheetPr>
  <dimension ref="A1:S36"/>
  <sheetViews>
    <sheetView view="pageBreakPreview" topLeftCell="A13" zoomScale="80" zoomScaleNormal="80" zoomScaleSheetLayoutView="80" workbookViewId="0">
      <selection activeCell="J36" sqref="J36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7.710937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87" t="s">
        <v>44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19" ht="15.75" x14ac:dyDescent="0.25">
      <c r="A2" s="188"/>
      <c r="B2" s="186" t="s">
        <v>0</v>
      </c>
      <c r="C2" s="186" t="s">
        <v>10</v>
      </c>
      <c r="D2" s="185" t="s">
        <v>11</v>
      </c>
      <c r="E2" s="185"/>
      <c r="F2" s="185"/>
      <c r="G2" s="185"/>
      <c r="H2" s="185"/>
      <c r="I2" s="185"/>
      <c r="J2" s="185"/>
      <c r="K2" s="185"/>
      <c r="L2" s="185"/>
      <c r="M2" s="185"/>
      <c r="N2" s="186" t="s">
        <v>12</v>
      </c>
      <c r="O2" s="185" t="s">
        <v>56</v>
      </c>
      <c r="P2" s="185"/>
      <c r="Q2" s="185"/>
      <c r="R2" s="186" t="s">
        <v>13</v>
      </c>
      <c r="S2" s="186" t="s">
        <v>14</v>
      </c>
    </row>
    <row r="3" spans="1:19" ht="74.25" customHeight="1" x14ac:dyDescent="0.25">
      <c r="A3" s="189"/>
      <c r="B3" s="186"/>
      <c r="C3" s="186"/>
      <c r="D3" s="185" t="s">
        <v>15</v>
      </c>
      <c r="E3" s="185"/>
      <c r="F3" s="185"/>
      <c r="G3" s="185"/>
      <c r="H3" s="185"/>
      <c r="I3" s="185"/>
      <c r="J3" s="185"/>
      <c r="K3" s="185"/>
      <c r="L3" s="185"/>
      <c r="M3" s="185"/>
      <c r="N3" s="186"/>
      <c r="O3" s="185"/>
      <c r="P3" s="185"/>
      <c r="Q3" s="185"/>
      <c r="R3" s="186"/>
      <c r="S3" s="186"/>
    </row>
    <row r="4" spans="1:19" ht="33.75" customHeight="1" x14ac:dyDescent="0.25">
      <c r="A4" s="189"/>
      <c r="B4" s="186"/>
      <c r="C4" s="186"/>
      <c r="D4" s="186" t="s">
        <v>16</v>
      </c>
      <c r="E4" s="185" t="s">
        <v>17</v>
      </c>
      <c r="F4" s="185"/>
      <c r="G4" s="185"/>
      <c r="H4" s="185" t="s">
        <v>18</v>
      </c>
      <c r="I4" s="185"/>
      <c r="J4" s="185"/>
      <c r="K4" s="185" t="s">
        <v>19</v>
      </c>
      <c r="L4" s="185"/>
      <c r="M4" s="185"/>
      <c r="N4" s="186"/>
      <c r="O4" s="186" t="s">
        <v>20</v>
      </c>
      <c r="P4" s="186" t="s">
        <v>21</v>
      </c>
      <c r="Q4" s="186" t="s">
        <v>22</v>
      </c>
      <c r="R4" s="186"/>
      <c r="S4" s="186"/>
    </row>
    <row r="5" spans="1:19" ht="128.25" customHeight="1" x14ac:dyDescent="0.25">
      <c r="A5" s="189"/>
      <c r="B5" s="186"/>
      <c r="C5" s="186"/>
      <c r="D5" s="186"/>
      <c r="E5" s="131" t="s">
        <v>23</v>
      </c>
      <c r="F5" s="131" t="s">
        <v>24</v>
      </c>
      <c r="G5" s="131" t="s">
        <v>25</v>
      </c>
      <c r="H5" s="131" t="s">
        <v>45</v>
      </c>
      <c r="I5" s="131" t="s">
        <v>24</v>
      </c>
      <c r="J5" s="131" t="s">
        <v>25</v>
      </c>
      <c r="K5" s="131" t="s">
        <v>45</v>
      </c>
      <c r="L5" s="131" t="s">
        <v>24</v>
      </c>
      <c r="M5" s="131" t="s">
        <v>25</v>
      </c>
      <c r="N5" s="186"/>
      <c r="O5" s="186"/>
      <c r="P5" s="186"/>
      <c r="Q5" s="186"/>
      <c r="R5" s="186"/>
      <c r="S5" s="186"/>
    </row>
    <row r="6" spans="1:19" ht="16.5" customHeight="1" x14ac:dyDescent="0.25">
      <c r="A6" s="130" t="s">
        <v>26</v>
      </c>
      <c r="B6" s="117" t="s">
        <v>27</v>
      </c>
      <c r="C6" s="113">
        <v>1</v>
      </c>
      <c r="D6" s="113">
        <v>2</v>
      </c>
      <c r="E6" s="113">
        <v>3</v>
      </c>
      <c r="F6" s="113">
        <v>4</v>
      </c>
      <c r="G6" s="113">
        <v>5</v>
      </c>
      <c r="H6" s="113">
        <v>6</v>
      </c>
      <c r="I6" s="113">
        <v>7</v>
      </c>
      <c r="J6" s="113">
        <v>8</v>
      </c>
      <c r="K6" s="113">
        <v>9</v>
      </c>
      <c r="L6" s="113">
        <v>10</v>
      </c>
      <c r="M6" s="113">
        <v>11</v>
      </c>
      <c r="N6" s="113">
        <v>12</v>
      </c>
      <c r="O6" s="113">
        <v>13</v>
      </c>
      <c r="P6" s="113">
        <v>14</v>
      </c>
      <c r="Q6" s="113">
        <v>15</v>
      </c>
      <c r="R6" s="113">
        <v>16</v>
      </c>
      <c r="S6" s="113">
        <v>17</v>
      </c>
    </row>
    <row r="7" spans="1:19" s="126" customFormat="1" ht="52.5" customHeight="1" x14ac:dyDescent="0.25">
      <c r="A7" s="129" t="s">
        <v>54</v>
      </c>
      <c r="B7" s="125" t="s">
        <v>1</v>
      </c>
      <c r="C7" s="112">
        <f t="shared" ref="C7:C36" si="0">SUM(E7:M7)</f>
        <v>1139</v>
      </c>
      <c r="D7" s="112">
        <f t="shared" ref="D7:S7" si="1">SUM(D8:D11)</f>
        <v>722</v>
      </c>
      <c r="E7" s="112">
        <f t="shared" si="1"/>
        <v>407</v>
      </c>
      <c r="F7" s="112">
        <f t="shared" si="1"/>
        <v>186</v>
      </c>
      <c r="G7" s="112">
        <f t="shared" si="1"/>
        <v>14</v>
      </c>
      <c r="H7" s="112">
        <f t="shared" si="1"/>
        <v>122</v>
      </c>
      <c r="I7" s="112">
        <f t="shared" si="1"/>
        <v>35</v>
      </c>
      <c r="J7" s="112">
        <f t="shared" si="1"/>
        <v>2</v>
      </c>
      <c r="K7" s="112">
        <f t="shared" si="1"/>
        <v>336</v>
      </c>
      <c r="L7" s="112">
        <f t="shared" si="1"/>
        <v>35</v>
      </c>
      <c r="M7" s="112">
        <f t="shared" si="1"/>
        <v>2</v>
      </c>
      <c r="N7" s="112">
        <f t="shared" si="1"/>
        <v>249</v>
      </c>
      <c r="O7" s="112">
        <f t="shared" si="1"/>
        <v>80</v>
      </c>
      <c r="P7" s="112">
        <f t="shared" si="1"/>
        <v>192</v>
      </c>
      <c r="Q7" s="112">
        <f t="shared" si="1"/>
        <v>867</v>
      </c>
      <c r="R7" s="112">
        <f t="shared" si="1"/>
        <v>1051.1000000000001</v>
      </c>
      <c r="S7" s="112">
        <f t="shared" si="1"/>
        <v>100</v>
      </c>
    </row>
    <row r="8" spans="1:19" ht="35.25" customHeight="1" x14ac:dyDescent="0.25">
      <c r="A8" s="118" t="s">
        <v>46</v>
      </c>
      <c r="B8" s="124" t="s">
        <v>2</v>
      </c>
      <c r="C8" s="112">
        <f t="shared" si="0"/>
        <v>907</v>
      </c>
      <c r="D8" s="111">
        <v>638</v>
      </c>
      <c r="E8" s="111">
        <v>314</v>
      </c>
      <c r="F8" s="111">
        <v>157</v>
      </c>
      <c r="G8" s="111">
        <v>13</v>
      </c>
      <c r="H8" s="111">
        <v>86</v>
      </c>
      <c r="I8" s="111">
        <v>22</v>
      </c>
      <c r="J8" s="111">
        <v>2</v>
      </c>
      <c r="K8" s="111">
        <v>293</v>
      </c>
      <c r="L8" s="111">
        <v>18</v>
      </c>
      <c r="M8" s="111">
        <v>2</v>
      </c>
      <c r="N8" s="111">
        <v>230</v>
      </c>
      <c r="O8" s="111">
        <v>64</v>
      </c>
      <c r="P8" s="111">
        <v>146</v>
      </c>
      <c r="Q8" s="111">
        <v>697</v>
      </c>
      <c r="R8" s="111">
        <v>992.2</v>
      </c>
      <c r="S8" s="111">
        <v>88</v>
      </c>
    </row>
    <row r="9" spans="1:19" ht="35.25" customHeight="1" x14ac:dyDescent="0.25">
      <c r="A9" s="116" t="s">
        <v>28</v>
      </c>
      <c r="B9" s="125" t="s">
        <v>3</v>
      </c>
      <c r="C9" s="112">
        <f t="shared" si="0"/>
        <v>195</v>
      </c>
      <c r="D9" s="111">
        <v>56</v>
      </c>
      <c r="E9" s="111">
        <v>71</v>
      </c>
      <c r="F9" s="111">
        <v>20</v>
      </c>
      <c r="G9" s="111">
        <v>1</v>
      </c>
      <c r="H9" s="111">
        <v>35</v>
      </c>
      <c r="I9" s="111">
        <v>13</v>
      </c>
      <c r="J9" s="111">
        <v>0</v>
      </c>
      <c r="K9" s="111">
        <v>38</v>
      </c>
      <c r="L9" s="111">
        <v>17</v>
      </c>
      <c r="M9" s="111">
        <v>0</v>
      </c>
      <c r="N9" s="111">
        <v>15</v>
      </c>
      <c r="O9" s="111">
        <v>13</v>
      </c>
      <c r="P9" s="111">
        <v>34</v>
      </c>
      <c r="Q9" s="111">
        <v>148</v>
      </c>
      <c r="R9" s="111">
        <v>32.700000000000003</v>
      </c>
      <c r="S9" s="111">
        <v>7</v>
      </c>
    </row>
    <row r="10" spans="1:19" ht="35.25" customHeight="1" x14ac:dyDescent="0.25">
      <c r="A10" s="118" t="s">
        <v>29</v>
      </c>
      <c r="B10" s="124" t="s">
        <v>4</v>
      </c>
      <c r="C10" s="112">
        <f t="shared" si="0"/>
        <v>31</v>
      </c>
      <c r="D10" s="111">
        <v>23</v>
      </c>
      <c r="E10" s="111">
        <v>18</v>
      </c>
      <c r="F10" s="111">
        <v>8</v>
      </c>
      <c r="G10" s="111">
        <v>0</v>
      </c>
      <c r="H10" s="111">
        <v>1</v>
      </c>
      <c r="I10" s="111">
        <v>0</v>
      </c>
      <c r="J10" s="111">
        <v>0</v>
      </c>
      <c r="K10" s="111">
        <v>4</v>
      </c>
      <c r="L10" s="111">
        <v>0</v>
      </c>
      <c r="M10" s="111">
        <v>0</v>
      </c>
      <c r="N10" s="111">
        <v>4</v>
      </c>
      <c r="O10" s="111">
        <v>1</v>
      </c>
      <c r="P10" s="111">
        <v>8</v>
      </c>
      <c r="Q10" s="111">
        <v>22</v>
      </c>
      <c r="R10" s="111">
        <v>23.4</v>
      </c>
      <c r="S10" s="111">
        <v>5</v>
      </c>
    </row>
    <row r="11" spans="1:19" ht="35.25" customHeight="1" x14ac:dyDescent="0.25">
      <c r="A11" s="128" t="s">
        <v>30</v>
      </c>
      <c r="B11" s="123" t="s">
        <v>7</v>
      </c>
      <c r="C11" s="122">
        <f t="shared" si="0"/>
        <v>6</v>
      </c>
      <c r="D11" s="127">
        <v>5</v>
      </c>
      <c r="E11" s="127">
        <v>4</v>
      </c>
      <c r="F11" s="127">
        <v>1</v>
      </c>
      <c r="G11" s="127">
        <v>0</v>
      </c>
      <c r="H11" s="127">
        <v>0</v>
      </c>
      <c r="I11" s="127">
        <v>0</v>
      </c>
      <c r="J11" s="127">
        <v>0</v>
      </c>
      <c r="K11" s="127">
        <v>1</v>
      </c>
      <c r="L11" s="127">
        <v>0</v>
      </c>
      <c r="M11" s="127">
        <v>0</v>
      </c>
      <c r="N11" s="127">
        <v>0</v>
      </c>
      <c r="O11" s="127">
        <v>2</v>
      </c>
      <c r="P11" s="127">
        <v>4</v>
      </c>
      <c r="Q11" s="127">
        <v>0</v>
      </c>
      <c r="R11" s="127">
        <v>2.8</v>
      </c>
      <c r="S11" s="127">
        <v>0</v>
      </c>
    </row>
    <row r="12" spans="1:19" s="126" customFormat="1" ht="89.25" customHeight="1" x14ac:dyDescent="0.25">
      <c r="A12" s="119" t="s">
        <v>53</v>
      </c>
      <c r="B12" s="124" t="s">
        <v>6</v>
      </c>
      <c r="C12" s="112">
        <f t="shared" si="0"/>
        <v>652</v>
      </c>
      <c r="D12" s="112">
        <f t="shared" ref="D12:S12" si="2">SUM(D13:D15)</f>
        <v>480</v>
      </c>
      <c r="E12" s="112">
        <f t="shared" si="2"/>
        <v>193</v>
      </c>
      <c r="F12" s="112">
        <f t="shared" si="2"/>
        <v>128</v>
      </c>
      <c r="G12" s="112">
        <f t="shared" si="2"/>
        <v>15</v>
      </c>
      <c r="H12" s="112">
        <f t="shared" si="2"/>
        <v>55</v>
      </c>
      <c r="I12" s="112">
        <f t="shared" si="2"/>
        <v>14</v>
      </c>
      <c r="J12" s="112">
        <f t="shared" si="2"/>
        <v>2</v>
      </c>
      <c r="K12" s="112">
        <f t="shared" si="2"/>
        <v>232</v>
      </c>
      <c r="L12" s="112">
        <f t="shared" si="2"/>
        <v>11</v>
      </c>
      <c r="M12" s="112">
        <f t="shared" si="2"/>
        <v>2</v>
      </c>
      <c r="N12" s="112">
        <f t="shared" si="2"/>
        <v>171</v>
      </c>
      <c r="O12" s="112">
        <f t="shared" si="2"/>
        <v>28</v>
      </c>
      <c r="P12" s="112">
        <f t="shared" si="2"/>
        <v>73</v>
      </c>
      <c r="Q12" s="112">
        <f t="shared" si="2"/>
        <v>504</v>
      </c>
      <c r="R12" s="112">
        <f t="shared" si="2"/>
        <v>807.7</v>
      </c>
      <c r="S12" s="112">
        <f t="shared" si="2"/>
        <v>78</v>
      </c>
    </row>
    <row r="13" spans="1:19" ht="34.5" customHeight="1" x14ac:dyDescent="0.25">
      <c r="A13" s="116" t="s">
        <v>47</v>
      </c>
      <c r="B13" s="125" t="s">
        <v>5</v>
      </c>
      <c r="C13" s="112">
        <f t="shared" si="0"/>
        <v>652</v>
      </c>
      <c r="D13" s="111">
        <v>480</v>
      </c>
      <c r="E13" s="111">
        <v>193</v>
      </c>
      <c r="F13" s="111">
        <v>128</v>
      </c>
      <c r="G13" s="111">
        <v>15</v>
      </c>
      <c r="H13" s="111">
        <v>55</v>
      </c>
      <c r="I13" s="111">
        <v>14</v>
      </c>
      <c r="J13" s="111">
        <v>2</v>
      </c>
      <c r="K13" s="111">
        <v>232</v>
      </c>
      <c r="L13" s="111">
        <v>11</v>
      </c>
      <c r="M13" s="111">
        <v>2</v>
      </c>
      <c r="N13" s="111">
        <v>171</v>
      </c>
      <c r="O13" s="111">
        <v>28</v>
      </c>
      <c r="P13" s="111">
        <v>73</v>
      </c>
      <c r="Q13" s="111">
        <v>504</v>
      </c>
      <c r="R13" s="111">
        <v>807.7</v>
      </c>
      <c r="S13" s="111">
        <v>78</v>
      </c>
    </row>
    <row r="14" spans="1:19" ht="34.5" customHeight="1" x14ac:dyDescent="0.25">
      <c r="A14" s="118" t="s">
        <v>31</v>
      </c>
      <c r="B14" s="124" t="s">
        <v>9</v>
      </c>
      <c r="C14" s="112">
        <f t="shared" si="0"/>
        <v>0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</row>
    <row r="15" spans="1:19" ht="34.5" customHeight="1" x14ac:dyDescent="0.25">
      <c r="A15" s="116" t="s">
        <v>32</v>
      </c>
      <c r="B15" s="123" t="s">
        <v>8</v>
      </c>
      <c r="C15" s="122">
        <f t="shared" si="0"/>
        <v>0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</row>
    <row r="16" spans="1:19" ht="34.5" customHeight="1" x14ac:dyDescent="0.25">
      <c r="A16" s="119" t="s">
        <v>57</v>
      </c>
      <c r="B16" s="117">
        <v>10</v>
      </c>
      <c r="C16" s="112">
        <f t="shared" si="0"/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0</v>
      </c>
      <c r="S16" s="111">
        <v>0</v>
      </c>
    </row>
    <row r="17" spans="1:19" ht="34.5" customHeight="1" x14ac:dyDescent="0.25">
      <c r="A17" s="121" t="s">
        <v>33</v>
      </c>
      <c r="B17" s="117">
        <v>11</v>
      </c>
      <c r="C17" s="112">
        <f t="shared" si="0"/>
        <v>13</v>
      </c>
      <c r="D17" s="111">
        <v>6</v>
      </c>
      <c r="E17" s="111">
        <v>5</v>
      </c>
      <c r="F17" s="111">
        <v>2</v>
      </c>
      <c r="G17" s="111">
        <v>0</v>
      </c>
      <c r="H17" s="111">
        <v>1</v>
      </c>
      <c r="I17" s="111">
        <v>0</v>
      </c>
      <c r="J17" s="111">
        <v>0</v>
      </c>
      <c r="K17" s="111">
        <v>5</v>
      </c>
      <c r="L17" s="111">
        <v>0</v>
      </c>
      <c r="M17" s="111">
        <v>0</v>
      </c>
      <c r="N17" s="111">
        <v>4</v>
      </c>
      <c r="O17" s="111">
        <v>0</v>
      </c>
      <c r="P17" s="111">
        <v>5</v>
      </c>
      <c r="Q17" s="111">
        <v>8</v>
      </c>
      <c r="R17" s="111">
        <v>12.1</v>
      </c>
      <c r="S17" s="111">
        <v>1</v>
      </c>
    </row>
    <row r="18" spans="1:19" ht="34.5" customHeight="1" x14ac:dyDescent="0.25">
      <c r="A18" s="120" t="s">
        <v>34</v>
      </c>
      <c r="B18" s="113">
        <v>12</v>
      </c>
      <c r="C18" s="112">
        <f t="shared" si="0"/>
        <v>44</v>
      </c>
      <c r="D18" s="111">
        <v>17</v>
      </c>
      <c r="E18" s="111">
        <v>21</v>
      </c>
      <c r="F18" s="111">
        <v>13</v>
      </c>
      <c r="G18" s="111">
        <v>0</v>
      </c>
      <c r="H18" s="111">
        <v>3</v>
      </c>
      <c r="I18" s="111">
        <v>1</v>
      </c>
      <c r="J18" s="111">
        <v>0</v>
      </c>
      <c r="K18" s="111">
        <v>6</v>
      </c>
      <c r="L18" s="111">
        <v>0</v>
      </c>
      <c r="M18" s="111">
        <v>0</v>
      </c>
      <c r="N18" s="111">
        <v>11</v>
      </c>
      <c r="O18" s="111">
        <v>0</v>
      </c>
      <c r="P18" s="111">
        <v>7</v>
      </c>
      <c r="Q18" s="111">
        <v>37</v>
      </c>
      <c r="R18" s="111">
        <v>37.299999999999997</v>
      </c>
      <c r="S18" s="111">
        <v>3</v>
      </c>
    </row>
    <row r="19" spans="1:19" ht="34.5" customHeight="1" x14ac:dyDescent="0.25">
      <c r="A19" s="119" t="s">
        <v>35</v>
      </c>
      <c r="B19" s="117">
        <v>13</v>
      </c>
      <c r="C19" s="112">
        <f t="shared" si="0"/>
        <v>28</v>
      </c>
      <c r="D19" s="111">
        <v>21</v>
      </c>
      <c r="E19" s="111">
        <v>16</v>
      </c>
      <c r="F19" s="111">
        <v>8</v>
      </c>
      <c r="G19" s="111">
        <v>1</v>
      </c>
      <c r="H19" s="111">
        <v>1</v>
      </c>
      <c r="I19" s="111">
        <v>0</v>
      </c>
      <c r="J19" s="111">
        <v>0</v>
      </c>
      <c r="K19" s="111">
        <v>2</v>
      </c>
      <c r="L19" s="111">
        <v>0</v>
      </c>
      <c r="M19" s="111">
        <v>0</v>
      </c>
      <c r="N19" s="111">
        <v>5</v>
      </c>
      <c r="O19" s="111">
        <v>0</v>
      </c>
      <c r="P19" s="111">
        <v>7</v>
      </c>
      <c r="Q19" s="111">
        <v>21</v>
      </c>
      <c r="R19" s="111">
        <v>38.700000000000003</v>
      </c>
      <c r="S19" s="111">
        <v>1.5</v>
      </c>
    </row>
    <row r="20" spans="1:19" ht="53.25" customHeight="1" x14ac:dyDescent="0.25">
      <c r="A20" s="116" t="s">
        <v>48</v>
      </c>
      <c r="B20" s="113">
        <v>14</v>
      </c>
      <c r="C20" s="112">
        <f t="shared" si="0"/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0</v>
      </c>
      <c r="S20" s="111">
        <v>0</v>
      </c>
    </row>
    <row r="21" spans="1:19" ht="34.5" customHeight="1" x14ac:dyDescent="0.25">
      <c r="A21" s="118" t="s">
        <v>33</v>
      </c>
      <c r="B21" s="117">
        <v>15</v>
      </c>
      <c r="C21" s="112">
        <f t="shared" si="0"/>
        <v>8</v>
      </c>
      <c r="D21" s="111">
        <v>5</v>
      </c>
      <c r="E21" s="111">
        <v>3</v>
      </c>
      <c r="F21" s="111">
        <v>3</v>
      </c>
      <c r="G21" s="111">
        <v>2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</v>
      </c>
      <c r="O21" s="111">
        <v>0</v>
      </c>
      <c r="P21" s="111">
        <v>1</v>
      </c>
      <c r="Q21" s="111">
        <v>4</v>
      </c>
      <c r="R21" s="111">
        <v>2.7</v>
      </c>
      <c r="S21" s="111">
        <v>0</v>
      </c>
    </row>
    <row r="22" spans="1:19" ht="68.25" customHeight="1" x14ac:dyDescent="0.25">
      <c r="A22" s="120" t="s">
        <v>55</v>
      </c>
      <c r="B22" s="113">
        <v>16</v>
      </c>
      <c r="C22" s="112">
        <f t="shared" si="0"/>
        <v>724</v>
      </c>
      <c r="D22" s="112">
        <f t="shared" ref="D22:S22" si="3">D12+D18+D19</f>
        <v>518</v>
      </c>
      <c r="E22" s="112">
        <f t="shared" si="3"/>
        <v>230</v>
      </c>
      <c r="F22" s="112">
        <f t="shared" si="3"/>
        <v>149</v>
      </c>
      <c r="G22" s="112">
        <f t="shared" si="3"/>
        <v>16</v>
      </c>
      <c r="H22" s="112">
        <f t="shared" si="3"/>
        <v>59</v>
      </c>
      <c r="I22" s="112">
        <f t="shared" si="3"/>
        <v>15</v>
      </c>
      <c r="J22" s="112">
        <f t="shared" si="3"/>
        <v>2</v>
      </c>
      <c r="K22" s="112">
        <f t="shared" si="3"/>
        <v>240</v>
      </c>
      <c r="L22" s="112">
        <f t="shared" si="3"/>
        <v>11</v>
      </c>
      <c r="M22" s="112">
        <f t="shared" si="3"/>
        <v>2</v>
      </c>
      <c r="N22" s="112">
        <f t="shared" si="3"/>
        <v>187</v>
      </c>
      <c r="O22" s="112">
        <f t="shared" si="3"/>
        <v>28</v>
      </c>
      <c r="P22" s="112">
        <f t="shared" si="3"/>
        <v>87</v>
      </c>
      <c r="Q22" s="112">
        <f t="shared" si="3"/>
        <v>562</v>
      </c>
      <c r="R22" s="112">
        <f t="shared" si="3"/>
        <v>883.7</v>
      </c>
      <c r="S22" s="112">
        <f t="shared" si="3"/>
        <v>82.5</v>
      </c>
    </row>
    <row r="23" spans="1:19" ht="37.5" customHeight="1" x14ac:dyDescent="0.25">
      <c r="A23" s="118" t="s">
        <v>51</v>
      </c>
      <c r="B23" s="117">
        <v>17</v>
      </c>
      <c r="C23" s="112">
        <f t="shared" si="0"/>
        <v>214</v>
      </c>
      <c r="D23" s="111">
        <v>78</v>
      </c>
      <c r="E23" s="111">
        <v>77</v>
      </c>
      <c r="F23" s="111">
        <v>14</v>
      </c>
      <c r="G23" s="111">
        <v>2</v>
      </c>
      <c r="H23" s="111">
        <v>52</v>
      </c>
      <c r="I23" s="111">
        <v>9</v>
      </c>
      <c r="J23" s="111">
        <v>2</v>
      </c>
      <c r="K23" s="111">
        <v>56</v>
      </c>
      <c r="L23" s="111">
        <v>2</v>
      </c>
      <c r="M23" s="111">
        <v>0</v>
      </c>
      <c r="N23" s="111">
        <v>0</v>
      </c>
      <c r="O23" s="111">
        <v>74</v>
      </c>
      <c r="P23" s="111">
        <v>113</v>
      </c>
      <c r="Q23" s="111">
        <v>27</v>
      </c>
      <c r="R23" s="111">
        <v>118.5</v>
      </c>
      <c r="S23" s="111">
        <v>25.8</v>
      </c>
    </row>
    <row r="24" spans="1:19" ht="37.5" customHeight="1" x14ac:dyDescent="0.25">
      <c r="A24" s="116" t="s">
        <v>36</v>
      </c>
      <c r="B24" s="113">
        <v>18</v>
      </c>
      <c r="C24" s="112">
        <f t="shared" si="0"/>
        <v>158</v>
      </c>
      <c r="D24" s="111">
        <v>98</v>
      </c>
      <c r="E24" s="111">
        <v>74</v>
      </c>
      <c r="F24" s="111">
        <v>26</v>
      </c>
      <c r="G24" s="111">
        <v>4</v>
      </c>
      <c r="H24" s="111">
        <v>11</v>
      </c>
      <c r="I24" s="111">
        <v>19</v>
      </c>
      <c r="J24" s="111">
        <v>0</v>
      </c>
      <c r="K24" s="111">
        <v>23</v>
      </c>
      <c r="L24" s="111">
        <v>1</v>
      </c>
      <c r="M24" s="111">
        <v>0</v>
      </c>
      <c r="N24" s="111">
        <v>0</v>
      </c>
      <c r="O24" s="111">
        <v>25</v>
      </c>
      <c r="P24" s="111">
        <v>50</v>
      </c>
      <c r="Q24" s="111">
        <v>83</v>
      </c>
      <c r="R24" s="111">
        <v>166</v>
      </c>
      <c r="S24" s="111">
        <v>11</v>
      </c>
    </row>
    <row r="25" spans="1:19" ht="37.5" customHeight="1" x14ac:dyDescent="0.25">
      <c r="A25" s="118" t="s">
        <v>37</v>
      </c>
      <c r="B25" s="117">
        <v>19</v>
      </c>
      <c r="C25" s="112">
        <f t="shared" si="0"/>
        <v>285</v>
      </c>
      <c r="D25" s="111">
        <v>284</v>
      </c>
      <c r="E25" s="111">
        <v>100</v>
      </c>
      <c r="F25" s="111">
        <v>62</v>
      </c>
      <c r="G25" s="111">
        <v>1</v>
      </c>
      <c r="H25" s="111">
        <v>16</v>
      </c>
      <c r="I25" s="111">
        <v>34</v>
      </c>
      <c r="J25" s="111">
        <v>0</v>
      </c>
      <c r="K25" s="111">
        <v>69</v>
      </c>
      <c r="L25" s="111">
        <v>3</v>
      </c>
      <c r="M25" s="111">
        <v>0</v>
      </c>
      <c r="N25" s="111">
        <v>0</v>
      </c>
      <c r="O25" s="111">
        <v>6</v>
      </c>
      <c r="P25" s="111">
        <v>59</v>
      </c>
      <c r="Q25" s="111">
        <v>220</v>
      </c>
      <c r="R25" s="111">
        <v>333.4</v>
      </c>
      <c r="S25" s="111">
        <v>26</v>
      </c>
    </row>
    <row r="26" spans="1:19" ht="37.5" customHeight="1" x14ac:dyDescent="0.25">
      <c r="A26" s="116" t="s">
        <v>38</v>
      </c>
      <c r="B26" s="113">
        <v>20</v>
      </c>
      <c r="C26" s="112">
        <f t="shared" si="0"/>
        <v>137</v>
      </c>
      <c r="D26" s="111">
        <v>106</v>
      </c>
      <c r="E26" s="111">
        <v>36</v>
      </c>
      <c r="F26" s="111">
        <v>20</v>
      </c>
      <c r="G26" s="111">
        <v>0</v>
      </c>
      <c r="H26" s="111">
        <v>7</v>
      </c>
      <c r="I26" s="111">
        <v>22</v>
      </c>
      <c r="J26" s="111">
        <v>0</v>
      </c>
      <c r="K26" s="111">
        <v>47</v>
      </c>
      <c r="L26" s="111">
        <v>4</v>
      </c>
      <c r="M26" s="111">
        <v>1</v>
      </c>
      <c r="N26" s="111">
        <v>2</v>
      </c>
      <c r="O26" s="111">
        <v>0</v>
      </c>
      <c r="P26" s="111">
        <v>39</v>
      </c>
      <c r="Q26" s="111">
        <v>98</v>
      </c>
      <c r="R26" s="111">
        <v>132.4</v>
      </c>
      <c r="S26" s="111">
        <v>21</v>
      </c>
    </row>
    <row r="27" spans="1:19" ht="37.5" customHeight="1" x14ac:dyDescent="0.25">
      <c r="A27" s="118" t="s">
        <v>39</v>
      </c>
      <c r="B27" s="117">
        <v>21</v>
      </c>
      <c r="C27" s="112">
        <f t="shared" si="0"/>
        <v>345</v>
      </c>
      <c r="D27" s="111">
        <v>246</v>
      </c>
      <c r="E27" s="111">
        <v>97</v>
      </c>
      <c r="F27" s="111">
        <v>30</v>
      </c>
      <c r="G27" s="111">
        <v>6</v>
      </c>
      <c r="H27" s="111">
        <v>18</v>
      </c>
      <c r="I27" s="111">
        <v>29</v>
      </c>
      <c r="J27" s="111">
        <v>0</v>
      </c>
      <c r="K27" s="111">
        <v>156</v>
      </c>
      <c r="L27" s="111">
        <v>8</v>
      </c>
      <c r="M27" s="111">
        <v>1</v>
      </c>
      <c r="N27" s="111">
        <v>196</v>
      </c>
      <c r="O27" s="111">
        <v>13</v>
      </c>
      <c r="P27" s="111">
        <v>63</v>
      </c>
      <c r="Q27" s="111">
        <v>269</v>
      </c>
      <c r="R27" s="111">
        <v>351.6</v>
      </c>
      <c r="S27" s="111">
        <v>30</v>
      </c>
    </row>
    <row r="28" spans="1:19" ht="37.5" customHeight="1" x14ac:dyDescent="0.25">
      <c r="A28" s="120" t="s">
        <v>40</v>
      </c>
      <c r="B28" s="113">
        <v>22</v>
      </c>
      <c r="C28" s="112">
        <f t="shared" si="0"/>
        <v>134</v>
      </c>
      <c r="D28" s="111">
        <v>83</v>
      </c>
      <c r="E28" s="111">
        <v>31</v>
      </c>
      <c r="F28" s="111">
        <v>20</v>
      </c>
      <c r="G28" s="111">
        <v>4</v>
      </c>
      <c r="H28" s="111">
        <v>15</v>
      </c>
      <c r="I28" s="111">
        <v>9</v>
      </c>
      <c r="J28" s="111">
        <v>0</v>
      </c>
      <c r="K28" s="111">
        <v>47</v>
      </c>
      <c r="L28" s="111">
        <v>7</v>
      </c>
      <c r="M28" s="111">
        <v>1</v>
      </c>
      <c r="N28" s="111">
        <v>18</v>
      </c>
      <c r="O28" s="111">
        <v>12</v>
      </c>
      <c r="P28" s="111">
        <v>37</v>
      </c>
      <c r="Q28" s="111">
        <v>85</v>
      </c>
      <c r="R28" s="111">
        <v>138.6</v>
      </c>
      <c r="S28" s="111">
        <v>13.5</v>
      </c>
    </row>
    <row r="29" spans="1:19" ht="73.5" customHeight="1" x14ac:dyDescent="0.25">
      <c r="A29" s="119" t="s">
        <v>49</v>
      </c>
      <c r="B29" s="117">
        <v>23</v>
      </c>
      <c r="C29" s="112">
        <f t="shared" si="0"/>
        <v>105</v>
      </c>
      <c r="D29" s="112">
        <f t="shared" ref="D29:S29" si="4">SUM(D30:D34)</f>
        <v>71</v>
      </c>
      <c r="E29" s="112">
        <f t="shared" si="4"/>
        <v>34</v>
      </c>
      <c r="F29" s="112">
        <f t="shared" si="4"/>
        <v>26</v>
      </c>
      <c r="G29" s="112">
        <f t="shared" si="4"/>
        <v>2</v>
      </c>
      <c r="H29" s="112">
        <f t="shared" si="4"/>
        <v>7</v>
      </c>
      <c r="I29" s="112">
        <f t="shared" si="4"/>
        <v>3</v>
      </c>
      <c r="J29" s="112">
        <f t="shared" si="4"/>
        <v>0</v>
      </c>
      <c r="K29" s="112">
        <f t="shared" si="4"/>
        <v>30</v>
      </c>
      <c r="L29" s="112">
        <f t="shared" si="4"/>
        <v>2</v>
      </c>
      <c r="M29" s="112">
        <f t="shared" si="4"/>
        <v>1</v>
      </c>
      <c r="N29" s="112">
        <f t="shared" si="4"/>
        <v>17</v>
      </c>
      <c r="O29" s="112">
        <f t="shared" si="4"/>
        <v>10</v>
      </c>
      <c r="P29" s="112">
        <f t="shared" si="4"/>
        <v>24</v>
      </c>
      <c r="Q29" s="112">
        <f t="shared" si="4"/>
        <v>71</v>
      </c>
      <c r="R29" s="112">
        <f t="shared" si="4"/>
        <v>54.6</v>
      </c>
      <c r="S29" s="112">
        <f t="shared" si="4"/>
        <v>4.5</v>
      </c>
    </row>
    <row r="30" spans="1:19" ht="40.5" customHeight="1" x14ac:dyDescent="0.25">
      <c r="A30" s="116" t="s">
        <v>50</v>
      </c>
      <c r="B30" s="113">
        <v>24</v>
      </c>
      <c r="C30" s="112">
        <f t="shared" si="0"/>
        <v>96</v>
      </c>
      <c r="D30" s="111">
        <v>68</v>
      </c>
      <c r="E30" s="111">
        <v>30</v>
      </c>
      <c r="F30" s="111">
        <v>24</v>
      </c>
      <c r="G30" s="111">
        <v>2</v>
      </c>
      <c r="H30" s="111">
        <v>6</v>
      </c>
      <c r="I30" s="111">
        <v>2</v>
      </c>
      <c r="J30" s="111">
        <v>0</v>
      </c>
      <c r="K30" s="111">
        <v>29</v>
      </c>
      <c r="L30" s="111">
        <v>2</v>
      </c>
      <c r="M30" s="111">
        <v>1</v>
      </c>
      <c r="N30" s="111">
        <v>15</v>
      </c>
      <c r="O30" s="111">
        <v>10</v>
      </c>
      <c r="P30" s="111">
        <v>21</v>
      </c>
      <c r="Q30" s="111">
        <v>65</v>
      </c>
      <c r="R30" s="111">
        <v>48.1</v>
      </c>
      <c r="S30" s="111">
        <v>4</v>
      </c>
    </row>
    <row r="31" spans="1:19" ht="33.75" customHeight="1" x14ac:dyDescent="0.25">
      <c r="A31" s="118" t="s">
        <v>31</v>
      </c>
      <c r="B31" s="117">
        <v>25</v>
      </c>
      <c r="C31" s="112">
        <f t="shared" si="0"/>
        <v>1</v>
      </c>
      <c r="D31" s="111">
        <v>0</v>
      </c>
      <c r="E31" s="111">
        <v>1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v>0</v>
      </c>
      <c r="P31" s="111">
        <v>1</v>
      </c>
      <c r="Q31" s="111">
        <v>0</v>
      </c>
      <c r="R31" s="111">
        <v>0.5</v>
      </c>
      <c r="S31" s="111">
        <v>0</v>
      </c>
    </row>
    <row r="32" spans="1:19" ht="33.75" customHeight="1" x14ac:dyDescent="0.25">
      <c r="A32" s="118" t="s">
        <v>32</v>
      </c>
      <c r="B32" s="117">
        <v>26</v>
      </c>
      <c r="C32" s="112">
        <f t="shared" si="0"/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0</v>
      </c>
      <c r="S32" s="111">
        <v>0</v>
      </c>
    </row>
    <row r="33" spans="1:19" ht="33.75" customHeight="1" x14ac:dyDescent="0.25">
      <c r="A33" s="118" t="s">
        <v>41</v>
      </c>
      <c r="B33" s="117">
        <v>27</v>
      </c>
      <c r="C33" s="112">
        <f t="shared" si="0"/>
        <v>7</v>
      </c>
      <c r="D33" s="111">
        <v>2</v>
      </c>
      <c r="E33" s="111">
        <v>3</v>
      </c>
      <c r="F33" s="111">
        <v>1</v>
      </c>
      <c r="G33" s="111">
        <v>0</v>
      </c>
      <c r="H33" s="111">
        <v>1</v>
      </c>
      <c r="I33" s="111">
        <v>1</v>
      </c>
      <c r="J33" s="111">
        <v>0</v>
      </c>
      <c r="K33" s="111">
        <v>1</v>
      </c>
      <c r="L33" s="111">
        <v>0</v>
      </c>
      <c r="M33" s="111">
        <v>0</v>
      </c>
      <c r="N33" s="111">
        <v>2</v>
      </c>
      <c r="O33" s="111">
        <v>0</v>
      </c>
      <c r="P33" s="111">
        <v>1</v>
      </c>
      <c r="Q33" s="111">
        <v>6</v>
      </c>
      <c r="R33" s="111">
        <v>5.5</v>
      </c>
      <c r="S33" s="111">
        <v>0</v>
      </c>
    </row>
    <row r="34" spans="1:19" ht="33.75" customHeight="1" x14ac:dyDescent="0.25">
      <c r="A34" s="116" t="s">
        <v>42</v>
      </c>
      <c r="B34" s="113">
        <v>28</v>
      </c>
      <c r="C34" s="112">
        <f t="shared" si="0"/>
        <v>1</v>
      </c>
      <c r="D34" s="111">
        <v>1</v>
      </c>
      <c r="E34" s="111">
        <v>0</v>
      </c>
      <c r="F34" s="111">
        <v>1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1</v>
      </c>
      <c r="Q34" s="111">
        <v>0</v>
      </c>
      <c r="R34" s="111">
        <v>0.5</v>
      </c>
      <c r="S34" s="111">
        <v>0.5</v>
      </c>
    </row>
    <row r="35" spans="1:19" ht="33.75" customHeight="1" x14ac:dyDescent="0.25">
      <c r="A35" s="115" t="s">
        <v>43</v>
      </c>
      <c r="B35" s="113">
        <v>29</v>
      </c>
      <c r="C35" s="112">
        <f t="shared" si="0"/>
        <v>12</v>
      </c>
      <c r="D35" s="111">
        <v>6</v>
      </c>
      <c r="E35" s="111">
        <v>4</v>
      </c>
      <c r="F35" s="111">
        <v>6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1</v>
      </c>
      <c r="M35" s="111">
        <v>1</v>
      </c>
      <c r="N35" s="111">
        <v>0</v>
      </c>
      <c r="O35" s="111">
        <v>0</v>
      </c>
      <c r="P35" s="111">
        <v>0</v>
      </c>
      <c r="Q35" s="111">
        <v>7</v>
      </c>
      <c r="R35" s="111">
        <v>5.3</v>
      </c>
      <c r="S35" s="111">
        <v>0</v>
      </c>
    </row>
    <row r="36" spans="1:19" ht="33.75" customHeight="1" x14ac:dyDescent="0.25">
      <c r="A36" s="114" t="s">
        <v>52</v>
      </c>
      <c r="B36" s="113">
        <v>30</v>
      </c>
      <c r="C36" s="112">
        <f t="shared" si="0"/>
        <v>8</v>
      </c>
      <c r="D36" s="111">
        <v>4</v>
      </c>
      <c r="E36" s="111">
        <v>0</v>
      </c>
      <c r="F36" s="111">
        <v>3</v>
      </c>
      <c r="G36" s="111">
        <v>0</v>
      </c>
      <c r="H36" s="111">
        <v>0</v>
      </c>
      <c r="I36" s="111">
        <v>0</v>
      </c>
      <c r="J36" s="111">
        <v>0</v>
      </c>
      <c r="K36" s="111">
        <v>3</v>
      </c>
      <c r="L36" s="111">
        <v>2</v>
      </c>
      <c r="M36" s="111">
        <v>0</v>
      </c>
      <c r="N36" s="111">
        <v>0</v>
      </c>
      <c r="O36" s="111">
        <v>0</v>
      </c>
      <c r="P36" s="111">
        <v>1</v>
      </c>
      <c r="Q36" s="111">
        <v>7</v>
      </c>
      <c r="R36" s="111">
        <v>7.2</v>
      </c>
      <c r="S36" s="111">
        <v>0</v>
      </c>
    </row>
  </sheetData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verticalDpi="0" r:id="rId1"/>
  <rowBreaks count="1" manualBreakCount="1">
    <brk id="1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9E58-7C29-4781-8029-AF46A7510413}">
  <sheetPr>
    <pageSetUpPr fitToPage="1"/>
  </sheetPr>
  <dimension ref="A1:S36"/>
  <sheetViews>
    <sheetView view="pageBreakPreview" topLeftCell="A13" zoomScale="80" zoomScaleNormal="80" zoomScaleSheetLayoutView="80" workbookViewId="0">
      <selection activeCell="S20" sqref="S20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6.140625" style="1" customWidth="1"/>
    <col min="4" max="17" width="7.5703125" style="1" customWidth="1"/>
    <col min="18" max="18" width="9.42578125" style="1" customWidth="1"/>
    <col min="19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16" si="0">SUM(E7:M7)</f>
        <v>1004</v>
      </c>
      <c r="D7" s="43">
        <f t="shared" ref="D7:S7" si="1">SUM(D8:D11)</f>
        <v>750</v>
      </c>
      <c r="E7" s="43">
        <f t="shared" si="1"/>
        <v>560</v>
      </c>
      <c r="F7" s="43">
        <f t="shared" si="1"/>
        <v>163</v>
      </c>
      <c r="G7" s="43">
        <f t="shared" si="1"/>
        <v>3</v>
      </c>
      <c r="H7" s="43">
        <f t="shared" si="1"/>
        <v>89</v>
      </c>
      <c r="I7" s="43">
        <f t="shared" si="1"/>
        <v>24</v>
      </c>
      <c r="J7" s="43">
        <f t="shared" si="1"/>
        <v>2</v>
      </c>
      <c r="K7" s="43">
        <f t="shared" si="1"/>
        <v>162</v>
      </c>
      <c r="L7" s="43">
        <f t="shared" si="1"/>
        <v>1</v>
      </c>
      <c r="M7" s="43">
        <f t="shared" si="1"/>
        <v>0</v>
      </c>
      <c r="N7" s="43">
        <f t="shared" si="1"/>
        <v>228</v>
      </c>
      <c r="O7" s="43">
        <f t="shared" si="1"/>
        <v>0</v>
      </c>
      <c r="P7" s="43">
        <f t="shared" si="1"/>
        <v>161</v>
      </c>
      <c r="Q7" s="43">
        <f t="shared" si="1"/>
        <v>842</v>
      </c>
      <c r="R7" s="132">
        <f t="shared" si="1"/>
        <v>1152.46</v>
      </c>
      <c r="S7" s="43">
        <f t="shared" si="1"/>
        <v>0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892</v>
      </c>
      <c r="D8" s="3">
        <v>700</v>
      </c>
      <c r="E8" s="3">
        <v>550</v>
      </c>
      <c r="F8" s="3">
        <v>148</v>
      </c>
      <c r="G8" s="3">
        <v>1</v>
      </c>
      <c r="H8" s="3">
        <v>70</v>
      </c>
      <c r="I8" s="3">
        <v>10</v>
      </c>
      <c r="J8" s="3">
        <v>1</v>
      </c>
      <c r="K8" s="3">
        <v>112</v>
      </c>
      <c r="L8" s="3"/>
      <c r="M8" s="3"/>
      <c r="N8" s="3">
        <v>200</v>
      </c>
      <c r="O8" s="3"/>
      <c r="P8" s="3">
        <v>142</v>
      </c>
      <c r="Q8" s="3">
        <v>750</v>
      </c>
      <c r="R8" s="87">
        <v>1097.46</v>
      </c>
      <c r="S8" s="3"/>
    </row>
    <row r="9" spans="1:19" ht="35.25" customHeight="1" x14ac:dyDescent="0.25">
      <c r="A9" s="47" t="s">
        <v>28</v>
      </c>
      <c r="B9" s="56" t="s">
        <v>3</v>
      </c>
      <c r="C9" s="43">
        <f t="shared" si="0"/>
        <v>92</v>
      </c>
      <c r="D9" s="3">
        <v>41</v>
      </c>
      <c r="E9" s="3">
        <v>5</v>
      </c>
      <c r="F9" s="3">
        <v>11</v>
      </c>
      <c r="G9" s="3">
        <v>1</v>
      </c>
      <c r="H9" s="3">
        <v>19</v>
      </c>
      <c r="I9" s="3">
        <v>14</v>
      </c>
      <c r="J9" s="3">
        <v>1</v>
      </c>
      <c r="K9" s="3">
        <v>41</v>
      </c>
      <c r="L9" s="3"/>
      <c r="M9" s="3"/>
      <c r="N9" s="3">
        <v>20</v>
      </c>
      <c r="O9" s="3"/>
      <c r="P9" s="3">
        <v>12</v>
      </c>
      <c r="Q9" s="3">
        <v>80</v>
      </c>
      <c r="R9" s="3">
        <v>46</v>
      </c>
      <c r="S9" s="3"/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19</v>
      </c>
      <c r="D10" s="3">
        <v>9</v>
      </c>
      <c r="E10" s="3">
        <v>5</v>
      </c>
      <c r="F10" s="3">
        <v>4</v>
      </c>
      <c r="G10" s="3"/>
      <c r="H10" s="3"/>
      <c r="I10" s="3"/>
      <c r="J10" s="3"/>
      <c r="K10" s="3">
        <v>9</v>
      </c>
      <c r="L10" s="3">
        <v>1</v>
      </c>
      <c r="M10" s="3"/>
      <c r="N10" s="3">
        <v>8</v>
      </c>
      <c r="O10" s="3"/>
      <c r="P10" s="3">
        <v>7</v>
      </c>
      <c r="Q10" s="3">
        <v>12</v>
      </c>
      <c r="R10" s="3">
        <v>8</v>
      </c>
      <c r="S10" s="3"/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1</v>
      </c>
      <c r="D11" s="4"/>
      <c r="E11" s="4"/>
      <c r="F11" s="4"/>
      <c r="G11" s="4">
        <v>1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</v>
      </c>
      <c r="S11" s="4"/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630</v>
      </c>
      <c r="D12" s="43">
        <f t="shared" ref="D12:S12" si="2">SUM(D13:D15)</f>
        <v>598</v>
      </c>
      <c r="E12" s="43">
        <f t="shared" si="2"/>
        <v>290</v>
      </c>
      <c r="F12" s="43">
        <f t="shared" si="2"/>
        <v>148</v>
      </c>
      <c r="G12" s="43">
        <f t="shared" si="2"/>
        <v>2</v>
      </c>
      <c r="H12" s="43">
        <f t="shared" si="2"/>
        <v>68</v>
      </c>
      <c r="I12" s="43">
        <f t="shared" si="2"/>
        <v>10</v>
      </c>
      <c r="J12" s="43">
        <f t="shared" si="2"/>
        <v>1</v>
      </c>
      <c r="K12" s="43">
        <f t="shared" si="2"/>
        <v>110</v>
      </c>
      <c r="L12" s="43">
        <f t="shared" si="2"/>
        <v>1</v>
      </c>
      <c r="M12" s="43">
        <f t="shared" si="2"/>
        <v>0</v>
      </c>
      <c r="N12" s="43">
        <f t="shared" si="2"/>
        <v>0</v>
      </c>
      <c r="O12" s="43">
        <f t="shared" si="2"/>
        <v>84</v>
      </c>
      <c r="P12" s="43">
        <f t="shared" si="2"/>
        <v>210</v>
      </c>
      <c r="Q12" s="43">
        <f t="shared" si="2"/>
        <v>336</v>
      </c>
      <c r="R12" s="43">
        <f t="shared" si="2"/>
        <v>0</v>
      </c>
      <c r="S12" s="43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622</v>
      </c>
      <c r="D13" s="3">
        <v>598</v>
      </c>
      <c r="E13" s="3">
        <v>288</v>
      </c>
      <c r="F13" s="3">
        <v>146</v>
      </c>
      <c r="G13" s="3">
        <v>2</v>
      </c>
      <c r="H13" s="3">
        <v>64</v>
      </c>
      <c r="I13" s="3">
        <v>10</v>
      </c>
      <c r="J13" s="3">
        <v>1</v>
      </c>
      <c r="K13" s="3">
        <v>110</v>
      </c>
      <c r="L13" s="3">
        <v>1</v>
      </c>
      <c r="M13" s="3"/>
      <c r="N13" s="3"/>
      <c r="O13" s="3">
        <v>84</v>
      </c>
      <c r="P13" s="3">
        <v>210</v>
      </c>
      <c r="Q13" s="3">
        <v>328</v>
      </c>
      <c r="R13" s="3"/>
      <c r="S13" s="3"/>
    </row>
    <row r="14" spans="1:19" ht="34.5" customHeight="1" x14ac:dyDescent="0.25">
      <c r="A14" s="49" t="s">
        <v>31</v>
      </c>
      <c r="B14" s="55" t="s">
        <v>9</v>
      </c>
      <c r="C14" s="43">
        <f t="shared" si="0"/>
        <v>8</v>
      </c>
      <c r="D14" s="3"/>
      <c r="E14" s="3">
        <v>2</v>
      </c>
      <c r="F14" s="3">
        <v>2</v>
      </c>
      <c r="G14" s="3"/>
      <c r="H14" s="3">
        <v>4</v>
      </c>
      <c r="I14" s="3"/>
      <c r="J14" s="3"/>
      <c r="K14" s="3"/>
      <c r="L14" s="3"/>
      <c r="M14" s="3"/>
      <c r="N14" s="3"/>
      <c r="O14" s="3"/>
      <c r="P14" s="3"/>
      <c r="Q14" s="3">
        <v>8</v>
      </c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4.5" customHeight="1" x14ac:dyDescent="0.25">
      <c r="A17" s="52" t="s">
        <v>33</v>
      </c>
      <c r="B17" s="48">
        <v>11</v>
      </c>
      <c r="C17" s="43">
        <f>SUM(D17:M17)</f>
        <v>4</v>
      </c>
      <c r="D17" s="3">
        <v>1</v>
      </c>
      <c r="E17" s="3">
        <v>2</v>
      </c>
      <c r="F17" s="3">
        <v>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4.5" customHeight="1" x14ac:dyDescent="0.25">
      <c r="A18" s="51" t="s">
        <v>34</v>
      </c>
      <c r="B18" s="44">
        <v>12</v>
      </c>
      <c r="C18" s="43">
        <f t="shared" ref="C18:C36" si="3">SUM(E18:M18)</f>
        <v>35</v>
      </c>
      <c r="D18" s="3">
        <v>18</v>
      </c>
      <c r="E18" s="3">
        <v>5</v>
      </c>
      <c r="F18" s="3">
        <v>22</v>
      </c>
      <c r="G18" s="3">
        <v>8</v>
      </c>
      <c r="H18" s="3"/>
      <c r="I18" s="3"/>
      <c r="J18" s="3"/>
      <c r="K18" s="3"/>
      <c r="L18" s="3"/>
      <c r="M18" s="3"/>
      <c r="N18" s="3">
        <v>6</v>
      </c>
      <c r="O18" s="3"/>
      <c r="P18" s="3">
        <v>1</v>
      </c>
      <c r="Q18" s="3">
        <v>34</v>
      </c>
      <c r="R18" s="3"/>
      <c r="S18" s="3"/>
    </row>
    <row r="19" spans="1:19" ht="34.5" customHeight="1" x14ac:dyDescent="0.25">
      <c r="A19" s="50" t="s">
        <v>35</v>
      </c>
      <c r="B19" s="48">
        <v>13</v>
      </c>
      <c r="C19" s="43">
        <f t="shared" si="3"/>
        <v>29</v>
      </c>
      <c r="D19" s="3">
        <v>23</v>
      </c>
      <c r="E19" s="3">
        <v>2</v>
      </c>
      <c r="F19" s="3">
        <v>21</v>
      </c>
      <c r="G19" s="3">
        <v>6</v>
      </c>
      <c r="H19" s="3"/>
      <c r="I19" s="3"/>
      <c r="J19" s="3"/>
      <c r="K19" s="3"/>
      <c r="L19" s="3"/>
      <c r="M19" s="3"/>
      <c r="N19" s="3">
        <v>3</v>
      </c>
      <c r="O19" s="3"/>
      <c r="P19" s="3">
        <v>13</v>
      </c>
      <c r="Q19" s="3">
        <v>16</v>
      </c>
      <c r="R19" s="3"/>
      <c r="S19" s="3"/>
    </row>
    <row r="20" spans="1:19" ht="53.25" customHeight="1" x14ac:dyDescent="0.25">
      <c r="A20" s="47" t="s">
        <v>48</v>
      </c>
      <c r="B20" s="44">
        <v>14</v>
      </c>
      <c r="C20" s="43">
        <f t="shared" si="3"/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3"/>
        <v>3</v>
      </c>
      <c r="D21" s="3"/>
      <c r="E21" s="3">
        <v>2</v>
      </c>
      <c r="F21" s="3">
        <v>1</v>
      </c>
      <c r="G21" s="3"/>
      <c r="H21" s="3"/>
      <c r="I21" s="3"/>
      <c r="J21" s="3"/>
      <c r="K21" s="3"/>
      <c r="L21" s="3"/>
      <c r="M21" s="3"/>
      <c r="N21" s="3">
        <v>3</v>
      </c>
      <c r="O21" s="3"/>
      <c r="P21" s="3"/>
      <c r="Q21" s="3">
        <v>3</v>
      </c>
      <c r="R21" s="3"/>
      <c r="S21" s="3"/>
    </row>
    <row r="22" spans="1:19" ht="68.25" customHeight="1" x14ac:dyDescent="0.25">
      <c r="A22" s="51" t="s">
        <v>55</v>
      </c>
      <c r="B22" s="44">
        <v>16</v>
      </c>
      <c r="C22" s="43">
        <f t="shared" si="3"/>
        <v>694</v>
      </c>
      <c r="D22" s="43">
        <f t="shared" ref="D22:S22" si="4">D12+D18+D19</f>
        <v>639</v>
      </c>
      <c r="E22" s="43">
        <f t="shared" si="4"/>
        <v>297</v>
      </c>
      <c r="F22" s="43">
        <f t="shared" si="4"/>
        <v>191</v>
      </c>
      <c r="G22" s="43">
        <f t="shared" si="4"/>
        <v>16</v>
      </c>
      <c r="H22" s="43">
        <f t="shared" si="4"/>
        <v>68</v>
      </c>
      <c r="I22" s="43">
        <f t="shared" si="4"/>
        <v>10</v>
      </c>
      <c r="J22" s="43">
        <f t="shared" si="4"/>
        <v>1</v>
      </c>
      <c r="K22" s="43">
        <f t="shared" si="4"/>
        <v>110</v>
      </c>
      <c r="L22" s="43">
        <f t="shared" si="4"/>
        <v>1</v>
      </c>
      <c r="M22" s="43">
        <f t="shared" si="4"/>
        <v>0</v>
      </c>
      <c r="N22" s="43">
        <f t="shared" si="4"/>
        <v>9</v>
      </c>
      <c r="O22" s="43">
        <f t="shared" si="4"/>
        <v>84</v>
      </c>
      <c r="P22" s="43">
        <f t="shared" si="4"/>
        <v>224</v>
      </c>
      <c r="Q22" s="43">
        <f t="shared" si="4"/>
        <v>386</v>
      </c>
      <c r="R22" s="43">
        <f t="shared" si="4"/>
        <v>0</v>
      </c>
      <c r="S22" s="43">
        <f t="shared" si="4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3"/>
        <v>148</v>
      </c>
      <c r="D23" s="3">
        <v>120</v>
      </c>
      <c r="E23" s="3">
        <v>90</v>
      </c>
      <c r="F23" s="3">
        <v>20</v>
      </c>
      <c r="G23" s="3">
        <v>3</v>
      </c>
      <c r="H23" s="3">
        <v>10</v>
      </c>
      <c r="I23" s="3">
        <v>5</v>
      </c>
      <c r="J23" s="3">
        <v>1</v>
      </c>
      <c r="K23" s="3">
        <v>19</v>
      </c>
      <c r="L23" s="3"/>
      <c r="M23" s="3"/>
      <c r="N23" s="3"/>
      <c r="O23" s="3">
        <v>57</v>
      </c>
      <c r="P23" s="3"/>
      <c r="Q23" s="3"/>
      <c r="R23" s="3"/>
      <c r="S23" s="3"/>
    </row>
    <row r="24" spans="1:19" ht="37.5" customHeight="1" x14ac:dyDescent="0.25">
      <c r="A24" s="47" t="s">
        <v>36</v>
      </c>
      <c r="B24" s="44">
        <v>18</v>
      </c>
      <c r="C24" s="43">
        <f t="shared" si="3"/>
        <v>148</v>
      </c>
      <c r="D24" s="3">
        <v>115</v>
      </c>
      <c r="E24" s="3">
        <v>108</v>
      </c>
      <c r="F24" s="3">
        <v>12</v>
      </c>
      <c r="G24" s="3">
        <v>1</v>
      </c>
      <c r="H24" s="3">
        <v>10</v>
      </c>
      <c r="I24" s="3">
        <v>13</v>
      </c>
      <c r="J24" s="3"/>
      <c r="K24" s="3">
        <v>4</v>
      </c>
      <c r="L24" s="3"/>
      <c r="M24" s="3"/>
      <c r="N24" s="3"/>
      <c r="O24" s="3"/>
      <c r="P24" s="3">
        <v>108</v>
      </c>
      <c r="Q24" s="3"/>
      <c r="R24" s="3"/>
      <c r="S24" s="3"/>
    </row>
    <row r="25" spans="1:19" ht="37.5" customHeight="1" x14ac:dyDescent="0.25">
      <c r="A25" s="49" t="s">
        <v>37</v>
      </c>
      <c r="B25" s="48">
        <v>19</v>
      </c>
      <c r="C25" s="43">
        <f t="shared" si="3"/>
        <v>219</v>
      </c>
      <c r="D25" s="3">
        <v>198</v>
      </c>
      <c r="E25" s="3">
        <v>111</v>
      </c>
      <c r="F25" s="3">
        <v>29</v>
      </c>
      <c r="G25" s="3">
        <v>5</v>
      </c>
      <c r="H25" s="3">
        <v>21</v>
      </c>
      <c r="I25" s="3">
        <v>6</v>
      </c>
      <c r="J25" s="3"/>
      <c r="K25" s="3">
        <v>42</v>
      </c>
      <c r="L25" s="3">
        <v>5</v>
      </c>
      <c r="M25" s="3"/>
      <c r="N25" s="3"/>
      <c r="O25" s="3"/>
      <c r="P25" s="3">
        <v>289</v>
      </c>
      <c r="Q25" s="3">
        <v>107</v>
      </c>
      <c r="R25" s="3"/>
      <c r="S25" s="3"/>
    </row>
    <row r="26" spans="1:19" ht="37.5" customHeight="1" x14ac:dyDescent="0.25">
      <c r="A26" s="47" t="s">
        <v>38</v>
      </c>
      <c r="B26" s="44">
        <v>20</v>
      </c>
      <c r="C26" s="43">
        <f t="shared" si="3"/>
        <v>96</v>
      </c>
      <c r="D26" s="3">
        <v>74</v>
      </c>
      <c r="E26" s="3">
        <v>78</v>
      </c>
      <c r="F26" s="3">
        <v>14</v>
      </c>
      <c r="G26" s="3">
        <v>2</v>
      </c>
      <c r="H26" s="3">
        <v>2</v>
      </c>
      <c r="I26" s="3"/>
      <c r="J26" s="3"/>
      <c r="K26" s="3"/>
      <c r="L26" s="3"/>
      <c r="M26" s="3"/>
      <c r="N26" s="3"/>
      <c r="O26" s="3"/>
      <c r="P26" s="3"/>
      <c r="Q26" s="3">
        <v>34</v>
      </c>
      <c r="R26" s="3"/>
      <c r="S26" s="3"/>
    </row>
    <row r="27" spans="1:19" ht="37.5" customHeight="1" x14ac:dyDescent="0.25">
      <c r="A27" s="49" t="s">
        <v>39</v>
      </c>
      <c r="B27" s="48">
        <v>21</v>
      </c>
      <c r="C27" s="43">
        <f t="shared" si="3"/>
        <v>281</v>
      </c>
      <c r="D27" s="3">
        <v>193</v>
      </c>
      <c r="E27" s="3">
        <v>116</v>
      </c>
      <c r="F27" s="3">
        <v>108</v>
      </c>
      <c r="G27" s="3">
        <v>3</v>
      </c>
      <c r="H27" s="3">
        <v>15</v>
      </c>
      <c r="I27" s="3"/>
      <c r="J27" s="3"/>
      <c r="K27" s="3">
        <v>37</v>
      </c>
      <c r="L27" s="3">
        <v>2</v>
      </c>
      <c r="M27" s="3"/>
      <c r="N27" s="3">
        <v>177</v>
      </c>
      <c r="O27" s="3"/>
      <c r="P27" s="3"/>
      <c r="Q27" s="3">
        <v>297</v>
      </c>
      <c r="R27" s="3"/>
      <c r="S27" s="3"/>
    </row>
    <row r="28" spans="1:19" ht="37.5" customHeight="1" x14ac:dyDescent="0.25">
      <c r="A28" s="51" t="s">
        <v>40</v>
      </c>
      <c r="B28" s="44">
        <v>22</v>
      </c>
      <c r="C28" s="43">
        <f t="shared" si="3"/>
        <v>248</v>
      </c>
      <c r="D28" s="3">
        <v>128</v>
      </c>
      <c r="E28" s="3">
        <v>105</v>
      </c>
      <c r="F28" s="3">
        <v>53</v>
      </c>
      <c r="G28" s="3"/>
      <c r="H28" s="3">
        <v>31</v>
      </c>
      <c r="I28" s="3">
        <v>13</v>
      </c>
      <c r="J28" s="3">
        <v>5</v>
      </c>
      <c r="K28" s="3">
        <v>41</v>
      </c>
      <c r="L28" s="3"/>
      <c r="M28" s="3"/>
      <c r="N28" s="3">
        <v>18</v>
      </c>
      <c r="O28" s="3">
        <v>26</v>
      </c>
      <c r="P28" s="3">
        <v>101</v>
      </c>
      <c r="Q28" s="3">
        <v>121</v>
      </c>
      <c r="R28" s="3"/>
      <c r="S28" s="3"/>
    </row>
    <row r="29" spans="1:19" ht="73.5" customHeight="1" x14ac:dyDescent="0.25">
      <c r="A29" s="50" t="s">
        <v>49</v>
      </c>
      <c r="B29" s="48">
        <v>23</v>
      </c>
      <c r="C29" s="43">
        <f t="shared" si="3"/>
        <v>167</v>
      </c>
      <c r="D29" s="43">
        <f t="shared" ref="D29:S29" si="5">SUM(D30:D34)</f>
        <v>99</v>
      </c>
      <c r="E29" s="43">
        <f t="shared" si="5"/>
        <v>66</v>
      </c>
      <c r="F29" s="43">
        <f t="shared" si="5"/>
        <v>44</v>
      </c>
      <c r="G29" s="43">
        <f t="shared" si="5"/>
        <v>3</v>
      </c>
      <c r="H29" s="43">
        <f t="shared" si="5"/>
        <v>16</v>
      </c>
      <c r="I29" s="43">
        <f t="shared" si="5"/>
        <v>12</v>
      </c>
      <c r="J29" s="43">
        <f t="shared" si="5"/>
        <v>0</v>
      </c>
      <c r="K29" s="43">
        <f t="shared" si="5"/>
        <v>26</v>
      </c>
      <c r="L29" s="43">
        <f t="shared" si="5"/>
        <v>0</v>
      </c>
      <c r="M29" s="43">
        <f t="shared" si="5"/>
        <v>0</v>
      </c>
      <c r="N29" s="43">
        <f t="shared" si="5"/>
        <v>1</v>
      </c>
      <c r="O29" s="43">
        <f t="shared" si="5"/>
        <v>26</v>
      </c>
      <c r="P29" s="43">
        <f t="shared" si="5"/>
        <v>89</v>
      </c>
      <c r="Q29" s="43">
        <f t="shared" si="5"/>
        <v>52</v>
      </c>
      <c r="R29" s="43">
        <f t="shared" si="5"/>
        <v>0</v>
      </c>
      <c r="S29" s="43">
        <f t="shared" si="5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3"/>
        <v>144</v>
      </c>
      <c r="D30" s="3">
        <v>84</v>
      </c>
      <c r="E30" s="3">
        <v>61</v>
      </c>
      <c r="F30" s="3">
        <v>32</v>
      </c>
      <c r="G30" s="3">
        <v>2</v>
      </c>
      <c r="H30" s="3">
        <v>11</v>
      </c>
      <c r="I30" s="3">
        <v>12</v>
      </c>
      <c r="J30" s="3"/>
      <c r="K30" s="3">
        <v>26</v>
      </c>
      <c r="L30" s="3"/>
      <c r="M30" s="3"/>
      <c r="N30" s="3"/>
      <c r="O30" s="3">
        <v>26</v>
      </c>
      <c r="P30" s="3">
        <v>80</v>
      </c>
      <c r="Q30" s="3">
        <v>38</v>
      </c>
      <c r="R30" s="3"/>
      <c r="S30" s="3"/>
    </row>
    <row r="31" spans="1:19" ht="33.75" customHeight="1" x14ac:dyDescent="0.25">
      <c r="A31" s="49" t="s">
        <v>31</v>
      </c>
      <c r="B31" s="48">
        <v>25</v>
      </c>
      <c r="C31" s="43">
        <f t="shared" si="3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3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3"/>
        <v>15</v>
      </c>
      <c r="D33" s="3">
        <v>7</v>
      </c>
      <c r="E33" s="3">
        <v>3</v>
      </c>
      <c r="F33" s="3">
        <v>8</v>
      </c>
      <c r="G33" s="3">
        <v>1</v>
      </c>
      <c r="H33" s="3">
        <v>3</v>
      </c>
      <c r="I33" s="3"/>
      <c r="J33" s="3"/>
      <c r="K33" s="3"/>
      <c r="L33" s="3"/>
      <c r="M33" s="3"/>
      <c r="N33" s="3">
        <v>1</v>
      </c>
      <c r="O33" s="3"/>
      <c r="P33" s="3">
        <v>5</v>
      </c>
      <c r="Q33" s="3">
        <v>10</v>
      </c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3"/>
        <v>8</v>
      </c>
      <c r="D34" s="3">
        <v>8</v>
      </c>
      <c r="E34" s="3">
        <v>2</v>
      </c>
      <c r="F34" s="3">
        <v>4</v>
      </c>
      <c r="G34" s="3"/>
      <c r="H34" s="3">
        <v>2</v>
      </c>
      <c r="I34" s="3"/>
      <c r="J34" s="3"/>
      <c r="K34" s="3"/>
      <c r="L34" s="3"/>
      <c r="M34" s="3"/>
      <c r="N34" s="3"/>
      <c r="O34" s="3"/>
      <c r="P34" s="3">
        <v>4</v>
      </c>
      <c r="Q34" s="3">
        <v>4</v>
      </c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3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3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verticalDpi="0" r:id="rId1"/>
  <rowBreaks count="1" manualBreakCount="1">
    <brk id="1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2A873-9CEB-4C10-AA1E-FEE693482147}">
  <sheetPr>
    <pageSetUpPr fitToPage="1"/>
  </sheetPr>
  <dimension ref="A1:S36"/>
  <sheetViews>
    <sheetView view="pageBreakPreview" topLeftCell="A13" zoomScale="60" zoomScaleNormal="80" workbookViewId="0">
      <selection activeCell="R18" sqref="R18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10.570312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963</v>
      </c>
      <c r="D7" s="43">
        <f t="shared" ref="D7:S7" si="1">SUM(D8:D11)</f>
        <v>617</v>
      </c>
      <c r="E7" s="43">
        <f t="shared" si="1"/>
        <v>199</v>
      </c>
      <c r="F7" s="43">
        <f t="shared" si="1"/>
        <v>494</v>
      </c>
      <c r="G7" s="43">
        <f t="shared" si="1"/>
        <v>3</v>
      </c>
      <c r="H7" s="43">
        <f t="shared" si="1"/>
        <v>20</v>
      </c>
      <c r="I7" s="43">
        <f t="shared" si="1"/>
        <v>17</v>
      </c>
      <c r="J7" s="43">
        <f t="shared" si="1"/>
        <v>1</v>
      </c>
      <c r="K7" s="43">
        <f t="shared" si="1"/>
        <v>207</v>
      </c>
      <c r="L7" s="43">
        <f t="shared" si="1"/>
        <v>18</v>
      </c>
      <c r="M7" s="43">
        <f t="shared" si="1"/>
        <v>4</v>
      </c>
      <c r="N7" s="43">
        <f t="shared" si="1"/>
        <v>192</v>
      </c>
      <c r="O7" s="43">
        <f t="shared" si="1"/>
        <v>36</v>
      </c>
      <c r="P7" s="43">
        <f t="shared" si="1"/>
        <v>104</v>
      </c>
      <c r="Q7" s="43">
        <f t="shared" si="1"/>
        <v>625</v>
      </c>
      <c r="R7" s="43">
        <f t="shared" si="1"/>
        <v>1042.5999999999999</v>
      </c>
      <c r="S7" s="43">
        <f t="shared" si="1"/>
        <v>20.9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843</v>
      </c>
      <c r="D8" s="3">
        <v>535</v>
      </c>
      <c r="E8" s="3">
        <v>151</v>
      </c>
      <c r="F8" s="3">
        <v>443</v>
      </c>
      <c r="G8" s="3">
        <v>3</v>
      </c>
      <c r="H8" s="3">
        <v>19</v>
      </c>
      <c r="I8" s="3">
        <v>14</v>
      </c>
      <c r="J8" s="3">
        <v>1</v>
      </c>
      <c r="K8" s="3">
        <v>191</v>
      </c>
      <c r="L8" s="3">
        <v>18</v>
      </c>
      <c r="M8" s="3">
        <v>3</v>
      </c>
      <c r="N8" s="3">
        <v>169</v>
      </c>
      <c r="O8" s="3">
        <v>29</v>
      </c>
      <c r="P8" s="3">
        <v>87</v>
      </c>
      <c r="Q8" s="3">
        <v>527</v>
      </c>
      <c r="R8" s="3">
        <v>971.1</v>
      </c>
      <c r="S8" s="3">
        <v>20.9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86</v>
      </c>
      <c r="D9" s="3">
        <v>63</v>
      </c>
      <c r="E9" s="3">
        <v>37</v>
      </c>
      <c r="F9" s="3">
        <v>32</v>
      </c>
      <c r="G9" s="3">
        <v>0</v>
      </c>
      <c r="H9" s="3">
        <v>1</v>
      </c>
      <c r="I9" s="3">
        <v>3</v>
      </c>
      <c r="J9" s="3">
        <v>0</v>
      </c>
      <c r="K9" s="3">
        <v>12</v>
      </c>
      <c r="L9" s="3">
        <v>0</v>
      </c>
      <c r="M9" s="3">
        <v>1</v>
      </c>
      <c r="N9" s="3">
        <v>16</v>
      </c>
      <c r="O9" s="3">
        <v>6</v>
      </c>
      <c r="P9" s="3">
        <v>16</v>
      </c>
      <c r="Q9" s="3">
        <v>66</v>
      </c>
      <c r="R9" s="3">
        <v>50</v>
      </c>
      <c r="S9" s="3">
        <v>0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34</v>
      </c>
      <c r="D10" s="3">
        <v>19</v>
      </c>
      <c r="E10" s="3">
        <v>11</v>
      </c>
      <c r="F10" s="3">
        <v>19</v>
      </c>
      <c r="G10" s="3">
        <v>0</v>
      </c>
      <c r="H10" s="3">
        <v>0</v>
      </c>
      <c r="I10" s="3">
        <v>0</v>
      </c>
      <c r="J10" s="3">
        <v>0</v>
      </c>
      <c r="K10" s="3">
        <v>4</v>
      </c>
      <c r="L10" s="3">
        <v>0</v>
      </c>
      <c r="M10" s="3">
        <v>0</v>
      </c>
      <c r="N10" s="3">
        <v>7</v>
      </c>
      <c r="O10" s="3">
        <v>1</v>
      </c>
      <c r="P10" s="3">
        <v>1</v>
      </c>
      <c r="Q10" s="3">
        <v>32</v>
      </c>
      <c r="R10" s="3">
        <v>21.5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576</v>
      </c>
      <c r="D12" s="43">
        <f t="shared" ref="D12:S12" si="2">SUM(D13:D15)</f>
        <v>499</v>
      </c>
      <c r="E12" s="43">
        <f t="shared" si="2"/>
        <v>160</v>
      </c>
      <c r="F12" s="43">
        <f t="shared" si="2"/>
        <v>156</v>
      </c>
      <c r="G12" s="43">
        <f t="shared" si="2"/>
        <v>3</v>
      </c>
      <c r="H12" s="43">
        <f t="shared" si="2"/>
        <v>12</v>
      </c>
      <c r="I12" s="43">
        <f t="shared" si="2"/>
        <v>17</v>
      </c>
      <c r="J12" s="43">
        <f t="shared" si="2"/>
        <v>1</v>
      </c>
      <c r="K12" s="43">
        <f t="shared" si="2"/>
        <v>211</v>
      </c>
      <c r="L12" s="43">
        <f t="shared" si="2"/>
        <v>14</v>
      </c>
      <c r="M12" s="43">
        <f t="shared" si="2"/>
        <v>2</v>
      </c>
      <c r="N12" s="43">
        <f t="shared" si="2"/>
        <v>162</v>
      </c>
      <c r="O12" s="43">
        <f t="shared" si="2"/>
        <v>27</v>
      </c>
      <c r="P12" s="43">
        <f t="shared" si="2"/>
        <v>82</v>
      </c>
      <c r="Q12" s="43">
        <f t="shared" si="2"/>
        <v>467</v>
      </c>
      <c r="R12" s="43">
        <f t="shared" si="2"/>
        <v>747.3</v>
      </c>
      <c r="S12" s="43">
        <f t="shared" si="2"/>
        <v>18.899999999999999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576</v>
      </c>
      <c r="D13" s="3">
        <v>499</v>
      </c>
      <c r="E13" s="3">
        <v>160</v>
      </c>
      <c r="F13" s="3">
        <v>156</v>
      </c>
      <c r="G13" s="3">
        <v>3</v>
      </c>
      <c r="H13" s="3">
        <v>12</v>
      </c>
      <c r="I13" s="3">
        <v>17</v>
      </c>
      <c r="J13" s="3">
        <v>1</v>
      </c>
      <c r="K13" s="3">
        <v>211</v>
      </c>
      <c r="L13" s="3">
        <v>14</v>
      </c>
      <c r="M13" s="3">
        <v>2</v>
      </c>
      <c r="N13" s="3">
        <v>162</v>
      </c>
      <c r="O13" s="3">
        <v>27</v>
      </c>
      <c r="P13" s="3">
        <v>82</v>
      </c>
      <c r="Q13" s="3">
        <v>467</v>
      </c>
      <c r="R13" s="3">
        <v>747.3</v>
      </c>
      <c r="S13" s="3">
        <v>18.899999999999999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1</v>
      </c>
      <c r="D16" s="3">
        <v>0</v>
      </c>
      <c r="E16" s="3">
        <v>0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1</v>
      </c>
      <c r="R16" s="3">
        <v>0.5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8</v>
      </c>
      <c r="D17" s="3">
        <v>6</v>
      </c>
      <c r="E17" s="3">
        <v>2</v>
      </c>
      <c r="F17" s="3">
        <v>2</v>
      </c>
      <c r="G17" s="3">
        <v>1</v>
      </c>
      <c r="H17" s="3">
        <v>0</v>
      </c>
      <c r="I17" s="3">
        <v>0</v>
      </c>
      <c r="J17" s="3">
        <v>0</v>
      </c>
      <c r="K17" s="3">
        <v>3</v>
      </c>
      <c r="L17" s="3">
        <v>0</v>
      </c>
      <c r="M17" s="3">
        <v>0</v>
      </c>
      <c r="N17" s="3">
        <v>3</v>
      </c>
      <c r="O17" s="3">
        <v>0</v>
      </c>
      <c r="P17" s="3">
        <v>1</v>
      </c>
      <c r="Q17" s="3">
        <v>7</v>
      </c>
      <c r="R17" s="3">
        <v>7.3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36</v>
      </c>
      <c r="D18" s="3">
        <v>20</v>
      </c>
      <c r="E18" s="3">
        <v>13</v>
      </c>
      <c r="F18" s="3">
        <v>21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14</v>
      </c>
      <c r="O18" s="3">
        <v>0</v>
      </c>
      <c r="P18" s="3">
        <v>1</v>
      </c>
      <c r="Q18" s="3">
        <v>35</v>
      </c>
      <c r="R18" s="3">
        <v>36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17</v>
      </c>
      <c r="D19" s="3">
        <v>16</v>
      </c>
      <c r="E19" s="3">
        <v>5</v>
      </c>
      <c r="F19" s="3">
        <v>10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3">
        <v>0</v>
      </c>
      <c r="M19" s="3">
        <v>0</v>
      </c>
      <c r="N19" s="3">
        <v>2</v>
      </c>
      <c r="O19" s="3">
        <v>1</v>
      </c>
      <c r="P19" s="3">
        <v>0</v>
      </c>
      <c r="Q19" s="3">
        <v>16</v>
      </c>
      <c r="R19" s="3">
        <v>16.5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4</v>
      </c>
      <c r="D21" s="3">
        <v>2</v>
      </c>
      <c r="E21" s="3">
        <v>1</v>
      </c>
      <c r="F21" s="3">
        <v>3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2</v>
      </c>
      <c r="O21" s="3">
        <v>0</v>
      </c>
      <c r="P21" s="3">
        <v>0</v>
      </c>
      <c r="Q21" s="3">
        <v>4</v>
      </c>
      <c r="R21" s="3">
        <v>4.4000000000000004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629</v>
      </c>
      <c r="D22" s="43">
        <f t="shared" ref="D22:S22" si="3">D12+D18+D19</f>
        <v>535</v>
      </c>
      <c r="E22" s="43">
        <f t="shared" si="3"/>
        <v>178</v>
      </c>
      <c r="F22" s="43">
        <f t="shared" si="3"/>
        <v>187</v>
      </c>
      <c r="G22" s="43">
        <f t="shared" si="3"/>
        <v>3</v>
      </c>
      <c r="H22" s="43">
        <f t="shared" si="3"/>
        <v>13</v>
      </c>
      <c r="I22" s="43">
        <f t="shared" si="3"/>
        <v>18</v>
      </c>
      <c r="J22" s="43">
        <f t="shared" si="3"/>
        <v>1</v>
      </c>
      <c r="K22" s="43">
        <f t="shared" si="3"/>
        <v>213</v>
      </c>
      <c r="L22" s="43">
        <f t="shared" si="3"/>
        <v>14</v>
      </c>
      <c r="M22" s="43">
        <f t="shared" si="3"/>
        <v>2</v>
      </c>
      <c r="N22" s="43">
        <f t="shared" si="3"/>
        <v>178</v>
      </c>
      <c r="O22" s="43">
        <f t="shared" si="3"/>
        <v>28</v>
      </c>
      <c r="P22" s="43">
        <f t="shared" si="3"/>
        <v>83</v>
      </c>
      <c r="Q22" s="43">
        <f t="shared" si="3"/>
        <v>518</v>
      </c>
      <c r="R22" s="43">
        <f t="shared" si="3"/>
        <v>799.8</v>
      </c>
      <c r="S22" s="43">
        <f t="shared" si="3"/>
        <v>18.899999999999999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70</v>
      </c>
      <c r="D23" s="3">
        <v>58</v>
      </c>
      <c r="E23" s="3">
        <v>17</v>
      </c>
      <c r="F23" s="3">
        <v>11</v>
      </c>
      <c r="G23" s="3">
        <v>0</v>
      </c>
      <c r="H23" s="3">
        <v>12</v>
      </c>
      <c r="I23" s="3">
        <v>10</v>
      </c>
      <c r="J23" s="3">
        <v>0</v>
      </c>
      <c r="K23" s="3">
        <v>15</v>
      </c>
      <c r="L23" s="3">
        <v>3</v>
      </c>
      <c r="M23" s="3">
        <v>2</v>
      </c>
      <c r="N23" s="3">
        <v>0</v>
      </c>
      <c r="O23" s="3">
        <v>22</v>
      </c>
      <c r="P23" s="3">
        <v>48</v>
      </c>
      <c r="Q23" s="3">
        <v>0</v>
      </c>
      <c r="R23" s="3">
        <v>84</v>
      </c>
      <c r="S23" s="3">
        <v>4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105</v>
      </c>
      <c r="D24" s="3">
        <v>84</v>
      </c>
      <c r="E24" s="3">
        <v>45</v>
      </c>
      <c r="F24" s="3">
        <v>42</v>
      </c>
      <c r="G24" s="3">
        <v>0</v>
      </c>
      <c r="H24" s="3">
        <v>1</v>
      </c>
      <c r="I24" s="3">
        <v>2</v>
      </c>
      <c r="J24" s="3">
        <v>0</v>
      </c>
      <c r="K24" s="3">
        <v>15</v>
      </c>
      <c r="L24" s="3">
        <v>0</v>
      </c>
      <c r="M24" s="3">
        <v>0</v>
      </c>
      <c r="N24" s="3">
        <v>0</v>
      </c>
      <c r="O24" s="3">
        <v>4</v>
      </c>
      <c r="P24" s="3">
        <v>27</v>
      </c>
      <c r="Q24" s="3">
        <v>74</v>
      </c>
      <c r="R24" s="3">
        <v>107.3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139</v>
      </c>
      <c r="D25" s="3">
        <v>126</v>
      </c>
      <c r="E25" s="3">
        <v>26</v>
      </c>
      <c r="F25" s="3">
        <v>51</v>
      </c>
      <c r="G25" s="3">
        <v>0</v>
      </c>
      <c r="H25" s="3">
        <v>0</v>
      </c>
      <c r="I25" s="3">
        <v>2</v>
      </c>
      <c r="J25" s="3">
        <v>0</v>
      </c>
      <c r="K25" s="3">
        <v>55</v>
      </c>
      <c r="L25" s="3">
        <v>5</v>
      </c>
      <c r="M25" s="3">
        <v>0</v>
      </c>
      <c r="N25" s="3">
        <v>0</v>
      </c>
      <c r="O25" s="3">
        <v>2</v>
      </c>
      <c r="P25" s="3">
        <v>8</v>
      </c>
      <c r="Q25" s="3">
        <v>129</v>
      </c>
      <c r="R25" s="3">
        <v>208.5</v>
      </c>
      <c r="S25" s="3">
        <v>1.2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74</v>
      </c>
      <c r="D26" s="3">
        <v>75</v>
      </c>
      <c r="E26" s="3">
        <v>19</v>
      </c>
      <c r="F26" s="3">
        <v>20</v>
      </c>
      <c r="G26" s="3">
        <v>0</v>
      </c>
      <c r="H26" s="3">
        <v>0</v>
      </c>
      <c r="I26" s="3">
        <v>1</v>
      </c>
      <c r="J26" s="3">
        <v>0</v>
      </c>
      <c r="K26" s="3">
        <v>34</v>
      </c>
      <c r="L26" s="3">
        <v>0</v>
      </c>
      <c r="M26" s="3">
        <v>0</v>
      </c>
      <c r="N26" s="3">
        <v>10</v>
      </c>
      <c r="O26" s="3">
        <v>0</v>
      </c>
      <c r="P26" s="3">
        <v>0</v>
      </c>
      <c r="Q26" s="3">
        <v>74</v>
      </c>
      <c r="R26" s="3">
        <v>111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241</v>
      </c>
      <c r="D27" s="3">
        <v>182</v>
      </c>
      <c r="E27" s="3">
        <v>71</v>
      </c>
      <c r="F27" s="3">
        <v>63</v>
      </c>
      <c r="G27" s="3">
        <v>3</v>
      </c>
      <c r="H27" s="3">
        <v>0</v>
      </c>
      <c r="I27" s="3">
        <v>3</v>
      </c>
      <c r="J27" s="3">
        <v>1</v>
      </c>
      <c r="K27" s="3">
        <v>94</v>
      </c>
      <c r="L27" s="3">
        <v>6</v>
      </c>
      <c r="M27" s="3">
        <v>0</v>
      </c>
      <c r="N27" s="3">
        <v>168</v>
      </c>
      <c r="O27" s="3">
        <v>0</v>
      </c>
      <c r="P27" s="3">
        <v>0</v>
      </c>
      <c r="Q27" s="3">
        <v>241</v>
      </c>
      <c r="R27" s="3">
        <v>289.2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91</v>
      </c>
      <c r="D28" s="3">
        <v>58</v>
      </c>
      <c r="E28" s="3">
        <v>12</v>
      </c>
      <c r="F28" s="3">
        <v>26</v>
      </c>
      <c r="G28" s="3">
        <v>0</v>
      </c>
      <c r="H28" s="3">
        <v>1</v>
      </c>
      <c r="I28" s="3">
        <v>4</v>
      </c>
      <c r="J28" s="3">
        <v>17</v>
      </c>
      <c r="K28" s="3">
        <v>30</v>
      </c>
      <c r="L28" s="3">
        <v>1</v>
      </c>
      <c r="M28" s="3">
        <v>0</v>
      </c>
      <c r="N28" s="3">
        <v>16</v>
      </c>
      <c r="O28" s="3">
        <v>5</v>
      </c>
      <c r="P28" s="3">
        <v>11</v>
      </c>
      <c r="Q28" s="3">
        <v>75</v>
      </c>
      <c r="R28" s="3">
        <v>104.1</v>
      </c>
      <c r="S28" s="3">
        <v>3.6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119</v>
      </c>
      <c r="D29" s="43">
        <f t="shared" ref="D29:S29" si="4">SUM(D30:D34)</f>
        <v>80</v>
      </c>
      <c r="E29" s="43">
        <f t="shared" si="4"/>
        <v>45</v>
      </c>
      <c r="F29" s="43">
        <f t="shared" si="4"/>
        <v>49</v>
      </c>
      <c r="G29" s="43">
        <f t="shared" si="4"/>
        <v>0</v>
      </c>
      <c r="H29" s="43">
        <f t="shared" si="4"/>
        <v>1</v>
      </c>
      <c r="I29" s="43">
        <f t="shared" si="4"/>
        <v>5</v>
      </c>
      <c r="J29" s="43">
        <f t="shared" si="4"/>
        <v>0</v>
      </c>
      <c r="K29" s="43">
        <f t="shared" si="4"/>
        <v>18</v>
      </c>
      <c r="L29" s="43">
        <f t="shared" si="4"/>
        <v>0</v>
      </c>
      <c r="M29" s="43">
        <f t="shared" si="4"/>
        <v>1</v>
      </c>
      <c r="N29" s="43">
        <f t="shared" si="4"/>
        <v>24</v>
      </c>
      <c r="O29" s="43">
        <f t="shared" si="4"/>
        <v>7</v>
      </c>
      <c r="P29" s="43">
        <f t="shared" si="4"/>
        <v>19</v>
      </c>
      <c r="Q29" s="43">
        <f t="shared" si="4"/>
        <v>88</v>
      </c>
      <c r="R29" s="43">
        <f t="shared" si="4"/>
        <v>66.7</v>
      </c>
      <c r="S29" s="43">
        <f t="shared" si="4"/>
        <v>1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93</v>
      </c>
      <c r="D30" s="3">
        <v>61</v>
      </c>
      <c r="E30" s="3">
        <v>35</v>
      </c>
      <c r="F30" s="3">
        <v>36</v>
      </c>
      <c r="G30" s="3">
        <v>0</v>
      </c>
      <c r="H30" s="3">
        <v>1</v>
      </c>
      <c r="I30" s="3">
        <v>4</v>
      </c>
      <c r="J30" s="3">
        <v>0</v>
      </c>
      <c r="K30" s="3">
        <v>16</v>
      </c>
      <c r="L30" s="3">
        <v>0</v>
      </c>
      <c r="M30" s="3">
        <v>1</v>
      </c>
      <c r="N30" s="3">
        <v>18</v>
      </c>
      <c r="O30" s="3">
        <v>7</v>
      </c>
      <c r="P30" s="3">
        <v>18</v>
      </c>
      <c r="Q30" s="3">
        <v>63</v>
      </c>
      <c r="R30" s="3">
        <v>50.9</v>
      </c>
      <c r="S30" s="3">
        <v>1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18</v>
      </c>
      <c r="D33" s="3">
        <v>12</v>
      </c>
      <c r="E33" s="3">
        <v>7</v>
      </c>
      <c r="F33" s="3">
        <v>10</v>
      </c>
      <c r="G33" s="3">
        <v>0</v>
      </c>
      <c r="H33" s="3">
        <v>0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6</v>
      </c>
      <c r="O33" s="3">
        <v>0</v>
      </c>
      <c r="P33" s="3">
        <v>1</v>
      </c>
      <c r="Q33" s="3">
        <v>17</v>
      </c>
      <c r="R33" s="3">
        <v>10.5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8</v>
      </c>
      <c r="D34" s="3">
        <v>7</v>
      </c>
      <c r="E34" s="3">
        <v>3</v>
      </c>
      <c r="F34" s="3">
        <v>3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8</v>
      </c>
      <c r="R34" s="3">
        <v>5.3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9</v>
      </c>
      <c r="D35" s="3">
        <v>8</v>
      </c>
      <c r="E35" s="3">
        <v>0</v>
      </c>
      <c r="F35" s="3">
        <v>1</v>
      </c>
      <c r="G35" s="3">
        <v>0</v>
      </c>
      <c r="H35" s="3">
        <v>0</v>
      </c>
      <c r="I35" s="3">
        <v>4</v>
      </c>
      <c r="J35" s="3">
        <v>0</v>
      </c>
      <c r="K35" s="3">
        <v>0</v>
      </c>
      <c r="L35" s="3">
        <v>0</v>
      </c>
      <c r="M35" s="3">
        <v>4</v>
      </c>
      <c r="N35" s="3">
        <v>4</v>
      </c>
      <c r="O35" s="3">
        <v>0</v>
      </c>
      <c r="P35" s="3">
        <v>8</v>
      </c>
      <c r="Q35" s="3">
        <v>1</v>
      </c>
      <c r="R35" s="3">
        <v>10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9</v>
      </c>
      <c r="D36" s="3">
        <v>7</v>
      </c>
      <c r="E36" s="3">
        <v>0</v>
      </c>
      <c r="F36" s="3">
        <v>0</v>
      </c>
      <c r="G36" s="3">
        <v>0</v>
      </c>
      <c r="H36" s="3">
        <v>0</v>
      </c>
      <c r="I36" s="3">
        <v>5</v>
      </c>
      <c r="J36" s="3">
        <v>0</v>
      </c>
      <c r="K36" s="3">
        <v>0</v>
      </c>
      <c r="L36" s="3">
        <v>0</v>
      </c>
      <c r="M36" s="3">
        <v>4</v>
      </c>
      <c r="N36" s="3">
        <v>1</v>
      </c>
      <c r="O36" s="3">
        <v>0</v>
      </c>
      <c r="P36" s="3">
        <v>8</v>
      </c>
      <c r="Q36" s="3">
        <v>1</v>
      </c>
      <c r="R36" s="3">
        <v>10</v>
      </c>
      <c r="S36" s="3">
        <v>0</v>
      </c>
    </row>
  </sheetData>
  <sheetProtection algorithmName="SHA-512" hashValue="VZ2pTbhiqT4X80KckVH2ff4BziTfb73yzbKYzv1EMxq9sQjd2nZfXVYTpYFkJoPHtAjft95npyXtKyIZ92O/3A==" saltValue="lhGe2WBSUnI15i/CKGBlkw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6" fitToHeight="0" orientation="landscape" verticalDpi="0" r:id="rId1"/>
  <rowBreaks count="1" manualBreakCount="1">
    <brk id="1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E7CE9-58BE-45B8-8688-555DDFF8A576}">
  <sheetPr>
    <pageSetUpPr fitToPage="1"/>
  </sheetPr>
  <dimension ref="A1:S36"/>
  <sheetViews>
    <sheetView view="pageBreakPreview" topLeftCell="A16" zoomScale="60" zoomScaleNormal="80" workbookViewId="0">
      <selection activeCell="N21" sqref="N21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13" style="1" customWidth="1"/>
    <col min="4" max="4" width="10" style="1" customWidth="1"/>
    <col min="5" max="5" width="8.85546875" style="1" customWidth="1"/>
    <col min="6" max="6" width="9.42578125" style="1" customWidth="1"/>
    <col min="7" max="7" width="7.5703125" style="1" customWidth="1"/>
    <col min="8" max="8" width="9.28515625" style="1" customWidth="1"/>
    <col min="9" max="9" width="8.85546875" style="1" customWidth="1"/>
    <col min="10" max="10" width="9.42578125" style="1" customWidth="1"/>
    <col min="11" max="11" width="8.42578125" style="1" customWidth="1"/>
    <col min="12" max="13" width="7.5703125" style="1" customWidth="1"/>
    <col min="14" max="14" width="8.85546875" style="1" customWidth="1"/>
    <col min="15" max="16" width="8.7109375" style="1" customWidth="1"/>
    <col min="17" max="17" width="9.28515625" style="1" customWidth="1"/>
    <col min="18" max="18" width="12.7109375" style="1" customWidth="1"/>
    <col min="19" max="19" width="11.42578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1073</v>
      </c>
      <c r="D7" s="43">
        <f t="shared" ref="D7:S7" si="1">SUM(D8:D11)</f>
        <v>737</v>
      </c>
      <c r="E7" s="43">
        <f t="shared" si="1"/>
        <v>536</v>
      </c>
      <c r="F7" s="43">
        <f t="shared" si="1"/>
        <v>149</v>
      </c>
      <c r="G7" s="43">
        <f t="shared" si="1"/>
        <v>17</v>
      </c>
      <c r="H7" s="43">
        <f t="shared" si="1"/>
        <v>82</v>
      </c>
      <c r="I7" s="43">
        <f t="shared" si="1"/>
        <v>14</v>
      </c>
      <c r="J7" s="43">
        <f t="shared" si="1"/>
        <v>1</v>
      </c>
      <c r="K7" s="43">
        <f t="shared" si="1"/>
        <v>256</v>
      </c>
      <c r="L7" s="43">
        <f t="shared" si="1"/>
        <v>15</v>
      </c>
      <c r="M7" s="43">
        <f t="shared" si="1"/>
        <v>3</v>
      </c>
      <c r="N7" s="43">
        <f t="shared" si="1"/>
        <v>186</v>
      </c>
      <c r="O7" s="43">
        <f t="shared" si="1"/>
        <v>40</v>
      </c>
      <c r="P7" s="43">
        <f t="shared" si="1"/>
        <v>108</v>
      </c>
      <c r="Q7" s="43">
        <f t="shared" si="1"/>
        <v>732</v>
      </c>
      <c r="R7" s="43">
        <f t="shared" si="1"/>
        <v>697.42</v>
      </c>
      <c r="S7" s="43">
        <f t="shared" si="1"/>
        <v>9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964</v>
      </c>
      <c r="D8" s="3">
        <v>670</v>
      </c>
      <c r="E8" s="3">
        <v>474</v>
      </c>
      <c r="F8" s="3">
        <v>127</v>
      </c>
      <c r="G8" s="3">
        <v>16</v>
      </c>
      <c r="H8" s="3">
        <v>77</v>
      </c>
      <c r="I8" s="3">
        <v>12</v>
      </c>
      <c r="J8" s="3">
        <v>1</v>
      </c>
      <c r="K8" s="3">
        <v>243</v>
      </c>
      <c r="L8" s="3">
        <v>11</v>
      </c>
      <c r="M8" s="3">
        <v>3</v>
      </c>
      <c r="N8" s="3">
        <v>179</v>
      </c>
      <c r="O8" s="3">
        <v>34</v>
      </c>
      <c r="P8" s="3">
        <v>92</v>
      </c>
      <c r="Q8" s="3">
        <v>659</v>
      </c>
      <c r="R8" s="3">
        <v>661.17</v>
      </c>
      <c r="S8" s="3">
        <v>9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98</v>
      </c>
      <c r="D9" s="3">
        <v>61</v>
      </c>
      <c r="E9" s="3">
        <v>53</v>
      </c>
      <c r="F9" s="3">
        <v>21</v>
      </c>
      <c r="G9" s="3">
        <v>1</v>
      </c>
      <c r="H9" s="3">
        <v>5</v>
      </c>
      <c r="I9" s="3">
        <v>2</v>
      </c>
      <c r="J9" s="3">
        <v>0</v>
      </c>
      <c r="K9" s="3">
        <v>12</v>
      </c>
      <c r="L9" s="3">
        <v>4</v>
      </c>
      <c r="M9" s="3">
        <v>0</v>
      </c>
      <c r="N9" s="3">
        <v>6</v>
      </c>
      <c r="O9" s="3">
        <v>6</v>
      </c>
      <c r="P9" s="3">
        <v>14</v>
      </c>
      <c r="Q9" s="3">
        <v>65</v>
      </c>
      <c r="R9" s="3">
        <v>30.18</v>
      </c>
      <c r="S9" s="3">
        <v>0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11</v>
      </c>
      <c r="D10" s="3">
        <v>6</v>
      </c>
      <c r="E10" s="3">
        <v>9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1</v>
      </c>
      <c r="O10" s="3">
        <v>0</v>
      </c>
      <c r="P10" s="3">
        <v>2</v>
      </c>
      <c r="Q10" s="3">
        <v>8</v>
      </c>
      <c r="R10" s="3">
        <v>6.07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558</v>
      </c>
      <c r="D12" s="43">
        <f t="shared" ref="D12:S12" si="2">SUM(D13:D15)</f>
        <v>370</v>
      </c>
      <c r="E12" s="43">
        <f t="shared" si="2"/>
        <v>279</v>
      </c>
      <c r="F12" s="43">
        <f t="shared" si="2"/>
        <v>111</v>
      </c>
      <c r="G12" s="43">
        <f t="shared" si="2"/>
        <v>3</v>
      </c>
      <c r="H12" s="43">
        <f t="shared" si="2"/>
        <v>25</v>
      </c>
      <c r="I12" s="43">
        <f t="shared" si="2"/>
        <v>6</v>
      </c>
      <c r="J12" s="43">
        <f t="shared" si="2"/>
        <v>0</v>
      </c>
      <c r="K12" s="43">
        <f t="shared" si="2"/>
        <v>133</v>
      </c>
      <c r="L12" s="43">
        <f t="shared" si="2"/>
        <v>1</v>
      </c>
      <c r="M12" s="43">
        <f t="shared" si="2"/>
        <v>0</v>
      </c>
      <c r="N12" s="43">
        <f t="shared" si="2"/>
        <v>69</v>
      </c>
      <c r="O12" s="43">
        <f t="shared" si="2"/>
        <v>23</v>
      </c>
      <c r="P12" s="43">
        <f t="shared" si="2"/>
        <v>52</v>
      </c>
      <c r="Q12" s="43">
        <f t="shared" si="2"/>
        <v>414</v>
      </c>
      <c r="R12" s="43">
        <f t="shared" si="2"/>
        <v>346.26100000000002</v>
      </c>
      <c r="S12" s="43">
        <f t="shared" si="2"/>
        <v>5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551</v>
      </c>
      <c r="D13" s="3">
        <v>368</v>
      </c>
      <c r="E13" s="3">
        <v>277</v>
      </c>
      <c r="F13" s="3">
        <v>106</v>
      </c>
      <c r="G13" s="3">
        <v>3</v>
      </c>
      <c r="H13" s="3">
        <v>25</v>
      </c>
      <c r="I13" s="3">
        <v>6</v>
      </c>
      <c r="J13" s="3">
        <v>0</v>
      </c>
      <c r="K13" s="3">
        <v>133</v>
      </c>
      <c r="L13" s="3">
        <v>1</v>
      </c>
      <c r="M13" s="3">
        <v>0</v>
      </c>
      <c r="N13" s="3">
        <v>68</v>
      </c>
      <c r="O13" s="3">
        <v>23</v>
      </c>
      <c r="P13" s="3">
        <v>52</v>
      </c>
      <c r="Q13" s="3">
        <v>408</v>
      </c>
      <c r="R13" s="3">
        <v>345.26100000000002</v>
      </c>
      <c r="S13" s="3">
        <v>5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7</v>
      </c>
      <c r="D14" s="3">
        <v>2</v>
      </c>
      <c r="E14" s="3">
        <v>2</v>
      </c>
      <c r="F14" s="3">
        <v>5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6</v>
      </c>
      <c r="R14" s="3">
        <v>1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21</v>
      </c>
      <c r="D17" s="3">
        <v>8</v>
      </c>
      <c r="E17" s="3">
        <v>12</v>
      </c>
      <c r="F17" s="3">
        <v>4</v>
      </c>
      <c r="G17" s="3">
        <v>0</v>
      </c>
      <c r="H17" s="3">
        <v>0</v>
      </c>
      <c r="I17" s="3">
        <v>0</v>
      </c>
      <c r="J17" s="3">
        <v>0</v>
      </c>
      <c r="K17" s="3">
        <v>4</v>
      </c>
      <c r="L17" s="3">
        <v>1</v>
      </c>
      <c r="M17" s="3">
        <v>0</v>
      </c>
      <c r="N17" s="3">
        <v>6</v>
      </c>
      <c r="O17" s="3">
        <v>2</v>
      </c>
      <c r="P17" s="3">
        <v>0</v>
      </c>
      <c r="Q17" s="3">
        <v>12</v>
      </c>
      <c r="R17" s="87">
        <v>13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51</v>
      </c>
      <c r="D18" s="3">
        <v>14</v>
      </c>
      <c r="E18" s="3">
        <v>31</v>
      </c>
      <c r="F18" s="3">
        <v>8</v>
      </c>
      <c r="G18" s="3">
        <v>1</v>
      </c>
      <c r="H18" s="3">
        <v>2</v>
      </c>
      <c r="I18" s="3">
        <v>1</v>
      </c>
      <c r="J18" s="3">
        <v>1</v>
      </c>
      <c r="K18" s="3">
        <v>6</v>
      </c>
      <c r="L18" s="3">
        <v>0</v>
      </c>
      <c r="M18" s="3">
        <v>1</v>
      </c>
      <c r="N18" s="3">
        <v>13</v>
      </c>
      <c r="O18" s="3">
        <v>0</v>
      </c>
      <c r="P18" s="3">
        <v>0</v>
      </c>
      <c r="Q18" s="3">
        <v>35</v>
      </c>
      <c r="R18" s="3">
        <v>11.82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33</v>
      </c>
      <c r="D19" s="3">
        <v>21</v>
      </c>
      <c r="E19" s="3">
        <v>20</v>
      </c>
      <c r="F19" s="3">
        <v>8</v>
      </c>
      <c r="G19" s="3">
        <v>1</v>
      </c>
      <c r="H19" s="3">
        <v>1</v>
      </c>
      <c r="I19" s="3">
        <v>1</v>
      </c>
      <c r="J19" s="3">
        <v>2</v>
      </c>
      <c r="K19" s="3">
        <v>0</v>
      </c>
      <c r="L19" s="3">
        <v>0</v>
      </c>
      <c r="M19" s="3">
        <v>0</v>
      </c>
      <c r="N19" s="3">
        <v>6</v>
      </c>
      <c r="O19" s="3">
        <v>0</v>
      </c>
      <c r="P19" s="3">
        <v>0</v>
      </c>
      <c r="Q19" s="3">
        <v>26</v>
      </c>
      <c r="R19" s="3">
        <v>11.91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8</v>
      </c>
      <c r="D21" s="3">
        <v>1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5</v>
      </c>
      <c r="R21" s="3">
        <v>1.69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642</v>
      </c>
      <c r="D22" s="43">
        <f t="shared" ref="D22:S22" si="3">D12+D18+D19</f>
        <v>405</v>
      </c>
      <c r="E22" s="43">
        <f t="shared" si="3"/>
        <v>330</v>
      </c>
      <c r="F22" s="43">
        <f t="shared" si="3"/>
        <v>127</v>
      </c>
      <c r="G22" s="43">
        <f t="shared" si="3"/>
        <v>5</v>
      </c>
      <c r="H22" s="43">
        <f t="shared" si="3"/>
        <v>28</v>
      </c>
      <c r="I22" s="43">
        <f t="shared" si="3"/>
        <v>8</v>
      </c>
      <c r="J22" s="43">
        <f t="shared" si="3"/>
        <v>3</v>
      </c>
      <c r="K22" s="43">
        <f t="shared" si="3"/>
        <v>139</v>
      </c>
      <c r="L22" s="43">
        <f t="shared" si="3"/>
        <v>1</v>
      </c>
      <c r="M22" s="43">
        <f t="shared" si="3"/>
        <v>1</v>
      </c>
      <c r="N22" s="43">
        <f t="shared" si="3"/>
        <v>88</v>
      </c>
      <c r="O22" s="43">
        <f t="shared" si="3"/>
        <v>23</v>
      </c>
      <c r="P22" s="43">
        <f t="shared" si="3"/>
        <v>52</v>
      </c>
      <c r="Q22" s="43">
        <f t="shared" si="3"/>
        <v>475</v>
      </c>
      <c r="R22" s="43">
        <f t="shared" si="3"/>
        <v>369.99100000000004</v>
      </c>
      <c r="S22" s="43">
        <f t="shared" si="3"/>
        <v>5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97</v>
      </c>
      <c r="D23" s="3">
        <v>71</v>
      </c>
      <c r="E23" s="3">
        <v>28</v>
      </c>
      <c r="F23" s="3">
        <v>24</v>
      </c>
      <c r="G23" s="3">
        <v>0</v>
      </c>
      <c r="H23" s="3">
        <v>12</v>
      </c>
      <c r="I23" s="3">
        <v>6</v>
      </c>
      <c r="J23" s="3">
        <v>0</v>
      </c>
      <c r="K23" s="3">
        <v>26</v>
      </c>
      <c r="L23" s="3">
        <v>1</v>
      </c>
      <c r="M23" s="3">
        <v>0</v>
      </c>
      <c r="N23" s="3">
        <v>0</v>
      </c>
      <c r="O23" s="3">
        <v>17</v>
      </c>
      <c r="P23" s="3">
        <v>67</v>
      </c>
      <c r="Q23" s="3">
        <v>13</v>
      </c>
      <c r="R23" s="3">
        <v>32.270000000000003</v>
      </c>
      <c r="S23" s="3">
        <v>4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150</v>
      </c>
      <c r="D24" s="3">
        <v>101</v>
      </c>
      <c r="E24" s="3">
        <v>67</v>
      </c>
      <c r="F24" s="3">
        <v>52</v>
      </c>
      <c r="G24" s="3">
        <v>1</v>
      </c>
      <c r="H24" s="3">
        <v>10</v>
      </c>
      <c r="I24" s="3">
        <v>1</v>
      </c>
      <c r="J24" s="3">
        <v>0</v>
      </c>
      <c r="K24" s="3">
        <v>18</v>
      </c>
      <c r="L24" s="3">
        <v>1</v>
      </c>
      <c r="M24" s="3">
        <v>0</v>
      </c>
      <c r="N24" s="3">
        <v>0</v>
      </c>
      <c r="O24" s="3">
        <v>3</v>
      </c>
      <c r="P24" s="3">
        <v>29</v>
      </c>
      <c r="Q24" s="3">
        <v>118</v>
      </c>
      <c r="R24" s="3">
        <v>79.98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229</v>
      </c>
      <c r="D25" s="3">
        <v>154</v>
      </c>
      <c r="E25" s="3">
        <v>108</v>
      </c>
      <c r="F25" s="3">
        <v>48</v>
      </c>
      <c r="G25" s="3">
        <v>4</v>
      </c>
      <c r="H25" s="3">
        <v>9</v>
      </c>
      <c r="I25" s="3">
        <v>3</v>
      </c>
      <c r="J25" s="3">
        <v>0</v>
      </c>
      <c r="K25" s="3">
        <v>53</v>
      </c>
      <c r="L25" s="3">
        <v>4</v>
      </c>
      <c r="M25" s="3">
        <v>0</v>
      </c>
      <c r="N25" s="3">
        <v>0</v>
      </c>
      <c r="O25" s="3">
        <v>1</v>
      </c>
      <c r="P25" s="3">
        <v>3</v>
      </c>
      <c r="Q25" s="3">
        <v>225</v>
      </c>
      <c r="R25" s="3">
        <v>228.11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130</v>
      </c>
      <c r="D26" s="3">
        <v>73</v>
      </c>
      <c r="E26" s="3">
        <v>74</v>
      </c>
      <c r="F26" s="3">
        <v>23</v>
      </c>
      <c r="G26" s="3">
        <v>5</v>
      </c>
      <c r="H26" s="3">
        <v>4</v>
      </c>
      <c r="I26" s="3">
        <v>0</v>
      </c>
      <c r="J26" s="3">
        <v>0</v>
      </c>
      <c r="K26" s="3">
        <v>24</v>
      </c>
      <c r="L26" s="3">
        <v>0</v>
      </c>
      <c r="M26" s="3">
        <v>0</v>
      </c>
      <c r="N26" s="3">
        <v>2</v>
      </c>
      <c r="O26" s="3">
        <v>1</v>
      </c>
      <c r="P26" s="3">
        <v>0</v>
      </c>
      <c r="Q26" s="3">
        <v>127</v>
      </c>
      <c r="R26" s="3">
        <v>131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263</v>
      </c>
      <c r="D27" s="3">
        <v>151</v>
      </c>
      <c r="E27" s="3">
        <v>116</v>
      </c>
      <c r="F27" s="3">
        <v>25</v>
      </c>
      <c r="G27" s="3">
        <v>5</v>
      </c>
      <c r="H27" s="3">
        <v>22</v>
      </c>
      <c r="I27" s="3">
        <v>1</v>
      </c>
      <c r="J27" s="3">
        <v>0</v>
      </c>
      <c r="K27" s="3">
        <v>88</v>
      </c>
      <c r="L27" s="3">
        <v>4</v>
      </c>
      <c r="M27" s="3">
        <v>2</v>
      </c>
      <c r="N27" s="3">
        <v>67</v>
      </c>
      <c r="O27" s="3">
        <v>1</v>
      </c>
      <c r="P27" s="3">
        <v>1</v>
      </c>
      <c r="Q27" s="3">
        <v>194</v>
      </c>
      <c r="R27" s="3">
        <v>226.18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253</v>
      </c>
      <c r="D28" s="3">
        <v>150</v>
      </c>
      <c r="E28" s="3">
        <v>79</v>
      </c>
      <c r="F28" s="3">
        <v>52</v>
      </c>
      <c r="G28" s="3">
        <v>10</v>
      </c>
      <c r="H28" s="3">
        <v>30</v>
      </c>
      <c r="I28" s="3">
        <v>4</v>
      </c>
      <c r="J28" s="3">
        <v>0</v>
      </c>
      <c r="K28" s="3">
        <v>68</v>
      </c>
      <c r="L28" s="3">
        <v>8</v>
      </c>
      <c r="M28" s="3">
        <v>2</v>
      </c>
      <c r="N28" s="3">
        <v>27</v>
      </c>
      <c r="O28" s="3">
        <v>5</v>
      </c>
      <c r="P28" s="3">
        <v>22</v>
      </c>
      <c r="Q28" s="3">
        <v>199</v>
      </c>
      <c r="R28" s="3">
        <v>157.93</v>
      </c>
      <c r="S28" s="3">
        <v>2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79</v>
      </c>
      <c r="D29" s="43">
        <f t="shared" ref="D29:S29" si="4">SUM(D30:D34)</f>
        <v>45</v>
      </c>
      <c r="E29" s="43">
        <f t="shared" si="4"/>
        <v>31</v>
      </c>
      <c r="F29" s="43">
        <f t="shared" si="4"/>
        <v>21</v>
      </c>
      <c r="G29" s="43">
        <f t="shared" si="4"/>
        <v>1</v>
      </c>
      <c r="H29" s="43">
        <f t="shared" si="4"/>
        <v>5</v>
      </c>
      <c r="I29" s="43">
        <f t="shared" si="4"/>
        <v>1</v>
      </c>
      <c r="J29" s="43">
        <f t="shared" si="4"/>
        <v>0</v>
      </c>
      <c r="K29" s="43">
        <f t="shared" si="4"/>
        <v>19</v>
      </c>
      <c r="L29" s="43">
        <f t="shared" si="4"/>
        <v>1</v>
      </c>
      <c r="M29" s="43">
        <f t="shared" si="4"/>
        <v>0</v>
      </c>
      <c r="N29" s="43">
        <f t="shared" si="4"/>
        <v>5</v>
      </c>
      <c r="O29" s="43">
        <f t="shared" si="4"/>
        <v>4</v>
      </c>
      <c r="P29" s="43">
        <f t="shared" si="4"/>
        <v>10</v>
      </c>
      <c r="Q29" s="43">
        <f t="shared" si="4"/>
        <v>60</v>
      </c>
      <c r="R29" s="43">
        <f t="shared" si="4"/>
        <v>15.44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78</v>
      </c>
      <c r="D30" s="3">
        <v>45</v>
      </c>
      <c r="E30" s="3">
        <v>30</v>
      </c>
      <c r="F30" s="3">
        <v>21</v>
      </c>
      <c r="G30" s="3">
        <v>1</v>
      </c>
      <c r="H30" s="3">
        <v>5</v>
      </c>
      <c r="I30" s="3">
        <v>1</v>
      </c>
      <c r="J30" s="3">
        <v>0</v>
      </c>
      <c r="K30" s="3">
        <v>19</v>
      </c>
      <c r="L30" s="3">
        <v>1</v>
      </c>
      <c r="M30" s="3">
        <v>0</v>
      </c>
      <c r="N30" s="3">
        <v>5</v>
      </c>
      <c r="O30" s="3">
        <v>4</v>
      </c>
      <c r="P30" s="3">
        <v>9</v>
      </c>
      <c r="Q30" s="3">
        <v>60</v>
      </c>
      <c r="R30" s="3">
        <v>15.44</v>
      </c>
      <c r="S30" s="3">
        <v>0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1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1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3</v>
      </c>
      <c r="D35" s="3">
        <v>1</v>
      </c>
      <c r="E35" s="3">
        <v>1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1</v>
      </c>
      <c r="Q35" s="3">
        <v>2</v>
      </c>
      <c r="R35" s="3">
        <v>2.2999999999999998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</sheetData>
  <sheetProtection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65" fitToHeight="0" orientation="landscape" verticalDpi="0" r:id="rId1"/>
  <rowBreaks count="1" manualBreakCount="1">
    <brk id="1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169B-3795-4FA1-B010-3D284D29286E}">
  <sheetPr>
    <pageSetUpPr fitToPage="1"/>
  </sheetPr>
  <dimension ref="A1:S38"/>
  <sheetViews>
    <sheetView view="pageBreakPreview" topLeftCell="A14" zoomScale="75" zoomScaleNormal="80" zoomScaleSheetLayoutView="75" workbookViewId="0">
      <selection activeCell="R33" sqref="R33"/>
    </sheetView>
  </sheetViews>
  <sheetFormatPr defaultColWidth="9.140625" defaultRowHeight="15" x14ac:dyDescent="0.25"/>
  <cols>
    <col min="1" max="1" width="38" style="1" customWidth="1"/>
    <col min="2" max="2" width="5.5703125" style="1" customWidth="1"/>
    <col min="3" max="3" width="12" style="1" customWidth="1"/>
    <col min="4" max="4" width="10.5703125" style="1" customWidth="1"/>
    <col min="5" max="5" width="10.42578125" style="1" customWidth="1"/>
    <col min="6" max="6" width="10.5703125" style="1" customWidth="1"/>
    <col min="7" max="7" width="7.5703125" style="1" customWidth="1"/>
    <col min="8" max="8" width="9.42578125" style="1" customWidth="1"/>
    <col min="9" max="9" width="10.28515625" style="1" customWidth="1"/>
    <col min="10" max="10" width="7.5703125" style="1" customWidth="1"/>
    <col min="11" max="11" width="9.42578125" style="1" customWidth="1"/>
    <col min="12" max="12" width="10.28515625" style="1" customWidth="1"/>
    <col min="13" max="13" width="7.5703125" style="1" customWidth="1"/>
    <col min="14" max="14" width="9" style="1" customWidth="1"/>
    <col min="15" max="15" width="8.42578125" style="1" customWidth="1"/>
    <col min="16" max="16" width="9.5703125" style="1" customWidth="1"/>
    <col min="17" max="17" width="8.7109375" style="1" customWidth="1"/>
    <col min="18" max="18" width="10" style="1" customWidth="1"/>
    <col min="19" max="19" width="9.28515625" style="1" customWidth="1"/>
    <col min="20" max="16384" width="9.140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60.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33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133</v>
      </c>
      <c r="D7" s="43">
        <f t="shared" ref="D7:S7" si="1">SUM(D8:D11)</f>
        <v>107</v>
      </c>
      <c r="E7" s="43">
        <f t="shared" si="1"/>
        <v>95</v>
      </c>
      <c r="F7" s="43">
        <f t="shared" si="1"/>
        <v>35</v>
      </c>
      <c r="G7" s="43">
        <f t="shared" si="1"/>
        <v>0</v>
      </c>
      <c r="H7" s="43">
        <f t="shared" si="1"/>
        <v>0</v>
      </c>
      <c r="I7" s="43">
        <f t="shared" si="1"/>
        <v>2</v>
      </c>
      <c r="J7" s="43">
        <f t="shared" si="1"/>
        <v>0</v>
      </c>
      <c r="K7" s="43">
        <f t="shared" si="1"/>
        <v>0</v>
      </c>
      <c r="L7" s="43">
        <f t="shared" si="1"/>
        <v>1</v>
      </c>
      <c r="M7" s="43">
        <f t="shared" si="1"/>
        <v>0</v>
      </c>
      <c r="N7" s="43">
        <f t="shared" si="1"/>
        <v>41</v>
      </c>
      <c r="O7" s="43">
        <f t="shared" si="1"/>
        <v>5</v>
      </c>
      <c r="P7" s="43">
        <f t="shared" si="1"/>
        <v>20</v>
      </c>
      <c r="Q7" s="43">
        <f t="shared" si="1"/>
        <v>108</v>
      </c>
      <c r="R7" s="43">
        <f t="shared" si="1"/>
        <v>169.4</v>
      </c>
      <c r="S7" s="43">
        <f t="shared" si="1"/>
        <v>13.7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102</v>
      </c>
      <c r="D8" s="3">
        <v>85</v>
      </c>
      <c r="E8" s="3">
        <v>68</v>
      </c>
      <c r="F8" s="3">
        <v>32</v>
      </c>
      <c r="G8" s="3">
        <v>0</v>
      </c>
      <c r="H8" s="3">
        <v>0</v>
      </c>
      <c r="I8" s="3">
        <v>1</v>
      </c>
      <c r="J8" s="3">
        <v>0</v>
      </c>
      <c r="K8" s="3">
        <v>0</v>
      </c>
      <c r="L8" s="3">
        <v>1</v>
      </c>
      <c r="M8" s="3">
        <v>0</v>
      </c>
      <c r="N8" s="3">
        <v>32</v>
      </c>
      <c r="O8" s="3">
        <v>4</v>
      </c>
      <c r="P8" s="3">
        <v>15</v>
      </c>
      <c r="Q8" s="3">
        <v>83</v>
      </c>
      <c r="R8" s="3">
        <v>169.4</v>
      </c>
      <c r="S8" s="3">
        <v>13.7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29</v>
      </c>
      <c r="D9" s="3">
        <v>20</v>
      </c>
      <c r="E9" s="3">
        <v>27</v>
      </c>
      <c r="F9" s="3">
        <v>2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8</v>
      </c>
      <c r="O9" s="3">
        <v>1</v>
      </c>
      <c r="P9" s="3">
        <v>4</v>
      </c>
      <c r="Q9" s="3">
        <v>24</v>
      </c>
      <c r="R9" s="3">
        <v>0</v>
      </c>
      <c r="S9" s="3">
        <v>0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2</v>
      </c>
      <c r="D10" s="3">
        <v>2</v>
      </c>
      <c r="E10" s="3">
        <v>0</v>
      </c>
      <c r="F10" s="3">
        <v>1</v>
      </c>
      <c r="G10" s="3">
        <v>0</v>
      </c>
      <c r="H10" s="3">
        <v>0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1</v>
      </c>
      <c r="Q10" s="3">
        <v>1</v>
      </c>
      <c r="R10" s="3">
        <v>0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66</v>
      </c>
      <c r="D12" s="86">
        <f t="shared" ref="D12:S12" si="2">SUM(D13:D15)</f>
        <v>57</v>
      </c>
      <c r="E12" s="86">
        <f t="shared" si="2"/>
        <v>66</v>
      </c>
      <c r="F12" s="86">
        <f t="shared" si="2"/>
        <v>0</v>
      </c>
      <c r="G12" s="86">
        <f t="shared" si="2"/>
        <v>0</v>
      </c>
      <c r="H12" s="86">
        <f t="shared" si="2"/>
        <v>0</v>
      </c>
      <c r="I12" s="86">
        <f t="shared" si="2"/>
        <v>0</v>
      </c>
      <c r="J12" s="86">
        <f t="shared" si="2"/>
        <v>0</v>
      </c>
      <c r="K12" s="86">
        <f t="shared" si="2"/>
        <v>0</v>
      </c>
      <c r="L12" s="86">
        <f t="shared" si="2"/>
        <v>0</v>
      </c>
      <c r="M12" s="86">
        <f t="shared" si="2"/>
        <v>0</v>
      </c>
      <c r="N12" s="86">
        <f t="shared" si="2"/>
        <v>33</v>
      </c>
      <c r="O12" s="86">
        <f t="shared" si="2"/>
        <v>2</v>
      </c>
      <c r="P12" s="86">
        <f t="shared" si="2"/>
        <v>9</v>
      </c>
      <c r="Q12" s="86">
        <f t="shared" si="2"/>
        <v>55</v>
      </c>
      <c r="R12" s="86">
        <f t="shared" si="2"/>
        <v>0</v>
      </c>
      <c r="S12" s="86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66</v>
      </c>
      <c r="D13" s="3">
        <v>57</v>
      </c>
      <c r="E13" s="3">
        <v>66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33</v>
      </c>
      <c r="O13" s="3">
        <v>2</v>
      </c>
      <c r="P13" s="3">
        <v>9</v>
      </c>
      <c r="Q13" s="3">
        <v>55</v>
      </c>
      <c r="R13" s="3">
        <v>0</v>
      </c>
      <c r="S13" s="3">
        <v>0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4</v>
      </c>
      <c r="D16" s="3">
        <v>4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4</v>
      </c>
      <c r="R16" s="3">
        <v>0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1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1</v>
      </c>
      <c r="R18" s="3">
        <v>0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2</v>
      </c>
      <c r="D19" s="3">
        <v>2</v>
      </c>
      <c r="E19" s="3">
        <v>1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2</v>
      </c>
      <c r="R19" s="3">
        <v>0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1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1</v>
      </c>
      <c r="R21" s="3">
        <v>0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86">
        <f t="shared" si="0"/>
        <v>69</v>
      </c>
      <c r="D22" s="86">
        <f t="shared" ref="D22:S22" si="3">D12+D18+D19</f>
        <v>59</v>
      </c>
      <c r="E22" s="86">
        <f t="shared" si="3"/>
        <v>68</v>
      </c>
      <c r="F22" s="86">
        <f t="shared" si="3"/>
        <v>1</v>
      </c>
      <c r="G22" s="86">
        <f t="shared" si="3"/>
        <v>0</v>
      </c>
      <c r="H22" s="86">
        <f t="shared" si="3"/>
        <v>0</v>
      </c>
      <c r="I22" s="86">
        <f t="shared" si="3"/>
        <v>0</v>
      </c>
      <c r="J22" s="86">
        <f t="shared" si="3"/>
        <v>0</v>
      </c>
      <c r="K22" s="86">
        <f t="shared" si="3"/>
        <v>0</v>
      </c>
      <c r="L22" s="86">
        <f t="shared" si="3"/>
        <v>0</v>
      </c>
      <c r="M22" s="86">
        <f t="shared" si="3"/>
        <v>0</v>
      </c>
      <c r="N22" s="86">
        <f t="shared" si="3"/>
        <v>35</v>
      </c>
      <c r="O22" s="86">
        <f t="shared" si="3"/>
        <v>2</v>
      </c>
      <c r="P22" s="86">
        <f t="shared" si="3"/>
        <v>9</v>
      </c>
      <c r="Q22" s="86">
        <f t="shared" si="3"/>
        <v>58</v>
      </c>
      <c r="R22" s="86">
        <f t="shared" si="3"/>
        <v>0</v>
      </c>
      <c r="S22" s="86">
        <f t="shared" si="3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6</v>
      </c>
      <c r="D23" s="3">
        <v>6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2</v>
      </c>
      <c r="P23" s="3">
        <v>4</v>
      </c>
      <c r="Q23" s="3">
        <v>0</v>
      </c>
      <c r="R23" s="3">
        <v>0</v>
      </c>
      <c r="S23" s="3">
        <v>0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9</v>
      </c>
      <c r="D24" s="3">
        <v>7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5</v>
      </c>
      <c r="R24" s="3">
        <v>0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13</v>
      </c>
      <c r="D25" s="3">
        <v>11</v>
      </c>
      <c r="E25" s="3">
        <v>13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1</v>
      </c>
      <c r="Q25" s="3">
        <v>12</v>
      </c>
      <c r="R25" s="3">
        <v>0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3</v>
      </c>
      <c r="D26" s="3">
        <v>2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3</v>
      </c>
      <c r="R26" s="3">
        <v>0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38</v>
      </c>
      <c r="D27" s="3">
        <v>27</v>
      </c>
      <c r="E27" s="3">
        <v>38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38</v>
      </c>
      <c r="O27" s="3">
        <v>0</v>
      </c>
      <c r="P27" s="3">
        <v>0</v>
      </c>
      <c r="Q27" s="3">
        <v>38</v>
      </c>
      <c r="R27" s="3">
        <v>0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29</v>
      </c>
      <c r="D29" s="86">
        <f t="shared" ref="D29:S29" si="4">SUM(D30:D34)</f>
        <v>20</v>
      </c>
      <c r="E29" s="86">
        <f t="shared" si="4"/>
        <v>29</v>
      </c>
      <c r="F29" s="86">
        <f t="shared" si="4"/>
        <v>0</v>
      </c>
      <c r="G29" s="86">
        <f t="shared" si="4"/>
        <v>0</v>
      </c>
      <c r="H29" s="86">
        <f t="shared" si="4"/>
        <v>0</v>
      </c>
      <c r="I29" s="86">
        <f t="shared" si="4"/>
        <v>0</v>
      </c>
      <c r="J29" s="86">
        <f t="shared" si="4"/>
        <v>0</v>
      </c>
      <c r="K29" s="86">
        <f t="shared" si="4"/>
        <v>0</v>
      </c>
      <c r="L29" s="86">
        <f t="shared" si="4"/>
        <v>0</v>
      </c>
      <c r="M29" s="86">
        <f t="shared" si="4"/>
        <v>0</v>
      </c>
      <c r="N29" s="86">
        <f t="shared" si="4"/>
        <v>7</v>
      </c>
      <c r="O29" s="86">
        <f t="shared" si="4"/>
        <v>1</v>
      </c>
      <c r="P29" s="86">
        <f t="shared" si="4"/>
        <v>4</v>
      </c>
      <c r="Q29" s="86">
        <f t="shared" si="4"/>
        <v>24</v>
      </c>
      <c r="R29" s="86">
        <f t="shared" si="4"/>
        <v>0</v>
      </c>
      <c r="S29" s="86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29</v>
      </c>
      <c r="D30" s="3">
        <v>20</v>
      </c>
      <c r="E30" s="3">
        <v>29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7</v>
      </c>
      <c r="O30" s="3">
        <v>1</v>
      </c>
      <c r="P30" s="3">
        <v>4</v>
      </c>
      <c r="Q30" s="3">
        <v>24</v>
      </c>
      <c r="R30" s="3">
        <v>0</v>
      </c>
      <c r="S30" s="3">
        <v>0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 x14ac:dyDescent="0.25">
      <c r="A37"/>
      <c r="B37"/>
      <c r="C37"/>
    </row>
    <row r="38" spans="1:19" x14ac:dyDescent="0.25">
      <c r="A38"/>
      <c r="B38"/>
      <c r="C38"/>
    </row>
  </sheetData>
  <sheetProtection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65" fitToHeight="0" orientation="landscape" r:id="rId1"/>
  <rowBreaks count="1" manualBreakCount="1">
    <brk id="1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1E5E-278A-463C-987F-A211BA10AC0A}">
  <sheetPr>
    <pageSetUpPr fitToPage="1"/>
  </sheetPr>
  <dimension ref="A1:S36"/>
  <sheetViews>
    <sheetView view="pageBreakPreview" topLeftCell="A15" zoomScale="85" zoomScaleNormal="80" zoomScaleSheetLayoutView="85" workbookViewId="0">
      <selection activeCell="R26" sqref="R26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8.4257812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1885</v>
      </c>
      <c r="D7" s="43">
        <f t="shared" ref="D7:S7" si="1">SUM(D8:D11)</f>
        <v>1523</v>
      </c>
      <c r="E7" s="43">
        <f t="shared" si="1"/>
        <v>964</v>
      </c>
      <c r="F7" s="43">
        <f t="shared" si="1"/>
        <v>294</v>
      </c>
      <c r="G7" s="43">
        <f t="shared" si="1"/>
        <v>66</v>
      </c>
      <c r="H7" s="43">
        <f t="shared" si="1"/>
        <v>65</v>
      </c>
      <c r="I7" s="43">
        <f t="shared" si="1"/>
        <v>14</v>
      </c>
      <c r="J7" s="43">
        <f t="shared" si="1"/>
        <v>3</v>
      </c>
      <c r="K7" s="43">
        <f t="shared" si="1"/>
        <v>416</v>
      </c>
      <c r="L7" s="43">
        <f t="shared" si="1"/>
        <v>44</v>
      </c>
      <c r="M7" s="43">
        <f t="shared" si="1"/>
        <v>19</v>
      </c>
      <c r="N7" s="43">
        <f t="shared" si="1"/>
        <v>494</v>
      </c>
      <c r="O7" s="43">
        <f t="shared" si="1"/>
        <v>167</v>
      </c>
      <c r="P7" s="43">
        <f t="shared" si="1"/>
        <v>365</v>
      </c>
      <c r="Q7" s="43">
        <f t="shared" si="1"/>
        <v>1351</v>
      </c>
      <c r="R7" s="43">
        <f t="shared" si="1"/>
        <v>2593</v>
      </c>
      <c r="S7" s="43">
        <f t="shared" si="1"/>
        <v>0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1572</v>
      </c>
      <c r="D8" s="3">
        <v>1317</v>
      </c>
      <c r="E8" s="3">
        <v>750</v>
      </c>
      <c r="F8" s="3">
        <v>250</v>
      </c>
      <c r="G8" s="3">
        <v>56</v>
      </c>
      <c r="H8" s="3">
        <v>59</v>
      </c>
      <c r="I8" s="3">
        <v>14</v>
      </c>
      <c r="J8" s="3">
        <v>2</v>
      </c>
      <c r="K8" s="3">
        <v>383</v>
      </c>
      <c r="L8" s="3">
        <v>40</v>
      </c>
      <c r="M8" s="3">
        <v>18</v>
      </c>
      <c r="N8" s="3">
        <v>440</v>
      </c>
      <c r="O8" s="3">
        <v>138</v>
      </c>
      <c r="P8" s="3">
        <v>306</v>
      </c>
      <c r="Q8" s="3">
        <v>1127</v>
      </c>
      <c r="R8" s="3">
        <v>2374</v>
      </c>
      <c r="S8" s="3">
        <v>0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313</v>
      </c>
      <c r="D9" s="3">
        <v>206</v>
      </c>
      <c r="E9" s="3">
        <v>214</v>
      </c>
      <c r="F9" s="3">
        <v>44</v>
      </c>
      <c r="G9" s="3">
        <v>10</v>
      </c>
      <c r="H9" s="3">
        <v>6</v>
      </c>
      <c r="I9" s="3">
        <v>0</v>
      </c>
      <c r="J9" s="3">
        <v>1</v>
      </c>
      <c r="K9" s="3">
        <v>33</v>
      </c>
      <c r="L9" s="3">
        <v>4</v>
      </c>
      <c r="M9" s="3">
        <v>1</v>
      </c>
      <c r="N9" s="3">
        <v>54</v>
      </c>
      <c r="O9" s="3">
        <v>29</v>
      </c>
      <c r="P9" s="3">
        <v>59</v>
      </c>
      <c r="Q9" s="3">
        <v>224</v>
      </c>
      <c r="R9" s="3">
        <v>219</v>
      </c>
      <c r="S9" s="3">
        <v>0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1438</v>
      </c>
      <c r="D12" s="43">
        <f t="shared" ref="D12:S12" si="2">SUM(D13:D15)</f>
        <v>1205</v>
      </c>
      <c r="E12" s="43">
        <f t="shared" si="2"/>
        <v>672</v>
      </c>
      <c r="F12" s="43">
        <f t="shared" si="2"/>
        <v>212</v>
      </c>
      <c r="G12" s="43">
        <f t="shared" si="2"/>
        <v>51</v>
      </c>
      <c r="H12" s="43">
        <f t="shared" si="2"/>
        <v>59</v>
      </c>
      <c r="I12" s="43">
        <f t="shared" si="2"/>
        <v>14</v>
      </c>
      <c r="J12" s="43">
        <f t="shared" si="2"/>
        <v>2</v>
      </c>
      <c r="K12" s="43">
        <f t="shared" si="2"/>
        <v>372</v>
      </c>
      <c r="L12" s="43">
        <f t="shared" si="2"/>
        <v>38</v>
      </c>
      <c r="M12" s="43">
        <f t="shared" si="2"/>
        <v>18</v>
      </c>
      <c r="N12" s="43">
        <f t="shared" si="2"/>
        <v>400</v>
      </c>
      <c r="O12" s="43">
        <f t="shared" si="2"/>
        <v>137</v>
      </c>
      <c r="P12" s="43">
        <f t="shared" si="2"/>
        <v>294</v>
      </c>
      <c r="Q12" s="43">
        <f t="shared" si="2"/>
        <v>1009</v>
      </c>
      <c r="R12" s="43">
        <f t="shared" si="2"/>
        <v>2267.6999999999998</v>
      </c>
      <c r="S12" s="43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1433</v>
      </c>
      <c r="D13" s="3">
        <v>1200</v>
      </c>
      <c r="E13" s="3">
        <v>671</v>
      </c>
      <c r="F13" s="3">
        <v>210</v>
      </c>
      <c r="G13" s="3">
        <v>51</v>
      </c>
      <c r="H13" s="3">
        <v>58</v>
      </c>
      <c r="I13" s="3">
        <v>14</v>
      </c>
      <c r="J13" s="3">
        <v>2</v>
      </c>
      <c r="K13" s="3">
        <v>372</v>
      </c>
      <c r="L13" s="3">
        <v>38</v>
      </c>
      <c r="M13" s="3">
        <v>17</v>
      </c>
      <c r="N13" s="3">
        <v>400</v>
      </c>
      <c r="O13" s="3">
        <v>136</v>
      </c>
      <c r="P13" s="3">
        <v>292</v>
      </c>
      <c r="Q13" s="3">
        <v>1007</v>
      </c>
      <c r="R13" s="3">
        <v>2265.1999999999998</v>
      </c>
      <c r="S13" s="3">
        <v>0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5</v>
      </c>
      <c r="D14" s="3">
        <v>5</v>
      </c>
      <c r="E14" s="3">
        <v>1</v>
      </c>
      <c r="F14" s="3">
        <v>2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1</v>
      </c>
      <c r="P14" s="3">
        <v>2</v>
      </c>
      <c r="Q14" s="3">
        <v>2</v>
      </c>
      <c r="R14" s="3">
        <v>2.5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76</v>
      </c>
      <c r="D18" s="3">
        <v>57</v>
      </c>
      <c r="E18" s="3">
        <v>42</v>
      </c>
      <c r="F18" s="3">
        <v>25</v>
      </c>
      <c r="G18" s="3">
        <v>2</v>
      </c>
      <c r="H18" s="3">
        <v>0</v>
      </c>
      <c r="I18" s="3">
        <v>0</v>
      </c>
      <c r="J18" s="3">
        <v>0</v>
      </c>
      <c r="K18" s="3">
        <v>6</v>
      </c>
      <c r="L18" s="3">
        <v>1</v>
      </c>
      <c r="M18" s="3">
        <v>0</v>
      </c>
      <c r="N18" s="3">
        <v>27</v>
      </c>
      <c r="O18" s="3">
        <v>1</v>
      </c>
      <c r="P18" s="3">
        <v>5</v>
      </c>
      <c r="Q18" s="3">
        <v>70</v>
      </c>
      <c r="R18" s="3">
        <v>61.3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58</v>
      </c>
      <c r="D19" s="3">
        <v>55</v>
      </c>
      <c r="E19" s="3">
        <v>36</v>
      </c>
      <c r="F19" s="3">
        <v>13</v>
      </c>
      <c r="G19" s="3">
        <v>3</v>
      </c>
      <c r="H19" s="3">
        <v>0</v>
      </c>
      <c r="I19" s="3">
        <v>0</v>
      </c>
      <c r="J19" s="3">
        <v>0</v>
      </c>
      <c r="K19" s="3">
        <v>5</v>
      </c>
      <c r="L19" s="3">
        <v>1</v>
      </c>
      <c r="M19" s="3">
        <v>0</v>
      </c>
      <c r="N19" s="3">
        <v>13</v>
      </c>
      <c r="O19" s="3">
        <v>0</v>
      </c>
      <c r="P19" s="3">
        <v>7</v>
      </c>
      <c r="Q19" s="3">
        <v>48</v>
      </c>
      <c r="R19" s="3">
        <v>45.8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7</v>
      </c>
      <c r="D20" s="3">
        <v>6</v>
      </c>
      <c r="E20" s="3">
        <v>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7</v>
      </c>
      <c r="D21" s="3">
        <v>7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1572</v>
      </c>
      <c r="D22" s="43">
        <f t="shared" ref="D22:S22" si="3">D12+D18+D19</f>
        <v>1317</v>
      </c>
      <c r="E22" s="43">
        <f t="shared" si="3"/>
        <v>750</v>
      </c>
      <c r="F22" s="43">
        <f t="shared" si="3"/>
        <v>250</v>
      </c>
      <c r="G22" s="43">
        <f t="shared" si="3"/>
        <v>56</v>
      </c>
      <c r="H22" s="43">
        <f t="shared" si="3"/>
        <v>59</v>
      </c>
      <c r="I22" s="43">
        <f t="shared" si="3"/>
        <v>14</v>
      </c>
      <c r="J22" s="43">
        <f t="shared" si="3"/>
        <v>2</v>
      </c>
      <c r="K22" s="43">
        <f t="shared" si="3"/>
        <v>383</v>
      </c>
      <c r="L22" s="43">
        <f t="shared" si="3"/>
        <v>40</v>
      </c>
      <c r="M22" s="43">
        <f t="shared" si="3"/>
        <v>18</v>
      </c>
      <c r="N22" s="43">
        <f t="shared" si="3"/>
        <v>440</v>
      </c>
      <c r="O22" s="43">
        <f t="shared" si="3"/>
        <v>138</v>
      </c>
      <c r="P22" s="43">
        <f t="shared" si="3"/>
        <v>306</v>
      </c>
      <c r="Q22" s="43">
        <f t="shared" si="3"/>
        <v>1127</v>
      </c>
      <c r="R22" s="43">
        <f t="shared" si="3"/>
        <v>2374.8000000000002</v>
      </c>
      <c r="S22" s="43">
        <f t="shared" si="3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303</v>
      </c>
      <c r="D23" s="3">
        <v>242</v>
      </c>
      <c r="E23" s="3">
        <v>91</v>
      </c>
      <c r="F23" s="3">
        <v>29</v>
      </c>
      <c r="G23" s="3">
        <v>6</v>
      </c>
      <c r="H23" s="3">
        <v>58</v>
      </c>
      <c r="I23" s="3">
        <v>11</v>
      </c>
      <c r="J23" s="3">
        <v>1</v>
      </c>
      <c r="K23" s="3">
        <v>84</v>
      </c>
      <c r="L23" s="3">
        <v>12</v>
      </c>
      <c r="M23" s="3">
        <v>11</v>
      </c>
      <c r="N23" s="3">
        <v>0</v>
      </c>
      <c r="O23" s="3">
        <v>120</v>
      </c>
      <c r="P23" s="3">
        <v>169</v>
      </c>
      <c r="Q23" s="3">
        <v>14</v>
      </c>
      <c r="R23" s="3">
        <v>377.9</v>
      </c>
      <c r="S23" s="3">
        <v>0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266</v>
      </c>
      <c r="D24" s="3">
        <v>211</v>
      </c>
      <c r="E24" s="3">
        <v>174</v>
      </c>
      <c r="F24" s="3">
        <v>44</v>
      </c>
      <c r="G24" s="3">
        <v>17</v>
      </c>
      <c r="H24" s="3">
        <v>0</v>
      </c>
      <c r="I24" s="3">
        <v>2</v>
      </c>
      <c r="J24" s="3">
        <v>0</v>
      </c>
      <c r="K24" s="3">
        <v>25</v>
      </c>
      <c r="L24" s="3">
        <v>2</v>
      </c>
      <c r="M24" s="3">
        <v>2</v>
      </c>
      <c r="N24" s="3">
        <v>0</v>
      </c>
      <c r="O24" s="3">
        <v>9</v>
      </c>
      <c r="P24" s="3">
        <v>85</v>
      </c>
      <c r="Q24" s="3">
        <v>172</v>
      </c>
      <c r="R24" s="3">
        <v>407.3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304</v>
      </c>
      <c r="D25" s="3">
        <v>258</v>
      </c>
      <c r="E25" s="3">
        <v>166</v>
      </c>
      <c r="F25" s="3">
        <v>69</v>
      </c>
      <c r="G25" s="3">
        <v>7</v>
      </c>
      <c r="H25" s="3">
        <v>0</v>
      </c>
      <c r="I25" s="3">
        <v>1</v>
      </c>
      <c r="J25" s="3">
        <v>1</v>
      </c>
      <c r="K25" s="3">
        <v>49</v>
      </c>
      <c r="L25" s="3">
        <v>7</v>
      </c>
      <c r="M25" s="3">
        <v>4</v>
      </c>
      <c r="N25" s="3">
        <v>1</v>
      </c>
      <c r="O25" s="3">
        <v>9</v>
      </c>
      <c r="P25" s="3">
        <v>41</v>
      </c>
      <c r="Q25" s="3">
        <v>254</v>
      </c>
      <c r="R25" s="3">
        <v>458.6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161</v>
      </c>
      <c r="D26" s="3">
        <v>141</v>
      </c>
      <c r="E26" s="3">
        <v>73</v>
      </c>
      <c r="F26" s="3">
        <v>32</v>
      </c>
      <c r="G26" s="3">
        <v>7</v>
      </c>
      <c r="H26" s="3">
        <v>0</v>
      </c>
      <c r="I26" s="3">
        <v>0</v>
      </c>
      <c r="J26" s="3">
        <v>0</v>
      </c>
      <c r="K26" s="3">
        <v>45</v>
      </c>
      <c r="L26" s="3">
        <v>4</v>
      </c>
      <c r="M26" s="3">
        <v>0</v>
      </c>
      <c r="N26" s="3">
        <v>0</v>
      </c>
      <c r="O26" s="3">
        <v>0</v>
      </c>
      <c r="P26" s="3">
        <v>5</v>
      </c>
      <c r="Q26" s="3">
        <v>156</v>
      </c>
      <c r="R26" s="3">
        <v>266.60000000000002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537</v>
      </c>
      <c r="D27" s="3">
        <v>465</v>
      </c>
      <c r="E27" s="3">
        <v>246</v>
      </c>
      <c r="F27" s="3">
        <v>76</v>
      </c>
      <c r="G27" s="3">
        <v>19</v>
      </c>
      <c r="H27" s="3">
        <v>0</v>
      </c>
      <c r="I27" s="3">
        <v>0</v>
      </c>
      <c r="J27" s="3">
        <v>0</v>
      </c>
      <c r="K27" s="3">
        <v>180</v>
      </c>
      <c r="L27" s="3">
        <v>15</v>
      </c>
      <c r="M27" s="3">
        <v>1</v>
      </c>
      <c r="N27" s="3">
        <v>439</v>
      </c>
      <c r="O27" s="3">
        <v>0</v>
      </c>
      <c r="P27" s="3">
        <v>6</v>
      </c>
      <c r="Q27" s="3">
        <v>531</v>
      </c>
      <c r="R27" s="3">
        <v>864.2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32</v>
      </c>
      <c r="D28" s="3">
        <v>28</v>
      </c>
      <c r="E28" s="3">
        <v>10</v>
      </c>
      <c r="F28" s="3">
        <v>9</v>
      </c>
      <c r="G28" s="3">
        <v>1</v>
      </c>
      <c r="H28" s="3">
        <v>0</v>
      </c>
      <c r="I28" s="3">
        <v>0</v>
      </c>
      <c r="J28" s="3">
        <v>0</v>
      </c>
      <c r="K28" s="3">
        <v>9</v>
      </c>
      <c r="L28" s="3">
        <v>2</v>
      </c>
      <c r="M28" s="3">
        <v>1</v>
      </c>
      <c r="N28" s="3">
        <v>11</v>
      </c>
      <c r="O28" s="3">
        <v>0</v>
      </c>
      <c r="P28" s="3">
        <v>4</v>
      </c>
      <c r="Q28" s="3">
        <v>28</v>
      </c>
      <c r="R28" s="3">
        <v>47.5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313</v>
      </c>
      <c r="D29" s="43">
        <f t="shared" ref="D29:S29" si="4">SUM(D30:D34)</f>
        <v>206</v>
      </c>
      <c r="E29" s="43">
        <f t="shared" si="4"/>
        <v>214</v>
      </c>
      <c r="F29" s="43">
        <f t="shared" si="4"/>
        <v>44</v>
      </c>
      <c r="G29" s="43">
        <f t="shared" si="4"/>
        <v>10</v>
      </c>
      <c r="H29" s="43">
        <f t="shared" si="4"/>
        <v>6</v>
      </c>
      <c r="I29" s="43">
        <f t="shared" si="4"/>
        <v>0</v>
      </c>
      <c r="J29" s="43">
        <f t="shared" si="4"/>
        <v>1</v>
      </c>
      <c r="K29" s="43">
        <f t="shared" si="4"/>
        <v>33</v>
      </c>
      <c r="L29" s="43">
        <f t="shared" si="4"/>
        <v>4</v>
      </c>
      <c r="M29" s="43">
        <f t="shared" si="4"/>
        <v>1</v>
      </c>
      <c r="N29" s="43">
        <f t="shared" si="4"/>
        <v>54</v>
      </c>
      <c r="O29" s="43">
        <f t="shared" si="4"/>
        <v>29</v>
      </c>
      <c r="P29" s="43">
        <f t="shared" si="4"/>
        <v>59</v>
      </c>
      <c r="Q29" s="43">
        <f t="shared" si="4"/>
        <v>224</v>
      </c>
      <c r="R29" s="43">
        <f t="shared" si="4"/>
        <v>219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313</v>
      </c>
      <c r="D30" s="3">
        <v>206</v>
      </c>
      <c r="E30" s="3">
        <v>214</v>
      </c>
      <c r="F30" s="3">
        <v>44</v>
      </c>
      <c r="G30" s="3">
        <v>10</v>
      </c>
      <c r="H30" s="3">
        <v>6</v>
      </c>
      <c r="I30" s="3">
        <v>0</v>
      </c>
      <c r="J30" s="3">
        <v>1</v>
      </c>
      <c r="K30" s="3">
        <v>33</v>
      </c>
      <c r="L30" s="3">
        <v>4</v>
      </c>
      <c r="M30" s="3">
        <v>1</v>
      </c>
      <c r="N30" s="3">
        <v>54</v>
      </c>
      <c r="O30" s="3">
        <v>29</v>
      </c>
      <c r="P30" s="3">
        <v>59</v>
      </c>
      <c r="Q30" s="3">
        <v>224</v>
      </c>
      <c r="R30" s="3">
        <v>219</v>
      </c>
      <c r="S30" s="3">
        <v>0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313</v>
      </c>
      <c r="D35" s="3">
        <v>206</v>
      </c>
      <c r="E35" s="3">
        <v>214</v>
      </c>
      <c r="F35" s="3">
        <v>44</v>
      </c>
      <c r="G35" s="3">
        <v>10</v>
      </c>
      <c r="H35" s="3">
        <v>6</v>
      </c>
      <c r="I35" s="3">
        <v>0</v>
      </c>
      <c r="J35" s="3">
        <v>1</v>
      </c>
      <c r="K35" s="3">
        <v>33</v>
      </c>
      <c r="L35" s="3">
        <v>4</v>
      </c>
      <c r="M35" s="3">
        <v>1</v>
      </c>
      <c r="N35" s="3">
        <v>54</v>
      </c>
      <c r="O35" s="3">
        <v>29</v>
      </c>
      <c r="P35" s="3">
        <v>59</v>
      </c>
      <c r="Q35" s="3">
        <v>224</v>
      </c>
      <c r="R35" s="3">
        <v>219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14</v>
      </c>
      <c r="D36" s="3">
        <v>9</v>
      </c>
      <c r="E36" s="3">
        <v>5</v>
      </c>
      <c r="F36" s="3">
        <v>4</v>
      </c>
      <c r="G36" s="3">
        <v>0</v>
      </c>
      <c r="H36" s="3">
        <v>0</v>
      </c>
      <c r="I36" s="3">
        <v>0</v>
      </c>
      <c r="J36" s="3">
        <v>0</v>
      </c>
      <c r="K36" s="3">
        <v>5</v>
      </c>
      <c r="L36" s="3">
        <v>0</v>
      </c>
      <c r="M36" s="3">
        <v>0</v>
      </c>
      <c r="N36" s="3">
        <v>0</v>
      </c>
      <c r="O36" s="3">
        <v>3</v>
      </c>
      <c r="P36" s="3">
        <v>1</v>
      </c>
      <c r="Q36" s="3">
        <v>10</v>
      </c>
      <c r="R36" s="3">
        <v>9.8000000000000007</v>
      </c>
      <c r="S36" s="3">
        <v>0</v>
      </c>
    </row>
  </sheetData>
  <sheetProtection password="CEEF" sheet="1" objects="1" scenarios="1"/>
  <mergeCells count="17">
    <mergeCell ref="P4:P5"/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</mergeCells>
  <pageMargins left="0.59055118110236227" right="0.59055118110236227" top="0.42" bottom="0.67" header="0.31496062992125984" footer="0.39"/>
  <pageSetup paperSize="9" scale="77" fitToHeight="0" orientation="landscape" r:id="rId1"/>
  <rowBreaks count="1" manualBreakCount="1">
    <brk id="12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BE5AD-6D3A-4B8C-8441-4F27A72B3C3B}">
  <sheetPr>
    <pageSetUpPr fitToPage="1"/>
  </sheetPr>
  <dimension ref="A1:S36"/>
  <sheetViews>
    <sheetView view="pageBreakPreview" topLeftCell="A14" zoomScale="55" zoomScaleNormal="100" zoomScaleSheetLayoutView="55" workbookViewId="0">
      <selection activeCell="R26" sqref="R26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9.85546875" style="1" customWidth="1"/>
    <col min="4" max="4" width="9" style="1" customWidth="1"/>
    <col min="5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768</v>
      </c>
      <c r="D7" s="43">
        <f t="shared" ref="D7:S7" si="1">SUM(D8:D11)</f>
        <v>637</v>
      </c>
      <c r="E7" s="43">
        <f t="shared" si="1"/>
        <v>317</v>
      </c>
      <c r="F7" s="43">
        <f t="shared" si="1"/>
        <v>135</v>
      </c>
      <c r="G7" s="43">
        <f t="shared" si="1"/>
        <v>10</v>
      </c>
      <c r="H7" s="43">
        <f t="shared" si="1"/>
        <v>45</v>
      </c>
      <c r="I7" s="43">
        <f t="shared" si="1"/>
        <v>8</v>
      </c>
      <c r="J7" s="43">
        <f t="shared" si="1"/>
        <v>1</v>
      </c>
      <c r="K7" s="43">
        <f t="shared" si="1"/>
        <v>231</v>
      </c>
      <c r="L7" s="43">
        <f t="shared" si="1"/>
        <v>20</v>
      </c>
      <c r="M7" s="43">
        <f t="shared" si="1"/>
        <v>1</v>
      </c>
      <c r="N7" s="43">
        <f t="shared" si="1"/>
        <v>205</v>
      </c>
      <c r="O7" s="43">
        <f t="shared" si="1"/>
        <v>65</v>
      </c>
      <c r="P7" s="43">
        <f t="shared" si="1"/>
        <v>143</v>
      </c>
      <c r="Q7" s="43">
        <f t="shared" si="1"/>
        <v>560</v>
      </c>
      <c r="R7" s="43">
        <f t="shared" si="1"/>
        <v>1002.76</v>
      </c>
      <c r="S7" s="43">
        <f t="shared" si="1"/>
        <v>0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665</v>
      </c>
      <c r="D8" s="3">
        <v>550</v>
      </c>
      <c r="E8" s="3">
        <v>260</v>
      </c>
      <c r="F8" s="3">
        <v>123</v>
      </c>
      <c r="G8" s="3">
        <v>8</v>
      </c>
      <c r="H8" s="3">
        <v>38</v>
      </c>
      <c r="I8" s="3">
        <v>8</v>
      </c>
      <c r="J8" s="3">
        <v>1</v>
      </c>
      <c r="K8" s="3">
        <v>209</v>
      </c>
      <c r="L8" s="3">
        <v>17</v>
      </c>
      <c r="M8" s="3">
        <v>1</v>
      </c>
      <c r="N8" s="3">
        <v>188</v>
      </c>
      <c r="O8" s="3">
        <v>56</v>
      </c>
      <c r="P8" s="3">
        <v>125</v>
      </c>
      <c r="Q8" s="3">
        <v>484</v>
      </c>
      <c r="R8" s="3">
        <v>946.18</v>
      </c>
      <c r="S8" s="3"/>
    </row>
    <row r="9" spans="1:19" ht="35.25" customHeight="1" x14ac:dyDescent="0.25">
      <c r="A9" s="47" t="s">
        <v>28</v>
      </c>
      <c r="B9" s="56" t="s">
        <v>3</v>
      </c>
      <c r="C9" s="43">
        <f t="shared" si="0"/>
        <v>76</v>
      </c>
      <c r="D9" s="3">
        <v>67</v>
      </c>
      <c r="E9" s="3">
        <v>48</v>
      </c>
      <c r="F9" s="3">
        <v>9</v>
      </c>
      <c r="G9" s="3">
        <v>1</v>
      </c>
      <c r="H9" s="3">
        <v>4</v>
      </c>
      <c r="I9" s="3"/>
      <c r="J9" s="3"/>
      <c r="K9" s="3">
        <v>13</v>
      </c>
      <c r="L9" s="3">
        <v>1</v>
      </c>
      <c r="M9" s="3"/>
      <c r="N9" s="3">
        <v>14</v>
      </c>
      <c r="O9" s="3">
        <v>7</v>
      </c>
      <c r="P9" s="3">
        <v>15</v>
      </c>
      <c r="Q9" s="3">
        <v>54</v>
      </c>
      <c r="R9" s="3">
        <v>41.86</v>
      </c>
      <c r="S9" s="3"/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27</v>
      </c>
      <c r="D10" s="3">
        <v>20</v>
      </c>
      <c r="E10" s="3">
        <v>9</v>
      </c>
      <c r="F10" s="3">
        <v>3</v>
      </c>
      <c r="G10" s="3">
        <v>1</v>
      </c>
      <c r="H10" s="3">
        <v>3</v>
      </c>
      <c r="I10" s="3"/>
      <c r="J10" s="3"/>
      <c r="K10" s="3">
        <v>9</v>
      </c>
      <c r="L10" s="3">
        <v>2</v>
      </c>
      <c r="M10" s="3"/>
      <c r="N10" s="3">
        <v>3</v>
      </c>
      <c r="O10" s="3">
        <v>2</v>
      </c>
      <c r="P10" s="3">
        <v>3</v>
      </c>
      <c r="Q10" s="3">
        <v>22</v>
      </c>
      <c r="R10" s="3">
        <v>14.72</v>
      </c>
      <c r="S10" s="3"/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599</v>
      </c>
      <c r="D12" s="43">
        <f t="shared" ref="D12:S12" si="2">SUM(D13:D15)</f>
        <v>503</v>
      </c>
      <c r="E12" s="43">
        <f t="shared" si="2"/>
        <v>233</v>
      </c>
      <c r="F12" s="43">
        <f t="shared" si="2"/>
        <v>94</v>
      </c>
      <c r="G12" s="43">
        <f t="shared" si="2"/>
        <v>4</v>
      </c>
      <c r="H12" s="43">
        <f t="shared" si="2"/>
        <v>33</v>
      </c>
      <c r="I12" s="43">
        <f t="shared" si="2"/>
        <v>10</v>
      </c>
      <c r="J12" s="43">
        <f t="shared" si="2"/>
        <v>1</v>
      </c>
      <c r="K12" s="43">
        <f t="shared" si="2"/>
        <v>208</v>
      </c>
      <c r="L12" s="43">
        <f t="shared" si="2"/>
        <v>13</v>
      </c>
      <c r="M12" s="43">
        <f t="shared" si="2"/>
        <v>3</v>
      </c>
      <c r="N12" s="43">
        <f t="shared" si="2"/>
        <v>174</v>
      </c>
      <c r="O12" s="43">
        <f t="shared" si="2"/>
        <v>40</v>
      </c>
      <c r="P12" s="43">
        <f t="shared" si="2"/>
        <v>116</v>
      </c>
      <c r="Q12" s="43">
        <f t="shared" si="2"/>
        <v>443</v>
      </c>
      <c r="R12" s="43">
        <f t="shared" si="2"/>
        <v>865.19</v>
      </c>
      <c r="S12" s="43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599</v>
      </c>
      <c r="D13" s="3">
        <v>503</v>
      </c>
      <c r="E13" s="3">
        <v>233</v>
      </c>
      <c r="F13" s="3">
        <v>94</v>
      </c>
      <c r="G13" s="3">
        <v>4</v>
      </c>
      <c r="H13" s="3">
        <v>33</v>
      </c>
      <c r="I13" s="3">
        <v>10</v>
      </c>
      <c r="J13" s="3">
        <v>1</v>
      </c>
      <c r="K13" s="3">
        <v>208</v>
      </c>
      <c r="L13" s="3">
        <v>13</v>
      </c>
      <c r="M13" s="3">
        <v>3</v>
      </c>
      <c r="N13" s="3">
        <v>174</v>
      </c>
      <c r="O13" s="3">
        <v>40</v>
      </c>
      <c r="P13" s="3">
        <v>116</v>
      </c>
      <c r="Q13" s="3">
        <v>443</v>
      </c>
      <c r="R13" s="3">
        <v>865.19</v>
      </c>
      <c r="S13" s="3"/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4.5" customHeight="1" x14ac:dyDescent="0.25">
      <c r="A17" s="52" t="s">
        <v>33</v>
      </c>
      <c r="B17" s="48">
        <v>11</v>
      </c>
      <c r="C17" s="43">
        <f t="shared" si="0"/>
        <v>3</v>
      </c>
      <c r="D17" s="3">
        <v>3</v>
      </c>
      <c r="E17" s="3">
        <v>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v>3</v>
      </c>
      <c r="R17" s="3"/>
      <c r="S17" s="3"/>
    </row>
    <row r="18" spans="1:19" ht="34.5" customHeight="1" x14ac:dyDescent="0.25">
      <c r="A18" s="51" t="s">
        <v>34</v>
      </c>
      <c r="B18" s="44">
        <v>12</v>
      </c>
      <c r="C18" s="43">
        <f t="shared" si="0"/>
        <v>37</v>
      </c>
      <c r="D18" s="3">
        <v>26</v>
      </c>
      <c r="E18" s="3">
        <v>33</v>
      </c>
      <c r="F18" s="3">
        <v>2</v>
      </c>
      <c r="G18" s="3"/>
      <c r="H18" s="3">
        <v>1</v>
      </c>
      <c r="I18" s="3"/>
      <c r="J18" s="3"/>
      <c r="K18" s="3">
        <v>1</v>
      </c>
      <c r="L18" s="3"/>
      <c r="M18" s="3"/>
      <c r="N18" s="3">
        <v>4</v>
      </c>
      <c r="O18" s="3">
        <v>2</v>
      </c>
      <c r="P18" s="3">
        <v>3</v>
      </c>
      <c r="Q18" s="3">
        <v>32</v>
      </c>
      <c r="R18" s="3">
        <v>30.01</v>
      </c>
      <c r="S18" s="3"/>
    </row>
    <row r="19" spans="1:19" ht="34.5" customHeight="1" x14ac:dyDescent="0.25">
      <c r="A19" s="50" t="s">
        <v>35</v>
      </c>
      <c r="B19" s="48">
        <v>13</v>
      </c>
      <c r="C19" s="43">
        <f t="shared" si="0"/>
        <v>24</v>
      </c>
      <c r="D19" s="3">
        <v>21</v>
      </c>
      <c r="E19" s="3">
        <v>15</v>
      </c>
      <c r="F19" s="3">
        <v>5</v>
      </c>
      <c r="G19" s="3">
        <v>2</v>
      </c>
      <c r="H19" s="3"/>
      <c r="I19" s="3"/>
      <c r="J19" s="3"/>
      <c r="K19" s="3">
        <v>2</v>
      </c>
      <c r="L19" s="3"/>
      <c r="M19" s="3"/>
      <c r="N19" s="3">
        <v>5</v>
      </c>
      <c r="O19" s="3">
        <v>1</v>
      </c>
      <c r="P19" s="3">
        <v>2</v>
      </c>
      <c r="Q19" s="3">
        <v>21</v>
      </c>
      <c r="R19" s="3">
        <v>21.24</v>
      </c>
      <c r="S19" s="3"/>
    </row>
    <row r="20" spans="1:19" ht="53.25" customHeight="1" x14ac:dyDescent="0.25">
      <c r="A20" s="47" t="s">
        <v>48</v>
      </c>
      <c r="B20" s="44">
        <v>14</v>
      </c>
      <c r="C20" s="43">
        <f t="shared" si="0"/>
        <v>2</v>
      </c>
      <c r="D20" s="3">
        <v>1</v>
      </c>
      <c r="E20" s="3">
        <v>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2</v>
      </c>
      <c r="R20" s="3"/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0"/>
        <v>2</v>
      </c>
      <c r="D21" s="3">
        <v>1</v>
      </c>
      <c r="E21" s="3">
        <v>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>
        <v>2</v>
      </c>
      <c r="R21" s="3"/>
      <c r="S21" s="3"/>
    </row>
    <row r="22" spans="1:19" ht="68.25" customHeight="1" x14ac:dyDescent="0.25">
      <c r="A22" s="51" t="s">
        <v>55</v>
      </c>
      <c r="B22" s="44">
        <v>16</v>
      </c>
      <c r="C22" s="43">
        <f t="shared" si="0"/>
        <v>660</v>
      </c>
      <c r="D22" s="43">
        <f t="shared" ref="D22:S22" si="3">D12+D18+D19</f>
        <v>550</v>
      </c>
      <c r="E22" s="43">
        <f t="shared" si="3"/>
        <v>281</v>
      </c>
      <c r="F22" s="43">
        <f t="shared" si="3"/>
        <v>101</v>
      </c>
      <c r="G22" s="43">
        <f t="shared" si="3"/>
        <v>6</v>
      </c>
      <c r="H22" s="43">
        <f t="shared" si="3"/>
        <v>34</v>
      </c>
      <c r="I22" s="43">
        <f t="shared" si="3"/>
        <v>10</v>
      </c>
      <c r="J22" s="43">
        <f t="shared" si="3"/>
        <v>1</v>
      </c>
      <c r="K22" s="43">
        <f t="shared" si="3"/>
        <v>211</v>
      </c>
      <c r="L22" s="43">
        <f t="shared" si="3"/>
        <v>13</v>
      </c>
      <c r="M22" s="43">
        <f t="shared" si="3"/>
        <v>3</v>
      </c>
      <c r="N22" s="43">
        <f t="shared" si="3"/>
        <v>183</v>
      </c>
      <c r="O22" s="43">
        <f t="shared" si="3"/>
        <v>43</v>
      </c>
      <c r="P22" s="43">
        <f t="shared" si="3"/>
        <v>121</v>
      </c>
      <c r="Q22" s="43">
        <f t="shared" si="3"/>
        <v>496</v>
      </c>
      <c r="R22" s="43">
        <f t="shared" si="3"/>
        <v>916.44</v>
      </c>
      <c r="S22" s="43">
        <f t="shared" si="3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87</v>
      </c>
      <c r="D23" s="3">
        <v>72</v>
      </c>
      <c r="E23" s="3">
        <v>26</v>
      </c>
      <c r="F23" s="3">
        <v>11</v>
      </c>
      <c r="G23" s="3">
        <v>19</v>
      </c>
      <c r="H23" s="3">
        <v>6</v>
      </c>
      <c r="I23" s="3">
        <v>25</v>
      </c>
      <c r="J23" s="3"/>
      <c r="K23" s="3"/>
      <c r="L23" s="3"/>
      <c r="M23" s="3"/>
      <c r="N23" s="3"/>
      <c r="O23" s="3">
        <v>34</v>
      </c>
      <c r="P23" s="3">
        <v>48</v>
      </c>
      <c r="Q23" s="3">
        <v>5</v>
      </c>
      <c r="R23" s="3">
        <v>96.94</v>
      </c>
      <c r="S23" s="3"/>
    </row>
    <row r="24" spans="1:19" ht="37.5" customHeight="1" x14ac:dyDescent="0.25">
      <c r="A24" s="47" t="s">
        <v>36</v>
      </c>
      <c r="B24" s="44">
        <v>18</v>
      </c>
      <c r="C24" s="43">
        <f t="shared" si="0"/>
        <v>95</v>
      </c>
      <c r="D24" s="3">
        <v>74</v>
      </c>
      <c r="E24" s="3">
        <v>60</v>
      </c>
      <c r="F24" s="3">
        <v>13</v>
      </c>
      <c r="G24" s="3"/>
      <c r="H24" s="3">
        <v>7</v>
      </c>
      <c r="I24" s="3">
        <v>1</v>
      </c>
      <c r="J24" s="3"/>
      <c r="K24" s="3">
        <v>13</v>
      </c>
      <c r="L24" s="3"/>
      <c r="M24" s="3">
        <v>1</v>
      </c>
      <c r="N24" s="3"/>
      <c r="O24" s="3">
        <v>5</v>
      </c>
      <c r="P24" s="3">
        <v>40</v>
      </c>
      <c r="Q24" s="3">
        <v>50</v>
      </c>
      <c r="R24" s="3">
        <v>122.11</v>
      </c>
      <c r="S24" s="3"/>
    </row>
    <row r="25" spans="1:19" ht="37.5" customHeight="1" x14ac:dyDescent="0.25">
      <c r="A25" s="49" t="s">
        <v>37</v>
      </c>
      <c r="B25" s="48">
        <v>19</v>
      </c>
      <c r="C25" s="43">
        <f t="shared" si="0"/>
        <v>144</v>
      </c>
      <c r="D25" s="3">
        <v>127</v>
      </c>
      <c r="E25" s="3">
        <v>85</v>
      </c>
      <c r="F25" s="3">
        <v>12</v>
      </c>
      <c r="G25" s="3">
        <v>3</v>
      </c>
      <c r="H25" s="3">
        <v>4</v>
      </c>
      <c r="I25" s="3">
        <v>1</v>
      </c>
      <c r="J25" s="3"/>
      <c r="K25" s="3">
        <v>31</v>
      </c>
      <c r="L25" s="3">
        <v>8</v>
      </c>
      <c r="M25" s="3"/>
      <c r="N25" s="3"/>
      <c r="O25" s="3">
        <v>4</v>
      </c>
      <c r="P25" s="3">
        <v>22</v>
      </c>
      <c r="Q25" s="3">
        <v>118</v>
      </c>
      <c r="R25" s="3">
        <v>88.84</v>
      </c>
      <c r="S25" s="3"/>
    </row>
    <row r="26" spans="1:19" ht="37.5" customHeight="1" x14ac:dyDescent="0.25">
      <c r="A26" s="47" t="s">
        <v>38</v>
      </c>
      <c r="B26" s="44">
        <v>20</v>
      </c>
      <c r="C26" s="43">
        <f t="shared" si="0"/>
        <v>85</v>
      </c>
      <c r="D26" s="3">
        <v>75</v>
      </c>
      <c r="E26" s="3">
        <v>36</v>
      </c>
      <c r="F26" s="3">
        <v>11</v>
      </c>
      <c r="G26" s="3">
        <v>1</v>
      </c>
      <c r="H26" s="3">
        <v>5</v>
      </c>
      <c r="I26" s="3">
        <v>2</v>
      </c>
      <c r="J26" s="3">
        <v>1</v>
      </c>
      <c r="K26" s="3">
        <v>25</v>
      </c>
      <c r="L26" s="3">
        <v>4</v>
      </c>
      <c r="M26" s="3"/>
      <c r="N26" s="3"/>
      <c r="O26" s="3"/>
      <c r="P26" s="3">
        <v>4</v>
      </c>
      <c r="Q26" s="3">
        <v>81</v>
      </c>
      <c r="R26" s="3">
        <v>148.35</v>
      </c>
      <c r="S26" s="3"/>
    </row>
    <row r="27" spans="1:19" ht="37.5" customHeight="1" x14ac:dyDescent="0.25">
      <c r="A27" s="49" t="s">
        <v>39</v>
      </c>
      <c r="B27" s="48">
        <v>21</v>
      </c>
      <c r="C27" s="43">
        <f t="shared" si="0"/>
        <v>263</v>
      </c>
      <c r="D27" s="3">
        <v>211</v>
      </c>
      <c r="E27" s="3">
        <v>94</v>
      </c>
      <c r="F27" s="3">
        <v>41</v>
      </c>
      <c r="G27" s="3">
        <v>3</v>
      </c>
      <c r="H27" s="3">
        <v>8</v>
      </c>
      <c r="I27" s="3">
        <v>0</v>
      </c>
      <c r="J27" s="3">
        <v>7</v>
      </c>
      <c r="K27" s="3">
        <v>83</v>
      </c>
      <c r="L27" s="3">
        <v>14</v>
      </c>
      <c r="M27" s="3">
        <v>13</v>
      </c>
      <c r="N27" s="3">
        <v>143</v>
      </c>
      <c r="O27" s="3"/>
      <c r="P27" s="3">
        <v>5</v>
      </c>
      <c r="Q27" s="3">
        <v>250</v>
      </c>
      <c r="R27" s="3">
        <v>363.19</v>
      </c>
      <c r="S27" s="3"/>
    </row>
    <row r="28" spans="1:19" ht="37.5" customHeight="1" x14ac:dyDescent="0.25">
      <c r="A28" s="51" t="s">
        <v>40</v>
      </c>
      <c r="B28" s="44">
        <v>22</v>
      </c>
      <c r="C28" s="43">
        <f t="shared" si="0"/>
        <v>224</v>
      </c>
      <c r="D28" s="3">
        <v>193</v>
      </c>
      <c r="E28" s="3">
        <v>74</v>
      </c>
      <c r="F28" s="3">
        <v>39</v>
      </c>
      <c r="G28" s="3">
        <v>3</v>
      </c>
      <c r="H28" s="3">
        <v>24</v>
      </c>
      <c r="I28" s="3">
        <v>9</v>
      </c>
      <c r="J28" s="3"/>
      <c r="K28" s="3">
        <v>61</v>
      </c>
      <c r="L28" s="3">
        <v>14</v>
      </c>
      <c r="M28" s="3"/>
      <c r="N28" s="3">
        <v>42</v>
      </c>
      <c r="O28" s="3">
        <v>9</v>
      </c>
      <c r="P28" s="3">
        <v>57</v>
      </c>
      <c r="Q28" s="3">
        <v>158</v>
      </c>
      <c r="R28" s="3">
        <v>303.72000000000003</v>
      </c>
      <c r="S28" s="3"/>
    </row>
    <row r="29" spans="1:19" ht="73.5" customHeight="1" x14ac:dyDescent="0.25">
      <c r="A29" s="50" t="s">
        <v>49</v>
      </c>
      <c r="B29" s="48">
        <v>23</v>
      </c>
      <c r="C29" s="43">
        <f t="shared" si="0"/>
        <v>103</v>
      </c>
      <c r="D29" s="43">
        <f t="shared" ref="D29:S29" si="4">SUM(D30:D34)</f>
        <v>87</v>
      </c>
      <c r="E29" s="43">
        <f t="shared" si="4"/>
        <v>57</v>
      </c>
      <c r="F29" s="43">
        <f t="shared" si="4"/>
        <v>12</v>
      </c>
      <c r="G29" s="43">
        <f t="shared" si="4"/>
        <v>2</v>
      </c>
      <c r="H29" s="43">
        <f t="shared" si="4"/>
        <v>7</v>
      </c>
      <c r="I29" s="43">
        <f t="shared" si="4"/>
        <v>0</v>
      </c>
      <c r="J29" s="43">
        <f t="shared" si="4"/>
        <v>0</v>
      </c>
      <c r="K29" s="43">
        <f t="shared" si="4"/>
        <v>22</v>
      </c>
      <c r="L29" s="43">
        <f t="shared" si="4"/>
        <v>3</v>
      </c>
      <c r="M29" s="43">
        <f t="shared" si="4"/>
        <v>0</v>
      </c>
      <c r="N29" s="43">
        <f t="shared" si="4"/>
        <v>17</v>
      </c>
      <c r="O29" s="43">
        <f t="shared" si="4"/>
        <v>9</v>
      </c>
      <c r="P29" s="43">
        <f t="shared" si="4"/>
        <v>18</v>
      </c>
      <c r="Q29" s="43">
        <f t="shared" si="4"/>
        <v>76</v>
      </c>
      <c r="R29" s="43">
        <f t="shared" si="4"/>
        <v>56.58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103</v>
      </c>
      <c r="D30" s="3">
        <v>87</v>
      </c>
      <c r="E30" s="3">
        <v>57</v>
      </c>
      <c r="F30" s="3">
        <v>12</v>
      </c>
      <c r="G30" s="3">
        <v>2</v>
      </c>
      <c r="H30" s="3">
        <v>7</v>
      </c>
      <c r="I30" s="3"/>
      <c r="J30" s="3"/>
      <c r="K30" s="3">
        <v>22</v>
      </c>
      <c r="L30" s="3">
        <v>3</v>
      </c>
      <c r="M30" s="3"/>
      <c r="N30" s="3">
        <v>17</v>
      </c>
      <c r="O30" s="3">
        <v>9</v>
      </c>
      <c r="P30" s="3">
        <v>18</v>
      </c>
      <c r="Q30" s="3">
        <v>76</v>
      </c>
      <c r="R30" s="3">
        <v>56.58</v>
      </c>
      <c r="S30" s="3"/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sheetProtection algorithmName="SHA-512" hashValue="VBUb8RhXAs61UMCPXsKS6gJgzIbSVnzfQFCHkog5puFp/dpDMPJWh5N8kC7/hJHrmoqBUWLAM5JolQV+RLbSWA==" saltValue="kuC7tAS5XILM4IHcDSXAeA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6" fitToHeight="0" orientation="landscape" verticalDpi="0" r:id="rId1"/>
  <rowBreaks count="1" manualBreakCount="1">
    <brk id="12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6211E-E5FF-4059-A00F-4BB29A1134EA}">
  <sheetPr>
    <pageSetUpPr fitToPage="1"/>
  </sheetPr>
  <dimension ref="A1:S36"/>
  <sheetViews>
    <sheetView view="pageBreakPreview" topLeftCell="A15" zoomScale="67" zoomScaleNormal="80" zoomScaleSheetLayoutView="67" workbookViewId="0">
      <selection activeCell="Q26" sqref="Q26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13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1260</v>
      </c>
      <c r="D7" s="43">
        <f t="shared" ref="D7:S7" si="1">SUM(D8:D11)</f>
        <v>924</v>
      </c>
      <c r="E7" s="43">
        <f t="shared" si="1"/>
        <v>314</v>
      </c>
      <c r="F7" s="43">
        <f t="shared" si="1"/>
        <v>536</v>
      </c>
      <c r="G7" s="43">
        <f t="shared" si="1"/>
        <v>24</v>
      </c>
      <c r="H7" s="43">
        <f t="shared" si="1"/>
        <v>45</v>
      </c>
      <c r="I7" s="43">
        <f t="shared" si="1"/>
        <v>25</v>
      </c>
      <c r="J7" s="43">
        <f t="shared" si="1"/>
        <v>1</v>
      </c>
      <c r="K7" s="43">
        <f t="shared" si="1"/>
        <v>276</v>
      </c>
      <c r="L7" s="43">
        <f t="shared" si="1"/>
        <v>17</v>
      </c>
      <c r="M7" s="43">
        <f t="shared" si="1"/>
        <v>22</v>
      </c>
      <c r="N7" s="43">
        <f t="shared" si="1"/>
        <v>233</v>
      </c>
      <c r="O7" s="43">
        <f t="shared" si="1"/>
        <v>92</v>
      </c>
      <c r="P7" s="43">
        <f t="shared" si="1"/>
        <v>265</v>
      </c>
      <c r="Q7" s="43">
        <f t="shared" si="1"/>
        <v>903</v>
      </c>
      <c r="R7" s="43">
        <f t="shared" si="1"/>
        <v>2012.3</v>
      </c>
      <c r="S7" s="43">
        <f t="shared" si="1"/>
        <v>39.9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1124</v>
      </c>
      <c r="D8" s="3">
        <v>854</v>
      </c>
      <c r="E8" s="3">
        <v>263</v>
      </c>
      <c r="F8" s="3">
        <v>489</v>
      </c>
      <c r="G8" s="3">
        <v>22</v>
      </c>
      <c r="H8" s="3">
        <v>45</v>
      </c>
      <c r="I8" s="3">
        <v>23</v>
      </c>
      <c r="J8" s="3">
        <v>1</v>
      </c>
      <c r="K8" s="3">
        <v>246</v>
      </c>
      <c r="L8" s="3">
        <v>15</v>
      </c>
      <c r="M8" s="3">
        <v>20</v>
      </c>
      <c r="N8" s="3">
        <v>217</v>
      </c>
      <c r="O8" s="3">
        <v>81</v>
      </c>
      <c r="P8" s="3">
        <v>230</v>
      </c>
      <c r="Q8" s="3">
        <v>813</v>
      </c>
      <c r="R8" s="3">
        <v>1878.3</v>
      </c>
      <c r="S8" s="3">
        <v>39.9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134</v>
      </c>
      <c r="D9" s="3">
        <v>68</v>
      </c>
      <c r="E9" s="3">
        <v>50</v>
      </c>
      <c r="F9" s="3">
        <v>46</v>
      </c>
      <c r="G9" s="3">
        <v>2</v>
      </c>
      <c r="H9" s="3"/>
      <c r="I9" s="3">
        <v>2</v>
      </c>
      <c r="J9" s="3"/>
      <c r="K9" s="3">
        <v>30</v>
      </c>
      <c r="L9" s="3">
        <v>2</v>
      </c>
      <c r="M9" s="3">
        <v>2</v>
      </c>
      <c r="N9" s="3">
        <v>16</v>
      </c>
      <c r="O9" s="3">
        <v>10</v>
      </c>
      <c r="P9" s="3">
        <v>34</v>
      </c>
      <c r="Q9" s="3">
        <v>90</v>
      </c>
      <c r="R9" s="3">
        <v>134</v>
      </c>
      <c r="S9" s="3"/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2</v>
      </c>
      <c r="D11" s="4">
        <v>2</v>
      </c>
      <c r="E11" s="4">
        <v>1</v>
      </c>
      <c r="F11" s="4">
        <v>1</v>
      </c>
      <c r="G11" s="4"/>
      <c r="H11" s="4"/>
      <c r="I11" s="4"/>
      <c r="J11" s="4"/>
      <c r="K11" s="4"/>
      <c r="L11" s="4"/>
      <c r="M11" s="4"/>
      <c r="N11" s="4"/>
      <c r="O11" s="4">
        <v>1</v>
      </c>
      <c r="P11" s="4">
        <v>1</v>
      </c>
      <c r="Q11" s="4"/>
      <c r="R11" s="4"/>
      <c r="S11" s="4"/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1025</v>
      </c>
      <c r="D12" s="43">
        <f t="shared" ref="D12:S12" si="2">SUM(D13:D15)</f>
        <v>784</v>
      </c>
      <c r="E12" s="43">
        <f t="shared" si="2"/>
        <v>354</v>
      </c>
      <c r="F12" s="43">
        <f t="shared" si="2"/>
        <v>316</v>
      </c>
      <c r="G12" s="43">
        <f t="shared" si="2"/>
        <v>22</v>
      </c>
      <c r="H12" s="43">
        <f t="shared" si="2"/>
        <v>40</v>
      </c>
      <c r="I12" s="43">
        <f t="shared" si="2"/>
        <v>19</v>
      </c>
      <c r="J12" s="43">
        <f t="shared" si="2"/>
        <v>1</v>
      </c>
      <c r="K12" s="43">
        <f t="shared" si="2"/>
        <v>243</v>
      </c>
      <c r="L12" s="43">
        <f t="shared" si="2"/>
        <v>13</v>
      </c>
      <c r="M12" s="43">
        <f t="shared" si="2"/>
        <v>17</v>
      </c>
      <c r="N12" s="43">
        <f t="shared" si="2"/>
        <v>199</v>
      </c>
      <c r="O12" s="43">
        <f t="shared" si="2"/>
        <v>81</v>
      </c>
      <c r="P12" s="43">
        <f t="shared" si="2"/>
        <v>222</v>
      </c>
      <c r="Q12" s="43">
        <f t="shared" si="2"/>
        <v>722</v>
      </c>
      <c r="R12" s="43">
        <f t="shared" si="2"/>
        <v>0</v>
      </c>
      <c r="S12" s="43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1023</v>
      </c>
      <c r="D13" s="3">
        <v>782</v>
      </c>
      <c r="E13" s="3">
        <v>353</v>
      </c>
      <c r="F13" s="3">
        <v>316</v>
      </c>
      <c r="G13" s="3">
        <v>21</v>
      </c>
      <c r="H13" s="3">
        <v>40</v>
      </c>
      <c r="I13" s="3">
        <v>19</v>
      </c>
      <c r="J13" s="3">
        <v>1</v>
      </c>
      <c r="K13" s="3">
        <v>243</v>
      </c>
      <c r="L13" s="3">
        <v>13</v>
      </c>
      <c r="M13" s="3">
        <v>17</v>
      </c>
      <c r="N13" s="3">
        <v>197</v>
      </c>
      <c r="O13" s="3">
        <v>81</v>
      </c>
      <c r="P13" s="3">
        <v>222</v>
      </c>
      <c r="Q13" s="3">
        <v>720</v>
      </c>
      <c r="R13" s="3"/>
      <c r="S13" s="3"/>
    </row>
    <row r="14" spans="1:19" ht="34.5" customHeight="1" x14ac:dyDescent="0.25">
      <c r="A14" s="49" t="s">
        <v>31</v>
      </c>
      <c r="B14" s="55" t="s">
        <v>9</v>
      </c>
      <c r="C14" s="43">
        <f t="shared" si="0"/>
        <v>2</v>
      </c>
      <c r="D14" s="3">
        <v>2</v>
      </c>
      <c r="E14" s="3">
        <v>1</v>
      </c>
      <c r="F14" s="3"/>
      <c r="G14" s="3">
        <v>1</v>
      </c>
      <c r="H14" s="3"/>
      <c r="I14" s="3"/>
      <c r="J14" s="3"/>
      <c r="K14" s="3"/>
      <c r="L14" s="3"/>
      <c r="M14" s="3"/>
      <c r="N14" s="3">
        <v>2</v>
      </c>
      <c r="O14" s="3"/>
      <c r="P14" s="3"/>
      <c r="Q14" s="3">
        <v>2</v>
      </c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3">
        <v>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4.5" customHeight="1" x14ac:dyDescent="0.25">
      <c r="A17" s="52" t="s">
        <v>33</v>
      </c>
      <c r="B17" s="48">
        <v>11</v>
      </c>
      <c r="C17" s="43">
        <f t="shared" si="0"/>
        <v>3</v>
      </c>
      <c r="D17" s="3"/>
      <c r="E17" s="3">
        <v>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4.5" customHeight="1" x14ac:dyDescent="0.25">
      <c r="A18" s="51" t="s">
        <v>34</v>
      </c>
      <c r="B18" s="44">
        <v>12</v>
      </c>
      <c r="C18" s="43">
        <f t="shared" si="0"/>
        <v>59</v>
      </c>
      <c r="D18" s="3">
        <v>32</v>
      </c>
      <c r="E18" s="3">
        <v>19</v>
      </c>
      <c r="F18" s="3">
        <v>33</v>
      </c>
      <c r="G18" s="3">
        <v>1</v>
      </c>
      <c r="H18" s="3"/>
      <c r="I18" s="3"/>
      <c r="J18" s="3"/>
      <c r="K18" s="3">
        <v>5</v>
      </c>
      <c r="L18" s="3"/>
      <c r="M18" s="3">
        <v>1</v>
      </c>
      <c r="N18" s="3">
        <v>13</v>
      </c>
      <c r="O18" s="3"/>
      <c r="P18" s="3">
        <v>3</v>
      </c>
      <c r="Q18" s="3">
        <v>56</v>
      </c>
      <c r="R18" s="3"/>
      <c r="S18" s="3"/>
    </row>
    <row r="19" spans="1:19" ht="34.5" customHeight="1" x14ac:dyDescent="0.25">
      <c r="A19" s="50" t="s">
        <v>35</v>
      </c>
      <c r="B19" s="48">
        <v>13</v>
      </c>
      <c r="C19" s="43">
        <f t="shared" si="0"/>
        <v>40</v>
      </c>
      <c r="D19" s="3">
        <v>31</v>
      </c>
      <c r="E19" s="3">
        <v>7</v>
      </c>
      <c r="F19" s="3">
        <v>29</v>
      </c>
      <c r="G19" s="3">
        <v>3</v>
      </c>
      <c r="H19" s="3"/>
      <c r="I19" s="3"/>
      <c r="J19" s="3"/>
      <c r="K19" s="3">
        <v>1</v>
      </c>
      <c r="L19" s="3"/>
      <c r="M19" s="3"/>
      <c r="N19" s="3">
        <v>5</v>
      </c>
      <c r="O19" s="3"/>
      <c r="P19" s="3">
        <v>5</v>
      </c>
      <c r="Q19" s="3">
        <v>35</v>
      </c>
      <c r="R19" s="3"/>
      <c r="S19" s="3"/>
    </row>
    <row r="20" spans="1:19" ht="53.25" customHeight="1" x14ac:dyDescent="0.25">
      <c r="A20" s="47" t="s">
        <v>48</v>
      </c>
      <c r="B20" s="44">
        <v>14</v>
      </c>
      <c r="C20" s="43">
        <f t="shared" si="0"/>
        <v>1</v>
      </c>
      <c r="D20" s="3">
        <v>1</v>
      </c>
      <c r="E20" s="3"/>
      <c r="F20" s="3">
        <v>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1</v>
      </c>
      <c r="R20" s="3"/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0"/>
        <v>2</v>
      </c>
      <c r="D21" s="3">
        <v>1</v>
      </c>
      <c r="E21" s="3">
        <v>1</v>
      </c>
      <c r="F21" s="3">
        <v>1</v>
      </c>
      <c r="G21" s="3"/>
      <c r="H21" s="3"/>
      <c r="I21" s="3"/>
      <c r="J21" s="3"/>
      <c r="K21" s="3"/>
      <c r="L21" s="3"/>
      <c r="M21" s="3"/>
      <c r="N21" s="3">
        <v>5</v>
      </c>
      <c r="O21" s="3"/>
      <c r="P21" s="3"/>
      <c r="Q21" s="3">
        <v>5</v>
      </c>
      <c r="R21" s="3"/>
      <c r="S21" s="3"/>
    </row>
    <row r="22" spans="1:19" ht="68.25" customHeight="1" x14ac:dyDescent="0.25">
      <c r="A22" s="51" t="s">
        <v>55</v>
      </c>
      <c r="B22" s="44">
        <v>16</v>
      </c>
      <c r="C22" s="43">
        <f t="shared" si="0"/>
        <v>1124</v>
      </c>
      <c r="D22" s="43">
        <f t="shared" ref="D22:S22" si="3">D12+D18+D19</f>
        <v>847</v>
      </c>
      <c r="E22" s="43">
        <f t="shared" si="3"/>
        <v>380</v>
      </c>
      <c r="F22" s="43">
        <f t="shared" si="3"/>
        <v>378</v>
      </c>
      <c r="G22" s="43">
        <f t="shared" si="3"/>
        <v>26</v>
      </c>
      <c r="H22" s="43">
        <f t="shared" si="3"/>
        <v>40</v>
      </c>
      <c r="I22" s="43">
        <f t="shared" si="3"/>
        <v>19</v>
      </c>
      <c r="J22" s="43">
        <f t="shared" si="3"/>
        <v>1</v>
      </c>
      <c r="K22" s="43">
        <f t="shared" si="3"/>
        <v>249</v>
      </c>
      <c r="L22" s="43">
        <f t="shared" si="3"/>
        <v>13</v>
      </c>
      <c r="M22" s="43">
        <f t="shared" si="3"/>
        <v>18</v>
      </c>
      <c r="N22" s="43">
        <f t="shared" si="3"/>
        <v>217</v>
      </c>
      <c r="O22" s="43">
        <f t="shared" si="3"/>
        <v>81</v>
      </c>
      <c r="P22" s="43">
        <f t="shared" si="3"/>
        <v>230</v>
      </c>
      <c r="Q22" s="43">
        <f t="shared" si="3"/>
        <v>813</v>
      </c>
      <c r="R22" s="43">
        <f t="shared" si="3"/>
        <v>0</v>
      </c>
      <c r="S22" s="43">
        <f t="shared" si="3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155</v>
      </c>
      <c r="D23" s="3">
        <v>148</v>
      </c>
      <c r="E23" s="3">
        <v>57</v>
      </c>
      <c r="F23" s="3">
        <v>57</v>
      </c>
      <c r="G23" s="3"/>
      <c r="H23" s="3">
        <v>6</v>
      </c>
      <c r="I23" s="3">
        <v>3</v>
      </c>
      <c r="J23" s="3"/>
      <c r="K23" s="3">
        <v>30</v>
      </c>
      <c r="L23" s="3">
        <v>2</v>
      </c>
      <c r="M23" s="3"/>
      <c r="N23" s="3"/>
      <c r="O23" s="3">
        <v>31</v>
      </c>
      <c r="P23" s="3">
        <v>21</v>
      </c>
      <c r="Q23" s="3">
        <v>146</v>
      </c>
      <c r="R23" s="3"/>
      <c r="S23" s="3"/>
    </row>
    <row r="24" spans="1:19" ht="37.5" customHeight="1" x14ac:dyDescent="0.25">
      <c r="A24" s="47" t="s">
        <v>36</v>
      </c>
      <c r="B24" s="44">
        <v>18</v>
      </c>
      <c r="C24" s="43">
        <f t="shared" si="0"/>
        <v>222</v>
      </c>
      <c r="D24" s="3">
        <v>180</v>
      </c>
      <c r="E24" s="3">
        <v>76</v>
      </c>
      <c r="F24" s="3">
        <v>76</v>
      </c>
      <c r="G24" s="3">
        <v>5</v>
      </c>
      <c r="H24" s="3">
        <v>8</v>
      </c>
      <c r="I24" s="3">
        <v>4</v>
      </c>
      <c r="J24" s="3"/>
      <c r="K24" s="3">
        <v>50</v>
      </c>
      <c r="L24" s="3">
        <v>3</v>
      </c>
      <c r="M24" s="3"/>
      <c r="N24" s="3"/>
      <c r="O24" s="3">
        <v>26</v>
      </c>
      <c r="P24" s="3">
        <v>86</v>
      </c>
      <c r="Q24" s="3">
        <v>128</v>
      </c>
      <c r="R24" s="3"/>
      <c r="S24" s="3"/>
    </row>
    <row r="25" spans="1:19" ht="37.5" customHeight="1" x14ac:dyDescent="0.25">
      <c r="A25" s="49" t="s">
        <v>37</v>
      </c>
      <c r="B25" s="48">
        <v>19</v>
      </c>
      <c r="C25" s="43">
        <f t="shared" si="0"/>
        <v>344</v>
      </c>
      <c r="D25" s="3">
        <v>243</v>
      </c>
      <c r="E25" s="3">
        <v>115</v>
      </c>
      <c r="F25" s="3">
        <v>114</v>
      </c>
      <c r="G25" s="3">
        <v>8</v>
      </c>
      <c r="H25" s="3">
        <v>12</v>
      </c>
      <c r="I25" s="3">
        <v>7</v>
      </c>
      <c r="J25" s="3"/>
      <c r="K25" s="3">
        <v>75</v>
      </c>
      <c r="L25" s="3">
        <v>4</v>
      </c>
      <c r="M25" s="3">
        <v>9</v>
      </c>
      <c r="N25" s="3"/>
      <c r="O25" s="3">
        <v>24</v>
      </c>
      <c r="P25" s="3">
        <v>69</v>
      </c>
      <c r="Q25" s="3">
        <v>194</v>
      </c>
      <c r="R25" s="3"/>
      <c r="S25" s="3"/>
    </row>
    <row r="26" spans="1:19" ht="37.5" customHeight="1" x14ac:dyDescent="0.25">
      <c r="A26" s="47" t="s">
        <v>38</v>
      </c>
      <c r="B26" s="44">
        <v>20</v>
      </c>
      <c r="C26" s="43">
        <f t="shared" si="0"/>
        <v>119</v>
      </c>
      <c r="D26" s="3">
        <v>57</v>
      </c>
      <c r="E26" s="3">
        <v>38</v>
      </c>
      <c r="F26" s="3">
        <v>37</v>
      </c>
      <c r="G26" s="3">
        <v>3</v>
      </c>
      <c r="H26" s="3">
        <v>4</v>
      </c>
      <c r="I26" s="3"/>
      <c r="J26" s="3"/>
      <c r="K26" s="3">
        <v>32</v>
      </c>
      <c r="L26" s="3">
        <v>1</v>
      </c>
      <c r="M26" s="3">
        <v>4</v>
      </c>
      <c r="N26" s="3"/>
      <c r="O26" s="3"/>
      <c r="P26" s="3">
        <v>33</v>
      </c>
      <c r="Q26" s="3">
        <v>87</v>
      </c>
      <c r="R26" s="3"/>
      <c r="S26" s="3"/>
    </row>
    <row r="27" spans="1:19" ht="37.5" customHeight="1" x14ac:dyDescent="0.25">
      <c r="A27" s="49" t="s">
        <v>39</v>
      </c>
      <c r="B27" s="48">
        <v>21</v>
      </c>
      <c r="C27" s="43">
        <f t="shared" si="0"/>
        <v>286</v>
      </c>
      <c r="D27" s="3">
        <v>219</v>
      </c>
      <c r="E27" s="3">
        <v>95</v>
      </c>
      <c r="F27" s="3">
        <v>94</v>
      </c>
      <c r="G27" s="3">
        <v>11</v>
      </c>
      <c r="H27" s="3">
        <v>10</v>
      </c>
      <c r="I27" s="3">
        <v>5</v>
      </c>
      <c r="J27" s="3">
        <v>1</v>
      </c>
      <c r="K27" s="3">
        <v>62</v>
      </c>
      <c r="L27" s="3">
        <v>3</v>
      </c>
      <c r="M27" s="3">
        <v>5</v>
      </c>
      <c r="N27" s="3"/>
      <c r="O27" s="3"/>
      <c r="P27" s="3">
        <v>21</v>
      </c>
      <c r="Q27" s="3">
        <v>258</v>
      </c>
      <c r="R27" s="3"/>
      <c r="S27" s="3"/>
    </row>
    <row r="28" spans="1:19" ht="37.5" customHeight="1" x14ac:dyDescent="0.25">
      <c r="A28" s="51" t="s">
        <v>40</v>
      </c>
      <c r="B28" s="44">
        <v>22</v>
      </c>
      <c r="C28" s="43">
        <f t="shared" si="0"/>
        <v>87</v>
      </c>
      <c r="D28" s="3">
        <v>55</v>
      </c>
      <c r="E28" s="3">
        <v>24</v>
      </c>
      <c r="F28" s="3">
        <v>20</v>
      </c>
      <c r="G28" s="3">
        <v>1</v>
      </c>
      <c r="H28" s="3">
        <v>7</v>
      </c>
      <c r="I28" s="3"/>
      <c r="J28" s="3"/>
      <c r="K28" s="3">
        <v>31</v>
      </c>
      <c r="L28" s="3"/>
      <c r="M28" s="3">
        <v>4</v>
      </c>
      <c r="N28" s="3">
        <v>9</v>
      </c>
      <c r="O28" s="3">
        <v>11</v>
      </c>
      <c r="P28" s="3">
        <v>29</v>
      </c>
      <c r="Q28" s="3">
        <v>47</v>
      </c>
      <c r="R28" s="3">
        <v>105.5</v>
      </c>
      <c r="S28" s="3">
        <v>14.3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134</v>
      </c>
      <c r="D29" s="43">
        <f t="shared" ref="D29:S29" si="4">SUM(D30:D34)</f>
        <v>68</v>
      </c>
      <c r="E29" s="43">
        <f t="shared" si="4"/>
        <v>50</v>
      </c>
      <c r="F29" s="43">
        <f t="shared" si="4"/>
        <v>46</v>
      </c>
      <c r="G29" s="43">
        <f t="shared" si="4"/>
        <v>2</v>
      </c>
      <c r="H29" s="43">
        <f t="shared" si="4"/>
        <v>0</v>
      </c>
      <c r="I29" s="43">
        <f t="shared" si="4"/>
        <v>2</v>
      </c>
      <c r="J29" s="43">
        <f t="shared" si="4"/>
        <v>0</v>
      </c>
      <c r="K29" s="43">
        <f t="shared" si="4"/>
        <v>30</v>
      </c>
      <c r="L29" s="43">
        <f t="shared" si="4"/>
        <v>2</v>
      </c>
      <c r="M29" s="43">
        <f t="shared" si="4"/>
        <v>2</v>
      </c>
      <c r="N29" s="43">
        <f t="shared" si="4"/>
        <v>16</v>
      </c>
      <c r="O29" s="43">
        <f t="shared" si="4"/>
        <v>10</v>
      </c>
      <c r="P29" s="43">
        <f t="shared" si="4"/>
        <v>34</v>
      </c>
      <c r="Q29" s="43">
        <f t="shared" si="4"/>
        <v>90</v>
      </c>
      <c r="R29" s="43">
        <f t="shared" si="4"/>
        <v>0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134</v>
      </c>
      <c r="D30" s="3">
        <v>68</v>
      </c>
      <c r="E30" s="3">
        <v>50</v>
      </c>
      <c r="F30" s="3">
        <v>46</v>
      </c>
      <c r="G30" s="3">
        <v>2</v>
      </c>
      <c r="H30" s="3"/>
      <c r="I30" s="3">
        <v>2</v>
      </c>
      <c r="J30" s="3"/>
      <c r="K30" s="3">
        <v>30</v>
      </c>
      <c r="L30" s="3">
        <v>2</v>
      </c>
      <c r="M30" s="3">
        <v>2</v>
      </c>
      <c r="N30" s="3">
        <v>16</v>
      </c>
      <c r="O30" s="3">
        <v>10</v>
      </c>
      <c r="P30" s="3">
        <v>34</v>
      </c>
      <c r="Q30" s="3">
        <v>90</v>
      </c>
      <c r="R30" s="3"/>
      <c r="S30" s="3"/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sheetProtection algorithmName="SHA-512" hashValue="cYGpNxiypaTwZhdUxoDmYtNzHuC7MKOurryPtqztS8bCHgHu3QJWaET7Glzq5YXbOnwcwZo6Px4aBwnGzbrPWQ==" saltValue="8XCOp2vmi7gnvukmrmdetw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5" fitToHeight="0" orientation="landscape" r:id="rId1"/>
  <rowBreaks count="1" manualBreakCount="1">
    <brk id="12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A62F-E113-4292-8492-8B2D3DF74CE0}">
  <sheetPr>
    <pageSetUpPr fitToPage="1"/>
  </sheetPr>
  <dimension ref="A1:S36"/>
  <sheetViews>
    <sheetView view="pageBreakPreview" topLeftCell="A16" zoomScale="70" zoomScaleNormal="80" workbookViewId="0">
      <selection activeCell="R26" sqref="R26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8.710937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87" t="s">
        <v>44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19" ht="15.75" x14ac:dyDescent="0.25">
      <c r="A2" s="188"/>
      <c r="B2" s="186" t="s">
        <v>0</v>
      </c>
      <c r="C2" s="186" t="s">
        <v>10</v>
      </c>
      <c r="D2" s="185" t="s">
        <v>11</v>
      </c>
      <c r="E2" s="185"/>
      <c r="F2" s="185"/>
      <c r="G2" s="185"/>
      <c r="H2" s="185"/>
      <c r="I2" s="185"/>
      <c r="J2" s="185"/>
      <c r="K2" s="185"/>
      <c r="L2" s="185"/>
      <c r="M2" s="185"/>
      <c r="N2" s="186" t="s">
        <v>12</v>
      </c>
      <c r="O2" s="185" t="s">
        <v>56</v>
      </c>
      <c r="P2" s="185"/>
      <c r="Q2" s="185"/>
      <c r="R2" s="186" t="s">
        <v>13</v>
      </c>
      <c r="S2" s="186" t="s">
        <v>14</v>
      </c>
    </row>
    <row r="3" spans="1:19" ht="74.25" customHeight="1" x14ac:dyDescent="0.25">
      <c r="A3" s="189"/>
      <c r="B3" s="186"/>
      <c r="C3" s="186"/>
      <c r="D3" s="185" t="s">
        <v>15</v>
      </c>
      <c r="E3" s="185"/>
      <c r="F3" s="185"/>
      <c r="G3" s="185"/>
      <c r="H3" s="185"/>
      <c r="I3" s="185"/>
      <c r="J3" s="185"/>
      <c r="K3" s="185"/>
      <c r="L3" s="185"/>
      <c r="M3" s="185"/>
      <c r="N3" s="186"/>
      <c r="O3" s="185"/>
      <c r="P3" s="185"/>
      <c r="Q3" s="185"/>
      <c r="R3" s="186"/>
      <c r="S3" s="186"/>
    </row>
    <row r="4" spans="1:19" ht="33.75" customHeight="1" x14ac:dyDescent="0.25">
      <c r="A4" s="189"/>
      <c r="B4" s="186"/>
      <c r="C4" s="186"/>
      <c r="D4" s="186" t="s">
        <v>16</v>
      </c>
      <c r="E4" s="185" t="s">
        <v>17</v>
      </c>
      <c r="F4" s="185"/>
      <c r="G4" s="185"/>
      <c r="H4" s="185" t="s">
        <v>18</v>
      </c>
      <c r="I4" s="185"/>
      <c r="J4" s="185"/>
      <c r="K4" s="185" t="s">
        <v>19</v>
      </c>
      <c r="L4" s="185"/>
      <c r="M4" s="185"/>
      <c r="N4" s="186"/>
      <c r="O4" s="186" t="s">
        <v>20</v>
      </c>
      <c r="P4" s="186" t="s">
        <v>21</v>
      </c>
      <c r="Q4" s="186" t="s">
        <v>22</v>
      </c>
      <c r="R4" s="186"/>
      <c r="S4" s="186"/>
    </row>
    <row r="5" spans="1:19" ht="128.25" customHeight="1" x14ac:dyDescent="0.25">
      <c r="A5" s="189"/>
      <c r="B5" s="186"/>
      <c r="C5" s="186"/>
      <c r="D5" s="186"/>
      <c r="E5" s="131" t="s">
        <v>23</v>
      </c>
      <c r="F5" s="131" t="s">
        <v>24</v>
      </c>
      <c r="G5" s="131" t="s">
        <v>25</v>
      </c>
      <c r="H5" s="131" t="s">
        <v>45</v>
      </c>
      <c r="I5" s="131" t="s">
        <v>24</v>
      </c>
      <c r="J5" s="131" t="s">
        <v>25</v>
      </c>
      <c r="K5" s="131" t="s">
        <v>45</v>
      </c>
      <c r="L5" s="131" t="s">
        <v>24</v>
      </c>
      <c r="M5" s="131" t="s">
        <v>25</v>
      </c>
      <c r="N5" s="186"/>
      <c r="O5" s="186"/>
      <c r="P5" s="186"/>
      <c r="Q5" s="186"/>
      <c r="R5" s="186"/>
      <c r="S5" s="186"/>
    </row>
    <row r="6" spans="1:19" ht="16.5" customHeight="1" x14ac:dyDescent="0.25">
      <c r="A6" s="130" t="s">
        <v>26</v>
      </c>
      <c r="B6" s="117" t="s">
        <v>27</v>
      </c>
      <c r="C6" s="113">
        <v>1</v>
      </c>
      <c r="D6" s="113">
        <v>2</v>
      </c>
      <c r="E6" s="113">
        <v>3</v>
      </c>
      <c r="F6" s="113">
        <v>4</v>
      </c>
      <c r="G6" s="113">
        <v>5</v>
      </c>
      <c r="H6" s="113">
        <v>6</v>
      </c>
      <c r="I6" s="113">
        <v>7</v>
      </c>
      <c r="J6" s="113">
        <v>8</v>
      </c>
      <c r="K6" s="113">
        <v>9</v>
      </c>
      <c r="L6" s="113">
        <v>10</v>
      </c>
      <c r="M6" s="113">
        <v>11</v>
      </c>
      <c r="N6" s="113">
        <v>12</v>
      </c>
      <c r="O6" s="113">
        <v>13</v>
      </c>
      <c r="P6" s="113">
        <v>14</v>
      </c>
      <c r="Q6" s="113">
        <v>15</v>
      </c>
      <c r="R6" s="113">
        <v>16</v>
      </c>
      <c r="S6" s="113">
        <v>17</v>
      </c>
    </row>
    <row r="7" spans="1:19" s="126" customFormat="1" ht="52.5" customHeight="1" x14ac:dyDescent="0.25">
      <c r="A7" s="129" t="s">
        <v>54</v>
      </c>
      <c r="B7" s="125" t="s">
        <v>1</v>
      </c>
      <c r="C7" s="112">
        <f t="shared" ref="C7:C36" si="0">SUM(E7:M7)</f>
        <v>1145</v>
      </c>
      <c r="D7" s="112">
        <f t="shared" ref="D7:S7" si="1">SUM(D8:D11)</f>
        <v>845</v>
      </c>
      <c r="E7" s="112">
        <f t="shared" si="1"/>
        <v>411</v>
      </c>
      <c r="F7" s="112">
        <f t="shared" si="1"/>
        <v>201</v>
      </c>
      <c r="G7" s="112">
        <f t="shared" si="1"/>
        <v>17</v>
      </c>
      <c r="H7" s="112">
        <f t="shared" si="1"/>
        <v>60</v>
      </c>
      <c r="I7" s="112">
        <f t="shared" si="1"/>
        <v>10</v>
      </c>
      <c r="J7" s="112">
        <f t="shared" si="1"/>
        <v>4</v>
      </c>
      <c r="K7" s="112">
        <f t="shared" si="1"/>
        <v>363</v>
      </c>
      <c r="L7" s="112">
        <f t="shared" si="1"/>
        <v>66</v>
      </c>
      <c r="M7" s="112">
        <f t="shared" si="1"/>
        <v>13</v>
      </c>
      <c r="N7" s="112">
        <f t="shared" si="1"/>
        <v>303</v>
      </c>
      <c r="O7" s="112">
        <f t="shared" si="1"/>
        <v>120</v>
      </c>
      <c r="P7" s="112">
        <f t="shared" si="1"/>
        <v>158</v>
      </c>
      <c r="Q7" s="112">
        <f t="shared" si="1"/>
        <v>867</v>
      </c>
      <c r="R7" s="112">
        <f t="shared" si="1"/>
        <v>1303.3899999999999</v>
      </c>
      <c r="S7" s="112">
        <f t="shared" si="1"/>
        <v>15.8</v>
      </c>
    </row>
    <row r="8" spans="1:19" ht="35.25" customHeight="1" x14ac:dyDescent="0.25">
      <c r="A8" s="118" t="s">
        <v>46</v>
      </c>
      <c r="B8" s="124" t="s">
        <v>2</v>
      </c>
      <c r="C8" s="112">
        <f t="shared" si="0"/>
        <v>933</v>
      </c>
      <c r="D8" s="111">
        <v>728</v>
      </c>
      <c r="E8" s="111">
        <v>316</v>
      </c>
      <c r="F8" s="111">
        <v>165</v>
      </c>
      <c r="G8" s="111">
        <v>12</v>
      </c>
      <c r="H8" s="111">
        <v>49</v>
      </c>
      <c r="I8" s="111">
        <v>9</v>
      </c>
      <c r="J8" s="111">
        <v>4</v>
      </c>
      <c r="K8" s="111">
        <v>320</v>
      </c>
      <c r="L8" s="111">
        <v>45</v>
      </c>
      <c r="M8" s="111">
        <v>13</v>
      </c>
      <c r="N8" s="111">
        <v>272</v>
      </c>
      <c r="O8" s="111">
        <v>73</v>
      </c>
      <c r="P8" s="111">
        <v>120</v>
      </c>
      <c r="Q8" s="111">
        <v>740</v>
      </c>
      <c r="R8" s="111">
        <v>1216.58</v>
      </c>
      <c r="S8" s="111">
        <v>15.8</v>
      </c>
    </row>
    <row r="9" spans="1:19" ht="35.25" customHeight="1" x14ac:dyDescent="0.25">
      <c r="A9" s="116" t="s">
        <v>28</v>
      </c>
      <c r="B9" s="125" t="s">
        <v>3</v>
      </c>
      <c r="C9" s="112">
        <f t="shared" si="0"/>
        <v>145</v>
      </c>
      <c r="D9" s="111">
        <v>98</v>
      </c>
      <c r="E9" s="111">
        <v>71</v>
      </c>
      <c r="F9" s="111">
        <v>20</v>
      </c>
      <c r="G9" s="111">
        <v>5</v>
      </c>
      <c r="H9" s="111">
        <v>6</v>
      </c>
      <c r="I9" s="111">
        <v>1</v>
      </c>
      <c r="J9" s="111">
        <v>0</v>
      </c>
      <c r="K9" s="111">
        <v>40</v>
      </c>
      <c r="L9" s="111">
        <v>2</v>
      </c>
      <c r="M9" s="111">
        <v>0</v>
      </c>
      <c r="N9" s="111">
        <v>22</v>
      </c>
      <c r="O9" s="111">
        <v>16</v>
      </c>
      <c r="P9" s="111">
        <v>26</v>
      </c>
      <c r="Q9" s="111">
        <v>103</v>
      </c>
      <c r="R9" s="111">
        <v>70.03</v>
      </c>
      <c r="S9" s="111">
        <v>0</v>
      </c>
    </row>
    <row r="10" spans="1:19" ht="35.25" customHeight="1" x14ac:dyDescent="0.25">
      <c r="A10" s="118" t="s">
        <v>29</v>
      </c>
      <c r="B10" s="124" t="s">
        <v>4</v>
      </c>
      <c r="C10" s="112">
        <f t="shared" si="0"/>
        <v>67</v>
      </c>
      <c r="D10" s="111">
        <v>19</v>
      </c>
      <c r="E10" s="111">
        <v>24</v>
      </c>
      <c r="F10" s="111">
        <v>16</v>
      </c>
      <c r="G10" s="111">
        <v>0</v>
      </c>
      <c r="H10" s="111">
        <v>5</v>
      </c>
      <c r="I10" s="111">
        <v>0</v>
      </c>
      <c r="J10" s="111">
        <v>0</v>
      </c>
      <c r="K10" s="111">
        <v>3</v>
      </c>
      <c r="L10" s="111">
        <v>19</v>
      </c>
      <c r="M10" s="111">
        <v>0</v>
      </c>
      <c r="N10" s="111">
        <v>9</v>
      </c>
      <c r="O10" s="111">
        <v>31</v>
      </c>
      <c r="P10" s="111">
        <v>12</v>
      </c>
      <c r="Q10" s="111">
        <v>24</v>
      </c>
      <c r="R10" s="111">
        <v>16.78</v>
      </c>
      <c r="S10" s="111">
        <v>0</v>
      </c>
    </row>
    <row r="11" spans="1:19" ht="35.25" customHeight="1" x14ac:dyDescent="0.25">
      <c r="A11" s="128" t="s">
        <v>30</v>
      </c>
      <c r="B11" s="123" t="s">
        <v>7</v>
      </c>
      <c r="C11" s="122">
        <f t="shared" si="0"/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27">
        <v>0</v>
      </c>
      <c r="R11" s="127">
        <v>0</v>
      </c>
      <c r="S11" s="127">
        <v>0</v>
      </c>
    </row>
    <row r="12" spans="1:19" s="126" customFormat="1" ht="89.25" customHeight="1" x14ac:dyDescent="0.25">
      <c r="A12" s="119" t="s">
        <v>53</v>
      </c>
      <c r="B12" s="124" t="s">
        <v>6</v>
      </c>
      <c r="C12" s="112">
        <f t="shared" si="0"/>
        <v>838</v>
      </c>
      <c r="D12" s="112">
        <f t="shared" ref="D12:S12" si="2">SUM(D13:D15)</f>
        <v>658</v>
      </c>
      <c r="E12" s="112">
        <f t="shared" si="2"/>
        <v>264</v>
      </c>
      <c r="F12" s="112">
        <f t="shared" si="2"/>
        <v>142</v>
      </c>
      <c r="G12" s="112">
        <f t="shared" si="2"/>
        <v>10</v>
      </c>
      <c r="H12" s="112">
        <f t="shared" si="2"/>
        <v>42</v>
      </c>
      <c r="I12" s="112">
        <f t="shared" si="2"/>
        <v>9</v>
      </c>
      <c r="J12" s="112">
        <f t="shared" si="2"/>
        <v>3</v>
      </c>
      <c r="K12" s="112">
        <f t="shared" si="2"/>
        <v>312</v>
      </c>
      <c r="L12" s="112">
        <f t="shared" si="2"/>
        <v>44</v>
      </c>
      <c r="M12" s="112">
        <f t="shared" si="2"/>
        <v>12</v>
      </c>
      <c r="N12" s="112">
        <f t="shared" si="2"/>
        <v>245</v>
      </c>
      <c r="O12" s="112">
        <f t="shared" si="2"/>
        <v>69</v>
      </c>
      <c r="P12" s="112">
        <f t="shared" si="2"/>
        <v>113</v>
      </c>
      <c r="Q12" s="112">
        <f t="shared" si="2"/>
        <v>656</v>
      </c>
      <c r="R12" s="112">
        <f t="shared" si="2"/>
        <v>1120.18</v>
      </c>
      <c r="S12" s="112">
        <f t="shared" si="2"/>
        <v>53.54</v>
      </c>
    </row>
    <row r="13" spans="1:19" ht="34.5" customHeight="1" x14ac:dyDescent="0.25">
      <c r="A13" s="116" t="s">
        <v>47</v>
      </c>
      <c r="B13" s="125" t="s">
        <v>5</v>
      </c>
      <c r="C13" s="112">
        <f t="shared" si="0"/>
        <v>838</v>
      </c>
      <c r="D13" s="111">
        <v>658</v>
      </c>
      <c r="E13" s="111">
        <v>264</v>
      </c>
      <c r="F13" s="111">
        <v>142</v>
      </c>
      <c r="G13" s="111">
        <v>10</v>
      </c>
      <c r="H13" s="111">
        <v>42</v>
      </c>
      <c r="I13" s="111">
        <v>9</v>
      </c>
      <c r="J13" s="111">
        <v>3</v>
      </c>
      <c r="K13" s="111">
        <v>312</v>
      </c>
      <c r="L13" s="111">
        <v>44</v>
      </c>
      <c r="M13" s="111">
        <v>12</v>
      </c>
      <c r="N13" s="111">
        <v>245</v>
      </c>
      <c r="O13" s="111">
        <v>69</v>
      </c>
      <c r="P13" s="111">
        <v>113</v>
      </c>
      <c r="Q13" s="111">
        <v>656</v>
      </c>
      <c r="R13" s="111">
        <v>1120.18</v>
      </c>
      <c r="S13" s="111">
        <v>53.54</v>
      </c>
    </row>
    <row r="14" spans="1:19" ht="34.5" customHeight="1" x14ac:dyDescent="0.25">
      <c r="A14" s="118" t="s">
        <v>31</v>
      </c>
      <c r="B14" s="124" t="s">
        <v>9</v>
      </c>
      <c r="C14" s="112">
        <f t="shared" si="0"/>
        <v>0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</row>
    <row r="15" spans="1:19" ht="34.5" customHeight="1" x14ac:dyDescent="0.25">
      <c r="A15" s="116" t="s">
        <v>32</v>
      </c>
      <c r="B15" s="123" t="s">
        <v>8</v>
      </c>
      <c r="C15" s="122">
        <f t="shared" si="0"/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</row>
    <row r="16" spans="1:19" ht="34.5" customHeight="1" x14ac:dyDescent="0.25">
      <c r="A16" s="119" t="s">
        <v>57</v>
      </c>
      <c r="B16" s="117">
        <v>10</v>
      </c>
      <c r="C16" s="112">
        <f t="shared" si="0"/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0</v>
      </c>
      <c r="S16" s="111">
        <v>0</v>
      </c>
    </row>
    <row r="17" spans="1:19" ht="34.5" customHeight="1" x14ac:dyDescent="0.25">
      <c r="A17" s="121" t="s">
        <v>33</v>
      </c>
      <c r="B17" s="117">
        <v>11</v>
      </c>
      <c r="C17" s="112">
        <f t="shared" si="0"/>
        <v>9</v>
      </c>
      <c r="D17" s="111">
        <v>6</v>
      </c>
      <c r="E17" s="111">
        <v>3</v>
      </c>
      <c r="F17" s="111">
        <v>2</v>
      </c>
      <c r="G17" s="111">
        <v>0</v>
      </c>
      <c r="H17" s="111">
        <v>0</v>
      </c>
      <c r="I17" s="111">
        <v>0</v>
      </c>
      <c r="J17" s="111">
        <v>0</v>
      </c>
      <c r="K17" s="111">
        <v>4</v>
      </c>
      <c r="L17" s="111">
        <v>0</v>
      </c>
      <c r="M17" s="111">
        <v>0</v>
      </c>
      <c r="N17" s="111">
        <v>5</v>
      </c>
      <c r="O17" s="111">
        <v>0</v>
      </c>
      <c r="P17" s="111">
        <v>0</v>
      </c>
      <c r="Q17" s="111">
        <v>9</v>
      </c>
      <c r="R17" s="111">
        <v>12.01</v>
      </c>
      <c r="S17" s="111">
        <v>0</v>
      </c>
    </row>
    <row r="18" spans="1:19" ht="34.5" customHeight="1" x14ac:dyDescent="0.25">
      <c r="A18" s="120" t="s">
        <v>34</v>
      </c>
      <c r="B18" s="113">
        <v>12</v>
      </c>
      <c r="C18" s="112">
        <f t="shared" si="0"/>
        <v>41</v>
      </c>
      <c r="D18" s="111">
        <v>28</v>
      </c>
      <c r="E18" s="111">
        <v>25</v>
      </c>
      <c r="F18" s="111">
        <v>10</v>
      </c>
      <c r="G18" s="111">
        <v>2</v>
      </c>
      <c r="H18" s="111">
        <v>2</v>
      </c>
      <c r="I18" s="111">
        <v>0</v>
      </c>
      <c r="J18" s="111">
        <v>1</v>
      </c>
      <c r="K18" s="111">
        <v>0</v>
      </c>
      <c r="L18" s="111">
        <v>1</v>
      </c>
      <c r="M18" s="111">
        <v>0</v>
      </c>
      <c r="N18" s="111">
        <v>8</v>
      </c>
      <c r="O18" s="111">
        <v>2</v>
      </c>
      <c r="P18" s="111">
        <v>2</v>
      </c>
      <c r="Q18" s="111">
        <v>37</v>
      </c>
      <c r="R18" s="111">
        <v>45.7</v>
      </c>
      <c r="S18" s="111">
        <v>0</v>
      </c>
    </row>
    <row r="19" spans="1:19" ht="34.5" customHeight="1" x14ac:dyDescent="0.25">
      <c r="A19" s="119" t="s">
        <v>35</v>
      </c>
      <c r="B19" s="117">
        <v>13</v>
      </c>
      <c r="C19" s="112">
        <f t="shared" si="0"/>
        <v>29</v>
      </c>
      <c r="D19" s="111">
        <v>21</v>
      </c>
      <c r="E19" s="111">
        <v>13</v>
      </c>
      <c r="F19" s="111">
        <v>11</v>
      </c>
      <c r="G19" s="111">
        <v>0</v>
      </c>
      <c r="H19" s="111">
        <v>2</v>
      </c>
      <c r="I19" s="111">
        <v>0</v>
      </c>
      <c r="J19" s="111">
        <v>0</v>
      </c>
      <c r="K19" s="111">
        <v>3</v>
      </c>
      <c r="L19" s="111">
        <v>0</v>
      </c>
      <c r="M19" s="111">
        <v>0</v>
      </c>
      <c r="N19" s="111">
        <v>8</v>
      </c>
      <c r="O19" s="111">
        <v>0</v>
      </c>
      <c r="P19" s="111">
        <v>4</v>
      </c>
      <c r="Q19" s="111">
        <v>25</v>
      </c>
      <c r="R19" s="111">
        <v>24</v>
      </c>
      <c r="S19" s="111">
        <v>0</v>
      </c>
    </row>
    <row r="20" spans="1:19" ht="53.25" customHeight="1" x14ac:dyDescent="0.25">
      <c r="A20" s="116" t="s">
        <v>48</v>
      </c>
      <c r="B20" s="113">
        <v>14</v>
      </c>
      <c r="C20" s="112">
        <f t="shared" si="0"/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0</v>
      </c>
      <c r="S20" s="111">
        <v>0</v>
      </c>
    </row>
    <row r="21" spans="1:19" ht="34.5" customHeight="1" x14ac:dyDescent="0.25">
      <c r="A21" s="118" t="s">
        <v>33</v>
      </c>
      <c r="B21" s="117">
        <v>15</v>
      </c>
      <c r="C21" s="112">
        <f t="shared" si="0"/>
        <v>6</v>
      </c>
      <c r="D21" s="111">
        <v>3</v>
      </c>
      <c r="E21" s="111">
        <v>3</v>
      </c>
      <c r="F21" s="111">
        <v>1</v>
      </c>
      <c r="G21" s="111">
        <v>2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2</v>
      </c>
      <c r="O21" s="111">
        <v>0</v>
      </c>
      <c r="P21" s="111">
        <v>0</v>
      </c>
      <c r="Q21" s="111">
        <v>3</v>
      </c>
      <c r="R21" s="111">
        <v>3</v>
      </c>
      <c r="S21" s="111">
        <v>0</v>
      </c>
    </row>
    <row r="22" spans="1:19" ht="68.25" customHeight="1" x14ac:dyDescent="0.25">
      <c r="A22" s="120" t="s">
        <v>55</v>
      </c>
      <c r="B22" s="113">
        <v>16</v>
      </c>
      <c r="C22" s="112">
        <f t="shared" si="0"/>
        <v>908</v>
      </c>
      <c r="D22" s="112">
        <f t="shared" ref="D22:S22" si="3">D12+D18+D19</f>
        <v>707</v>
      </c>
      <c r="E22" s="112">
        <f t="shared" si="3"/>
        <v>302</v>
      </c>
      <c r="F22" s="112">
        <f t="shared" si="3"/>
        <v>163</v>
      </c>
      <c r="G22" s="112">
        <f t="shared" si="3"/>
        <v>12</v>
      </c>
      <c r="H22" s="112">
        <f t="shared" si="3"/>
        <v>46</v>
      </c>
      <c r="I22" s="112">
        <f t="shared" si="3"/>
        <v>9</v>
      </c>
      <c r="J22" s="112">
        <f t="shared" si="3"/>
        <v>4</v>
      </c>
      <c r="K22" s="112">
        <f t="shared" si="3"/>
        <v>315</v>
      </c>
      <c r="L22" s="112">
        <f t="shared" si="3"/>
        <v>45</v>
      </c>
      <c r="M22" s="112">
        <f t="shared" si="3"/>
        <v>12</v>
      </c>
      <c r="N22" s="112">
        <f t="shared" si="3"/>
        <v>261</v>
      </c>
      <c r="O22" s="112">
        <f t="shared" si="3"/>
        <v>71</v>
      </c>
      <c r="P22" s="112">
        <f t="shared" si="3"/>
        <v>119</v>
      </c>
      <c r="Q22" s="112">
        <f t="shared" si="3"/>
        <v>718</v>
      </c>
      <c r="R22" s="112">
        <f t="shared" si="3"/>
        <v>1189.8800000000001</v>
      </c>
      <c r="S22" s="112">
        <f t="shared" si="3"/>
        <v>53.54</v>
      </c>
    </row>
    <row r="23" spans="1:19" ht="37.5" customHeight="1" x14ac:dyDescent="0.25">
      <c r="A23" s="118" t="s">
        <v>51</v>
      </c>
      <c r="B23" s="117">
        <v>17</v>
      </c>
      <c r="C23" s="112">
        <f t="shared" si="0"/>
        <v>107</v>
      </c>
      <c r="D23" s="111">
        <v>83</v>
      </c>
      <c r="E23" s="111">
        <v>35</v>
      </c>
      <c r="F23" s="111">
        <v>11</v>
      </c>
      <c r="G23" s="111">
        <v>1</v>
      </c>
      <c r="H23" s="111">
        <v>11</v>
      </c>
      <c r="I23" s="111">
        <v>8</v>
      </c>
      <c r="J23" s="111">
        <v>2</v>
      </c>
      <c r="K23" s="111">
        <v>36</v>
      </c>
      <c r="L23" s="111">
        <v>1</v>
      </c>
      <c r="M23" s="111">
        <v>2</v>
      </c>
      <c r="N23" s="111">
        <v>0</v>
      </c>
      <c r="O23" s="111">
        <v>38</v>
      </c>
      <c r="P23" s="111">
        <v>56</v>
      </c>
      <c r="Q23" s="111">
        <v>13</v>
      </c>
      <c r="R23" s="111">
        <v>96.74</v>
      </c>
      <c r="S23" s="111">
        <v>4</v>
      </c>
    </row>
    <row r="24" spans="1:19" ht="37.5" customHeight="1" x14ac:dyDescent="0.25">
      <c r="A24" s="116" t="s">
        <v>36</v>
      </c>
      <c r="B24" s="113">
        <v>18</v>
      </c>
      <c r="C24" s="112">
        <f t="shared" si="0"/>
        <v>104</v>
      </c>
      <c r="D24" s="111">
        <v>86</v>
      </c>
      <c r="E24" s="111">
        <v>52</v>
      </c>
      <c r="F24" s="111">
        <v>24</v>
      </c>
      <c r="G24" s="111">
        <v>5</v>
      </c>
      <c r="H24" s="111">
        <v>6</v>
      </c>
      <c r="I24" s="111">
        <v>0</v>
      </c>
      <c r="J24" s="111">
        <v>0</v>
      </c>
      <c r="K24" s="111">
        <v>16</v>
      </c>
      <c r="L24" s="111">
        <v>1</v>
      </c>
      <c r="M24" s="111">
        <v>0</v>
      </c>
      <c r="N24" s="111">
        <v>0</v>
      </c>
      <c r="O24" s="111">
        <v>4</v>
      </c>
      <c r="P24" s="111">
        <v>28</v>
      </c>
      <c r="Q24" s="111">
        <v>72</v>
      </c>
      <c r="R24" s="111">
        <v>121.52</v>
      </c>
      <c r="S24" s="111">
        <v>4</v>
      </c>
    </row>
    <row r="25" spans="1:19" ht="37.5" customHeight="1" x14ac:dyDescent="0.25">
      <c r="A25" s="118" t="s">
        <v>37</v>
      </c>
      <c r="B25" s="117">
        <v>19</v>
      </c>
      <c r="C25" s="112">
        <f t="shared" si="0"/>
        <v>170</v>
      </c>
      <c r="D25" s="111">
        <v>144</v>
      </c>
      <c r="E25" s="111">
        <v>57</v>
      </c>
      <c r="F25" s="111">
        <v>40</v>
      </c>
      <c r="G25" s="111">
        <v>5</v>
      </c>
      <c r="H25" s="111">
        <v>6</v>
      </c>
      <c r="I25" s="111">
        <v>1</v>
      </c>
      <c r="J25" s="111">
        <v>1</v>
      </c>
      <c r="K25" s="111">
        <v>50</v>
      </c>
      <c r="L25" s="111">
        <v>6</v>
      </c>
      <c r="M25" s="111">
        <v>4</v>
      </c>
      <c r="N25" s="111">
        <v>3</v>
      </c>
      <c r="O25" s="111">
        <v>0</v>
      </c>
      <c r="P25" s="111">
        <v>14</v>
      </c>
      <c r="Q25" s="111">
        <v>156</v>
      </c>
      <c r="R25" s="111">
        <v>202.87</v>
      </c>
      <c r="S25" s="111">
        <v>5</v>
      </c>
    </row>
    <row r="26" spans="1:19" ht="37.5" customHeight="1" x14ac:dyDescent="0.25">
      <c r="A26" s="116" t="s">
        <v>38</v>
      </c>
      <c r="B26" s="113">
        <v>20</v>
      </c>
      <c r="C26" s="112">
        <f t="shared" si="0"/>
        <v>148</v>
      </c>
      <c r="D26" s="111">
        <v>121</v>
      </c>
      <c r="E26" s="111">
        <v>48</v>
      </c>
      <c r="F26" s="111">
        <v>31</v>
      </c>
      <c r="G26" s="111">
        <v>1</v>
      </c>
      <c r="H26" s="111">
        <v>8</v>
      </c>
      <c r="I26" s="111">
        <v>0</v>
      </c>
      <c r="J26" s="111">
        <v>0</v>
      </c>
      <c r="K26" s="111">
        <v>51</v>
      </c>
      <c r="L26" s="111">
        <v>7</v>
      </c>
      <c r="M26" s="111">
        <v>2</v>
      </c>
      <c r="N26" s="111">
        <v>16</v>
      </c>
      <c r="O26" s="111">
        <v>0</v>
      </c>
      <c r="P26" s="111">
        <v>0</v>
      </c>
      <c r="Q26" s="111">
        <v>148</v>
      </c>
      <c r="R26" s="111">
        <v>210.56</v>
      </c>
      <c r="S26" s="111">
        <v>2.81</v>
      </c>
    </row>
    <row r="27" spans="1:19" ht="37.5" customHeight="1" x14ac:dyDescent="0.25">
      <c r="A27" s="118" t="s">
        <v>39</v>
      </c>
      <c r="B27" s="117">
        <v>21</v>
      </c>
      <c r="C27" s="112">
        <f t="shared" si="0"/>
        <v>404</v>
      </c>
      <c r="D27" s="111">
        <v>294</v>
      </c>
      <c r="E27" s="111">
        <v>124</v>
      </c>
      <c r="F27" s="111">
        <v>59</v>
      </c>
      <c r="G27" s="111">
        <v>0</v>
      </c>
      <c r="H27" s="111">
        <v>18</v>
      </c>
      <c r="I27" s="111">
        <v>0</v>
      </c>
      <c r="J27" s="111">
        <v>1</v>
      </c>
      <c r="K27" s="111">
        <v>167</v>
      </c>
      <c r="L27" s="111">
        <v>30</v>
      </c>
      <c r="M27" s="111">
        <v>5</v>
      </c>
      <c r="N27" s="111">
        <v>253</v>
      </c>
      <c r="O27" s="111">
        <v>31</v>
      </c>
      <c r="P27" s="111">
        <v>22</v>
      </c>
      <c r="Q27" s="111">
        <v>351</v>
      </c>
      <c r="R27" s="111">
        <v>584.89</v>
      </c>
      <c r="S27" s="111">
        <v>0</v>
      </c>
    </row>
    <row r="28" spans="1:19" ht="37.5" customHeight="1" x14ac:dyDescent="0.25">
      <c r="A28" s="120" t="s">
        <v>40</v>
      </c>
      <c r="B28" s="113">
        <v>22</v>
      </c>
      <c r="C28" s="112">
        <f t="shared" si="0"/>
        <v>149</v>
      </c>
      <c r="D28" s="111">
        <v>115</v>
      </c>
      <c r="E28" s="111">
        <v>40</v>
      </c>
      <c r="F28" s="111">
        <v>28</v>
      </c>
      <c r="G28" s="111">
        <v>1</v>
      </c>
      <c r="H28" s="111">
        <v>12</v>
      </c>
      <c r="I28" s="111">
        <v>3</v>
      </c>
      <c r="J28" s="111">
        <v>1</v>
      </c>
      <c r="K28" s="111">
        <v>38</v>
      </c>
      <c r="L28" s="111">
        <v>24</v>
      </c>
      <c r="M28" s="111">
        <v>2</v>
      </c>
      <c r="N28" s="111">
        <v>34</v>
      </c>
      <c r="O28" s="111">
        <v>6</v>
      </c>
      <c r="P28" s="111">
        <v>20</v>
      </c>
      <c r="Q28" s="111">
        <v>123</v>
      </c>
      <c r="R28" s="111">
        <v>184.06</v>
      </c>
      <c r="S28" s="111">
        <v>9.91</v>
      </c>
    </row>
    <row r="29" spans="1:19" ht="73.5" customHeight="1" x14ac:dyDescent="0.25">
      <c r="A29" s="119" t="s">
        <v>49</v>
      </c>
      <c r="B29" s="117">
        <v>23</v>
      </c>
      <c r="C29" s="112">
        <f t="shared" si="0"/>
        <v>32</v>
      </c>
      <c r="D29" s="112">
        <f t="shared" ref="D29:S29" si="4">SUM(D30:D34)</f>
        <v>22</v>
      </c>
      <c r="E29" s="112">
        <f t="shared" si="4"/>
        <v>11</v>
      </c>
      <c r="F29" s="112">
        <f t="shared" si="4"/>
        <v>11</v>
      </c>
      <c r="G29" s="112">
        <f t="shared" si="4"/>
        <v>0</v>
      </c>
      <c r="H29" s="112">
        <f t="shared" si="4"/>
        <v>2</v>
      </c>
      <c r="I29" s="112">
        <f t="shared" si="4"/>
        <v>0</v>
      </c>
      <c r="J29" s="112">
        <f t="shared" si="4"/>
        <v>0</v>
      </c>
      <c r="K29" s="112">
        <f t="shared" si="4"/>
        <v>8</v>
      </c>
      <c r="L29" s="112">
        <f t="shared" si="4"/>
        <v>0</v>
      </c>
      <c r="M29" s="112">
        <f t="shared" si="4"/>
        <v>0</v>
      </c>
      <c r="N29" s="112">
        <f t="shared" si="4"/>
        <v>3</v>
      </c>
      <c r="O29" s="112">
        <f t="shared" si="4"/>
        <v>2</v>
      </c>
      <c r="P29" s="112">
        <f t="shared" si="4"/>
        <v>3</v>
      </c>
      <c r="Q29" s="112">
        <f t="shared" si="4"/>
        <v>27</v>
      </c>
      <c r="R29" s="112">
        <f t="shared" si="4"/>
        <v>18.32</v>
      </c>
      <c r="S29" s="112">
        <f t="shared" si="4"/>
        <v>0</v>
      </c>
    </row>
    <row r="30" spans="1:19" ht="40.5" customHeight="1" x14ac:dyDescent="0.25">
      <c r="A30" s="116" t="s">
        <v>50</v>
      </c>
      <c r="B30" s="113">
        <v>24</v>
      </c>
      <c r="C30" s="112">
        <f t="shared" si="0"/>
        <v>19</v>
      </c>
      <c r="D30" s="111">
        <v>13</v>
      </c>
      <c r="E30" s="111">
        <v>5</v>
      </c>
      <c r="F30" s="111">
        <v>6</v>
      </c>
      <c r="G30" s="111">
        <v>0</v>
      </c>
      <c r="H30" s="111">
        <v>1</v>
      </c>
      <c r="I30" s="111">
        <v>0</v>
      </c>
      <c r="J30" s="111">
        <v>0</v>
      </c>
      <c r="K30" s="111">
        <v>7</v>
      </c>
      <c r="L30" s="111">
        <v>0</v>
      </c>
      <c r="M30" s="111">
        <v>0</v>
      </c>
      <c r="N30" s="111">
        <v>2</v>
      </c>
      <c r="O30" s="111">
        <v>0</v>
      </c>
      <c r="P30" s="111">
        <v>3</v>
      </c>
      <c r="Q30" s="111">
        <v>16</v>
      </c>
      <c r="R30" s="111">
        <v>6.28</v>
      </c>
      <c r="S30" s="111">
        <v>0</v>
      </c>
    </row>
    <row r="31" spans="1:19" ht="33.75" customHeight="1" x14ac:dyDescent="0.25">
      <c r="A31" s="118" t="s">
        <v>31</v>
      </c>
      <c r="B31" s="117">
        <v>25</v>
      </c>
      <c r="C31" s="112">
        <f t="shared" si="0"/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0</v>
      </c>
      <c r="S31" s="111">
        <v>0</v>
      </c>
    </row>
    <row r="32" spans="1:19" ht="33.75" customHeight="1" x14ac:dyDescent="0.25">
      <c r="A32" s="118" t="s">
        <v>32</v>
      </c>
      <c r="B32" s="117">
        <v>26</v>
      </c>
      <c r="C32" s="112">
        <f t="shared" si="0"/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0</v>
      </c>
      <c r="S32" s="111">
        <v>0</v>
      </c>
    </row>
    <row r="33" spans="1:19" ht="33.75" customHeight="1" x14ac:dyDescent="0.25">
      <c r="A33" s="118" t="s">
        <v>41</v>
      </c>
      <c r="B33" s="117">
        <v>27</v>
      </c>
      <c r="C33" s="112">
        <f t="shared" si="0"/>
        <v>12</v>
      </c>
      <c r="D33" s="111">
        <v>8</v>
      </c>
      <c r="E33" s="111">
        <v>6</v>
      </c>
      <c r="F33" s="111">
        <v>5</v>
      </c>
      <c r="G33" s="111">
        <v>0</v>
      </c>
      <c r="H33" s="111">
        <v>1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2</v>
      </c>
      <c r="P33" s="111">
        <v>0</v>
      </c>
      <c r="Q33" s="111">
        <v>10</v>
      </c>
      <c r="R33" s="111">
        <v>11.37</v>
      </c>
      <c r="S33" s="111">
        <v>0</v>
      </c>
    </row>
    <row r="34" spans="1:19" ht="33.75" customHeight="1" x14ac:dyDescent="0.25">
      <c r="A34" s="116" t="s">
        <v>42</v>
      </c>
      <c r="B34" s="113">
        <v>28</v>
      </c>
      <c r="C34" s="112">
        <f t="shared" si="0"/>
        <v>1</v>
      </c>
      <c r="D34" s="111">
        <v>1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1</v>
      </c>
      <c r="L34" s="111">
        <v>0</v>
      </c>
      <c r="M34" s="111">
        <v>0</v>
      </c>
      <c r="N34" s="111">
        <v>1</v>
      </c>
      <c r="O34" s="111">
        <v>0</v>
      </c>
      <c r="P34" s="111">
        <v>0</v>
      </c>
      <c r="Q34" s="111">
        <v>1</v>
      </c>
      <c r="R34" s="111">
        <v>0.67</v>
      </c>
      <c r="S34" s="111">
        <v>0</v>
      </c>
    </row>
    <row r="35" spans="1:19" ht="33.75" customHeight="1" x14ac:dyDescent="0.25">
      <c r="A35" s="115" t="s">
        <v>43</v>
      </c>
      <c r="B35" s="113">
        <v>29</v>
      </c>
      <c r="C35" s="112">
        <f t="shared" si="0"/>
        <v>50</v>
      </c>
      <c r="D35" s="111">
        <v>30</v>
      </c>
      <c r="E35" s="111">
        <v>22</v>
      </c>
      <c r="F35" s="111">
        <v>2</v>
      </c>
      <c r="G35" s="111">
        <v>4</v>
      </c>
      <c r="H35" s="111">
        <v>2</v>
      </c>
      <c r="I35" s="111">
        <v>0</v>
      </c>
      <c r="J35" s="111">
        <v>0</v>
      </c>
      <c r="K35" s="111">
        <v>16</v>
      </c>
      <c r="L35" s="111">
        <v>2</v>
      </c>
      <c r="M35" s="111">
        <v>2</v>
      </c>
      <c r="N35" s="111">
        <v>10</v>
      </c>
      <c r="O35" s="111">
        <v>6</v>
      </c>
      <c r="P35" s="111">
        <v>10</v>
      </c>
      <c r="Q35" s="111">
        <v>34</v>
      </c>
      <c r="R35" s="111">
        <v>24.48</v>
      </c>
      <c r="S35" s="111">
        <v>0</v>
      </c>
    </row>
    <row r="36" spans="1:19" ht="33.75" customHeight="1" x14ac:dyDescent="0.25">
      <c r="A36" s="114" t="s">
        <v>52</v>
      </c>
      <c r="B36" s="113">
        <v>30</v>
      </c>
      <c r="C36" s="112">
        <f t="shared" si="0"/>
        <v>4</v>
      </c>
      <c r="D36" s="111">
        <v>3</v>
      </c>
      <c r="E36" s="111">
        <v>0</v>
      </c>
      <c r="F36" s="111">
        <v>0</v>
      </c>
      <c r="G36" s="111">
        <v>0</v>
      </c>
      <c r="H36" s="111">
        <v>1</v>
      </c>
      <c r="I36" s="111">
        <v>0</v>
      </c>
      <c r="J36" s="111">
        <v>0</v>
      </c>
      <c r="K36" s="111">
        <v>1</v>
      </c>
      <c r="L36" s="111">
        <v>1</v>
      </c>
      <c r="M36" s="111">
        <v>1</v>
      </c>
      <c r="N36" s="111">
        <v>2</v>
      </c>
      <c r="O36" s="111">
        <v>0</v>
      </c>
      <c r="P36" s="111">
        <v>0</v>
      </c>
      <c r="Q36" s="111">
        <v>4</v>
      </c>
      <c r="R36" s="111">
        <v>2</v>
      </c>
      <c r="S36" s="111">
        <v>0</v>
      </c>
    </row>
  </sheetData>
  <sheetProtection password="CEEF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E4:G4"/>
    <mergeCell ref="H4:J4"/>
    <mergeCell ref="K4:M4"/>
    <mergeCell ref="O4:O5"/>
    <mergeCell ref="D3:M3"/>
    <mergeCell ref="Q4:Q5"/>
    <mergeCell ref="D4:D5"/>
    <mergeCell ref="P4:P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r:id="rId1"/>
  <rowBreaks count="1" manualBreakCount="1">
    <brk id="1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20CE2-8A2A-428C-9A5D-E0E9ED1BA86D}">
  <sheetPr>
    <pageSetUpPr fitToPage="1"/>
  </sheetPr>
  <dimension ref="A1:S36"/>
  <sheetViews>
    <sheetView view="pageBreakPreview" topLeftCell="A16" zoomScale="60" zoomScaleNormal="80" workbookViewId="0">
      <selection activeCell="A44" sqref="A44"/>
    </sheetView>
  </sheetViews>
  <sheetFormatPr defaultColWidth="9.28515625" defaultRowHeight="15" x14ac:dyDescent="0.25"/>
  <cols>
    <col min="1" max="1" width="38" style="1" customWidth="1"/>
    <col min="2" max="3" width="5.570312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947</v>
      </c>
      <c r="D7" s="43">
        <f t="shared" ref="D7:S7" si="1">SUM(D8:D11)</f>
        <v>519</v>
      </c>
      <c r="E7" s="43">
        <f t="shared" si="1"/>
        <v>315</v>
      </c>
      <c r="F7" s="43">
        <f t="shared" si="1"/>
        <v>207</v>
      </c>
      <c r="G7" s="43">
        <f t="shared" si="1"/>
        <v>30</v>
      </c>
      <c r="H7" s="43">
        <f t="shared" si="1"/>
        <v>53</v>
      </c>
      <c r="I7" s="43">
        <f t="shared" si="1"/>
        <v>13</v>
      </c>
      <c r="J7" s="43">
        <f t="shared" si="1"/>
        <v>7</v>
      </c>
      <c r="K7" s="43">
        <f t="shared" si="1"/>
        <v>255</v>
      </c>
      <c r="L7" s="43">
        <f t="shared" si="1"/>
        <v>45</v>
      </c>
      <c r="M7" s="43">
        <f t="shared" si="1"/>
        <v>22</v>
      </c>
      <c r="N7" s="43">
        <f t="shared" si="1"/>
        <v>153</v>
      </c>
      <c r="O7" s="43">
        <f t="shared" si="1"/>
        <v>66</v>
      </c>
      <c r="P7" s="43">
        <f t="shared" si="1"/>
        <v>176</v>
      </c>
      <c r="Q7" s="43">
        <f t="shared" si="1"/>
        <v>596</v>
      </c>
      <c r="R7" s="43">
        <f t="shared" si="1"/>
        <v>911.18000000000006</v>
      </c>
      <c r="S7" s="43">
        <f t="shared" si="1"/>
        <v>99.62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777</v>
      </c>
      <c r="D8" s="3">
        <v>426</v>
      </c>
      <c r="E8" s="3">
        <v>246</v>
      </c>
      <c r="F8" s="3">
        <v>166</v>
      </c>
      <c r="G8" s="3">
        <v>24</v>
      </c>
      <c r="H8" s="3">
        <v>42</v>
      </c>
      <c r="I8" s="3">
        <v>12</v>
      </c>
      <c r="J8" s="3">
        <v>6</v>
      </c>
      <c r="K8" s="3">
        <v>219</v>
      </c>
      <c r="L8" s="3">
        <v>43</v>
      </c>
      <c r="M8" s="3">
        <v>19</v>
      </c>
      <c r="N8" s="3">
        <v>135</v>
      </c>
      <c r="O8" s="3">
        <v>57</v>
      </c>
      <c r="P8" s="3">
        <v>131</v>
      </c>
      <c r="Q8" s="3">
        <v>503</v>
      </c>
      <c r="R8" s="3">
        <v>859.34</v>
      </c>
      <c r="S8" s="3">
        <v>91.65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115</v>
      </c>
      <c r="D9" s="3">
        <v>58</v>
      </c>
      <c r="E9" s="3">
        <v>48</v>
      </c>
      <c r="F9" s="3">
        <v>30</v>
      </c>
      <c r="G9" s="3">
        <v>5</v>
      </c>
      <c r="H9" s="3">
        <v>7</v>
      </c>
      <c r="I9" s="3">
        <v>1</v>
      </c>
      <c r="J9" s="3">
        <v>1</v>
      </c>
      <c r="K9" s="3">
        <v>22</v>
      </c>
      <c r="L9" s="3">
        <v>1</v>
      </c>
      <c r="M9" s="3">
        <v>0</v>
      </c>
      <c r="N9" s="3">
        <v>9</v>
      </c>
      <c r="O9" s="3">
        <v>7</v>
      </c>
      <c r="P9" s="3">
        <v>34</v>
      </c>
      <c r="Q9" s="3">
        <v>57</v>
      </c>
      <c r="R9" s="3">
        <v>40.619999999999997</v>
      </c>
      <c r="S9" s="3">
        <v>7.97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37</v>
      </c>
      <c r="D10" s="3">
        <v>22</v>
      </c>
      <c r="E10" s="3">
        <v>15</v>
      </c>
      <c r="F10" s="3">
        <v>10</v>
      </c>
      <c r="G10" s="3">
        <v>1</v>
      </c>
      <c r="H10" s="3">
        <v>1</v>
      </c>
      <c r="I10" s="3">
        <v>0</v>
      </c>
      <c r="J10" s="3">
        <v>0</v>
      </c>
      <c r="K10" s="3">
        <v>9</v>
      </c>
      <c r="L10" s="3">
        <v>0</v>
      </c>
      <c r="M10" s="3">
        <v>1</v>
      </c>
      <c r="N10" s="3">
        <v>7</v>
      </c>
      <c r="O10" s="3">
        <v>0</v>
      </c>
      <c r="P10" s="3">
        <v>4</v>
      </c>
      <c r="Q10" s="3">
        <v>28</v>
      </c>
      <c r="R10" s="3">
        <v>11.22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18</v>
      </c>
      <c r="D11" s="4">
        <v>13</v>
      </c>
      <c r="E11" s="4">
        <v>6</v>
      </c>
      <c r="F11" s="4">
        <v>1</v>
      </c>
      <c r="G11" s="4">
        <v>0</v>
      </c>
      <c r="H11" s="4">
        <v>3</v>
      </c>
      <c r="I11" s="4">
        <v>0</v>
      </c>
      <c r="J11" s="4">
        <v>0</v>
      </c>
      <c r="K11" s="4">
        <v>5</v>
      </c>
      <c r="L11" s="4">
        <v>1</v>
      </c>
      <c r="M11" s="4">
        <v>2</v>
      </c>
      <c r="N11" s="4">
        <v>2</v>
      </c>
      <c r="O11" s="4">
        <v>2</v>
      </c>
      <c r="P11" s="4">
        <v>7</v>
      </c>
      <c r="Q11" s="4">
        <v>8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444</v>
      </c>
      <c r="D12" s="43">
        <f t="shared" ref="D12:S12" si="2">SUM(D13:D15)</f>
        <v>277</v>
      </c>
      <c r="E12" s="43">
        <f t="shared" si="2"/>
        <v>116</v>
      </c>
      <c r="F12" s="43">
        <f t="shared" si="2"/>
        <v>77</v>
      </c>
      <c r="G12" s="43">
        <f t="shared" si="2"/>
        <v>17</v>
      </c>
      <c r="H12" s="43">
        <f t="shared" si="2"/>
        <v>20</v>
      </c>
      <c r="I12" s="43">
        <f t="shared" si="2"/>
        <v>16</v>
      </c>
      <c r="J12" s="43">
        <f t="shared" si="2"/>
        <v>4</v>
      </c>
      <c r="K12" s="43">
        <f t="shared" si="2"/>
        <v>151</v>
      </c>
      <c r="L12" s="43">
        <f t="shared" si="2"/>
        <v>32</v>
      </c>
      <c r="M12" s="43">
        <f t="shared" si="2"/>
        <v>11</v>
      </c>
      <c r="N12" s="43">
        <f t="shared" si="2"/>
        <v>73</v>
      </c>
      <c r="O12" s="43">
        <f t="shared" si="2"/>
        <v>39</v>
      </c>
      <c r="P12" s="43">
        <f t="shared" si="2"/>
        <v>87</v>
      </c>
      <c r="Q12" s="43">
        <f t="shared" si="2"/>
        <v>279</v>
      </c>
      <c r="R12" s="43">
        <f t="shared" si="2"/>
        <v>387.76</v>
      </c>
      <c r="S12" s="43">
        <f t="shared" si="2"/>
        <v>32.119999999999997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433</v>
      </c>
      <c r="D13" s="3">
        <v>271</v>
      </c>
      <c r="E13" s="3">
        <v>111</v>
      </c>
      <c r="F13" s="3">
        <v>75</v>
      </c>
      <c r="G13" s="3">
        <v>17</v>
      </c>
      <c r="H13" s="3">
        <v>19</v>
      </c>
      <c r="I13" s="3">
        <v>15</v>
      </c>
      <c r="J13" s="3">
        <v>4</v>
      </c>
      <c r="K13" s="3">
        <v>149</v>
      </c>
      <c r="L13" s="3">
        <v>32</v>
      </c>
      <c r="M13" s="3">
        <v>11</v>
      </c>
      <c r="N13" s="3">
        <v>68</v>
      </c>
      <c r="O13" s="3">
        <v>39</v>
      </c>
      <c r="P13" s="3">
        <v>86</v>
      </c>
      <c r="Q13" s="3">
        <v>275</v>
      </c>
      <c r="R13" s="3">
        <v>383.65</v>
      </c>
      <c r="S13" s="3">
        <v>32.119999999999997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11</v>
      </c>
      <c r="D14" s="3">
        <v>6</v>
      </c>
      <c r="E14" s="3">
        <v>5</v>
      </c>
      <c r="F14" s="3">
        <v>2</v>
      </c>
      <c r="G14" s="3">
        <v>0</v>
      </c>
      <c r="H14" s="3">
        <v>1</v>
      </c>
      <c r="I14" s="3">
        <v>1</v>
      </c>
      <c r="J14" s="3">
        <v>0</v>
      </c>
      <c r="K14" s="3">
        <v>2</v>
      </c>
      <c r="L14" s="3">
        <v>0</v>
      </c>
      <c r="M14" s="3">
        <v>0</v>
      </c>
      <c r="N14" s="3">
        <v>3</v>
      </c>
      <c r="O14" s="3">
        <v>0</v>
      </c>
      <c r="P14" s="3">
        <v>1</v>
      </c>
      <c r="Q14" s="3">
        <v>2</v>
      </c>
      <c r="R14" s="3">
        <v>4.1100000000000003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2</v>
      </c>
      <c r="O15" s="4">
        <v>0</v>
      </c>
      <c r="P15" s="4">
        <v>0</v>
      </c>
      <c r="Q15" s="4">
        <v>2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13</v>
      </c>
      <c r="D17" s="3">
        <v>7</v>
      </c>
      <c r="E17" s="3">
        <v>6</v>
      </c>
      <c r="F17" s="3">
        <v>1</v>
      </c>
      <c r="G17" s="3">
        <v>1</v>
      </c>
      <c r="H17" s="3">
        <v>0</v>
      </c>
      <c r="I17" s="3">
        <v>0</v>
      </c>
      <c r="J17" s="3">
        <v>0</v>
      </c>
      <c r="K17" s="3">
        <v>5</v>
      </c>
      <c r="L17" s="3">
        <v>0</v>
      </c>
      <c r="M17" s="3">
        <v>0</v>
      </c>
      <c r="N17" s="3">
        <v>8</v>
      </c>
      <c r="O17" s="3">
        <v>0</v>
      </c>
      <c r="P17" s="3">
        <v>1</v>
      </c>
      <c r="Q17" s="3">
        <v>14</v>
      </c>
      <c r="R17" s="3">
        <v>5.7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45</v>
      </c>
      <c r="D18" s="3">
        <v>24</v>
      </c>
      <c r="E18" s="3">
        <v>24</v>
      </c>
      <c r="F18" s="3">
        <v>9</v>
      </c>
      <c r="G18" s="3">
        <v>1</v>
      </c>
      <c r="H18" s="3">
        <v>1</v>
      </c>
      <c r="I18" s="3">
        <v>1</v>
      </c>
      <c r="J18" s="3">
        <v>1</v>
      </c>
      <c r="K18" s="3">
        <v>7</v>
      </c>
      <c r="L18" s="3">
        <v>1</v>
      </c>
      <c r="M18" s="3">
        <v>0</v>
      </c>
      <c r="N18" s="3">
        <v>8</v>
      </c>
      <c r="O18" s="3">
        <v>0</v>
      </c>
      <c r="P18" s="3">
        <v>2</v>
      </c>
      <c r="Q18" s="3">
        <v>37</v>
      </c>
      <c r="R18" s="3">
        <v>27.72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17</v>
      </c>
      <c r="D19" s="3">
        <v>10</v>
      </c>
      <c r="E19" s="3">
        <v>6</v>
      </c>
      <c r="F19" s="3">
        <v>4</v>
      </c>
      <c r="G19" s="3">
        <v>1</v>
      </c>
      <c r="H19" s="3">
        <v>0</v>
      </c>
      <c r="I19" s="3">
        <v>0</v>
      </c>
      <c r="J19" s="3">
        <v>0</v>
      </c>
      <c r="K19" s="3">
        <v>6</v>
      </c>
      <c r="L19" s="3">
        <v>0</v>
      </c>
      <c r="M19" s="3">
        <v>0</v>
      </c>
      <c r="N19" s="3">
        <v>3</v>
      </c>
      <c r="O19" s="3">
        <v>1</v>
      </c>
      <c r="P19" s="3">
        <v>0</v>
      </c>
      <c r="Q19" s="3">
        <v>14</v>
      </c>
      <c r="R19" s="3">
        <v>12.5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11</v>
      </c>
      <c r="D21" s="3">
        <v>1</v>
      </c>
      <c r="E21" s="3">
        <v>7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3</v>
      </c>
      <c r="L21" s="3">
        <v>0</v>
      </c>
      <c r="M21" s="3">
        <v>0</v>
      </c>
      <c r="N21" s="3">
        <v>4</v>
      </c>
      <c r="O21" s="3">
        <v>0</v>
      </c>
      <c r="P21" s="3">
        <v>8</v>
      </c>
      <c r="Q21" s="3">
        <v>7</v>
      </c>
      <c r="R21" s="3">
        <v>1.3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506</v>
      </c>
      <c r="D22" s="43">
        <f t="shared" ref="D22:S22" si="3">D12+D18+D19</f>
        <v>311</v>
      </c>
      <c r="E22" s="43">
        <f t="shared" si="3"/>
        <v>146</v>
      </c>
      <c r="F22" s="43">
        <f t="shared" si="3"/>
        <v>90</v>
      </c>
      <c r="G22" s="43">
        <f t="shared" si="3"/>
        <v>19</v>
      </c>
      <c r="H22" s="43">
        <f t="shared" si="3"/>
        <v>21</v>
      </c>
      <c r="I22" s="43">
        <f t="shared" si="3"/>
        <v>17</v>
      </c>
      <c r="J22" s="43">
        <f t="shared" si="3"/>
        <v>5</v>
      </c>
      <c r="K22" s="43">
        <f t="shared" si="3"/>
        <v>164</v>
      </c>
      <c r="L22" s="43">
        <f t="shared" si="3"/>
        <v>33</v>
      </c>
      <c r="M22" s="43">
        <f t="shared" si="3"/>
        <v>11</v>
      </c>
      <c r="N22" s="43">
        <f t="shared" si="3"/>
        <v>84</v>
      </c>
      <c r="O22" s="43">
        <f t="shared" si="3"/>
        <v>40</v>
      </c>
      <c r="P22" s="43">
        <f t="shared" si="3"/>
        <v>89</v>
      </c>
      <c r="Q22" s="43">
        <f t="shared" si="3"/>
        <v>330</v>
      </c>
      <c r="R22" s="43">
        <f t="shared" si="3"/>
        <v>427.98</v>
      </c>
      <c r="S22" s="43">
        <f t="shared" si="3"/>
        <v>32.119999999999997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171</v>
      </c>
      <c r="D23" s="3">
        <v>82</v>
      </c>
      <c r="E23" s="3">
        <v>46</v>
      </c>
      <c r="F23" s="3">
        <v>24</v>
      </c>
      <c r="G23" s="3">
        <v>1</v>
      </c>
      <c r="H23" s="3">
        <v>22</v>
      </c>
      <c r="I23" s="3">
        <v>7</v>
      </c>
      <c r="J23" s="3">
        <v>0</v>
      </c>
      <c r="K23" s="3">
        <v>59</v>
      </c>
      <c r="L23" s="3">
        <v>8</v>
      </c>
      <c r="M23" s="3">
        <v>4</v>
      </c>
      <c r="N23" s="3">
        <v>0</v>
      </c>
      <c r="O23" s="3">
        <v>42</v>
      </c>
      <c r="P23" s="3">
        <v>85</v>
      </c>
      <c r="Q23" s="3">
        <v>5</v>
      </c>
      <c r="R23" s="3">
        <v>99.11</v>
      </c>
      <c r="S23" s="3">
        <v>3.3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133</v>
      </c>
      <c r="D24" s="3">
        <v>70</v>
      </c>
      <c r="E24" s="3">
        <v>64</v>
      </c>
      <c r="F24" s="3">
        <v>35</v>
      </c>
      <c r="G24" s="3">
        <v>2</v>
      </c>
      <c r="H24" s="3">
        <v>5</v>
      </c>
      <c r="I24" s="3">
        <v>2</v>
      </c>
      <c r="J24" s="3">
        <v>0</v>
      </c>
      <c r="K24" s="3">
        <v>18</v>
      </c>
      <c r="L24" s="3">
        <v>5</v>
      </c>
      <c r="M24" s="3">
        <v>2</v>
      </c>
      <c r="N24" s="3">
        <v>0</v>
      </c>
      <c r="O24" s="3">
        <v>0</v>
      </c>
      <c r="P24" s="3">
        <v>17</v>
      </c>
      <c r="Q24" s="3">
        <v>70</v>
      </c>
      <c r="R24" s="3">
        <v>93.8</v>
      </c>
      <c r="S24" s="3">
        <v>0.9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157</v>
      </c>
      <c r="D25" s="3">
        <v>86</v>
      </c>
      <c r="E25" s="3">
        <v>56</v>
      </c>
      <c r="F25" s="3">
        <v>35</v>
      </c>
      <c r="G25" s="3">
        <v>1</v>
      </c>
      <c r="H25" s="3">
        <v>4</v>
      </c>
      <c r="I25" s="3">
        <v>0</v>
      </c>
      <c r="J25" s="3">
        <v>0</v>
      </c>
      <c r="K25" s="3">
        <v>43</v>
      </c>
      <c r="L25" s="3">
        <v>13</v>
      </c>
      <c r="M25" s="3">
        <v>5</v>
      </c>
      <c r="N25" s="3">
        <v>0</v>
      </c>
      <c r="O25" s="3">
        <v>2</v>
      </c>
      <c r="P25" s="3">
        <v>4</v>
      </c>
      <c r="Q25" s="3">
        <v>114</v>
      </c>
      <c r="R25" s="3">
        <v>107.5</v>
      </c>
      <c r="S25" s="3">
        <v>2.4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58</v>
      </c>
      <c r="D26" s="3">
        <v>40</v>
      </c>
      <c r="E26" s="3">
        <v>10</v>
      </c>
      <c r="F26" s="3">
        <v>13</v>
      </c>
      <c r="G26" s="3">
        <v>0</v>
      </c>
      <c r="H26" s="3">
        <v>1</v>
      </c>
      <c r="I26" s="3">
        <v>2</v>
      </c>
      <c r="J26" s="3">
        <v>0</v>
      </c>
      <c r="K26" s="3">
        <v>24</v>
      </c>
      <c r="L26" s="3">
        <v>7</v>
      </c>
      <c r="M26" s="3">
        <v>1</v>
      </c>
      <c r="N26" s="3">
        <v>0</v>
      </c>
      <c r="O26" s="3">
        <v>0</v>
      </c>
      <c r="P26" s="3">
        <v>1</v>
      </c>
      <c r="Q26" s="3">
        <v>56</v>
      </c>
      <c r="R26" s="3">
        <v>74.08</v>
      </c>
      <c r="S26" s="3">
        <v>1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196</v>
      </c>
      <c r="D27" s="3">
        <v>103</v>
      </c>
      <c r="E27" s="3">
        <v>61</v>
      </c>
      <c r="F27" s="3">
        <v>36</v>
      </c>
      <c r="G27" s="3">
        <v>16</v>
      </c>
      <c r="H27" s="3">
        <v>0</v>
      </c>
      <c r="I27" s="3">
        <v>0</v>
      </c>
      <c r="J27" s="3">
        <v>1</v>
      </c>
      <c r="K27" s="3">
        <v>64</v>
      </c>
      <c r="L27" s="3">
        <v>14</v>
      </c>
      <c r="M27" s="3">
        <v>4</v>
      </c>
      <c r="N27" s="3">
        <v>69</v>
      </c>
      <c r="O27" s="3">
        <v>1</v>
      </c>
      <c r="P27" s="3">
        <v>2</v>
      </c>
      <c r="Q27" s="3">
        <v>148</v>
      </c>
      <c r="R27" s="3">
        <v>127.38</v>
      </c>
      <c r="S27" s="3">
        <v>7.4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236</v>
      </c>
      <c r="D28" s="3">
        <v>120</v>
      </c>
      <c r="E28" s="3">
        <v>58</v>
      </c>
      <c r="F28" s="3">
        <v>31</v>
      </c>
      <c r="G28" s="3">
        <v>4</v>
      </c>
      <c r="H28" s="3">
        <v>14</v>
      </c>
      <c r="I28" s="3">
        <v>5</v>
      </c>
      <c r="J28" s="3">
        <v>1</v>
      </c>
      <c r="K28" s="3">
        <v>82</v>
      </c>
      <c r="L28" s="3">
        <v>26</v>
      </c>
      <c r="M28" s="3">
        <v>15</v>
      </c>
      <c r="N28" s="3">
        <v>20</v>
      </c>
      <c r="O28" s="3">
        <v>21</v>
      </c>
      <c r="P28" s="3">
        <v>48</v>
      </c>
      <c r="Q28" s="3">
        <v>159</v>
      </c>
      <c r="R28" s="3">
        <v>218.27</v>
      </c>
      <c r="S28" s="3">
        <v>23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108</v>
      </c>
      <c r="D29" s="43">
        <f t="shared" ref="D29:S29" si="4">SUM(D30:D34)</f>
        <v>59</v>
      </c>
      <c r="E29" s="43">
        <f t="shared" si="4"/>
        <v>45</v>
      </c>
      <c r="F29" s="43">
        <f t="shared" si="4"/>
        <v>22</v>
      </c>
      <c r="G29" s="43">
        <f t="shared" si="4"/>
        <v>5</v>
      </c>
      <c r="H29" s="43">
        <f t="shared" si="4"/>
        <v>8</v>
      </c>
      <c r="I29" s="43">
        <f t="shared" si="4"/>
        <v>1</v>
      </c>
      <c r="J29" s="43">
        <f t="shared" si="4"/>
        <v>0</v>
      </c>
      <c r="K29" s="43">
        <f t="shared" si="4"/>
        <v>20</v>
      </c>
      <c r="L29" s="43">
        <f t="shared" si="4"/>
        <v>5</v>
      </c>
      <c r="M29" s="43">
        <f t="shared" si="4"/>
        <v>2</v>
      </c>
      <c r="N29" s="43">
        <f t="shared" si="4"/>
        <v>11</v>
      </c>
      <c r="O29" s="43">
        <f t="shared" si="4"/>
        <v>3</v>
      </c>
      <c r="P29" s="43">
        <f t="shared" si="4"/>
        <v>29</v>
      </c>
      <c r="Q29" s="43">
        <f t="shared" si="4"/>
        <v>61</v>
      </c>
      <c r="R29" s="43">
        <f t="shared" si="4"/>
        <v>55.48</v>
      </c>
      <c r="S29" s="43">
        <f t="shared" si="4"/>
        <v>7.1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81</v>
      </c>
      <c r="D30" s="3">
        <v>45</v>
      </c>
      <c r="E30" s="3">
        <v>34</v>
      </c>
      <c r="F30" s="3">
        <v>14</v>
      </c>
      <c r="G30" s="3">
        <v>3</v>
      </c>
      <c r="H30" s="3">
        <v>7</v>
      </c>
      <c r="I30" s="3">
        <v>1</v>
      </c>
      <c r="J30" s="3">
        <v>0</v>
      </c>
      <c r="K30" s="3">
        <v>16</v>
      </c>
      <c r="L30" s="3">
        <v>4</v>
      </c>
      <c r="M30" s="3">
        <v>2</v>
      </c>
      <c r="N30" s="3">
        <v>5</v>
      </c>
      <c r="O30" s="3">
        <v>3</v>
      </c>
      <c r="P30" s="3">
        <v>29</v>
      </c>
      <c r="Q30" s="3">
        <v>34</v>
      </c>
      <c r="R30" s="3">
        <v>43.79</v>
      </c>
      <c r="S30" s="3">
        <v>7.1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17</v>
      </c>
      <c r="D33" s="3">
        <v>8</v>
      </c>
      <c r="E33" s="3">
        <v>8</v>
      </c>
      <c r="F33" s="3">
        <v>5</v>
      </c>
      <c r="G33" s="3">
        <v>1</v>
      </c>
      <c r="H33" s="3">
        <v>1</v>
      </c>
      <c r="I33" s="3">
        <v>0</v>
      </c>
      <c r="J33" s="3">
        <v>0</v>
      </c>
      <c r="K33" s="3">
        <v>1</v>
      </c>
      <c r="L33" s="3">
        <v>1</v>
      </c>
      <c r="M33" s="3">
        <v>0</v>
      </c>
      <c r="N33" s="3">
        <v>5</v>
      </c>
      <c r="O33" s="3">
        <v>0</v>
      </c>
      <c r="P33" s="3">
        <v>0</v>
      </c>
      <c r="Q33" s="3">
        <v>15</v>
      </c>
      <c r="R33" s="3">
        <v>7.55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10</v>
      </c>
      <c r="D34" s="3">
        <v>6</v>
      </c>
      <c r="E34" s="3">
        <v>3</v>
      </c>
      <c r="F34" s="3">
        <v>3</v>
      </c>
      <c r="G34" s="3">
        <v>1</v>
      </c>
      <c r="H34" s="3">
        <v>0</v>
      </c>
      <c r="I34" s="3">
        <v>0</v>
      </c>
      <c r="J34" s="3">
        <v>0</v>
      </c>
      <c r="K34" s="3">
        <v>3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9</v>
      </c>
      <c r="R34" s="3">
        <v>4.1399999999999997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35</v>
      </c>
      <c r="D35" s="3">
        <v>12</v>
      </c>
      <c r="E35" s="3">
        <v>16</v>
      </c>
      <c r="F35" s="3">
        <v>12</v>
      </c>
      <c r="G35" s="3">
        <v>2</v>
      </c>
      <c r="H35" s="3">
        <v>1</v>
      </c>
      <c r="I35" s="3">
        <v>1</v>
      </c>
      <c r="J35" s="3">
        <v>0</v>
      </c>
      <c r="K35" s="3">
        <v>2</v>
      </c>
      <c r="L35" s="3">
        <v>1</v>
      </c>
      <c r="M35" s="3">
        <v>0</v>
      </c>
      <c r="N35" s="3">
        <v>6</v>
      </c>
      <c r="O35" s="3">
        <v>0</v>
      </c>
      <c r="P35" s="3">
        <v>11</v>
      </c>
      <c r="Q35" s="3">
        <v>12</v>
      </c>
      <c r="R35" s="3">
        <v>17.04</v>
      </c>
      <c r="S35" s="3">
        <v>1.9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20</v>
      </c>
      <c r="D36" s="3">
        <v>12</v>
      </c>
      <c r="E36" s="3">
        <v>3</v>
      </c>
      <c r="F36" s="3">
        <v>3</v>
      </c>
      <c r="G36" s="3">
        <v>3</v>
      </c>
      <c r="H36" s="3">
        <v>1</v>
      </c>
      <c r="I36" s="3">
        <v>0</v>
      </c>
      <c r="J36" s="3">
        <v>0</v>
      </c>
      <c r="K36" s="3">
        <v>5</v>
      </c>
      <c r="L36" s="3">
        <v>3</v>
      </c>
      <c r="M36" s="3">
        <v>2</v>
      </c>
      <c r="N36" s="3">
        <v>3</v>
      </c>
      <c r="O36" s="3">
        <v>2</v>
      </c>
      <c r="P36" s="3">
        <v>3</v>
      </c>
      <c r="Q36" s="3">
        <v>15</v>
      </c>
      <c r="R36" s="3">
        <v>22.06</v>
      </c>
      <c r="S36" s="3">
        <v>0</v>
      </c>
    </row>
  </sheetData>
  <sheetProtection algorithmName="SHA-512" hashValue="RivTx+LQx1JRGwbnfDvNca/Vre6E3vpOYLyJ1zGxYoWF26WXVcvWV/SBq35YjurIS3UeHvKFr7pMM8wkP0tXng==" saltValue="u38ZXT8gLo99NHY60/RrbA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8" fitToHeight="0" orientation="landscape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0BF6-3443-483A-9E11-9371936D9A16}">
  <sheetPr>
    <pageSetUpPr fitToPage="1"/>
  </sheetPr>
  <dimension ref="A1:S36"/>
  <sheetViews>
    <sheetView view="pageBreakPreview" topLeftCell="A13" zoomScale="50" zoomScaleNormal="80" zoomScaleSheetLayoutView="50" workbookViewId="0">
      <selection activeCell="U22" sqref="U22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7.710937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1097</v>
      </c>
      <c r="D7" s="43">
        <f t="shared" ref="D7:S7" si="1">SUM(D8:D11)</f>
        <v>754</v>
      </c>
      <c r="E7" s="43">
        <f t="shared" si="1"/>
        <v>411</v>
      </c>
      <c r="F7" s="43">
        <f t="shared" si="1"/>
        <v>248</v>
      </c>
      <c r="G7" s="43">
        <f t="shared" si="1"/>
        <v>34</v>
      </c>
      <c r="H7" s="43">
        <f t="shared" si="1"/>
        <v>33</v>
      </c>
      <c r="I7" s="43">
        <f t="shared" si="1"/>
        <v>31</v>
      </c>
      <c r="J7" s="43">
        <f t="shared" si="1"/>
        <v>2</v>
      </c>
      <c r="K7" s="43">
        <f t="shared" si="1"/>
        <v>258</v>
      </c>
      <c r="L7" s="43">
        <f t="shared" si="1"/>
        <v>71</v>
      </c>
      <c r="M7" s="43">
        <f t="shared" si="1"/>
        <v>9</v>
      </c>
      <c r="N7" s="43">
        <f t="shared" si="1"/>
        <v>288</v>
      </c>
      <c r="O7" s="43">
        <f t="shared" si="1"/>
        <v>63</v>
      </c>
      <c r="P7" s="43">
        <f t="shared" si="1"/>
        <v>174</v>
      </c>
      <c r="Q7" s="43">
        <f t="shared" si="1"/>
        <v>769</v>
      </c>
      <c r="R7" s="43">
        <f t="shared" si="1"/>
        <v>1228.8300000000004</v>
      </c>
      <c r="S7" s="43">
        <f t="shared" si="1"/>
        <v>67.14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966</v>
      </c>
      <c r="D8" s="3">
        <v>688</v>
      </c>
      <c r="E8" s="3">
        <v>344</v>
      </c>
      <c r="F8" s="3">
        <v>226</v>
      </c>
      <c r="G8" s="3">
        <v>31</v>
      </c>
      <c r="H8" s="3">
        <v>29</v>
      </c>
      <c r="I8" s="3">
        <v>27</v>
      </c>
      <c r="J8" s="3">
        <v>1</v>
      </c>
      <c r="K8" s="3">
        <v>232</v>
      </c>
      <c r="L8" s="3">
        <v>67</v>
      </c>
      <c r="M8" s="3">
        <v>9</v>
      </c>
      <c r="N8" s="3">
        <v>262</v>
      </c>
      <c r="O8" s="3">
        <v>42</v>
      </c>
      <c r="P8" s="3">
        <v>152</v>
      </c>
      <c r="Q8" s="3">
        <v>716</v>
      </c>
      <c r="R8" s="3">
        <v>1201.3800000000003</v>
      </c>
      <c r="S8" s="3">
        <v>59.14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122</v>
      </c>
      <c r="D9" s="3">
        <v>64</v>
      </c>
      <c r="E9" s="3">
        <v>65</v>
      </c>
      <c r="F9" s="3">
        <v>20</v>
      </c>
      <c r="G9" s="3">
        <v>2</v>
      </c>
      <c r="H9" s="3">
        <v>4</v>
      </c>
      <c r="I9" s="3">
        <v>4</v>
      </c>
      <c r="J9" s="3">
        <v>1</v>
      </c>
      <c r="K9" s="3">
        <v>22</v>
      </c>
      <c r="L9" s="3">
        <v>4</v>
      </c>
      <c r="M9" s="3">
        <v>0</v>
      </c>
      <c r="N9" s="3">
        <v>21</v>
      </c>
      <c r="O9" s="3">
        <v>17</v>
      </c>
      <c r="P9" s="3">
        <v>22</v>
      </c>
      <c r="Q9" s="3">
        <v>52</v>
      </c>
      <c r="R9" s="3">
        <v>26.950000000000003</v>
      </c>
      <c r="S9" s="3">
        <v>8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9</v>
      </c>
      <c r="D10" s="3">
        <v>2</v>
      </c>
      <c r="E10" s="3">
        <v>2</v>
      </c>
      <c r="F10" s="3">
        <v>2</v>
      </c>
      <c r="G10" s="3">
        <v>1</v>
      </c>
      <c r="H10" s="3">
        <v>0</v>
      </c>
      <c r="I10" s="3">
        <v>0</v>
      </c>
      <c r="J10" s="3">
        <v>0</v>
      </c>
      <c r="K10" s="3">
        <v>4</v>
      </c>
      <c r="L10" s="3">
        <v>0</v>
      </c>
      <c r="M10" s="3">
        <v>0</v>
      </c>
      <c r="N10" s="3">
        <v>4</v>
      </c>
      <c r="O10" s="3">
        <v>4</v>
      </c>
      <c r="P10" s="3">
        <v>0</v>
      </c>
      <c r="Q10" s="3">
        <v>1</v>
      </c>
      <c r="R10" s="3">
        <v>0.5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43">
        <f t="shared" si="0"/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813</v>
      </c>
      <c r="D12" s="3">
        <v>609</v>
      </c>
      <c r="E12" s="3">
        <v>290</v>
      </c>
      <c r="F12" s="3">
        <v>178</v>
      </c>
      <c r="G12" s="3">
        <v>18</v>
      </c>
      <c r="H12" s="3">
        <v>23</v>
      </c>
      <c r="I12" s="3">
        <v>24</v>
      </c>
      <c r="J12" s="3">
        <v>5</v>
      </c>
      <c r="K12" s="3">
        <v>234</v>
      </c>
      <c r="L12" s="3">
        <v>33</v>
      </c>
      <c r="M12" s="3">
        <v>8</v>
      </c>
      <c r="N12" s="3">
        <v>223</v>
      </c>
      <c r="O12" s="3">
        <v>39</v>
      </c>
      <c r="P12" s="3">
        <v>111</v>
      </c>
      <c r="Q12" s="3">
        <v>519</v>
      </c>
      <c r="R12" s="3">
        <v>1051.9299999999998</v>
      </c>
      <c r="S12" s="3">
        <v>14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810</v>
      </c>
      <c r="D13" s="3">
        <v>608</v>
      </c>
      <c r="E13" s="3">
        <v>289</v>
      </c>
      <c r="F13" s="3">
        <v>176</v>
      </c>
      <c r="G13" s="3">
        <v>18</v>
      </c>
      <c r="H13" s="3">
        <v>23</v>
      </c>
      <c r="I13" s="3">
        <v>24</v>
      </c>
      <c r="J13" s="3">
        <v>5</v>
      </c>
      <c r="K13" s="3">
        <v>234</v>
      </c>
      <c r="L13" s="3">
        <v>33</v>
      </c>
      <c r="M13" s="3">
        <v>8</v>
      </c>
      <c r="N13" s="3">
        <v>221</v>
      </c>
      <c r="O13" s="3">
        <v>39</v>
      </c>
      <c r="P13" s="3">
        <v>111</v>
      </c>
      <c r="Q13" s="3">
        <v>515</v>
      </c>
      <c r="R13" s="3">
        <v>1050.79</v>
      </c>
      <c r="S13" s="3">
        <v>14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3</v>
      </c>
      <c r="D14" s="3">
        <v>1</v>
      </c>
      <c r="E14" s="3">
        <v>1</v>
      </c>
      <c r="F14" s="3">
        <v>2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2</v>
      </c>
      <c r="O14" s="3">
        <v>0</v>
      </c>
      <c r="P14" s="3">
        <v>0</v>
      </c>
      <c r="Q14" s="3">
        <v>4</v>
      </c>
      <c r="R14" s="3">
        <v>1.1399999999999999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43">
        <f t="shared" si="0"/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3</v>
      </c>
      <c r="D16" s="3">
        <v>3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3</v>
      </c>
      <c r="O16" s="3">
        <v>0</v>
      </c>
      <c r="P16" s="3">
        <v>0</v>
      </c>
      <c r="Q16" s="3">
        <v>3</v>
      </c>
      <c r="R16" s="3">
        <v>0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6</v>
      </c>
      <c r="D17" s="3">
        <v>6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4</v>
      </c>
      <c r="L17" s="3">
        <v>0</v>
      </c>
      <c r="M17" s="3">
        <v>0</v>
      </c>
      <c r="N17" s="3">
        <v>4</v>
      </c>
      <c r="O17" s="3">
        <v>0</v>
      </c>
      <c r="P17" s="3">
        <v>0</v>
      </c>
      <c r="Q17" s="3">
        <v>5</v>
      </c>
      <c r="R17" s="3">
        <v>2.2200000000000002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33</v>
      </c>
      <c r="D18" s="3">
        <v>26</v>
      </c>
      <c r="E18" s="3">
        <v>12</v>
      </c>
      <c r="F18" s="3">
        <v>18</v>
      </c>
      <c r="G18" s="3">
        <v>1</v>
      </c>
      <c r="H18" s="3">
        <v>1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7</v>
      </c>
      <c r="O18" s="3">
        <v>0</v>
      </c>
      <c r="P18" s="3">
        <v>1</v>
      </c>
      <c r="Q18" s="3">
        <v>20</v>
      </c>
      <c r="R18" s="3">
        <v>16.79</v>
      </c>
      <c r="S18" s="3">
        <v>1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25</v>
      </c>
      <c r="D19" s="3">
        <v>20</v>
      </c>
      <c r="E19" s="3">
        <v>16</v>
      </c>
      <c r="F19" s="3">
        <v>2</v>
      </c>
      <c r="G19" s="3">
        <v>5</v>
      </c>
      <c r="H19" s="3">
        <v>1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5</v>
      </c>
      <c r="O19" s="3">
        <v>0</v>
      </c>
      <c r="P19" s="3">
        <v>4</v>
      </c>
      <c r="Q19" s="3">
        <v>14</v>
      </c>
      <c r="R19" s="3">
        <v>12.649999999999999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10</v>
      </c>
      <c r="D21" s="3">
        <v>9</v>
      </c>
      <c r="E21" s="3">
        <v>7</v>
      </c>
      <c r="F21" s="3">
        <v>3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/>
      <c r="O21" s="3">
        <v>0</v>
      </c>
      <c r="P21" s="3">
        <v>0</v>
      </c>
      <c r="Q21" s="3">
        <v>8</v>
      </c>
      <c r="R21" s="3">
        <v>3.06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871</v>
      </c>
      <c r="D22" s="3">
        <v>655</v>
      </c>
      <c r="E22" s="43">
        <v>318</v>
      </c>
      <c r="F22" s="43">
        <v>198</v>
      </c>
      <c r="G22" s="43">
        <v>24</v>
      </c>
      <c r="H22" s="43">
        <v>25</v>
      </c>
      <c r="I22" s="43">
        <v>24</v>
      </c>
      <c r="J22" s="43">
        <v>5</v>
      </c>
      <c r="K22" s="43">
        <v>236</v>
      </c>
      <c r="L22" s="43">
        <v>33</v>
      </c>
      <c r="M22" s="43">
        <v>8</v>
      </c>
      <c r="N22" s="43">
        <v>235</v>
      </c>
      <c r="O22" s="43">
        <v>39</v>
      </c>
      <c r="P22" s="43">
        <v>116</v>
      </c>
      <c r="Q22" s="43">
        <v>553</v>
      </c>
      <c r="R22" s="43">
        <v>1081.3699999999999</v>
      </c>
      <c r="S22" s="43">
        <v>15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835</v>
      </c>
      <c r="D23" s="3">
        <v>101</v>
      </c>
      <c r="E23" s="43">
        <v>305</v>
      </c>
      <c r="F23" s="43">
        <v>178</v>
      </c>
      <c r="G23" s="43">
        <v>23</v>
      </c>
      <c r="H23" s="43">
        <v>24</v>
      </c>
      <c r="I23" s="43">
        <v>24</v>
      </c>
      <c r="J23" s="43">
        <v>5</v>
      </c>
      <c r="K23" s="43">
        <v>235</v>
      </c>
      <c r="L23" s="43">
        <v>33</v>
      </c>
      <c r="M23" s="43">
        <v>8</v>
      </c>
      <c r="N23" s="43">
        <v>226</v>
      </c>
      <c r="O23" s="43">
        <v>39</v>
      </c>
      <c r="P23" s="43">
        <v>115</v>
      </c>
      <c r="Q23" s="43">
        <v>529</v>
      </c>
      <c r="R23" s="43">
        <v>1063.44</v>
      </c>
      <c r="S23" s="43">
        <v>14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13</v>
      </c>
      <c r="D24" s="3">
        <v>127</v>
      </c>
      <c r="E24" s="43">
        <v>8</v>
      </c>
      <c r="F24" s="43">
        <v>5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2</v>
      </c>
      <c r="O24" s="43">
        <v>0</v>
      </c>
      <c r="P24" s="43">
        <v>0</v>
      </c>
      <c r="Q24" s="43">
        <v>12</v>
      </c>
      <c r="R24" s="43">
        <v>4.2</v>
      </c>
      <c r="S24" s="4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881</v>
      </c>
      <c r="D25" s="3">
        <v>143</v>
      </c>
      <c r="E25" s="43">
        <v>325</v>
      </c>
      <c r="F25" s="43">
        <v>201</v>
      </c>
      <c r="G25" s="43">
        <v>24</v>
      </c>
      <c r="H25" s="43">
        <v>25</v>
      </c>
      <c r="I25" s="43">
        <v>24</v>
      </c>
      <c r="J25" s="43">
        <v>5</v>
      </c>
      <c r="K25" s="43">
        <v>236</v>
      </c>
      <c r="L25" s="43">
        <v>33</v>
      </c>
      <c r="M25" s="43">
        <v>8</v>
      </c>
      <c r="N25" s="43">
        <v>235</v>
      </c>
      <c r="O25" s="43">
        <v>39</v>
      </c>
      <c r="P25" s="43">
        <v>116</v>
      </c>
      <c r="Q25" s="43">
        <v>561</v>
      </c>
      <c r="R25" s="43">
        <v>1084.4299999999998</v>
      </c>
      <c r="S25" s="43">
        <v>15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1709</v>
      </c>
      <c r="D26" s="3">
        <v>85</v>
      </c>
      <c r="E26" s="43">
        <v>626</v>
      </c>
      <c r="F26" s="43">
        <v>376</v>
      </c>
      <c r="G26" s="43">
        <v>47</v>
      </c>
      <c r="H26" s="43">
        <v>49</v>
      </c>
      <c r="I26" s="43">
        <v>48</v>
      </c>
      <c r="J26" s="43">
        <v>10</v>
      </c>
      <c r="K26" s="43">
        <v>471</v>
      </c>
      <c r="L26" s="43">
        <v>66</v>
      </c>
      <c r="M26" s="43">
        <v>16</v>
      </c>
      <c r="N26" s="43">
        <v>464</v>
      </c>
      <c r="O26" s="43">
        <v>78</v>
      </c>
      <c r="P26" s="43">
        <v>231</v>
      </c>
      <c r="Q26" s="43">
        <v>1085</v>
      </c>
      <c r="R26" s="43">
        <v>2144.81</v>
      </c>
      <c r="S26" s="43">
        <v>29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854</v>
      </c>
      <c r="D27" s="3">
        <v>241</v>
      </c>
      <c r="E27" s="43">
        <v>315</v>
      </c>
      <c r="F27" s="43">
        <v>183</v>
      </c>
      <c r="G27" s="43">
        <v>23</v>
      </c>
      <c r="H27" s="43">
        <v>24</v>
      </c>
      <c r="I27" s="43">
        <v>24</v>
      </c>
      <c r="J27" s="43">
        <v>5</v>
      </c>
      <c r="K27" s="43">
        <v>239</v>
      </c>
      <c r="L27" s="43">
        <v>33</v>
      </c>
      <c r="M27" s="43">
        <v>8</v>
      </c>
      <c r="N27" s="43">
        <v>232</v>
      </c>
      <c r="O27" s="43">
        <v>39</v>
      </c>
      <c r="P27" s="43">
        <v>115</v>
      </c>
      <c r="Q27" s="43">
        <v>546</v>
      </c>
      <c r="R27" s="43">
        <v>1069.8600000000001</v>
      </c>
      <c r="S27" s="43">
        <v>14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927</v>
      </c>
      <c r="D28" s="3">
        <v>89</v>
      </c>
      <c r="E28" s="43">
        <v>345</v>
      </c>
      <c r="F28" s="43">
        <v>224</v>
      </c>
      <c r="G28" s="43">
        <v>25</v>
      </c>
      <c r="H28" s="43">
        <v>26</v>
      </c>
      <c r="I28" s="43">
        <v>24</v>
      </c>
      <c r="J28" s="43">
        <v>5</v>
      </c>
      <c r="K28" s="43">
        <v>237</v>
      </c>
      <c r="L28" s="43">
        <v>33</v>
      </c>
      <c r="M28" s="43">
        <v>8</v>
      </c>
      <c r="N28" s="43">
        <v>244</v>
      </c>
      <c r="O28" s="43">
        <v>39</v>
      </c>
      <c r="P28" s="43">
        <v>117</v>
      </c>
      <c r="Q28" s="43">
        <v>593</v>
      </c>
      <c r="R28" s="43">
        <v>1105.4199999999998</v>
      </c>
      <c r="S28" s="43">
        <v>16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157</v>
      </c>
      <c r="D29" s="43">
        <v>90</v>
      </c>
      <c r="E29" s="43">
        <v>109</v>
      </c>
      <c r="F29" s="43">
        <v>17</v>
      </c>
      <c r="G29" s="43">
        <v>2</v>
      </c>
      <c r="H29" s="43">
        <v>4</v>
      </c>
      <c r="I29" s="43">
        <v>2</v>
      </c>
      <c r="J29" s="43">
        <v>1</v>
      </c>
      <c r="K29" s="43">
        <v>17</v>
      </c>
      <c r="L29" s="43">
        <v>4</v>
      </c>
      <c r="M29" s="43">
        <v>1</v>
      </c>
      <c r="N29" s="43">
        <v>38</v>
      </c>
      <c r="O29" s="43">
        <v>13</v>
      </c>
      <c r="P29" s="43">
        <v>31</v>
      </c>
      <c r="Q29" s="43">
        <v>95.4</v>
      </c>
      <c r="R29" s="43">
        <v>14.7</v>
      </c>
      <c r="S29" s="43">
        <v>9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152</v>
      </c>
      <c r="D30" s="3">
        <v>83</v>
      </c>
      <c r="E30" s="3">
        <v>106</v>
      </c>
      <c r="F30" s="3">
        <v>15</v>
      </c>
      <c r="G30" s="3">
        <v>2</v>
      </c>
      <c r="H30" s="3">
        <v>4</v>
      </c>
      <c r="I30" s="3">
        <v>2</v>
      </c>
      <c r="J30" s="3">
        <v>1</v>
      </c>
      <c r="K30" s="3">
        <v>17</v>
      </c>
      <c r="L30" s="3">
        <v>4</v>
      </c>
      <c r="M30" s="3">
        <v>1</v>
      </c>
      <c r="N30" s="3">
        <v>38</v>
      </c>
      <c r="O30" s="3">
        <v>13</v>
      </c>
      <c r="P30" s="3">
        <v>31</v>
      </c>
      <c r="Q30" s="3">
        <v>90.4</v>
      </c>
      <c r="R30" s="3">
        <v>14.7</v>
      </c>
      <c r="S30" s="3">
        <v>9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>
        <v>2</v>
      </c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0"/>
        <v>3</v>
      </c>
      <c r="D33" s="3">
        <v>3</v>
      </c>
      <c r="E33" s="3">
        <v>2</v>
      </c>
      <c r="F33" s="3">
        <v>1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>
        <v>2</v>
      </c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0"/>
        <v>2</v>
      </c>
      <c r="D34" s="3">
        <v>2</v>
      </c>
      <c r="E34" s="3">
        <v>1</v>
      </c>
      <c r="F34" s="3">
        <v>1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>
        <v>1</v>
      </c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0"/>
        <v>10</v>
      </c>
      <c r="D35" s="3">
        <v>5</v>
      </c>
      <c r="E35" s="3">
        <v>4</v>
      </c>
      <c r="F35" s="3"/>
      <c r="G35" s="3"/>
      <c r="H35" s="3"/>
      <c r="I35" s="3"/>
      <c r="J35" s="3"/>
      <c r="K35" s="3">
        <v>1</v>
      </c>
      <c r="L35" s="3"/>
      <c r="M35" s="3">
        <v>5</v>
      </c>
      <c r="N35" s="3">
        <v>2</v>
      </c>
      <c r="O35" s="3"/>
      <c r="P35" s="3">
        <v>1</v>
      </c>
      <c r="Q35" s="3"/>
      <c r="R35" s="3">
        <v>8.6</v>
      </c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0"/>
        <v>9</v>
      </c>
      <c r="D36" s="3">
        <v>7</v>
      </c>
      <c r="E36" s="3">
        <v>3</v>
      </c>
      <c r="F36" s="3"/>
      <c r="G36" s="3"/>
      <c r="H36" s="3"/>
      <c r="I36" s="3"/>
      <c r="J36" s="3"/>
      <c r="K36" s="3">
        <v>1</v>
      </c>
      <c r="L36" s="3"/>
      <c r="M36" s="3">
        <v>5</v>
      </c>
      <c r="N36" s="3">
        <v>2</v>
      </c>
      <c r="O36" s="3"/>
      <c r="P36" s="3">
        <v>1</v>
      </c>
      <c r="Q36" s="3"/>
      <c r="R36" s="3">
        <v>8.67</v>
      </c>
      <c r="S36" s="3"/>
    </row>
  </sheetData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r:id="rId1"/>
  <rowBreaks count="1" manualBreakCount="1">
    <brk id="12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425E4-727F-476D-86C6-A469D692C4ED}">
  <sheetPr>
    <pageSetUpPr fitToPage="1"/>
  </sheetPr>
  <dimension ref="A1:S36"/>
  <sheetViews>
    <sheetView view="pageBreakPreview" topLeftCell="A16" zoomScale="80" zoomScaleNormal="80" zoomScaleSheetLayoutView="80" workbookViewId="0">
      <selection activeCell="I21" sqref="I21"/>
    </sheetView>
  </sheetViews>
  <sheetFormatPr defaultColWidth="9.28515625" defaultRowHeight="15" x14ac:dyDescent="0.25"/>
  <cols>
    <col min="1" max="1" width="38" style="1" customWidth="1"/>
    <col min="2" max="3" width="5.570312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877</v>
      </c>
      <c r="D7" s="43">
        <f t="shared" ref="D7:S7" si="1">SUM(D8:D11)</f>
        <v>699</v>
      </c>
      <c r="E7" s="43">
        <f t="shared" si="1"/>
        <v>326</v>
      </c>
      <c r="F7" s="43">
        <f t="shared" si="1"/>
        <v>255</v>
      </c>
      <c r="G7" s="43">
        <f t="shared" si="1"/>
        <v>14</v>
      </c>
      <c r="H7" s="43">
        <f t="shared" si="1"/>
        <v>23</v>
      </c>
      <c r="I7" s="43">
        <f t="shared" si="1"/>
        <v>16</v>
      </c>
      <c r="J7" s="43">
        <f t="shared" si="1"/>
        <v>2</v>
      </c>
      <c r="K7" s="43">
        <f t="shared" si="1"/>
        <v>222</v>
      </c>
      <c r="L7" s="43">
        <f t="shared" si="1"/>
        <v>13</v>
      </c>
      <c r="M7" s="43">
        <f t="shared" si="1"/>
        <v>6</v>
      </c>
      <c r="N7" s="43">
        <f t="shared" si="1"/>
        <v>222</v>
      </c>
      <c r="O7" s="43">
        <f t="shared" si="1"/>
        <v>47</v>
      </c>
      <c r="P7" s="43">
        <f t="shared" si="1"/>
        <v>153</v>
      </c>
      <c r="Q7" s="43">
        <f t="shared" si="1"/>
        <v>684</v>
      </c>
      <c r="R7" s="43">
        <f t="shared" si="1"/>
        <v>1176.93</v>
      </c>
      <c r="S7" s="43">
        <f t="shared" si="1"/>
        <v>24.5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783</v>
      </c>
      <c r="D8" s="3">
        <v>636</v>
      </c>
      <c r="E8" s="3">
        <v>275</v>
      </c>
      <c r="F8" s="3">
        <v>233</v>
      </c>
      <c r="G8" s="3">
        <v>12</v>
      </c>
      <c r="H8" s="3">
        <v>21</v>
      </c>
      <c r="I8" s="3">
        <v>13</v>
      </c>
      <c r="J8" s="3">
        <v>2</v>
      </c>
      <c r="K8" s="3">
        <v>210</v>
      </c>
      <c r="L8" s="3">
        <v>12</v>
      </c>
      <c r="M8" s="3">
        <v>5</v>
      </c>
      <c r="N8" s="3">
        <v>215</v>
      </c>
      <c r="O8" s="3">
        <v>37</v>
      </c>
      <c r="P8" s="3">
        <v>137</v>
      </c>
      <c r="Q8" s="3">
        <v>616</v>
      </c>
      <c r="R8" s="3">
        <v>1122</v>
      </c>
      <c r="S8" s="3">
        <v>20.9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94</v>
      </c>
      <c r="D9" s="3">
        <v>63</v>
      </c>
      <c r="E9" s="3">
        <v>51</v>
      </c>
      <c r="F9" s="3">
        <v>22</v>
      </c>
      <c r="G9" s="3">
        <v>2</v>
      </c>
      <c r="H9" s="3">
        <v>2</v>
      </c>
      <c r="I9" s="3">
        <v>3</v>
      </c>
      <c r="J9" s="3">
        <v>0</v>
      </c>
      <c r="K9" s="3">
        <v>12</v>
      </c>
      <c r="L9" s="3">
        <v>1</v>
      </c>
      <c r="M9" s="3">
        <v>1</v>
      </c>
      <c r="N9" s="3">
        <v>7</v>
      </c>
      <c r="O9" s="3">
        <v>10</v>
      </c>
      <c r="P9" s="3">
        <v>16</v>
      </c>
      <c r="Q9" s="3">
        <v>68</v>
      </c>
      <c r="R9" s="3">
        <v>54.93</v>
      </c>
      <c r="S9" s="3">
        <v>3.6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738</v>
      </c>
      <c r="D12" s="43">
        <f t="shared" ref="D12:S12" si="2">SUM(D13:D15)</f>
        <v>592</v>
      </c>
      <c r="E12" s="43">
        <f t="shared" si="2"/>
        <v>255</v>
      </c>
      <c r="F12" s="43">
        <f t="shared" si="2"/>
        <v>212</v>
      </c>
      <c r="G12" s="43">
        <f t="shared" si="2"/>
        <v>17</v>
      </c>
      <c r="H12" s="43">
        <f t="shared" si="2"/>
        <v>19</v>
      </c>
      <c r="I12" s="43">
        <f t="shared" si="2"/>
        <v>11</v>
      </c>
      <c r="J12" s="43">
        <f t="shared" si="2"/>
        <v>2</v>
      </c>
      <c r="K12" s="43">
        <f t="shared" si="2"/>
        <v>208</v>
      </c>
      <c r="L12" s="43">
        <f t="shared" si="2"/>
        <v>9</v>
      </c>
      <c r="M12" s="43">
        <f t="shared" si="2"/>
        <v>5</v>
      </c>
      <c r="N12" s="43">
        <f t="shared" si="2"/>
        <v>191</v>
      </c>
      <c r="O12" s="43">
        <f t="shared" si="2"/>
        <v>29</v>
      </c>
      <c r="P12" s="43">
        <f t="shared" si="2"/>
        <v>128</v>
      </c>
      <c r="Q12" s="43">
        <f t="shared" si="2"/>
        <v>560</v>
      </c>
      <c r="R12" s="43">
        <f t="shared" si="2"/>
        <v>1069</v>
      </c>
      <c r="S12" s="43">
        <f t="shared" si="2"/>
        <v>28.2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738</v>
      </c>
      <c r="D13" s="3">
        <v>592</v>
      </c>
      <c r="E13" s="3">
        <v>255</v>
      </c>
      <c r="F13" s="3">
        <v>212</v>
      </c>
      <c r="G13" s="3">
        <v>17</v>
      </c>
      <c r="H13" s="3">
        <v>19</v>
      </c>
      <c r="I13" s="3">
        <v>11</v>
      </c>
      <c r="J13" s="3">
        <v>2</v>
      </c>
      <c r="K13" s="3">
        <v>208</v>
      </c>
      <c r="L13" s="3">
        <v>9</v>
      </c>
      <c r="M13" s="3">
        <v>5</v>
      </c>
      <c r="N13" s="3">
        <v>191</v>
      </c>
      <c r="O13" s="3">
        <v>29</v>
      </c>
      <c r="P13" s="3">
        <v>128</v>
      </c>
      <c r="Q13" s="3">
        <v>560</v>
      </c>
      <c r="R13" s="3">
        <v>1069</v>
      </c>
      <c r="S13" s="3">
        <v>28.2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4</v>
      </c>
      <c r="D16" s="3">
        <v>2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4</v>
      </c>
      <c r="R16" s="3">
        <v>3.5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11</v>
      </c>
      <c r="D17" s="3">
        <v>5</v>
      </c>
      <c r="E17" s="3">
        <v>11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10</v>
      </c>
      <c r="O17" s="3">
        <v>0</v>
      </c>
      <c r="P17" s="3">
        <v>0</v>
      </c>
      <c r="Q17" s="3">
        <v>11</v>
      </c>
      <c r="R17" s="3">
        <v>12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37</v>
      </c>
      <c r="D18" s="3">
        <v>30</v>
      </c>
      <c r="E18" s="3">
        <v>17</v>
      </c>
      <c r="F18" s="3">
        <v>13</v>
      </c>
      <c r="G18" s="3">
        <v>2</v>
      </c>
      <c r="H18" s="3">
        <v>1</v>
      </c>
      <c r="I18" s="3">
        <v>1</v>
      </c>
      <c r="J18" s="3">
        <v>0</v>
      </c>
      <c r="K18" s="3">
        <v>3</v>
      </c>
      <c r="L18" s="3">
        <v>0</v>
      </c>
      <c r="M18" s="3">
        <v>0</v>
      </c>
      <c r="N18" s="3">
        <v>10</v>
      </c>
      <c r="O18" s="3">
        <v>0</v>
      </c>
      <c r="P18" s="3">
        <v>3</v>
      </c>
      <c r="Q18" s="3">
        <v>34</v>
      </c>
      <c r="R18" s="3">
        <v>38</v>
      </c>
      <c r="S18" s="3">
        <v>0.7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22</v>
      </c>
      <c r="D19" s="3">
        <v>20</v>
      </c>
      <c r="E19" s="3">
        <v>13</v>
      </c>
      <c r="F19" s="3">
        <v>5</v>
      </c>
      <c r="G19" s="3">
        <v>1</v>
      </c>
      <c r="H19" s="3">
        <v>0</v>
      </c>
      <c r="I19" s="3">
        <v>1</v>
      </c>
      <c r="J19" s="3">
        <v>0</v>
      </c>
      <c r="K19" s="3">
        <v>2</v>
      </c>
      <c r="L19" s="3">
        <v>0</v>
      </c>
      <c r="M19" s="3">
        <v>0</v>
      </c>
      <c r="N19" s="3">
        <v>4</v>
      </c>
      <c r="O19" s="3">
        <v>1</v>
      </c>
      <c r="P19" s="3">
        <v>2</v>
      </c>
      <c r="Q19" s="3">
        <v>19</v>
      </c>
      <c r="R19" s="3">
        <v>20</v>
      </c>
      <c r="S19" s="3">
        <v>0.7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6</v>
      </c>
      <c r="D21" s="3">
        <v>2</v>
      </c>
      <c r="E21" s="3">
        <v>5</v>
      </c>
      <c r="F21" s="3">
        <v>0</v>
      </c>
      <c r="G21" s="3">
        <f>-H21-H211</f>
        <v>0</v>
      </c>
      <c r="H21" s="3">
        <v>0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6</v>
      </c>
      <c r="O21" s="3">
        <v>0</v>
      </c>
      <c r="P21" s="3">
        <v>0</v>
      </c>
      <c r="Q21" s="3">
        <v>6</v>
      </c>
      <c r="R21" s="3">
        <v>6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797</v>
      </c>
      <c r="D22" s="43">
        <f t="shared" ref="D22:S22" si="3">D12+D18+D19</f>
        <v>642</v>
      </c>
      <c r="E22" s="43">
        <f t="shared" si="3"/>
        <v>285</v>
      </c>
      <c r="F22" s="43">
        <f t="shared" si="3"/>
        <v>230</v>
      </c>
      <c r="G22" s="43">
        <f t="shared" si="3"/>
        <v>20</v>
      </c>
      <c r="H22" s="43">
        <f t="shared" si="3"/>
        <v>20</v>
      </c>
      <c r="I22" s="43">
        <f t="shared" si="3"/>
        <v>13</v>
      </c>
      <c r="J22" s="43">
        <f t="shared" si="3"/>
        <v>2</v>
      </c>
      <c r="K22" s="43">
        <f t="shared" si="3"/>
        <v>213</v>
      </c>
      <c r="L22" s="43">
        <f t="shared" si="3"/>
        <v>9</v>
      </c>
      <c r="M22" s="43">
        <f t="shared" si="3"/>
        <v>5</v>
      </c>
      <c r="N22" s="43">
        <f t="shared" si="3"/>
        <v>205</v>
      </c>
      <c r="O22" s="43">
        <f t="shared" si="3"/>
        <v>30</v>
      </c>
      <c r="P22" s="43">
        <f t="shared" si="3"/>
        <v>133</v>
      </c>
      <c r="Q22" s="43">
        <f t="shared" si="3"/>
        <v>613</v>
      </c>
      <c r="R22" s="43">
        <f t="shared" si="3"/>
        <v>1127</v>
      </c>
      <c r="S22" s="43">
        <f t="shared" si="3"/>
        <v>29.599999999999998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138</v>
      </c>
      <c r="D23" s="3">
        <v>112</v>
      </c>
      <c r="E23" s="3">
        <v>53</v>
      </c>
      <c r="F23" s="3">
        <v>27</v>
      </c>
      <c r="G23" s="3">
        <v>1</v>
      </c>
      <c r="H23" s="3">
        <v>10</v>
      </c>
      <c r="I23" s="3">
        <v>8</v>
      </c>
      <c r="J23" s="3">
        <v>1</v>
      </c>
      <c r="K23" s="3">
        <v>34</v>
      </c>
      <c r="L23" s="3">
        <v>3</v>
      </c>
      <c r="M23" s="3">
        <v>1</v>
      </c>
      <c r="N23" s="3">
        <v>4</v>
      </c>
      <c r="O23" s="3">
        <v>33</v>
      </c>
      <c r="P23" s="3">
        <v>85</v>
      </c>
      <c r="Q23" s="3">
        <v>20</v>
      </c>
      <c r="R23" s="3">
        <v>191</v>
      </c>
      <c r="S23" s="3">
        <v>17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145</v>
      </c>
      <c r="D24" s="3">
        <v>117</v>
      </c>
      <c r="E24" s="3">
        <v>51</v>
      </c>
      <c r="F24" s="3">
        <v>68</v>
      </c>
      <c r="G24" s="3">
        <v>1</v>
      </c>
      <c r="H24" s="3">
        <v>4</v>
      </c>
      <c r="I24" s="3">
        <v>2</v>
      </c>
      <c r="J24" s="3">
        <v>1</v>
      </c>
      <c r="K24" s="3">
        <v>15</v>
      </c>
      <c r="L24" s="3">
        <v>2</v>
      </c>
      <c r="M24" s="3">
        <v>1</v>
      </c>
      <c r="N24" s="3">
        <v>0</v>
      </c>
      <c r="O24" s="3">
        <v>2</v>
      </c>
      <c r="P24" s="3">
        <v>24</v>
      </c>
      <c r="Q24" s="3">
        <v>119</v>
      </c>
      <c r="R24" s="3">
        <v>215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172</v>
      </c>
      <c r="D25" s="3">
        <v>140</v>
      </c>
      <c r="E25" s="3">
        <v>75</v>
      </c>
      <c r="F25" s="3">
        <v>59</v>
      </c>
      <c r="G25" s="3">
        <v>2</v>
      </c>
      <c r="H25" s="3">
        <v>2</v>
      </c>
      <c r="I25" s="3">
        <v>1</v>
      </c>
      <c r="J25" s="3">
        <v>0</v>
      </c>
      <c r="K25" s="3">
        <v>29</v>
      </c>
      <c r="L25" s="3">
        <v>3</v>
      </c>
      <c r="M25" s="3">
        <v>1</v>
      </c>
      <c r="N25" s="3">
        <v>0</v>
      </c>
      <c r="O25" s="3">
        <v>1</v>
      </c>
      <c r="P25" s="3">
        <v>10</v>
      </c>
      <c r="Q25" s="3">
        <v>161</v>
      </c>
      <c r="R25" s="3">
        <v>255</v>
      </c>
      <c r="S25" s="3">
        <v>3.5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110</v>
      </c>
      <c r="D26" s="3">
        <v>90</v>
      </c>
      <c r="E26" s="3">
        <v>38</v>
      </c>
      <c r="F26" s="3">
        <v>26</v>
      </c>
      <c r="G26" s="3">
        <v>2</v>
      </c>
      <c r="H26" s="3">
        <v>3</v>
      </c>
      <c r="I26" s="3">
        <v>0</v>
      </c>
      <c r="J26" s="3">
        <v>0</v>
      </c>
      <c r="K26" s="3">
        <v>38</v>
      </c>
      <c r="L26" s="3">
        <v>2</v>
      </c>
      <c r="M26" s="3">
        <v>1</v>
      </c>
      <c r="N26" s="3">
        <v>18</v>
      </c>
      <c r="O26" s="3">
        <v>1</v>
      </c>
      <c r="P26" s="3">
        <v>4</v>
      </c>
      <c r="Q26" s="3">
        <v>105</v>
      </c>
      <c r="R26" s="3">
        <v>166</v>
      </c>
      <c r="S26" s="3">
        <v>2.1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234</v>
      </c>
      <c r="D27" s="3">
        <v>184</v>
      </c>
      <c r="E27" s="3">
        <v>59</v>
      </c>
      <c r="F27" s="3">
        <v>55</v>
      </c>
      <c r="G27" s="3">
        <v>8</v>
      </c>
      <c r="H27" s="3">
        <v>4</v>
      </c>
      <c r="I27" s="3">
        <v>0</v>
      </c>
      <c r="J27" s="3">
        <v>0</v>
      </c>
      <c r="K27" s="3">
        <v>92</v>
      </c>
      <c r="L27" s="3">
        <v>15</v>
      </c>
      <c r="M27" s="3">
        <v>1</v>
      </c>
      <c r="N27" s="3">
        <v>195</v>
      </c>
      <c r="O27" s="3">
        <v>6.3</v>
      </c>
      <c r="P27" s="3">
        <v>1</v>
      </c>
      <c r="Q27" s="3">
        <v>231</v>
      </c>
      <c r="R27" s="3">
        <v>325</v>
      </c>
      <c r="S27" s="3">
        <v>3.5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23</v>
      </c>
      <c r="D28" s="3">
        <v>17</v>
      </c>
      <c r="E28" s="3">
        <v>6</v>
      </c>
      <c r="F28" s="3">
        <v>3</v>
      </c>
      <c r="G28" s="3">
        <v>0</v>
      </c>
      <c r="H28" s="3">
        <v>0</v>
      </c>
      <c r="I28" s="3">
        <v>0</v>
      </c>
      <c r="J28" s="3">
        <v>0</v>
      </c>
      <c r="K28" s="3">
        <v>13</v>
      </c>
      <c r="L28" s="3">
        <v>1</v>
      </c>
      <c r="M28" s="3">
        <v>0</v>
      </c>
      <c r="N28" s="3">
        <v>3</v>
      </c>
      <c r="O28" s="3">
        <v>2</v>
      </c>
      <c r="P28" s="3">
        <v>2</v>
      </c>
      <c r="Q28" s="3">
        <v>19</v>
      </c>
      <c r="R28" s="3">
        <v>25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94</v>
      </c>
      <c r="D29" s="43">
        <f t="shared" ref="D29:S29" si="4">SUM(D30:D34)</f>
        <v>63</v>
      </c>
      <c r="E29" s="43">
        <f t="shared" si="4"/>
        <v>51</v>
      </c>
      <c r="F29" s="43">
        <f t="shared" si="4"/>
        <v>22</v>
      </c>
      <c r="G29" s="43">
        <f t="shared" si="4"/>
        <v>2</v>
      </c>
      <c r="H29" s="43">
        <f t="shared" si="4"/>
        <v>2</v>
      </c>
      <c r="I29" s="43">
        <f t="shared" si="4"/>
        <v>3</v>
      </c>
      <c r="J29" s="43">
        <f t="shared" si="4"/>
        <v>0</v>
      </c>
      <c r="K29" s="43">
        <f t="shared" si="4"/>
        <v>12</v>
      </c>
      <c r="L29" s="43">
        <f t="shared" si="4"/>
        <v>1</v>
      </c>
      <c r="M29" s="43">
        <f t="shared" si="4"/>
        <v>1</v>
      </c>
      <c r="N29" s="43">
        <f t="shared" si="4"/>
        <v>7</v>
      </c>
      <c r="O29" s="43">
        <f t="shared" si="4"/>
        <v>10</v>
      </c>
      <c r="P29" s="43">
        <f t="shared" si="4"/>
        <v>16</v>
      </c>
      <c r="Q29" s="43">
        <f t="shared" si="4"/>
        <v>68</v>
      </c>
      <c r="R29" s="43">
        <f t="shared" si="4"/>
        <v>54.93</v>
      </c>
      <c r="S29" s="43">
        <f t="shared" si="4"/>
        <v>3.6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94</v>
      </c>
      <c r="D30" s="3">
        <v>63</v>
      </c>
      <c r="E30" s="3">
        <v>51</v>
      </c>
      <c r="F30" s="3">
        <v>22</v>
      </c>
      <c r="G30" s="3">
        <v>2</v>
      </c>
      <c r="H30" s="3">
        <v>2</v>
      </c>
      <c r="I30" s="3">
        <v>3</v>
      </c>
      <c r="J30" s="3">
        <v>0</v>
      </c>
      <c r="K30" s="3">
        <v>12</v>
      </c>
      <c r="L30" s="3">
        <v>1</v>
      </c>
      <c r="M30" s="3">
        <v>1</v>
      </c>
      <c r="N30" s="3">
        <v>7</v>
      </c>
      <c r="O30" s="3">
        <v>10</v>
      </c>
      <c r="P30" s="3">
        <v>16</v>
      </c>
      <c r="Q30" s="3">
        <v>68</v>
      </c>
      <c r="R30" s="3">
        <v>54.93</v>
      </c>
      <c r="S30" s="3">
        <v>3.6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</sheetData>
  <sheetProtection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8" fitToHeight="0" orientation="landscape" r:id="rId1"/>
  <rowBreaks count="1" manualBreakCount="1">
    <brk id="12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B392-C4DB-45CB-BCF4-F607A60D7398}">
  <sheetPr>
    <pageSetUpPr fitToPage="1"/>
  </sheetPr>
  <dimension ref="A1:AC39"/>
  <sheetViews>
    <sheetView view="pageBreakPreview" topLeftCell="A15" zoomScale="71" zoomScaleNormal="80" zoomScaleSheetLayoutView="71" workbookViewId="0">
      <selection activeCell="R22" sqref="R22"/>
    </sheetView>
  </sheetViews>
  <sheetFormatPr defaultColWidth="9.140625" defaultRowHeight="15" x14ac:dyDescent="0.25"/>
  <cols>
    <col min="1" max="1" width="38" style="1" customWidth="1"/>
    <col min="2" max="2" width="5.5703125" style="1" customWidth="1"/>
    <col min="3" max="3" width="8.42578125" style="1" customWidth="1"/>
    <col min="4" max="19" width="7.5703125" style="1" customWidth="1"/>
    <col min="20" max="16384" width="9.140625" style="1"/>
  </cols>
  <sheetData>
    <row r="1" spans="1:2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2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  <c r="U2"/>
      <c r="V2"/>
      <c r="W2"/>
      <c r="X2"/>
      <c r="Y2"/>
      <c r="Z2"/>
      <c r="AA2"/>
      <c r="AB2"/>
      <c r="AC2"/>
    </row>
    <row r="3" spans="1:2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  <c r="U3"/>
      <c r="V3"/>
      <c r="W3"/>
      <c r="X3"/>
      <c r="Y3"/>
      <c r="Z3"/>
      <c r="AA3"/>
      <c r="AB3"/>
      <c r="AC3"/>
    </row>
    <row r="4" spans="1:2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  <c r="U4"/>
      <c r="V4"/>
      <c r="W4"/>
      <c r="X4"/>
      <c r="Y4"/>
      <c r="Z4"/>
      <c r="AA4"/>
      <c r="AB4"/>
      <c r="AC4"/>
    </row>
    <row r="5" spans="1:29" ht="160.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  <c r="U5"/>
      <c r="V5"/>
      <c r="W5"/>
      <c r="X5"/>
      <c r="Y5"/>
      <c r="Z5"/>
      <c r="AA5"/>
      <c r="AB5"/>
      <c r="AC5"/>
    </row>
    <row r="6" spans="1:29" ht="33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  <c r="U6"/>
      <c r="V6"/>
      <c r="W6"/>
      <c r="X6"/>
      <c r="Y6"/>
      <c r="Z6"/>
      <c r="AA6"/>
      <c r="AB6"/>
      <c r="AC6"/>
    </row>
    <row r="7" spans="1:2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19</v>
      </c>
      <c r="D7" s="43">
        <f t="shared" ref="D7:S7" si="1">SUM(D8:D11)</f>
        <v>12</v>
      </c>
      <c r="E7" s="43">
        <f t="shared" si="1"/>
        <v>19</v>
      </c>
      <c r="F7" s="43">
        <f t="shared" si="1"/>
        <v>0</v>
      </c>
      <c r="G7" s="43">
        <f t="shared" si="1"/>
        <v>0</v>
      </c>
      <c r="H7" s="43">
        <f t="shared" si="1"/>
        <v>0</v>
      </c>
      <c r="I7" s="43">
        <f t="shared" si="1"/>
        <v>0</v>
      </c>
      <c r="J7" s="43">
        <f t="shared" si="1"/>
        <v>0</v>
      </c>
      <c r="K7" s="43">
        <f t="shared" si="1"/>
        <v>0</v>
      </c>
      <c r="L7" s="43">
        <f t="shared" si="1"/>
        <v>0</v>
      </c>
      <c r="M7" s="43">
        <f t="shared" si="1"/>
        <v>0</v>
      </c>
      <c r="N7" s="43">
        <f t="shared" si="1"/>
        <v>4</v>
      </c>
      <c r="O7" s="43">
        <f t="shared" si="1"/>
        <v>3</v>
      </c>
      <c r="P7" s="43">
        <f t="shared" si="1"/>
        <v>9</v>
      </c>
      <c r="Q7" s="43">
        <f t="shared" si="1"/>
        <v>7</v>
      </c>
      <c r="R7" s="43">
        <f t="shared" si="1"/>
        <v>20.5</v>
      </c>
      <c r="S7" s="43">
        <f t="shared" si="1"/>
        <v>0</v>
      </c>
      <c r="U7"/>
      <c r="V7"/>
      <c r="W7"/>
      <c r="X7"/>
      <c r="Y7"/>
      <c r="Z7"/>
      <c r="AA7"/>
      <c r="AB7"/>
      <c r="AC7"/>
    </row>
    <row r="8" spans="1:29" ht="35.25" customHeight="1" x14ac:dyDescent="0.25">
      <c r="A8" s="49" t="s">
        <v>46</v>
      </c>
      <c r="B8" s="55" t="s">
        <v>2</v>
      </c>
      <c r="C8" s="43">
        <f t="shared" si="0"/>
        <v>14</v>
      </c>
      <c r="D8" s="3">
        <v>10</v>
      </c>
      <c r="E8" s="3">
        <v>14</v>
      </c>
      <c r="F8" s="3"/>
      <c r="G8" s="3"/>
      <c r="H8" s="3"/>
      <c r="I8" s="3"/>
      <c r="J8" s="3"/>
      <c r="K8" s="3"/>
      <c r="L8" s="3"/>
      <c r="M8" s="3"/>
      <c r="N8" s="3">
        <v>4</v>
      </c>
      <c r="O8" s="3">
        <v>1</v>
      </c>
      <c r="P8" s="3">
        <v>6</v>
      </c>
      <c r="Q8" s="3">
        <v>7</v>
      </c>
      <c r="R8" s="3">
        <v>17.5</v>
      </c>
      <c r="S8" s="3"/>
      <c r="U8"/>
      <c r="V8"/>
      <c r="W8"/>
      <c r="X8"/>
      <c r="Y8"/>
      <c r="Z8"/>
      <c r="AA8"/>
      <c r="AB8"/>
      <c r="AC8"/>
    </row>
    <row r="9" spans="1:29" ht="35.25" customHeight="1" x14ac:dyDescent="0.25">
      <c r="A9" s="47" t="s">
        <v>28</v>
      </c>
      <c r="B9" s="56" t="s">
        <v>3</v>
      </c>
      <c r="C9" s="43">
        <f t="shared" si="0"/>
        <v>3</v>
      </c>
      <c r="D9" s="3">
        <v>1</v>
      </c>
      <c r="E9" s="3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>
        <v>3</v>
      </c>
      <c r="Q9" s="66"/>
      <c r="R9" s="3">
        <v>1.5</v>
      </c>
      <c r="S9" s="3"/>
      <c r="U9"/>
      <c r="V9"/>
      <c r="W9"/>
      <c r="X9"/>
      <c r="Y9"/>
      <c r="Z9"/>
      <c r="AA9"/>
      <c r="AB9"/>
      <c r="AC9"/>
    </row>
    <row r="10" spans="1:29" ht="35.25" customHeight="1" x14ac:dyDescent="0.25">
      <c r="A10" s="49" t="s">
        <v>29</v>
      </c>
      <c r="B10" s="55" t="s">
        <v>4</v>
      </c>
      <c r="C10" s="43">
        <f t="shared" si="0"/>
        <v>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U10"/>
      <c r="V10"/>
      <c r="W10"/>
      <c r="X10"/>
      <c r="Y10"/>
      <c r="Z10"/>
      <c r="AA10"/>
      <c r="AB10"/>
      <c r="AC10"/>
    </row>
    <row r="11" spans="1:29" ht="35.25" customHeight="1" x14ac:dyDescent="0.25">
      <c r="A11" s="57" t="s">
        <v>30</v>
      </c>
      <c r="B11" s="54" t="s">
        <v>7</v>
      </c>
      <c r="C11" s="53">
        <f t="shared" si="0"/>
        <v>2</v>
      </c>
      <c r="D11" s="4">
        <v>1</v>
      </c>
      <c r="E11" s="4">
        <v>2</v>
      </c>
      <c r="F11" s="4"/>
      <c r="G11" s="4"/>
      <c r="H11" s="4"/>
      <c r="I11" s="4"/>
      <c r="J11" s="4"/>
      <c r="K11" s="4"/>
      <c r="L11" s="4"/>
      <c r="M11" s="4"/>
      <c r="N11" s="4"/>
      <c r="O11" s="4">
        <v>2</v>
      </c>
      <c r="P11" s="4"/>
      <c r="Q11" s="4"/>
      <c r="R11" s="3">
        <v>1.5</v>
      </c>
      <c r="S11" s="4"/>
      <c r="U11"/>
      <c r="V11"/>
      <c r="W11"/>
      <c r="X11"/>
      <c r="Y11"/>
      <c r="Z11"/>
      <c r="AA11"/>
      <c r="AB11"/>
      <c r="AC11"/>
    </row>
    <row r="12" spans="1:29" s="2" customFormat="1" ht="89.25" customHeight="1" x14ac:dyDescent="0.25">
      <c r="A12" s="50" t="s">
        <v>53</v>
      </c>
      <c r="B12" s="55" t="s">
        <v>6</v>
      </c>
      <c r="C12" s="43">
        <f t="shared" si="0"/>
        <v>16</v>
      </c>
      <c r="D12" s="86">
        <f t="shared" ref="D12:S12" si="2">SUM(D13:D15)</f>
        <v>11</v>
      </c>
      <c r="E12" s="86">
        <f t="shared" si="2"/>
        <v>16</v>
      </c>
      <c r="F12" s="86">
        <f t="shared" si="2"/>
        <v>0</v>
      </c>
      <c r="G12" s="86">
        <f t="shared" si="2"/>
        <v>0</v>
      </c>
      <c r="H12" s="86">
        <f t="shared" si="2"/>
        <v>0</v>
      </c>
      <c r="I12" s="86">
        <f t="shared" si="2"/>
        <v>0</v>
      </c>
      <c r="J12" s="86">
        <f t="shared" si="2"/>
        <v>0</v>
      </c>
      <c r="K12" s="86">
        <f t="shared" si="2"/>
        <v>0</v>
      </c>
      <c r="L12" s="86">
        <f t="shared" si="2"/>
        <v>0</v>
      </c>
      <c r="M12" s="86">
        <f t="shared" si="2"/>
        <v>0</v>
      </c>
      <c r="N12" s="86">
        <f t="shared" si="2"/>
        <v>0</v>
      </c>
      <c r="O12" s="86">
        <f t="shared" si="2"/>
        <v>3</v>
      </c>
      <c r="P12" s="86">
        <f t="shared" si="2"/>
        <v>6</v>
      </c>
      <c r="Q12" s="86">
        <f t="shared" si="2"/>
        <v>7</v>
      </c>
      <c r="R12" s="86">
        <f t="shared" si="2"/>
        <v>19</v>
      </c>
      <c r="S12" s="86">
        <f t="shared" si="2"/>
        <v>0</v>
      </c>
      <c r="U12"/>
      <c r="V12"/>
      <c r="W12"/>
      <c r="X12"/>
      <c r="Y12"/>
      <c r="Z12"/>
      <c r="AA12"/>
      <c r="AB12"/>
      <c r="AC12"/>
    </row>
    <row r="13" spans="1:29" ht="34.5" customHeight="1" x14ac:dyDescent="0.25">
      <c r="A13" s="47" t="s">
        <v>47</v>
      </c>
      <c r="B13" s="56" t="s">
        <v>5</v>
      </c>
      <c r="C13" s="43">
        <f t="shared" si="0"/>
        <v>16</v>
      </c>
      <c r="D13" s="3">
        <v>11</v>
      </c>
      <c r="E13" s="3">
        <v>16</v>
      </c>
      <c r="F13" s="3"/>
      <c r="G13" s="3"/>
      <c r="H13" s="3"/>
      <c r="I13" s="3"/>
      <c r="J13" s="3"/>
      <c r="K13" s="3"/>
      <c r="L13" s="3"/>
      <c r="M13" s="3"/>
      <c r="N13" s="3"/>
      <c r="O13" s="3">
        <v>3</v>
      </c>
      <c r="P13" s="3">
        <v>6</v>
      </c>
      <c r="Q13" s="3">
        <v>7</v>
      </c>
      <c r="R13" s="3">
        <v>19</v>
      </c>
      <c r="S13" s="3"/>
      <c r="U13"/>
      <c r="V13"/>
      <c r="W13"/>
      <c r="X13"/>
      <c r="Y13"/>
      <c r="Z13"/>
      <c r="AA13"/>
      <c r="AB13"/>
      <c r="AC13"/>
    </row>
    <row r="14" spans="1:29" ht="34.5" customHeight="1" x14ac:dyDescent="0.25">
      <c r="A14" s="49" t="s">
        <v>31</v>
      </c>
      <c r="B14" s="55" t="s">
        <v>9</v>
      </c>
      <c r="C14" s="43">
        <f t="shared" si="0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U14"/>
      <c r="V14"/>
      <c r="W14"/>
      <c r="X14"/>
      <c r="Y14"/>
      <c r="Z14"/>
      <c r="AA14"/>
      <c r="AB14"/>
      <c r="AC14"/>
    </row>
    <row r="15" spans="1:2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U15"/>
      <c r="V15"/>
      <c r="W15"/>
      <c r="X15"/>
      <c r="Y15"/>
      <c r="Z15"/>
      <c r="AA15"/>
      <c r="AB15"/>
      <c r="AC15"/>
    </row>
    <row r="16" spans="1:29" ht="34.5" customHeight="1" x14ac:dyDescent="0.25">
      <c r="A16" s="50" t="s">
        <v>57</v>
      </c>
      <c r="B16" s="48">
        <v>10</v>
      </c>
      <c r="C16" s="43">
        <f t="shared" si="0"/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U16"/>
      <c r="V16"/>
      <c r="W16"/>
      <c r="X16"/>
      <c r="Y16"/>
      <c r="Z16"/>
      <c r="AA16"/>
      <c r="AB16"/>
      <c r="AC16"/>
    </row>
    <row r="17" spans="1:29" ht="34.5" customHeight="1" x14ac:dyDescent="0.25">
      <c r="A17" s="52" t="s">
        <v>33</v>
      </c>
      <c r="B17" s="48">
        <v>11</v>
      </c>
      <c r="C17" s="43">
        <f t="shared" si="0"/>
        <v>2</v>
      </c>
      <c r="D17" s="3">
        <v>2</v>
      </c>
      <c r="E17" s="3">
        <v>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v>2</v>
      </c>
      <c r="R17" s="3"/>
      <c r="S17" s="3"/>
      <c r="U17"/>
      <c r="V17"/>
      <c r="W17"/>
      <c r="X17"/>
      <c r="Y17"/>
      <c r="Z17"/>
      <c r="AA17"/>
      <c r="AB17"/>
      <c r="AC17"/>
    </row>
    <row r="18" spans="1:29" ht="34.5" customHeight="1" x14ac:dyDescent="0.25">
      <c r="A18" s="51" t="s">
        <v>34</v>
      </c>
      <c r="B18" s="44">
        <v>12</v>
      </c>
      <c r="C18" s="43">
        <f t="shared" si="0"/>
        <v>1</v>
      </c>
      <c r="D18" s="3">
        <v>1</v>
      </c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>
        <v>1</v>
      </c>
      <c r="R18" s="3"/>
      <c r="S18" s="3"/>
      <c r="U18"/>
      <c r="V18"/>
      <c r="W18"/>
      <c r="X18"/>
      <c r="Y18"/>
      <c r="Z18"/>
      <c r="AA18"/>
      <c r="AB18"/>
      <c r="AC18"/>
    </row>
    <row r="19" spans="1:29" ht="34.5" customHeight="1" x14ac:dyDescent="0.25">
      <c r="A19" s="50" t="s">
        <v>35</v>
      </c>
      <c r="B19" s="48">
        <v>13</v>
      </c>
      <c r="C19" s="43">
        <f t="shared" si="0"/>
        <v>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U19"/>
      <c r="V19"/>
      <c r="W19"/>
      <c r="X19"/>
      <c r="Y19"/>
      <c r="Z19"/>
      <c r="AA19"/>
      <c r="AB19"/>
      <c r="AC19"/>
    </row>
    <row r="20" spans="1:29" ht="53.25" customHeight="1" x14ac:dyDescent="0.25">
      <c r="A20" s="47" t="s">
        <v>48</v>
      </c>
      <c r="B20" s="44">
        <v>14</v>
      </c>
      <c r="C20" s="43">
        <f t="shared" si="0"/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U20"/>
      <c r="V20"/>
      <c r="W20"/>
      <c r="X20"/>
      <c r="Y20"/>
      <c r="Z20"/>
      <c r="AA20"/>
      <c r="AB20"/>
      <c r="AC20"/>
    </row>
    <row r="21" spans="1:29" ht="34.5" customHeight="1" x14ac:dyDescent="0.25">
      <c r="A21" s="49" t="s">
        <v>33</v>
      </c>
      <c r="B21" s="48">
        <v>15</v>
      </c>
      <c r="C21" s="43">
        <f t="shared" si="0"/>
        <v>1</v>
      </c>
      <c r="D21" s="3">
        <v>1</v>
      </c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>
        <v>1</v>
      </c>
      <c r="R21" s="3"/>
      <c r="S21" s="3"/>
      <c r="U21"/>
      <c r="V21"/>
      <c r="W21"/>
      <c r="X21"/>
      <c r="Y21"/>
      <c r="Z21"/>
      <c r="AA21"/>
      <c r="AB21"/>
      <c r="AC21"/>
    </row>
    <row r="22" spans="1:29" ht="68.25" customHeight="1" x14ac:dyDescent="0.25">
      <c r="A22" s="51" t="s">
        <v>55</v>
      </c>
      <c r="B22" s="44">
        <v>16</v>
      </c>
      <c r="C22" s="86">
        <f t="shared" si="0"/>
        <v>17</v>
      </c>
      <c r="D22" s="86">
        <f t="shared" ref="D22:S22" si="3">D12+D18+D19</f>
        <v>12</v>
      </c>
      <c r="E22" s="86">
        <f t="shared" si="3"/>
        <v>17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0</v>
      </c>
      <c r="J22" s="86">
        <f t="shared" si="3"/>
        <v>0</v>
      </c>
      <c r="K22" s="86">
        <f t="shared" si="3"/>
        <v>0</v>
      </c>
      <c r="L22" s="86">
        <f t="shared" si="3"/>
        <v>0</v>
      </c>
      <c r="M22" s="86">
        <f t="shared" si="3"/>
        <v>0</v>
      </c>
      <c r="N22" s="86">
        <f t="shared" si="3"/>
        <v>0</v>
      </c>
      <c r="O22" s="86">
        <f t="shared" si="3"/>
        <v>3</v>
      </c>
      <c r="P22" s="86">
        <f t="shared" si="3"/>
        <v>6</v>
      </c>
      <c r="Q22" s="86">
        <f t="shared" si="3"/>
        <v>8</v>
      </c>
      <c r="R22" s="86">
        <f t="shared" si="3"/>
        <v>19</v>
      </c>
      <c r="S22" s="86">
        <f t="shared" si="3"/>
        <v>0</v>
      </c>
      <c r="U22"/>
      <c r="V22"/>
      <c r="W22"/>
      <c r="X22"/>
      <c r="Y22"/>
      <c r="Z22"/>
      <c r="AA22"/>
      <c r="AB22"/>
      <c r="AC22"/>
    </row>
    <row r="23" spans="1:29" ht="37.5" customHeight="1" x14ac:dyDescent="0.25">
      <c r="A23" s="49" t="s">
        <v>51</v>
      </c>
      <c r="B23" s="48">
        <v>17</v>
      </c>
      <c r="C23" s="43">
        <f t="shared" si="0"/>
        <v>3</v>
      </c>
      <c r="D23" s="3">
        <v>1</v>
      </c>
      <c r="E23" s="3">
        <v>3</v>
      </c>
      <c r="F23" s="3"/>
      <c r="G23" s="3"/>
      <c r="H23" s="3"/>
      <c r="I23" s="3"/>
      <c r="J23" s="3"/>
      <c r="K23" s="3"/>
      <c r="L23" s="3"/>
      <c r="M23" s="3"/>
      <c r="N23" s="3"/>
      <c r="O23" s="3">
        <v>3</v>
      </c>
      <c r="P23" s="3"/>
      <c r="Q23" s="3"/>
      <c r="R23" s="3"/>
      <c r="S23" s="3"/>
      <c r="U23"/>
      <c r="V23"/>
      <c r="W23"/>
      <c r="X23"/>
      <c r="Y23"/>
      <c r="Z23"/>
      <c r="AA23"/>
      <c r="AB23"/>
      <c r="AC23"/>
    </row>
    <row r="24" spans="1:29" ht="37.5" customHeight="1" x14ac:dyDescent="0.25">
      <c r="A24" s="47" t="s">
        <v>36</v>
      </c>
      <c r="B24" s="44">
        <v>18</v>
      </c>
      <c r="C24" s="43">
        <f t="shared" si="0"/>
        <v>3</v>
      </c>
      <c r="D24" s="3">
        <v>1</v>
      </c>
      <c r="E24" s="3">
        <v>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>
        <v>3</v>
      </c>
      <c r="Q24" s="3"/>
      <c r="R24" s="3"/>
      <c r="S24" s="3"/>
      <c r="U24"/>
      <c r="V24"/>
      <c r="W24"/>
      <c r="X24"/>
      <c r="Y24"/>
      <c r="Z24"/>
      <c r="AA24"/>
      <c r="AB24"/>
      <c r="AC24"/>
    </row>
    <row r="25" spans="1:29" ht="37.5" customHeight="1" x14ac:dyDescent="0.25">
      <c r="A25" s="49" t="s">
        <v>37</v>
      </c>
      <c r="B25" s="48">
        <v>19</v>
      </c>
      <c r="C25" s="43">
        <f t="shared" si="0"/>
        <v>3</v>
      </c>
      <c r="D25" s="3">
        <v>2</v>
      </c>
      <c r="E25" s="3">
        <v>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>
        <v>3</v>
      </c>
      <c r="Q25" s="3"/>
      <c r="R25" s="3"/>
      <c r="S25" s="3"/>
      <c r="U25"/>
      <c r="V25"/>
      <c r="W25"/>
      <c r="X25"/>
      <c r="Y25"/>
      <c r="Z25"/>
      <c r="AA25"/>
      <c r="AB25"/>
      <c r="AC25"/>
    </row>
    <row r="26" spans="1:29" ht="37.5" customHeight="1" x14ac:dyDescent="0.25">
      <c r="A26" s="47" t="s">
        <v>38</v>
      </c>
      <c r="B26" s="44">
        <v>20</v>
      </c>
      <c r="C26" s="43">
        <f t="shared" si="0"/>
        <v>4</v>
      </c>
      <c r="D26" s="3">
        <v>4</v>
      </c>
      <c r="E26" s="3">
        <v>4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>
        <v>4</v>
      </c>
      <c r="R26" s="3"/>
      <c r="S26" s="3"/>
      <c r="U26"/>
      <c r="V26"/>
      <c r="W26"/>
      <c r="X26"/>
      <c r="Y26"/>
      <c r="Z26"/>
      <c r="AA26"/>
      <c r="AB26"/>
      <c r="AC26"/>
    </row>
    <row r="27" spans="1:29" ht="37.5" customHeight="1" x14ac:dyDescent="0.25">
      <c r="A27" s="49" t="s">
        <v>39</v>
      </c>
      <c r="B27" s="48">
        <v>21</v>
      </c>
      <c r="C27" s="43">
        <f t="shared" si="0"/>
        <v>4</v>
      </c>
      <c r="D27" s="3">
        <v>4</v>
      </c>
      <c r="E27" s="3">
        <v>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>
        <v>4</v>
      </c>
      <c r="R27" s="3"/>
      <c r="S27" s="3"/>
      <c r="U27"/>
      <c r="V27"/>
      <c r="W27"/>
      <c r="X27"/>
      <c r="Y27"/>
      <c r="Z27"/>
      <c r="AA27"/>
      <c r="AB27"/>
      <c r="AC27"/>
    </row>
    <row r="28" spans="1:29" ht="37.5" customHeight="1" x14ac:dyDescent="0.25">
      <c r="A28" s="51" t="s">
        <v>40</v>
      </c>
      <c r="B28" s="44">
        <v>22</v>
      </c>
      <c r="C28" s="43">
        <f t="shared" si="0"/>
        <v>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/>
      <c r="V28"/>
      <c r="W28"/>
      <c r="X28"/>
      <c r="Y28"/>
      <c r="Z28"/>
      <c r="AA28"/>
      <c r="AB28"/>
      <c r="AC28"/>
    </row>
    <row r="29" spans="1:29" ht="73.5" customHeight="1" x14ac:dyDescent="0.25">
      <c r="A29" s="50" t="s">
        <v>49</v>
      </c>
      <c r="B29" s="48">
        <v>23</v>
      </c>
      <c r="C29" s="43">
        <f t="shared" si="0"/>
        <v>3</v>
      </c>
      <c r="D29" s="86">
        <f t="shared" ref="D29:S29" si="4">SUM(D30:D34)</f>
        <v>1</v>
      </c>
      <c r="E29" s="86">
        <f t="shared" si="4"/>
        <v>3</v>
      </c>
      <c r="F29" s="86">
        <f t="shared" si="4"/>
        <v>0</v>
      </c>
      <c r="G29" s="86">
        <f t="shared" si="4"/>
        <v>0</v>
      </c>
      <c r="H29" s="86">
        <f t="shared" si="4"/>
        <v>0</v>
      </c>
      <c r="I29" s="86">
        <f t="shared" si="4"/>
        <v>0</v>
      </c>
      <c r="J29" s="86">
        <f t="shared" si="4"/>
        <v>0</v>
      </c>
      <c r="K29" s="86">
        <f t="shared" si="4"/>
        <v>0</v>
      </c>
      <c r="L29" s="86">
        <f t="shared" si="4"/>
        <v>0</v>
      </c>
      <c r="M29" s="86">
        <f t="shared" si="4"/>
        <v>0</v>
      </c>
      <c r="N29" s="86">
        <f t="shared" si="4"/>
        <v>0</v>
      </c>
      <c r="O29" s="86">
        <f t="shared" si="4"/>
        <v>0</v>
      </c>
      <c r="P29" s="86">
        <f t="shared" si="4"/>
        <v>3</v>
      </c>
      <c r="Q29" s="86">
        <f t="shared" si="4"/>
        <v>0</v>
      </c>
      <c r="R29" s="86">
        <f t="shared" si="4"/>
        <v>1.5</v>
      </c>
      <c r="S29" s="86">
        <f t="shared" si="4"/>
        <v>0</v>
      </c>
      <c r="U29"/>
      <c r="V29"/>
      <c r="W29"/>
      <c r="X29"/>
      <c r="Y29"/>
      <c r="Z29"/>
      <c r="AA29"/>
      <c r="AB29"/>
      <c r="AC29"/>
    </row>
    <row r="30" spans="1:29" ht="40.5" customHeight="1" x14ac:dyDescent="0.25">
      <c r="A30" s="47" t="s">
        <v>50</v>
      </c>
      <c r="B30" s="44">
        <v>24</v>
      </c>
      <c r="C30" s="43">
        <f t="shared" si="0"/>
        <v>3</v>
      </c>
      <c r="D30" s="3">
        <v>1</v>
      </c>
      <c r="E30" s="3">
        <v>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v>3</v>
      </c>
      <c r="Q30" s="3"/>
      <c r="R30" s="133">
        <v>1.5</v>
      </c>
      <c r="S30" s="3"/>
      <c r="U30"/>
      <c r="V30"/>
      <c r="W30"/>
      <c r="X30"/>
      <c r="Y30"/>
      <c r="Z30"/>
      <c r="AA30"/>
      <c r="AB30"/>
      <c r="AC30"/>
    </row>
    <row r="31" spans="1:29" ht="33.75" customHeight="1" x14ac:dyDescent="0.25">
      <c r="A31" s="49" t="s">
        <v>31</v>
      </c>
      <c r="B31" s="48">
        <v>25</v>
      </c>
      <c r="C31" s="4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U31"/>
      <c r="V31"/>
      <c r="W31"/>
      <c r="X31"/>
      <c r="Y31"/>
      <c r="Z31"/>
      <c r="AA31"/>
      <c r="AB31"/>
      <c r="AC31"/>
    </row>
    <row r="32" spans="1:2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U32"/>
      <c r="V32"/>
      <c r="W32"/>
      <c r="X32"/>
      <c r="Y32"/>
      <c r="Z32"/>
      <c r="AA32"/>
      <c r="AB32"/>
      <c r="AC32"/>
    </row>
    <row r="33" spans="1:29" ht="33.75" customHeight="1" x14ac:dyDescent="0.25">
      <c r="A33" s="49" t="s">
        <v>41</v>
      </c>
      <c r="B33" s="48">
        <v>27</v>
      </c>
      <c r="C33" s="4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U33"/>
      <c r="V33"/>
      <c r="W33"/>
      <c r="X33"/>
      <c r="Y33"/>
      <c r="Z33"/>
      <c r="AA33"/>
      <c r="AB33"/>
      <c r="AC33"/>
    </row>
    <row r="34" spans="1:29" ht="33.75" customHeight="1" x14ac:dyDescent="0.25">
      <c r="A34" s="47" t="s">
        <v>42</v>
      </c>
      <c r="B34" s="44">
        <v>28</v>
      </c>
      <c r="C34" s="4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U34"/>
      <c r="V34"/>
      <c r="W34"/>
      <c r="X34"/>
      <c r="Y34"/>
      <c r="Z34"/>
      <c r="AA34"/>
      <c r="AB34"/>
      <c r="AC34"/>
    </row>
    <row r="35" spans="1:29" ht="33.75" customHeight="1" x14ac:dyDescent="0.25">
      <c r="A35" s="46" t="s">
        <v>43</v>
      </c>
      <c r="B35" s="44">
        <v>29</v>
      </c>
      <c r="C35" s="43">
        <f t="shared" si="0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U35"/>
      <c r="V35"/>
      <c r="W35"/>
      <c r="X35"/>
      <c r="Y35"/>
      <c r="Z35"/>
      <c r="AA35"/>
      <c r="AB35"/>
      <c r="AC35"/>
    </row>
    <row r="36" spans="1:29" ht="33.75" customHeight="1" x14ac:dyDescent="0.25">
      <c r="A36" s="45" t="s">
        <v>52</v>
      </c>
      <c r="B36" s="44">
        <v>30</v>
      </c>
      <c r="C36" s="43">
        <f t="shared" si="0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U36"/>
      <c r="V36"/>
      <c r="W36"/>
      <c r="X36"/>
      <c r="Y36"/>
      <c r="Z36"/>
      <c r="AA36"/>
      <c r="AB36"/>
      <c r="AC36"/>
    </row>
    <row r="37" spans="1:29" x14ac:dyDescent="0.25">
      <c r="A37"/>
      <c r="B37"/>
      <c r="C37"/>
      <c r="U37"/>
      <c r="V37"/>
      <c r="W37"/>
      <c r="X37"/>
      <c r="Y37"/>
      <c r="Z37"/>
      <c r="AA37"/>
      <c r="AB37"/>
      <c r="AC37"/>
    </row>
    <row r="38" spans="1:29" x14ac:dyDescent="0.25">
      <c r="A38"/>
      <c r="B38"/>
      <c r="C38"/>
      <c r="U38"/>
      <c r="V38"/>
      <c r="W38"/>
      <c r="X38"/>
      <c r="Y38"/>
      <c r="Z38"/>
      <c r="AA38"/>
      <c r="AB38"/>
      <c r="AC38"/>
    </row>
    <row r="39" spans="1:29" x14ac:dyDescent="0.25">
      <c r="U39"/>
      <c r="V39"/>
      <c r="W39"/>
      <c r="X39"/>
      <c r="Y39"/>
      <c r="Z39"/>
      <c r="AA39"/>
      <c r="AB39"/>
      <c r="AC39"/>
    </row>
  </sheetData>
  <sheetProtection algorithmName="SHA-512" hashValue="bN0BRFHOoDk13PyPbHkfYR1dRZ3PdZb7ZaPa0qlNM7tfqgxmd1KzIrzNLvwuT8wKbFCXV7UM7+ugPKkwfakQzA==" saltValue="wFY+bxzP6MT2VVVtRjHF9A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52" fitToHeight="0" orientation="portrait" r:id="rId1"/>
  <rowBreaks count="1" manualBreakCount="1">
    <brk id="11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3C633-E02F-4187-ACA2-188B1ACB129A}">
  <sheetPr>
    <pageSetUpPr fitToPage="1"/>
  </sheetPr>
  <dimension ref="A1:S38"/>
  <sheetViews>
    <sheetView view="pageBreakPreview" topLeftCell="A16" zoomScale="90" zoomScaleNormal="80" zoomScaleSheetLayoutView="90" workbookViewId="0">
      <selection activeCell="R13" sqref="R13"/>
    </sheetView>
  </sheetViews>
  <sheetFormatPr defaultColWidth="9.140625" defaultRowHeight="15" x14ac:dyDescent="0.25"/>
  <cols>
    <col min="1" max="1" width="38" style="1" customWidth="1"/>
    <col min="2" max="2" width="5.5703125" style="1" customWidth="1"/>
    <col min="3" max="3" width="8.42578125" style="1" customWidth="1"/>
    <col min="4" max="19" width="7.5703125" style="1" customWidth="1"/>
    <col min="20" max="16384" width="9.140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60.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33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>SUM(E7:M7)</f>
        <v>45</v>
      </c>
      <c r="D7" s="43">
        <f t="shared" ref="D7:S7" si="0">SUM(D8:D11)</f>
        <v>41</v>
      </c>
      <c r="E7" s="43">
        <f t="shared" si="0"/>
        <v>2</v>
      </c>
      <c r="F7" s="43">
        <f t="shared" si="0"/>
        <v>32</v>
      </c>
      <c r="G7" s="43">
        <f t="shared" si="0"/>
        <v>1</v>
      </c>
      <c r="H7" s="43">
        <f t="shared" si="0"/>
        <v>0</v>
      </c>
      <c r="I7" s="43">
        <f t="shared" si="0"/>
        <v>1</v>
      </c>
      <c r="J7" s="43">
        <f t="shared" si="0"/>
        <v>0</v>
      </c>
      <c r="K7" s="43">
        <f t="shared" si="0"/>
        <v>6</v>
      </c>
      <c r="L7" s="43">
        <f t="shared" si="0"/>
        <v>3</v>
      </c>
      <c r="M7" s="43">
        <f t="shared" si="0"/>
        <v>0</v>
      </c>
      <c r="N7" s="43">
        <f t="shared" si="0"/>
        <v>6</v>
      </c>
      <c r="O7" s="43">
        <f t="shared" si="0"/>
        <v>0</v>
      </c>
      <c r="P7" s="43">
        <f t="shared" si="0"/>
        <v>10</v>
      </c>
      <c r="Q7" s="43">
        <f t="shared" si="0"/>
        <v>35</v>
      </c>
      <c r="R7" s="43">
        <f t="shared" si="0"/>
        <v>43</v>
      </c>
      <c r="S7" s="43">
        <f t="shared" si="0"/>
        <v>0</v>
      </c>
    </row>
    <row r="8" spans="1:19" ht="35.25" customHeight="1" x14ac:dyDescent="0.25">
      <c r="A8" s="49" t="s">
        <v>46</v>
      </c>
      <c r="B8" s="55" t="s">
        <v>2</v>
      </c>
      <c r="C8" s="43">
        <f>SUM(F8:M8)</f>
        <v>39</v>
      </c>
      <c r="D8" s="3">
        <v>39</v>
      </c>
      <c r="E8" s="3">
        <v>1</v>
      </c>
      <c r="F8" s="3">
        <v>29</v>
      </c>
      <c r="G8" s="3">
        <v>1</v>
      </c>
      <c r="H8" s="3">
        <v>0</v>
      </c>
      <c r="I8" s="3">
        <v>1</v>
      </c>
      <c r="J8" s="3">
        <v>0</v>
      </c>
      <c r="K8" s="3">
        <v>5</v>
      </c>
      <c r="L8" s="3">
        <v>3</v>
      </c>
      <c r="M8" s="3">
        <v>0</v>
      </c>
      <c r="N8" s="3">
        <v>6</v>
      </c>
      <c r="O8" s="3">
        <v>0</v>
      </c>
      <c r="P8" s="3">
        <v>9</v>
      </c>
      <c r="Q8" s="3">
        <v>31</v>
      </c>
      <c r="R8" s="3">
        <v>42</v>
      </c>
      <c r="S8" s="3">
        <v>0</v>
      </c>
    </row>
    <row r="9" spans="1:19" ht="35.25" customHeight="1" x14ac:dyDescent="0.25">
      <c r="A9" s="47" t="s">
        <v>28</v>
      </c>
      <c r="B9" s="56" t="s">
        <v>3</v>
      </c>
      <c r="C9" s="43">
        <f t="shared" ref="C9:C36" si="1">SUM(E9:M9)</f>
        <v>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35.25" customHeight="1" x14ac:dyDescent="0.25">
      <c r="A10" s="49" t="s">
        <v>29</v>
      </c>
      <c r="B10" s="55" t="s">
        <v>4</v>
      </c>
      <c r="C10" s="43">
        <f t="shared" si="1"/>
        <v>5</v>
      </c>
      <c r="D10" s="3">
        <v>2</v>
      </c>
      <c r="E10" s="3">
        <v>1</v>
      </c>
      <c r="F10" s="3">
        <v>3</v>
      </c>
      <c r="G10" s="3"/>
      <c r="H10" s="3"/>
      <c r="I10" s="3"/>
      <c r="J10" s="3"/>
      <c r="K10" s="3">
        <v>1</v>
      </c>
      <c r="L10" s="3"/>
      <c r="M10" s="3"/>
      <c r="N10" s="3"/>
      <c r="O10" s="3"/>
      <c r="P10" s="3">
        <v>1</v>
      </c>
      <c r="Q10" s="3">
        <v>4</v>
      </c>
      <c r="R10" s="3">
        <v>1</v>
      </c>
      <c r="S10" s="3"/>
    </row>
    <row r="11" spans="1:19" ht="35.25" customHeight="1" x14ac:dyDescent="0.25">
      <c r="A11" s="57" t="s">
        <v>30</v>
      </c>
      <c r="B11" s="54" t="s">
        <v>7</v>
      </c>
      <c r="C11" s="53">
        <f t="shared" si="1"/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1"/>
        <v>40</v>
      </c>
      <c r="D12" s="86">
        <f t="shared" ref="D12:S12" si="2">SUM(D13:D15)</f>
        <v>36</v>
      </c>
      <c r="E12" s="86">
        <f t="shared" si="2"/>
        <v>4</v>
      </c>
      <c r="F12" s="86">
        <f t="shared" si="2"/>
        <v>25</v>
      </c>
      <c r="G12" s="86">
        <f t="shared" si="2"/>
        <v>1</v>
      </c>
      <c r="H12" s="86">
        <f t="shared" si="2"/>
        <v>0</v>
      </c>
      <c r="I12" s="86">
        <f t="shared" si="2"/>
        <v>1</v>
      </c>
      <c r="J12" s="86">
        <f t="shared" si="2"/>
        <v>0</v>
      </c>
      <c r="K12" s="86">
        <f t="shared" si="2"/>
        <v>6</v>
      </c>
      <c r="L12" s="86">
        <f t="shared" si="2"/>
        <v>3</v>
      </c>
      <c r="M12" s="86">
        <f t="shared" si="2"/>
        <v>0</v>
      </c>
      <c r="N12" s="86">
        <f t="shared" si="2"/>
        <v>1</v>
      </c>
      <c r="O12" s="86">
        <f t="shared" si="2"/>
        <v>0</v>
      </c>
      <c r="P12" s="86">
        <f t="shared" si="2"/>
        <v>10</v>
      </c>
      <c r="Q12" s="86">
        <f t="shared" si="2"/>
        <v>30</v>
      </c>
      <c r="R12" s="86">
        <f t="shared" si="2"/>
        <v>38</v>
      </c>
      <c r="S12" s="86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1"/>
        <v>30</v>
      </c>
      <c r="D13" s="3">
        <v>26</v>
      </c>
      <c r="E13" s="3">
        <v>4</v>
      </c>
      <c r="F13" s="3">
        <v>24</v>
      </c>
      <c r="G13" s="3">
        <v>1</v>
      </c>
      <c r="H13" s="3"/>
      <c r="I13" s="3">
        <v>1</v>
      </c>
      <c r="J13" s="3"/>
      <c r="K13" s="3"/>
      <c r="L13" s="3"/>
      <c r="M13" s="3"/>
      <c r="N13" s="3"/>
      <c r="O13" s="3"/>
      <c r="P13" s="3">
        <v>9</v>
      </c>
      <c r="Q13" s="3">
        <v>21</v>
      </c>
      <c r="R13" s="3">
        <v>28</v>
      </c>
      <c r="S13" s="3"/>
    </row>
    <row r="14" spans="1:19" ht="34.5" customHeight="1" x14ac:dyDescent="0.25">
      <c r="A14" s="49" t="s">
        <v>31</v>
      </c>
      <c r="B14" s="55" t="s">
        <v>9</v>
      </c>
      <c r="C14" s="43">
        <f t="shared" si="1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1"/>
        <v>10</v>
      </c>
      <c r="D15" s="4">
        <v>10</v>
      </c>
      <c r="E15" s="4"/>
      <c r="F15" s="4">
        <v>1</v>
      </c>
      <c r="G15" s="4"/>
      <c r="H15" s="4"/>
      <c r="I15" s="4"/>
      <c r="J15" s="4"/>
      <c r="K15" s="4">
        <v>6</v>
      </c>
      <c r="L15" s="4">
        <v>3</v>
      </c>
      <c r="M15" s="4"/>
      <c r="N15" s="4">
        <v>1</v>
      </c>
      <c r="O15" s="4"/>
      <c r="P15" s="4">
        <v>1</v>
      </c>
      <c r="Q15" s="4">
        <v>9</v>
      </c>
      <c r="R15" s="4">
        <v>10</v>
      </c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1"/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4.5" customHeight="1" x14ac:dyDescent="0.25">
      <c r="A17" s="52" t="s">
        <v>33</v>
      </c>
      <c r="B17" s="48">
        <v>11</v>
      </c>
      <c r="C17" s="43">
        <f t="shared" si="1"/>
        <v>2</v>
      </c>
      <c r="D17" s="3">
        <v>2</v>
      </c>
      <c r="E17" s="3"/>
      <c r="F17" s="3">
        <v>2</v>
      </c>
      <c r="G17" s="3"/>
      <c r="H17" s="3"/>
      <c r="I17" s="3"/>
      <c r="J17" s="3"/>
      <c r="K17" s="3"/>
      <c r="L17" s="3"/>
      <c r="M17" s="3"/>
      <c r="N17" s="3">
        <v>2</v>
      </c>
      <c r="O17" s="3"/>
      <c r="P17" s="3"/>
      <c r="Q17" s="3">
        <v>2</v>
      </c>
      <c r="R17" s="3"/>
      <c r="S17" s="3"/>
    </row>
    <row r="18" spans="1:19" ht="34.5" customHeight="1" x14ac:dyDescent="0.25">
      <c r="A18" s="51" t="s">
        <v>34</v>
      </c>
      <c r="B18" s="44">
        <v>12</v>
      </c>
      <c r="C18" s="43">
        <f t="shared" si="1"/>
        <v>1</v>
      </c>
      <c r="D18" s="3">
        <v>1</v>
      </c>
      <c r="E18" s="3"/>
      <c r="F18" s="3">
        <v>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>
        <v>1</v>
      </c>
      <c r="R18" s="3">
        <v>1</v>
      </c>
      <c r="S18" s="3"/>
    </row>
    <row r="19" spans="1:19" ht="34.5" customHeight="1" x14ac:dyDescent="0.25">
      <c r="A19" s="50" t="s">
        <v>35</v>
      </c>
      <c r="B19" s="48">
        <v>13</v>
      </c>
      <c r="C19" s="43">
        <f t="shared" si="1"/>
        <v>4</v>
      </c>
      <c r="D19" s="3">
        <v>4</v>
      </c>
      <c r="E19" s="3"/>
      <c r="F19" s="3">
        <v>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>
        <v>4</v>
      </c>
      <c r="R19" s="3">
        <v>4</v>
      </c>
      <c r="S19" s="3"/>
    </row>
    <row r="20" spans="1:19" ht="53.25" customHeight="1" x14ac:dyDescent="0.25">
      <c r="A20" s="47" t="s">
        <v>48</v>
      </c>
      <c r="B20" s="44">
        <v>14</v>
      </c>
      <c r="C20" s="43">
        <f t="shared" si="1"/>
        <v>2</v>
      </c>
      <c r="D20" s="3">
        <v>2</v>
      </c>
      <c r="E20" s="3"/>
      <c r="F20" s="3">
        <v>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2</v>
      </c>
      <c r="R20" s="3">
        <v>2</v>
      </c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1"/>
        <v>3</v>
      </c>
      <c r="D21" s="3">
        <v>3</v>
      </c>
      <c r="E21" s="3"/>
      <c r="F21" s="3">
        <v>3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>
        <v>1</v>
      </c>
      <c r="R21" s="3"/>
      <c r="S21" s="3"/>
    </row>
    <row r="22" spans="1:19" ht="68.25" customHeight="1" x14ac:dyDescent="0.25">
      <c r="A22" s="51" t="s">
        <v>55</v>
      </c>
      <c r="B22" s="44">
        <v>16</v>
      </c>
      <c r="C22" s="86">
        <f t="shared" si="1"/>
        <v>45</v>
      </c>
      <c r="D22" s="86">
        <f t="shared" ref="D22:S22" si="3">D12+D18+D19</f>
        <v>41</v>
      </c>
      <c r="E22" s="86">
        <f t="shared" si="3"/>
        <v>4</v>
      </c>
      <c r="F22" s="86">
        <f t="shared" si="3"/>
        <v>30</v>
      </c>
      <c r="G22" s="86">
        <f t="shared" si="3"/>
        <v>1</v>
      </c>
      <c r="H22" s="86">
        <f t="shared" si="3"/>
        <v>0</v>
      </c>
      <c r="I22" s="86">
        <f t="shared" si="3"/>
        <v>1</v>
      </c>
      <c r="J22" s="86">
        <f t="shared" si="3"/>
        <v>0</v>
      </c>
      <c r="K22" s="86">
        <f t="shared" si="3"/>
        <v>6</v>
      </c>
      <c r="L22" s="86">
        <f t="shared" si="3"/>
        <v>3</v>
      </c>
      <c r="M22" s="86">
        <f t="shared" si="3"/>
        <v>0</v>
      </c>
      <c r="N22" s="86">
        <f t="shared" si="3"/>
        <v>1</v>
      </c>
      <c r="O22" s="86">
        <f t="shared" si="3"/>
        <v>0</v>
      </c>
      <c r="P22" s="86">
        <f t="shared" si="3"/>
        <v>10</v>
      </c>
      <c r="Q22" s="86">
        <f t="shared" si="3"/>
        <v>35</v>
      </c>
      <c r="R22" s="86">
        <f t="shared" si="3"/>
        <v>43</v>
      </c>
      <c r="S22" s="86">
        <f t="shared" si="3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1"/>
        <v>3</v>
      </c>
      <c r="D23" s="3">
        <v>3</v>
      </c>
      <c r="E23" s="3">
        <v>1</v>
      </c>
      <c r="F23" s="3">
        <v>1</v>
      </c>
      <c r="G23" s="3"/>
      <c r="H23" s="3"/>
      <c r="I23" s="3">
        <v>1</v>
      </c>
      <c r="J23" s="3"/>
      <c r="K23" s="3"/>
      <c r="L23" s="3"/>
      <c r="M23" s="3"/>
      <c r="N23" s="3"/>
      <c r="O23" s="3"/>
      <c r="P23" s="3">
        <v>3</v>
      </c>
      <c r="Q23" s="3"/>
      <c r="R23" s="3">
        <v>3</v>
      </c>
      <c r="S23" s="3"/>
    </row>
    <row r="24" spans="1:19" ht="37.5" customHeight="1" x14ac:dyDescent="0.25">
      <c r="A24" s="47" t="s">
        <v>36</v>
      </c>
      <c r="B24" s="44">
        <v>18</v>
      </c>
      <c r="C24" s="43">
        <f t="shared" si="1"/>
        <v>9</v>
      </c>
      <c r="D24" s="3">
        <v>9</v>
      </c>
      <c r="E24" s="3"/>
      <c r="F24" s="3">
        <v>8</v>
      </c>
      <c r="G24" s="3"/>
      <c r="H24" s="3"/>
      <c r="I24" s="3">
        <v>1</v>
      </c>
      <c r="J24" s="3"/>
      <c r="K24" s="3"/>
      <c r="L24" s="3"/>
      <c r="M24" s="3"/>
      <c r="N24" s="3"/>
      <c r="O24" s="3"/>
      <c r="P24" s="3">
        <v>3</v>
      </c>
      <c r="Q24" s="3">
        <v>6</v>
      </c>
      <c r="R24" s="3">
        <v>9</v>
      </c>
      <c r="S24" s="3"/>
    </row>
    <row r="25" spans="1:19" ht="37.5" customHeight="1" x14ac:dyDescent="0.25">
      <c r="A25" s="49" t="s">
        <v>37</v>
      </c>
      <c r="B25" s="48">
        <v>19</v>
      </c>
      <c r="C25" s="43">
        <f t="shared" si="1"/>
        <v>19</v>
      </c>
      <c r="D25" s="3">
        <v>17</v>
      </c>
      <c r="E25" s="3"/>
      <c r="F25" s="3">
        <v>14</v>
      </c>
      <c r="G25" s="3"/>
      <c r="H25" s="3"/>
      <c r="I25" s="3">
        <v>5</v>
      </c>
      <c r="J25" s="3"/>
      <c r="K25" s="3"/>
      <c r="L25" s="3"/>
      <c r="M25" s="3"/>
      <c r="N25" s="3"/>
      <c r="O25" s="3"/>
      <c r="P25" s="3">
        <v>1</v>
      </c>
      <c r="Q25" s="3">
        <v>18</v>
      </c>
      <c r="R25" s="3">
        <v>19</v>
      </c>
      <c r="S25" s="3"/>
    </row>
    <row r="26" spans="1:19" ht="37.5" customHeight="1" x14ac:dyDescent="0.25">
      <c r="A26" s="47" t="s">
        <v>38</v>
      </c>
      <c r="B26" s="44">
        <v>20</v>
      </c>
      <c r="C26" s="43">
        <f t="shared" si="1"/>
        <v>6</v>
      </c>
      <c r="D26" s="3">
        <v>5</v>
      </c>
      <c r="E26" s="3"/>
      <c r="F26" s="3">
        <v>5</v>
      </c>
      <c r="G26" s="3"/>
      <c r="H26" s="3"/>
      <c r="I26" s="3"/>
      <c r="J26" s="3"/>
      <c r="K26" s="3"/>
      <c r="L26" s="3">
        <v>1</v>
      </c>
      <c r="M26" s="3"/>
      <c r="N26" s="3"/>
      <c r="O26" s="3"/>
      <c r="P26" s="3">
        <v>1</v>
      </c>
      <c r="Q26" s="3">
        <v>5</v>
      </c>
      <c r="R26" s="3">
        <v>5</v>
      </c>
      <c r="S26" s="3"/>
    </row>
    <row r="27" spans="1:19" ht="37.5" customHeight="1" x14ac:dyDescent="0.25">
      <c r="A27" s="49" t="s">
        <v>39</v>
      </c>
      <c r="B27" s="48">
        <v>21</v>
      </c>
      <c r="C27" s="43">
        <f t="shared" si="1"/>
        <v>8</v>
      </c>
      <c r="D27" s="3">
        <v>7</v>
      </c>
      <c r="E27" s="3"/>
      <c r="F27" s="3">
        <v>5</v>
      </c>
      <c r="G27" s="3">
        <v>1</v>
      </c>
      <c r="H27" s="3"/>
      <c r="I27" s="3"/>
      <c r="J27" s="3"/>
      <c r="K27" s="3"/>
      <c r="L27" s="3">
        <v>2</v>
      </c>
      <c r="M27" s="3"/>
      <c r="N27" s="3">
        <v>6</v>
      </c>
      <c r="O27" s="3"/>
      <c r="P27" s="3"/>
      <c r="Q27" s="3">
        <v>8</v>
      </c>
      <c r="R27" s="3">
        <v>7</v>
      </c>
      <c r="S27" s="3"/>
    </row>
    <row r="28" spans="1:19" ht="37.5" customHeight="1" x14ac:dyDescent="0.25">
      <c r="A28" s="51" t="s">
        <v>40</v>
      </c>
      <c r="B28" s="44">
        <v>22</v>
      </c>
      <c r="C28" s="43">
        <f t="shared" si="1"/>
        <v>45</v>
      </c>
      <c r="D28" s="3">
        <v>41</v>
      </c>
      <c r="E28" s="3">
        <v>2</v>
      </c>
      <c r="F28" s="3">
        <v>32</v>
      </c>
      <c r="G28" s="3">
        <v>1</v>
      </c>
      <c r="H28" s="3"/>
      <c r="I28" s="3">
        <v>1</v>
      </c>
      <c r="J28" s="3"/>
      <c r="K28" s="3">
        <v>6</v>
      </c>
      <c r="L28" s="3">
        <v>3</v>
      </c>
      <c r="M28" s="3"/>
      <c r="N28" s="3">
        <v>6</v>
      </c>
      <c r="O28" s="3"/>
      <c r="P28" s="3">
        <v>10</v>
      </c>
      <c r="Q28" s="3">
        <v>35</v>
      </c>
      <c r="R28" s="3">
        <v>43</v>
      </c>
      <c r="S28" s="3"/>
    </row>
    <row r="29" spans="1:19" ht="73.5" customHeight="1" x14ac:dyDescent="0.25">
      <c r="A29" s="50" t="s">
        <v>49</v>
      </c>
      <c r="B29" s="48">
        <v>23</v>
      </c>
      <c r="C29" s="43">
        <f t="shared" si="1"/>
        <v>0</v>
      </c>
      <c r="D29" s="86">
        <f t="shared" ref="D29:S29" si="4">SUM(D30:D34)</f>
        <v>0</v>
      </c>
      <c r="E29" s="86">
        <f t="shared" si="4"/>
        <v>0</v>
      </c>
      <c r="F29" s="86">
        <f t="shared" si="4"/>
        <v>0</v>
      </c>
      <c r="G29" s="86">
        <f t="shared" si="4"/>
        <v>0</v>
      </c>
      <c r="H29" s="86">
        <f t="shared" si="4"/>
        <v>0</v>
      </c>
      <c r="I29" s="86">
        <f t="shared" si="4"/>
        <v>0</v>
      </c>
      <c r="J29" s="86">
        <f t="shared" si="4"/>
        <v>0</v>
      </c>
      <c r="K29" s="86">
        <f t="shared" si="4"/>
        <v>0</v>
      </c>
      <c r="L29" s="86">
        <f t="shared" si="4"/>
        <v>0</v>
      </c>
      <c r="M29" s="86">
        <f t="shared" si="4"/>
        <v>0</v>
      </c>
      <c r="N29" s="86">
        <f t="shared" si="4"/>
        <v>0</v>
      </c>
      <c r="O29" s="86">
        <f t="shared" si="4"/>
        <v>0</v>
      </c>
      <c r="P29" s="86">
        <f t="shared" si="4"/>
        <v>0</v>
      </c>
      <c r="Q29" s="86">
        <f t="shared" si="4"/>
        <v>0</v>
      </c>
      <c r="R29" s="86">
        <f t="shared" si="4"/>
        <v>0</v>
      </c>
      <c r="S29" s="86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1"/>
        <v>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33.75" customHeight="1" x14ac:dyDescent="0.25">
      <c r="A31" s="49" t="s">
        <v>31</v>
      </c>
      <c r="B31" s="48">
        <v>25</v>
      </c>
      <c r="C31" s="43">
        <f t="shared" si="1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1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1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1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1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1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/>
      <c r="B37"/>
      <c r="C37"/>
    </row>
    <row r="38" spans="1:19" x14ac:dyDescent="0.25">
      <c r="A38"/>
      <c r="B38"/>
      <c r="C38"/>
    </row>
  </sheetData>
  <sheetProtection algorithmName="SHA-512" hashValue="bN0BRFHOoDk13PyPbHkfYR1dRZ3PdZb7ZaPa0qlNM7tfqgxmd1KzIrzNLvwuT8wKbFCXV7UM7+ugPKkwfakQzA==" saltValue="wFY+bxzP6MT2VVVtRjHF9A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verticalDpi="300" r:id="rId1"/>
  <rowBreaks count="1" manualBreakCount="1">
    <brk id="11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6247-BFA5-40C6-ACB4-C0C09B296BE4}">
  <sheetPr>
    <pageSetUpPr fitToPage="1"/>
  </sheetPr>
  <dimension ref="A1:S38"/>
  <sheetViews>
    <sheetView view="pageBreakPreview" topLeftCell="A15" zoomScaleNormal="80" workbookViewId="0">
      <selection activeCell="H5" sqref="H5"/>
    </sheetView>
  </sheetViews>
  <sheetFormatPr defaultRowHeight="15" x14ac:dyDescent="0.25"/>
  <cols>
    <col min="1" max="1" width="38" style="134" customWidth="1"/>
    <col min="2" max="2" width="5.5703125" style="134" customWidth="1"/>
    <col min="3" max="3" width="8.42578125" style="134" customWidth="1"/>
    <col min="4" max="19" width="7.5703125" style="134" customWidth="1"/>
    <col min="20" max="16384" width="9.140625" style="134"/>
  </cols>
  <sheetData>
    <row r="1" spans="1:19" ht="30.75" customHeight="1" x14ac:dyDescent="0.25">
      <c r="A1" s="190" t="s">
        <v>44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19" ht="15.75" x14ac:dyDescent="0.25">
      <c r="A2" s="191"/>
      <c r="B2" s="193" t="s">
        <v>0</v>
      </c>
      <c r="C2" s="193" t="s">
        <v>10</v>
      </c>
      <c r="D2" s="194" t="s">
        <v>11</v>
      </c>
      <c r="E2" s="194"/>
      <c r="F2" s="194"/>
      <c r="G2" s="194"/>
      <c r="H2" s="194"/>
      <c r="I2" s="194"/>
      <c r="J2" s="194"/>
      <c r="K2" s="194"/>
      <c r="L2" s="194"/>
      <c r="M2" s="194"/>
      <c r="N2" s="193" t="s">
        <v>12</v>
      </c>
      <c r="O2" s="194" t="s">
        <v>56</v>
      </c>
      <c r="P2" s="194"/>
      <c r="Q2" s="194"/>
      <c r="R2" s="193" t="s">
        <v>13</v>
      </c>
      <c r="S2" s="193" t="s">
        <v>14</v>
      </c>
    </row>
    <row r="3" spans="1:19" ht="74.25" customHeight="1" x14ac:dyDescent="0.25">
      <c r="A3" s="192"/>
      <c r="B3" s="193"/>
      <c r="C3" s="193"/>
      <c r="D3" s="194" t="s">
        <v>15</v>
      </c>
      <c r="E3" s="194"/>
      <c r="F3" s="194"/>
      <c r="G3" s="194"/>
      <c r="H3" s="194"/>
      <c r="I3" s="194"/>
      <c r="J3" s="194"/>
      <c r="K3" s="194"/>
      <c r="L3" s="194"/>
      <c r="M3" s="194"/>
      <c r="N3" s="193"/>
      <c r="O3" s="194"/>
      <c r="P3" s="194"/>
      <c r="Q3" s="194"/>
      <c r="R3" s="193"/>
      <c r="S3" s="193"/>
    </row>
    <row r="4" spans="1:19" ht="33.75" customHeight="1" x14ac:dyDescent="0.25">
      <c r="A4" s="192"/>
      <c r="B4" s="193"/>
      <c r="C4" s="193"/>
      <c r="D4" s="193" t="s">
        <v>16</v>
      </c>
      <c r="E4" s="194" t="s">
        <v>17</v>
      </c>
      <c r="F4" s="194"/>
      <c r="G4" s="194"/>
      <c r="H4" s="194" t="s">
        <v>18</v>
      </c>
      <c r="I4" s="194"/>
      <c r="J4" s="194"/>
      <c r="K4" s="194" t="s">
        <v>19</v>
      </c>
      <c r="L4" s="194"/>
      <c r="M4" s="194"/>
      <c r="N4" s="193"/>
      <c r="O4" s="193" t="s">
        <v>20</v>
      </c>
      <c r="P4" s="193" t="s">
        <v>21</v>
      </c>
      <c r="Q4" s="193" t="s">
        <v>22</v>
      </c>
      <c r="R4" s="193"/>
      <c r="S4" s="193"/>
    </row>
    <row r="5" spans="1:19" ht="160.5" customHeight="1" x14ac:dyDescent="0.25">
      <c r="A5" s="192"/>
      <c r="B5" s="193"/>
      <c r="C5" s="193"/>
      <c r="D5" s="193"/>
      <c r="E5" s="157" t="s">
        <v>23</v>
      </c>
      <c r="F5" s="157" t="s">
        <v>24</v>
      </c>
      <c r="G5" s="157" t="s">
        <v>25</v>
      </c>
      <c r="H5" s="157" t="s">
        <v>45</v>
      </c>
      <c r="I5" s="157" t="s">
        <v>24</v>
      </c>
      <c r="J5" s="157" t="s">
        <v>25</v>
      </c>
      <c r="K5" s="157" t="s">
        <v>45</v>
      </c>
      <c r="L5" s="157" t="s">
        <v>24</v>
      </c>
      <c r="M5" s="157" t="s">
        <v>25</v>
      </c>
      <c r="N5" s="193"/>
      <c r="O5" s="193"/>
      <c r="P5" s="193"/>
      <c r="Q5" s="193"/>
      <c r="R5" s="193"/>
      <c r="S5" s="193"/>
    </row>
    <row r="6" spans="1:19" ht="33" customHeight="1" x14ac:dyDescent="0.25">
      <c r="A6" s="156" t="s">
        <v>26</v>
      </c>
      <c r="B6" s="142" t="s">
        <v>27</v>
      </c>
      <c r="C6" s="138">
        <v>1</v>
      </c>
      <c r="D6" s="138">
        <v>2</v>
      </c>
      <c r="E6" s="138">
        <v>3</v>
      </c>
      <c r="F6" s="138">
        <v>4</v>
      </c>
      <c r="G6" s="138">
        <v>5</v>
      </c>
      <c r="H6" s="138">
        <v>6</v>
      </c>
      <c r="I6" s="138">
        <v>7</v>
      </c>
      <c r="J6" s="138">
        <v>8</v>
      </c>
      <c r="K6" s="138">
        <v>9</v>
      </c>
      <c r="L6" s="138">
        <v>10</v>
      </c>
      <c r="M6" s="138">
        <v>11</v>
      </c>
      <c r="N6" s="138">
        <v>12</v>
      </c>
      <c r="O6" s="138">
        <v>13</v>
      </c>
      <c r="P6" s="138">
        <v>14</v>
      </c>
      <c r="Q6" s="138">
        <v>15</v>
      </c>
      <c r="R6" s="138">
        <v>16</v>
      </c>
      <c r="S6" s="138">
        <v>17</v>
      </c>
    </row>
    <row r="7" spans="1:19" s="153" customFormat="1" ht="52.5" customHeight="1" x14ac:dyDescent="0.25">
      <c r="A7" s="155" t="s">
        <v>54</v>
      </c>
      <c r="B7" s="152" t="s">
        <v>1</v>
      </c>
      <c r="C7" s="137">
        <f t="shared" ref="C7:C36" si="0">SUM(E7:M7)</f>
        <v>66</v>
      </c>
      <c r="D7" s="137">
        <f t="shared" ref="D7:S7" si="1">SUM(D8:D11)</f>
        <v>48</v>
      </c>
      <c r="E7" s="137">
        <f t="shared" si="1"/>
        <v>43</v>
      </c>
      <c r="F7" s="137">
        <f t="shared" si="1"/>
        <v>23</v>
      </c>
      <c r="G7" s="137">
        <f t="shared" si="1"/>
        <v>0</v>
      </c>
      <c r="H7" s="137">
        <f t="shared" si="1"/>
        <v>0</v>
      </c>
      <c r="I7" s="137">
        <f t="shared" si="1"/>
        <v>0</v>
      </c>
      <c r="J7" s="137">
        <f t="shared" si="1"/>
        <v>0</v>
      </c>
      <c r="K7" s="137">
        <f t="shared" si="1"/>
        <v>0</v>
      </c>
      <c r="L7" s="137">
        <f t="shared" si="1"/>
        <v>0</v>
      </c>
      <c r="M7" s="137">
        <f t="shared" si="1"/>
        <v>0</v>
      </c>
      <c r="N7" s="137">
        <f t="shared" si="1"/>
        <v>32</v>
      </c>
      <c r="O7" s="137">
        <f t="shared" si="1"/>
        <v>1</v>
      </c>
      <c r="P7" s="137">
        <f t="shared" si="1"/>
        <v>6</v>
      </c>
      <c r="Q7" s="137">
        <f t="shared" si="1"/>
        <v>59</v>
      </c>
      <c r="R7" s="137">
        <f t="shared" si="1"/>
        <v>98</v>
      </c>
      <c r="S7" s="137">
        <f t="shared" si="1"/>
        <v>0</v>
      </c>
    </row>
    <row r="8" spans="1:19" ht="35.25" customHeight="1" x14ac:dyDescent="0.25">
      <c r="A8" s="143" t="s">
        <v>46</v>
      </c>
      <c r="B8" s="151" t="s">
        <v>2</v>
      </c>
      <c r="C8" s="137">
        <f t="shared" si="0"/>
        <v>63</v>
      </c>
      <c r="D8" s="136">
        <v>46</v>
      </c>
      <c r="E8" s="136">
        <v>43</v>
      </c>
      <c r="F8" s="136">
        <v>20</v>
      </c>
      <c r="G8" s="136"/>
      <c r="H8" s="136"/>
      <c r="I8" s="136"/>
      <c r="J8" s="136"/>
      <c r="K8" s="136"/>
      <c r="L8" s="136"/>
      <c r="M8" s="136"/>
      <c r="N8" s="136">
        <v>31</v>
      </c>
      <c r="O8" s="136">
        <v>1</v>
      </c>
      <c r="P8" s="136">
        <v>6</v>
      </c>
      <c r="Q8" s="136">
        <v>56</v>
      </c>
      <c r="R8" s="136">
        <v>98</v>
      </c>
      <c r="S8" s="136">
        <v>0</v>
      </c>
    </row>
    <row r="9" spans="1:19" ht="35.25" customHeight="1" x14ac:dyDescent="0.25">
      <c r="A9" s="141" t="s">
        <v>28</v>
      </c>
      <c r="B9" s="152" t="s">
        <v>3</v>
      </c>
      <c r="C9" s="137">
        <f t="shared" si="0"/>
        <v>3</v>
      </c>
      <c r="D9" s="136">
        <v>2</v>
      </c>
      <c r="E9" s="136"/>
      <c r="F9" s="136">
        <v>3</v>
      </c>
      <c r="G9" s="136"/>
      <c r="H9" s="136"/>
      <c r="I9" s="136"/>
      <c r="J9" s="136"/>
      <c r="K9" s="136"/>
      <c r="L9" s="136"/>
      <c r="M9" s="136"/>
      <c r="N9" s="136">
        <v>1</v>
      </c>
      <c r="O9" s="136"/>
      <c r="P9" s="136"/>
      <c r="Q9" s="136">
        <v>3</v>
      </c>
      <c r="R9" s="136"/>
      <c r="S9" s="136"/>
    </row>
    <row r="10" spans="1:19" ht="35.25" customHeight="1" x14ac:dyDescent="0.25">
      <c r="A10" s="143" t="s">
        <v>29</v>
      </c>
      <c r="B10" s="151" t="s">
        <v>4</v>
      </c>
      <c r="C10" s="137">
        <f t="shared" si="0"/>
        <v>0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1:19" ht="35.25" customHeight="1" x14ac:dyDescent="0.25">
      <c r="A11" s="154" t="s">
        <v>30</v>
      </c>
      <c r="B11" s="150" t="s">
        <v>7</v>
      </c>
      <c r="C11" s="149">
        <f t="shared" si="0"/>
        <v>0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s="153" customFormat="1" ht="89.25" customHeight="1" x14ac:dyDescent="0.25">
      <c r="A12" s="145" t="s">
        <v>53</v>
      </c>
      <c r="B12" s="151" t="s">
        <v>6</v>
      </c>
      <c r="C12" s="137">
        <f t="shared" si="0"/>
        <v>60</v>
      </c>
      <c r="D12" s="144">
        <f t="shared" ref="D12:S12" si="2">SUM(D13:D15)</f>
        <v>45</v>
      </c>
      <c r="E12" s="144">
        <f t="shared" si="2"/>
        <v>41</v>
      </c>
      <c r="F12" s="144">
        <f t="shared" si="2"/>
        <v>19</v>
      </c>
      <c r="G12" s="144">
        <f t="shared" si="2"/>
        <v>0</v>
      </c>
      <c r="H12" s="144">
        <f t="shared" si="2"/>
        <v>0</v>
      </c>
      <c r="I12" s="144">
        <f t="shared" si="2"/>
        <v>0</v>
      </c>
      <c r="J12" s="144">
        <f t="shared" si="2"/>
        <v>0</v>
      </c>
      <c r="K12" s="144">
        <f t="shared" si="2"/>
        <v>0</v>
      </c>
      <c r="L12" s="144">
        <f t="shared" si="2"/>
        <v>0</v>
      </c>
      <c r="M12" s="144">
        <f t="shared" si="2"/>
        <v>0</v>
      </c>
      <c r="N12" s="144">
        <f t="shared" si="2"/>
        <v>31</v>
      </c>
      <c r="O12" s="144">
        <f t="shared" si="2"/>
        <v>0</v>
      </c>
      <c r="P12" s="144">
        <f t="shared" si="2"/>
        <v>0</v>
      </c>
      <c r="Q12" s="144">
        <f t="shared" si="2"/>
        <v>31</v>
      </c>
      <c r="R12" s="144">
        <f t="shared" si="2"/>
        <v>0</v>
      </c>
      <c r="S12" s="144">
        <f t="shared" si="2"/>
        <v>0</v>
      </c>
    </row>
    <row r="13" spans="1:19" ht="34.5" customHeight="1" x14ac:dyDescent="0.25">
      <c r="A13" s="141" t="s">
        <v>47</v>
      </c>
      <c r="B13" s="152" t="s">
        <v>5</v>
      </c>
      <c r="C13" s="137">
        <f t="shared" si="0"/>
        <v>60</v>
      </c>
      <c r="D13" s="136">
        <v>44</v>
      </c>
      <c r="E13" s="136">
        <v>41</v>
      </c>
      <c r="F13" s="136">
        <v>19</v>
      </c>
      <c r="G13" s="136"/>
      <c r="H13" s="136"/>
      <c r="I13" s="136"/>
      <c r="J13" s="136"/>
      <c r="K13" s="136"/>
      <c r="L13" s="136"/>
      <c r="M13" s="136"/>
      <c r="N13" s="136">
        <v>31</v>
      </c>
      <c r="O13" s="136"/>
      <c r="P13" s="136"/>
      <c r="Q13" s="136">
        <v>31</v>
      </c>
      <c r="R13" s="136"/>
      <c r="S13" s="136"/>
    </row>
    <row r="14" spans="1:19" ht="34.5" customHeight="1" x14ac:dyDescent="0.25">
      <c r="A14" s="143" t="s">
        <v>31</v>
      </c>
      <c r="B14" s="151" t="s">
        <v>9</v>
      </c>
      <c r="C14" s="137">
        <f t="shared" si="0"/>
        <v>0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19" ht="34.5" customHeight="1" x14ac:dyDescent="0.25">
      <c r="A15" s="141" t="s">
        <v>32</v>
      </c>
      <c r="B15" s="150" t="s">
        <v>8</v>
      </c>
      <c r="C15" s="149">
        <f t="shared" si="0"/>
        <v>0</v>
      </c>
      <c r="D15" s="148">
        <v>1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</row>
    <row r="16" spans="1:19" ht="34.5" customHeight="1" x14ac:dyDescent="0.25">
      <c r="A16" s="145" t="s">
        <v>57</v>
      </c>
      <c r="B16" s="142">
        <v>10</v>
      </c>
      <c r="C16" s="137">
        <f t="shared" si="0"/>
        <v>0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</row>
    <row r="17" spans="1:19" ht="34.5" customHeight="1" x14ac:dyDescent="0.25">
      <c r="A17" s="147" t="s">
        <v>33</v>
      </c>
      <c r="B17" s="142">
        <v>11</v>
      </c>
      <c r="C17" s="137">
        <f t="shared" si="0"/>
        <v>3</v>
      </c>
      <c r="D17" s="136">
        <v>1</v>
      </c>
      <c r="E17" s="136">
        <v>3</v>
      </c>
      <c r="F17" s="136"/>
      <c r="G17" s="136"/>
      <c r="H17" s="136"/>
      <c r="I17" s="136"/>
      <c r="J17" s="136"/>
      <c r="K17" s="136"/>
      <c r="L17" s="136"/>
      <c r="M17" s="136"/>
      <c r="N17" s="136">
        <v>3</v>
      </c>
      <c r="O17" s="136"/>
      <c r="P17" s="136"/>
      <c r="Q17" s="136">
        <v>3</v>
      </c>
      <c r="R17" s="136"/>
      <c r="S17" s="136"/>
    </row>
    <row r="18" spans="1:19" ht="34.5" customHeight="1" x14ac:dyDescent="0.25">
      <c r="A18" s="146" t="s">
        <v>34</v>
      </c>
      <c r="B18" s="138">
        <v>12</v>
      </c>
      <c r="C18" s="137">
        <f t="shared" si="0"/>
        <v>1</v>
      </c>
      <c r="D18" s="136">
        <v>1</v>
      </c>
      <c r="E18" s="136">
        <v>1</v>
      </c>
      <c r="F18" s="136"/>
      <c r="G18" s="136"/>
      <c r="H18" s="136"/>
      <c r="I18" s="136"/>
      <c r="J18" s="136"/>
      <c r="K18" s="136"/>
      <c r="L18" s="136"/>
      <c r="M18" s="136"/>
      <c r="N18" s="136">
        <v>1</v>
      </c>
      <c r="O18" s="136"/>
      <c r="P18" s="136"/>
      <c r="Q18" s="136">
        <v>1</v>
      </c>
      <c r="R18" s="136"/>
      <c r="S18" s="136"/>
    </row>
    <row r="19" spans="1:19" ht="34.5" customHeight="1" x14ac:dyDescent="0.25">
      <c r="A19" s="145" t="s">
        <v>35</v>
      </c>
      <c r="B19" s="142">
        <v>13</v>
      </c>
      <c r="C19" s="137">
        <f t="shared" si="0"/>
        <v>2</v>
      </c>
      <c r="D19" s="136">
        <v>1</v>
      </c>
      <c r="E19" s="136">
        <v>1</v>
      </c>
      <c r="F19" s="136">
        <v>1</v>
      </c>
      <c r="G19" s="136"/>
      <c r="H19" s="136"/>
      <c r="I19" s="136"/>
      <c r="J19" s="136"/>
      <c r="K19" s="136"/>
      <c r="L19" s="136"/>
      <c r="M19" s="136"/>
      <c r="N19" s="136">
        <v>1</v>
      </c>
      <c r="O19" s="136"/>
      <c r="P19" s="136"/>
      <c r="Q19" s="136">
        <v>2</v>
      </c>
      <c r="R19" s="136"/>
      <c r="S19" s="136"/>
    </row>
    <row r="20" spans="1:19" ht="53.25" customHeight="1" x14ac:dyDescent="0.25">
      <c r="A20" s="141" t="s">
        <v>48</v>
      </c>
      <c r="B20" s="138">
        <v>14</v>
      </c>
      <c r="C20" s="137">
        <f t="shared" si="0"/>
        <v>0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</row>
    <row r="21" spans="1:19" ht="34.5" customHeight="1" x14ac:dyDescent="0.25">
      <c r="A21" s="143" t="s">
        <v>33</v>
      </c>
      <c r="B21" s="142">
        <v>15</v>
      </c>
      <c r="C21" s="137">
        <f t="shared" si="0"/>
        <v>1</v>
      </c>
      <c r="D21" s="136">
        <v>1</v>
      </c>
      <c r="E21" s="136">
        <v>1</v>
      </c>
      <c r="F21" s="136"/>
      <c r="G21" s="136"/>
      <c r="H21" s="136"/>
      <c r="I21" s="136"/>
      <c r="J21" s="136"/>
      <c r="K21" s="136"/>
      <c r="L21" s="136"/>
      <c r="M21" s="136"/>
      <c r="N21" s="136">
        <v>1</v>
      </c>
      <c r="O21" s="136"/>
      <c r="P21" s="136"/>
      <c r="Q21" s="136">
        <v>1</v>
      </c>
      <c r="R21" s="136"/>
      <c r="S21" s="136"/>
    </row>
    <row r="22" spans="1:19" ht="68.25" customHeight="1" x14ac:dyDescent="0.25">
      <c r="A22" s="146" t="s">
        <v>55</v>
      </c>
      <c r="B22" s="138">
        <v>16</v>
      </c>
      <c r="C22" s="144">
        <f t="shared" si="0"/>
        <v>63</v>
      </c>
      <c r="D22" s="144">
        <f t="shared" ref="D22:S22" si="3">D12+D18+D19</f>
        <v>47</v>
      </c>
      <c r="E22" s="144">
        <f t="shared" si="3"/>
        <v>43</v>
      </c>
      <c r="F22" s="144">
        <f t="shared" si="3"/>
        <v>20</v>
      </c>
      <c r="G22" s="144">
        <f t="shared" si="3"/>
        <v>0</v>
      </c>
      <c r="H22" s="144">
        <f t="shared" si="3"/>
        <v>0</v>
      </c>
      <c r="I22" s="144">
        <f t="shared" si="3"/>
        <v>0</v>
      </c>
      <c r="J22" s="144">
        <f t="shared" si="3"/>
        <v>0</v>
      </c>
      <c r="K22" s="144">
        <f t="shared" si="3"/>
        <v>0</v>
      </c>
      <c r="L22" s="144">
        <f t="shared" si="3"/>
        <v>0</v>
      </c>
      <c r="M22" s="144">
        <f t="shared" si="3"/>
        <v>0</v>
      </c>
      <c r="N22" s="144">
        <f t="shared" si="3"/>
        <v>33</v>
      </c>
      <c r="O22" s="144">
        <f t="shared" si="3"/>
        <v>0</v>
      </c>
      <c r="P22" s="144">
        <f t="shared" si="3"/>
        <v>0</v>
      </c>
      <c r="Q22" s="144">
        <f t="shared" si="3"/>
        <v>34</v>
      </c>
      <c r="R22" s="144">
        <f t="shared" si="3"/>
        <v>0</v>
      </c>
      <c r="S22" s="144">
        <f t="shared" si="3"/>
        <v>0</v>
      </c>
    </row>
    <row r="23" spans="1:19" ht="37.5" customHeight="1" x14ac:dyDescent="0.25">
      <c r="A23" s="143" t="s">
        <v>51</v>
      </c>
      <c r="B23" s="142">
        <v>17</v>
      </c>
      <c r="C23" s="137">
        <f t="shared" si="0"/>
        <v>1</v>
      </c>
      <c r="D23" s="136">
        <v>1</v>
      </c>
      <c r="E23" s="136"/>
      <c r="F23" s="136">
        <v>1</v>
      </c>
      <c r="G23" s="136"/>
      <c r="H23" s="136"/>
      <c r="I23" s="136"/>
      <c r="J23" s="136"/>
      <c r="K23" s="136"/>
      <c r="L23" s="136"/>
      <c r="M23" s="136"/>
      <c r="N23" s="136"/>
      <c r="O23" s="136"/>
      <c r="P23" s="136">
        <v>1</v>
      </c>
      <c r="Q23" s="136"/>
      <c r="R23" s="136"/>
      <c r="S23" s="136"/>
    </row>
    <row r="24" spans="1:19" ht="37.5" customHeight="1" x14ac:dyDescent="0.25">
      <c r="A24" s="141" t="s">
        <v>36</v>
      </c>
      <c r="B24" s="138">
        <v>18</v>
      </c>
      <c r="C24" s="137">
        <f t="shared" si="0"/>
        <v>4</v>
      </c>
      <c r="D24" s="136">
        <v>4</v>
      </c>
      <c r="E24" s="136">
        <v>2</v>
      </c>
      <c r="F24" s="136">
        <v>2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>
        <v>3</v>
      </c>
      <c r="Q24" s="136">
        <v>1</v>
      </c>
      <c r="R24" s="136"/>
      <c r="S24" s="136"/>
    </row>
    <row r="25" spans="1:19" ht="37.5" customHeight="1" x14ac:dyDescent="0.25">
      <c r="A25" s="143" t="s">
        <v>37</v>
      </c>
      <c r="B25" s="142">
        <v>19</v>
      </c>
      <c r="C25" s="137">
        <f t="shared" si="0"/>
        <v>9</v>
      </c>
      <c r="D25" s="136">
        <v>8</v>
      </c>
      <c r="E25" s="136">
        <v>4</v>
      </c>
      <c r="F25" s="136">
        <v>5</v>
      </c>
      <c r="G25" s="136"/>
      <c r="H25" s="136"/>
      <c r="I25" s="136"/>
      <c r="J25" s="136"/>
      <c r="K25" s="136"/>
      <c r="L25" s="136"/>
      <c r="M25" s="136"/>
      <c r="N25" s="136"/>
      <c r="O25" s="136"/>
      <c r="P25" s="136">
        <v>5</v>
      </c>
      <c r="Q25" s="136">
        <v>4</v>
      </c>
      <c r="R25" s="136"/>
      <c r="S25" s="136"/>
    </row>
    <row r="26" spans="1:19" ht="37.5" customHeight="1" x14ac:dyDescent="0.25">
      <c r="A26" s="141" t="s">
        <v>38</v>
      </c>
      <c r="B26" s="138">
        <v>20</v>
      </c>
      <c r="C26" s="137">
        <f t="shared" si="0"/>
        <v>12</v>
      </c>
      <c r="D26" s="136">
        <v>8</v>
      </c>
      <c r="E26" s="136">
        <v>9</v>
      </c>
      <c r="F26" s="136">
        <v>3</v>
      </c>
      <c r="G26" s="136"/>
      <c r="H26" s="136"/>
      <c r="I26" s="136"/>
      <c r="J26" s="136"/>
      <c r="K26" s="136"/>
      <c r="L26" s="136"/>
      <c r="M26" s="136"/>
      <c r="N26" s="136"/>
      <c r="O26" s="136">
        <v>1</v>
      </c>
      <c r="P26" s="136">
        <v>1</v>
      </c>
      <c r="Q26" s="136">
        <v>10</v>
      </c>
      <c r="R26" s="136"/>
      <c r="S26" s="136"/>
    </row>
    <row r="27" spans="1:19" ht="37.5" customHeight="1" x14ac:dyDescent="0.25">
      <c r="A27" s="143" t="s">
        <v>39</v>
      </c>
      <c r="B27" s="142">
        <v>21</v>
      </c>
      <c r="C27" s="137">
        <f t="shared" si="0"/>
        <v>37</v>
      </c>
      <c r="D27" s="136">
        <v>26</v>
      </c>
      <c r="E27" s="136">
        <v>28</v>
      </c>
      <c r="F27" s="136">
        <v>9</v>
      </c>
      <c r="G27" s="136"/>
      <c r="H27" s="136"/>
      <c r="I27" s="136"/>
      <c r="J27" s="136"/>
      <c r="K27" s="136"/>
      <c r="L27" s="136"/>
      <c r="M27" s="136"/>
      <c r="N27" s="136"/>
      <c r="O27" s="136"/>
      <c r="P27" s="136">
        <v>2</v>
      </c>
      <c r="Q27" s="136">
        <v>35</v>
      </c>
      <c r="R27" s="136"/>
      <c r="S27" s="136"/>
    </row>
    <row r="28" spans="1:19" ht="37.5" customHeight="1" x14ac:dyDescent="0.25">
      <c r="A28" s="146" t="s">
        <v>40</v>
      </c>
      <c r="B28" s="138">
        <v>22</v>
      </c>
      <c r="C28" s="137">
        <f t="shared" si="0"/>
        <v>0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</row>
    <row r="29" spans="1:19" ht="73.5" customHeight="1" x14ac:dyDescent="0.25">
      <c r="A29" s="145" t="s">
        <v>49</v>
      </c>
      <c r="B29" s="142">
        <v>23</v>
      </c>
      <c r="C29" s="137">
        <f t="shared" si="0"/>
        <v>0</v>
      </c>
      <c r="D29" s="144">
        <f t="shared" ref="D29:S29" si="4">SUM(D30:D34)</f>
        <v>0</v>
      </c>
      <c r="E29" s="144">
        <f t="shared" si="4"/>
        <v>0</v>
      </c>
      <c r="F29" s="144">
        <f t="shared" si="4"/>
        <v>0</v>
      </c>
      <c r="G29" s="144">
        <f t="shared" si="4"/>
        <v>0</v>
      </c>
      <c r="H29" s="144">
        <f t="shared" si="4"/>
        <v>0</v>
      </c>
      <c r="I29" s="144">
        <f t="shared" si="4"/>
        <v>0</v>
      </c>
      <c r="J29" s="144">
        <f t="shared" si="4"/>
        <v>0</v>
      </c>
      <c r="K29" s="144">
        <f t="shared" si="4"/>
        <v>0</v>
      </c>
      <c r="L29" s="144">
        <f t="shared" si="4"/>
        <v>0</v>
      </c>
      <c r="M29" s="144">
        <f t="shared" si="4"/>
        <v>0</v>
      </c>
      <c r="N29" s="144">
        <f t="shared" si="4"/>
        <v>0</v>
      </c>
      <c r="O29" s="144">
        <f t="shared" si="4"/>
        <v>0</v>
      </c>
      <c r="P29" s="144">
        <f t="shared" si="4"/>
        <v>0</v>
      </c>
      <c r="Q29" s="144">
        <f t="shared" si="4"/>
        <v>0</v>
      </c>
      <c r="R29" s="144">
        <f t="shared" si="4"/>
        <v>0</v>
      </c>
      <c r="S29" s="144">
        <f t="shared" si="4"/>
        <v>0</v>
      </c>
    </row>
    <row r="30" spans="1:19" ht="40.5" customHeight="1" x14ac:dyDescent="0.25">
      <c r="A30" s="141" t="s">
        <v>50</v>
      </c>
      <c r="B30" s="138">
        <v>24</v>
      </c>
      <c r="C30" s="137">
        <f t="shared" si="0"/>
        <v>0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</row>
    <row r="31" spans="1:19" ht="33.75" customHeight="1" x14ac:dyDescent="0.25">
      <c r="A31" s="143" t="s">
        <v>31</v>
      </c>
      <c r="B31" s="142">
        <v>25</v>
      </c>
      <c r="C31" s="137">
        <f t="shared" si="0"/>
        <v>0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</row>
    <row r="32" spans="1:19" ht="33.75" customHeight="1" x14ac:dyDescent="0.25">
      <c r="A32" s="143" t="s">
        <v>32</v>
      </c>
      <c r="B32" s="142">
        <v>26</v>
      </c>
      <c r="C32" s="137">
        <f t="shared" si="0"/>
        <v>0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</row>
    <row r="33" spans="1:19" ht="33.75" customHeight="1" x14ac:dyDescent="0.25">
      <c r="A33" s="143" t="s">
        <v>41</v>
      </c>
      <c r="B33" s="142">
        <v>27</v>
      </c>
      <c r="C33" s="137">
        <f t="shared" si="0"/>
        <v>0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ht="33.75" customHeight="1" x14ac:dyDescent="0.25">
      <c r="A34" s="141" t="s">
        <v>42</v>
      </c>
      <c r="B34" s="138">
        <v>28</v>
      </c>
      <c r="C34" s="137">
        <f t="shared" si="0"/>
        <v>0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</row>
    <row r="35" spans="1:19" ht="33.75" customHeight="1" x14ac:dyDescent="0.25">
      <c r="A35" s="140" t="s">
        <v>43</v>
      </c>
      <c r="B35" s="138">
        <v>29</v>
      </c>
      <c r="C35" s="137">
        <f t="shared" si="0"/>
        <v>3</v>
      </c>
      <c r="D35" s="136">
        <v>2</v>
      </c>
      <c r="E35" s="136"/>
      <c r="F35" s="136">
        <v>3</v>
      </c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>
        <v>3</v>
      </c>
      <c r="R35" s="136"/>
      <c r="S35" s="136"/>
    </row>
    <row r="36" spans="1:19" ht="33.75" customHeight="1" x14ac:dyDescent="0.25">
      <c r="A36" s="139" t="s">
        <v>52</v>
      </c>
      <c r="B36" s="138">
        <v>30</v>
      </c>
      <c r="C36" s="137">
        <f t="shared" si="0"/>
        <v>0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</row>
    <row r="37" spans="1:19" x14ac:dyDescent="0.25">
      <c r="A37" s="135"/>
      <c r="B37" s="135"/>
      <c r="C37" s="135"/>
    </row>
    <row r="38" spans="1:19" x14ac:dyDescent="0.25">
      <c r="A38" s="135"/>
      <c r="B38" s="135"/>
      <c r="C38" s="135"/>
    </row>
  </sheetData>
  <sheetProtection sheet="1" objects="1" scenarios="1"/>
  <mergeCells count="17">
    <mergeCell ref="P4:P5"/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r:id="rId1"/>
  <rowBreaks count="1" manualBreakCount="1">
    <brk id="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ED8F-F40A-4BFD-BB85-C6FA5962E25B}">
  <sheetPr>
    <pageSetUpPr fitToPage="1"/>
  </sheetPr>
  <dimension ref="A1:S36"/>
  <sheetViews>
    <sheetView topLeftCell="A12" zoomScale="57" zoomScaleNormal="57" workbookViewId="0">
      <selection activeCell="AB14" sqref="AB14"/>
    </sheetView>
  </sheetViews>
  <sheetFormatPr defaultRowHeight="15" x14ac:dyDescent="0.25"/>
  <cols>
    <col min="1" max="1" width="22.42578125" customWidth="1"/>
    <col min="18" max="18" width="9.140625" customWidth="1"/>
  </cols>
  <sheetData>
    <row r="1" spans="1:19" ht="15.75" x14ac:dyDescent="0.25">
      <c r="A1" s="170" t="s">
        <v>44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19" ht="15.75" x14ac:dyDescent="0.25">
      <c r="A2" s="171"/>
      <c r="B2" s="169" t="s">
        <v>0</v>
      </c>
      <c r="C2" s="169" t="s">
        <v>10</v>
      </c>
      <c r="D2" s="168" t="s">
        <v>11</v>
      </c>
      <c r="E2" s="168"/>
      <c r="F2" s="168"/>
      <c r="G2" s="168"/>
      <c r="H2" s="168"/>
      <c r="I2" s="168"/>
      <c r="J2" s="168"/>
      <c r="K2" s="168"/>
      <c r="L2" s="168"/>
      <c r="M2" s="168"/>
      <c r="N2" s="169" t="s">
        <v>12</v>
      </c>
      <c r="O2" s="168" t="s">
        <v>56</v>
      </c>
      <c r="P2" s="168"/>
      <c r="Q2" s="168"/>
      <c r="R2" s="169" t="s">
        <v>13</v>
      </c>
      <c r="S2" s="169" t="s">
        <v>14</v>
      </c>
    </row>
    <row r="3" spans="1:19" ht="15.75" x14ac:dyDescent="0.25">
      <c r="A3" s="171"/>
      <c r="B3" s="169"/>
      <c r="C3" s="169"/>
      <c r="D3" s="168" t="s">
        <v>15</v>
      </c>
      <c r="E3" s="168"/>
      <c r="F3" s="168"/>
      <c r="G3" s="168"/>
      <c r="H3" s="168"/>
      <c r="I3" s="168"/>
      <c r="J3" s="168"/>
      <c r="K3" s="168"/>
      <c r="L3" s="168"/>
      <c r="M3" s="168"/>
      <c r="N3" s="169"/>
      <c r="O3" s="168"/>
      <c r="P3" s="168"/>
      <c r="Q3" s="168"/>
      <c r="R3" s="169"/>
      <c r="S3" s="169"/>
    </row>
    <row r="4" spans="1:19" ht="15.75" x14ac:dyDescent="0.25">
      <c r="A4" s="171"/>
      <c r="B4" s="169"/>
      <c r="C4" s="169"/>
      <c r="D4" s="169" t="s">
        <v>16</v>
      </c>
      <c r="E4" s="168" t="s">
        <v>17</v>
      </c>
      <c r="F4" s="168"/>
      <c r="G4" s="168"/>
      <c r="H4" s="168" t="s">
        <v>18</v>
      </c>
      <c r="I4" s="168"/>
      <c r="J4" s="168"/>
      <c r="K4" s="168" t="s">
        <v>19</v>
      </c>
      <c r="L4" s="168"/>
      <c r="M4" s="168"/>
      <c r="N4" s="169"/>
      <c r="O4" s="169" t="s">
        <v>20</v>
      </c>
      <c r="P4" s="169" t="s">
        <v>21</v>
      </c>
      <c r="Q4" s="169" t="s">
        <v>22</v>
      </c>
      <c r="R4" s="169"/>
      <c r="S4" s="169"/>
    </row>
    <row r="5" spans="1:19" ht="122.25" x14ac:dyDescent="0.25">
      <c r="A5" s="171"/>
      <c r="B5" s="169"/>
      <c r="C5" s="169"/>
      <c r="D5" s="169"/>
      <c r="E5" s="65" t="s">
        <v>23</v>
      </c>
      <c r="F5" s="65" t="s">
        <v>24</v>
      </c>
      <c r="G5" s="65" t="s">
        <v>25</v>
      </c>
      <c r="H5" s="65" t="s">
        <v>45</v>
      </c>
      <c r="I5" s="65" t="s">
        <v>24</v>
      </c>
      <c r="J5" s="65" t="s">
        <v>25</v>
      </c>
      <c r="K5" s="65" t="s">
        <v>45</v>
      </c>
      <c r="L5" s="65" t="s">
        <v>24</v>
      </c>
      <c r="M5" s="65" t="s">
        <v>25</v>
      </c>
      <c r="N5" s="169"/>
      <c r="O5" s="169"/>
      <c r="P5" s="169"/>
      <c r="Q5" s="169"/>
      <c r="R5" s="169"/>
      <c r="S5" s="169"/>
    </row>
    <row r="6" spans="1:19" ht="15.75" x14ac:dyDescent="0.25">
      <c r="A6" s="59" t="s">
        <v>26</v>
      </c>
      <c r="B6" s="59" t="s">
        <v>27</v>
      </c>
      <c r="C6" s="59">
        <v>1</v>
      </c>
      <c r="D6" s="59">
        <v>2</v>
      </c>
      <c r="E6" s="59">
        <v>3</v>
      </c>
      <c r="F6" s="59">
        <v>4</v>
      </c>
      <c r="G6" s="59">
        <v>5</v>
      </c>
      <c r="H6" s="59">
        <v>6</v>
      </c>
      <c r="I6" s="59">
        <v>7</v>
      </c>
      <c r="J6" s="59">
        <v>8</v>
      </c>
      <c r="K6" s="59">
        <v>9</v>
      </c>
      <c r="L6" s="59">
        <v>10</v>
      </c>
      <c r="M6" s="59">
        <v>11</v>
      </c>
      <c r="N6" s="59">
        <v>12</v>
      </c>
      <c r="O6" s="59">
        <v>13</v>
      </c>
      <c r="P6" s="59">
        <v>14</v>
      </c>
      <c r="Q6" s="59">
        <v>15</v>
      </c>
      <c r="R6" s="59">
        <v>16</v>
      </c>
      <c r="S6" s="59">
        <v>17</v>
      </c>
    </row>
    <row r="7" spans="1:19" ht="108" customHeight="1" x14ac:dyDescent="0.25">
      <c r="A7" s="64" t="s">
        <v>54</v>
      </c>
      <c r="B7" s="63" t="s">
        <v>1</v>
      </c>
      <c r="C7" s="62">
        <f t="shared" ref="C7:C36" si="0">SUM(E7:M7)</f>
        <v>1378</v>
      </c>
      <c r="D7" s="62">
        <f t="shared" ref="D7:S7" si="1">SUM(D8:D11)</f>
        <v>1077</v>
      </c>
      <c r="E7" s="62">
        <f t="shared" si="1"/>
        <v>360</v>
      </c>
      <c r="F7" s="62">
        <f t="shared" si="1"/>
        <v>356</v>
      </c>
      <c r="G7" s="62">
        <f t="shared" si="1"/>
        <v>34</v>
      </c>
      <c r="H7" s="62">
        <f t="shared" si="1"/>
        <v>125</v>
      </c>
      <c r="I7" s="62">
        <f t="shared" si="1"/>
        <v>22</v>
      </c>
      <c r="J7" s="62">
        <f t="shared" si="1"/>
        <v>9</v>
      </c>
      <c r="K7" s="62">
        <f t="shared" si="1"/>
        <v>343</v>
      </c>
      <c r="L7" s="62">
        <f t="shared" si="1"/>
        <v>107</v>
      </c>
      <c r="M7" s="62">
        <f t="shared" si="1"/>
        <v>22</v>
      </c>
      <c r="N7" s="62">
        <f t="shared" si="1"/>
        <v>363</v>
      </c>
      <c r="O7" s="62">
        <f t="shared" si="1"/>
        <v>74</v>
      </c>
      <c r="P7" s="62">
        <f t="shared" si="1"/>
        <v>244</v>
      </c>
      <c r="Q7" s="62">
        <f t="shared" si="1"/>
        <v>1034</v>
      </c>
      <c r="R7" s="62">
        <f t="shared" si="1"/>
        <v>1708.3510000000001</v>
      </c>
      <c r="S7" s="62">
        <f t="shared" si="1"/>
        <v>31.56</v>
      </c>
    </row>
    <row r="8" spans="1:19" ht="36" customHeight="1" x14ac:dyDescent="0.25">
      <c r="A8" s="49" t="s">
        <v>46</v>
      </c>
      <c r="B8" s="63" t="s">
        <v>2</v>
      </c>
      <c r="C8" s="62">
        <f t="shared" si="0"/>
        <v>1203</v>
      </c>
      <c r="D8" s="5">
        <v>948</v>
      </c>
      <c r="E8" s="5">
        <v>293</v>
      </c>
      <c r="F8" s="5">
        <v>304</v>
      </c>
      <c r="G8" s="5">
        <v>31</v>
      </c>
      <c r="H8" s="5">
        <v>111</v>
      </c>
      <c r="I8" s="5">
        <v>20</v>
      </c>
      <c r="J8" s="5">
        <v>8</v>
      </c>
      <c r="K8" s="5">
        <v>315</v>
      </c>
      <c r="L8" s="5">
        <v>99</v>
      </c>
      <c r="M8" s="5">
        <v>22</v>
      </c>
      <c r="N8" s="5">
        <v>331</v>
      </c>
      <c r="O8" s="5">
        <v>58</v>
      </c>
      <c r="P8" s="5">
        <v>203</v>
      </c>
      <c r="Q8" s="5">
        <v>931</v>
      </c>
      <c r="R8" s="5">
        <v>1624.2200000000003</v>
      </c>
      <c r="S8" s="5">
        <v>26.86</v>
      </c>
    </row>
    <row r="9" spans="1:19" ht="42" customHeight="1" x14ac:dyDescent="0.25">
      <c r="A9" s="49" t="s">
        <v>28</v>
      </c>
      <c r="B9" s="63" t="s">
        <v>3</v>
      </c>
      <c r="C9" s="62">
        <f t="shared" si="0"/>
        <v>151</v>
      </c>
      <c r="D9" s="5">
        <v>106</v>
      </c>
      <c r="E9" s="5">
        <v>59</v>
      </c>
      <c r="F9" s="5">
        <v>46</v>
      </c>
      <c r="G9" s="5">
        <v>2</v>
      </c>
      <c r="H9" s="5">
        <v>11</v>
      </c>
      <c r="I9" s="5">
        <v>2</v>
      </c>
      <c r="J9" s="5">
        <v>1</v>
      </c>
      <c r="K9" s="5">
        <v>23</v>
      </c>
      <c r="L9" s="5">
        <v>7</v>
      </c>
      <c r="M9" s="5">
        <v>0</v>
      </c>
      <c r="N9" s="5">
        <v>25</v>
      </c>
      <c r="O9" s="5">
        <v>16</v>
      </c>
      <c r="P9" s="5">
        <v>38</v>
      </c>
      <c r="Q9" s="5">
        <v>89</v>
      </c>
      <c r="R9" s="5">
        <v>74.021000000000001</v>
      </c>
      <c r="S9" s="5">
        <v>4.7</v>
      </c>
    </row>
    <row r="10" spans="1:19" ht="44.25" customHeight="1" x14ac:dyDescent="0.25">
      <c r="A10" s="49" t="s">
        <v>29</v>
      </c>
      <c r="B10" s="63" t="s">
        <v>4</v>
      </c>
      <c r="C10" s="62">
        <f t="shared" si="0"/>
        <v>23</v>
      </c>
      <c r="D10" s="5">
        <v>22</v>
      </c>
      <c r="E10" s="5">
        <v>8</v>
      </c>
      <c r="F10" s="5">
        <v>6</v>
      </c>
      <c r="G10" s="5">
        <v>1</v>
      </c>
      <c r="H10" s="5">
        <v>3</v>
      </c>
      <c r="I10" s="5">
        <v>0</v>
      </c>
      <c r="J10" s="5">
        <v>0</v>
      </c>
      <c r="K10" s="5">
        <v>4</v>
      </c>
      <c r="L10" s="5">
        <v>1</v>
      </c>
      <c r="M10" s="5">
        <v>0</v>
      </c>
      <c r="N10" s="5">
        <v>7</v>
      </c>
      <c r="O10" s="5">
        <v>0</v>
      </c>
      <c r="P10" s="5">
        <v>2</v>
      </c>
      <c r="Q10" s="5">
        <v>14</v>
      </c>
      <c r="R10" s="5">
        <v>10.110000000000001</v>
      </c>
      <c r="S10" s="5">
        <v>0</v>
      </c>
    </row>
    <row r="11" spans="1:19" ht="59.25" customHeight="1" x14ac:dyDescent="0.25">
      <c r="A11" s="49" t="s">
        <v>30</v>
      </c>
      <c r="B11" s="63" t="s">
        <v>7</v>
      </c>
      <c r="C11" s="62">
        <f t="shared" si="0"/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  <c r="S11" s="5">
        <v>0</v>
      </c>
    </row>
    <row r="12" spans="1:19" ht="156.75" customHeight="1" x14ac:dyDescent="0.25">
      <c r="A12" s="50" t="s">
        <v>53</v>
      </c>
      <c r="B12" s="63" t="s">
        <v>6</v>
      </c>
      <c r="C12" s="62">
        <f t="shared" si="0"/>
        <v>852</v>
      </c>
      <c r="D12" s="62">
        <f t="shared" ref="D12:S12" si="2">SUM(D13:D15)</f>
        <v>785</v>
      </c>
      <c r="E12" s="62">
        <f t="shared" si="2"/>
        <v>202</v>
      </c>
      <c r="F12" s="62">
        <f t="shared" si="2"/>
        <v>225</v>
      </c>
      <c r="G12" s="62">
        <f t="shared" si="2"/>
        <v>30</v>
      </c>
      <c r="H12" s="62">
        <f t="shared" si="2"/>
        <v>46</v>
      </c>
      <c r="I12" s="62">
        <f t="shared" si="2"/>
        <v>15</v>
      </c>
      <c r="J12" s="62">
        <f t="shared" si="2"/>
        <v>4</v>
      </c>
      <c r="K12" s="62">
        <f t="shared" si="2"/>
        <v>213</v>
      </c>
      <c r="L12" s="62">
        <f t="shared" si="2"/>
        <v>96</v>
      </c>
      <c r="M12" s="62">
        <f t="shared" si="2"/>
        <v>21</v>
      </c>
      <c r="N12" s="62">
        <f t="shared" si="2"/>
        <v>257</v>
      </c>
      <c r="O12" s="62">
        <f t="shared" si="2"/>
        <v>43</v>
      </c>
      <c r="P12" s="62">
        <f t="shared" si="2"/>
        <v>189</v>
      </c>
      <c r="Q12" s="62">
        <f t="shared" si="2"/>
        <v>587</v>
      </c>
      <c r="R12" s="62">
        <f t="shared" si="2"/>
        <v>963.9899999999999</v>
      </c>
      <c r="S12" s="62">
        <f t="shared" si="2"/>
        <v>7.7600000000000007</v>
      </c>
    </row>
    <row r="13" spans="1:19" ht="63" customHeight="1" x14ac:dyDescent="0.25">
      <c r="A13" s="49" t="s">
        <v>47</v>
      </c>
      <c r="B13" s="63" t="s">
        <v>5</v>
      </c>
      <c r="C13" s="62">
        <f t="shared" si="0"/>
        <v>850</v>
      </c>
      <c r="D13" s="5">
        <v>783</v>
      </c>
      <c r="E13" s="5">
        <v>200</v>
      </c>
      <c r="F13" s="5">
        <v>225</v>
      </c>
      <c r="G13" s="5">
        <v>30</v>
      </c>
      <c r="H13" s="5">
        <v>46</v>
      </c>
      <c r="I13" s="5">
        <v>15</v>
      </c>
      <c r="J13" s="5">
        <v>4</v>
      </c>
      <c r="K13" s="5">
        <v>213</v>
      </c>
      <c r="L13" s="5">
        <v>96</v>
      </c>
      <c r="M13" s="5">
        <v>21</v>
      </c>
      <c r="N13" s="5">
        <v>257</v>
      </c>
      <c r="O13" s="5">
        <v>43</v>
      </c>
      <c r="P13" s="5">
        <v>188</v>
      </c>
      <c r="Q13" s="5">
        <v>585</v>
      </c>
      <c r="R13" s="5">
        <v>963.9899999999999</v>
      </c>
      <c r="S13" s="5">
        <v>7.7600000000000007</v>
      </c>
    </row>
    <row r="14" spans="1:19" ht="42.75" customHeight="1" x14ac:dyDescent="0.25">
      <c r="A14" s="49" t="s">
        <v>31</v>
      </c>
      <c r="B14" s="63" t="s">
        <v>9</v>
      </c>
      <c r="C14" s="62">
        <f t="shared" si="0"/>
        <v>2</v>
      </c>
      <c r="D14" s="5">
        <v>2</v>
      </c>
      <c r="E14" s="5">
        <v>2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2</v>
      </c>
      <c r="R14" s="5">
        <v>0</v>
      </c>
      <c r="S14" s="5">
        <v>0</v>
      </c>
    </row>
    <row r="15" spans="1:19" ht="51.75" customHeight="1" x14ac:dyDescent="0.25">
      <c r="A15" s="49" t="s">
        <v>32</v>
      </c>
      <c r="B15" s="63" t="s">
        <v>8</v>
      </c>
      <c r="C15" s="62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</row>
    <row r="16" spans="1:19" ht="87.75" customHeight="1" x14ac:dyDescent="0.25">
      <c r="A16" s="50" t="s">
        <v>57</v>
      </c>
      <c r="B16" s="59">
        <v>10</v>
      </c>
      <c r="C16" s="62">
        <f t="shared" si="0"/>
        <v>1</v>
      </c>
      <c r="D16" s="5">
        <v>1</v>
      </c>
      <c r="E16" s="5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2</v>
      </c>
      <c r="S16" s="5">
        <v>0</v>
      </c>
    </row>
    <row r="17" spans="1:19" ht="30.75" customHeight="1" x14ac:dyDescent="0.25">
      <c r="A17" s="49" t="s">
        <v>33</v>
      </c>
      <c r="B17" s="59">
        <v>11</v>
      </c>
      <c r="C17" s="62">
        <f t="shared" si="0"/>
        <v>3</v>
      </c>
      <c r="D17" s="5">
        <v>1</v>
      </c>
      <c r="E17" s="5">
        <v>3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</row>
    <row r="18" spans="1:19" ht="33" customHeight="1" x14ac:dyDescent="0.25">
      <c r="A18" s="50" t="s">
        <v>34</v>
      </c>
      <c r="B18" s="59">
        <v>12</v>
      </c>
      <c r="C18" s="62">
        <f t="shared" si="0"/>
        <v>43</v>
      </c>
      <c r="D18" s="5">
        <v>33</v>
      </c>
      <c r="E18" s="5">
        <v>18</v>
      </c>
      <c r="F18" s="5">
        <v>19</v>
      </c>
      <c r="G18" s="5">
        <v>2</v>
      </c>
      <c r="H18" s="5">
        <v>1</v>
      </c>
      <c r="I18" s="5">
        <v>0</v>
      </c>
      <c r="J18" s="5">
        <v>1</v>
      </c>
      <c r="K18" s="5">
        <v>2</v>
      </c>
      <c r="L18" s="5">
        <v>0</v>
      </c>
      <c r="M18" s="5">
        <v>0</v>
      </c>
      <c r="N18" s="5">
        <v>13</v>
      </c>
      <c r="O18" s="5">
        <v>1</v>
      </c>
      <c r="P18" s="5">
        <v>3</v>
      </c>
      <c r="Q18" s="5">
        <v>31</v>
      </c>
      <c r="R18" s="5">
        <v>26.957000000000001</v>
      </c>
      <c r="S18" s="5">
        <v>0</v>
      </c>
    </row>
    <row r="19" spans="1:19" ht="44.25" customHeight="1" x14ac:dyDescent="0.25">
      <c r="A19" s="50" t="s">
        <v>35</v>
      </c>
      <c r="B19" s="59">
        <v>13</v>
      </c>
      <c r="C19" s="62">
        <f t="shared" si="0"/>
        <v>42</v>
      </c>
      <c r="D19" s="5">
        <v>38</v>
      </c>
      <c r="E19" s="5">
        <v>18</v>
      </c>
      <c r="F19" s="5">
        <v>18</v>
      </c>
      <c r="G19" s="5">
        <v>0</v>
      </c>
      <c r="H19" s="5">
        <v>0</v>
      </c>
      <c r="I19" s="5">
        <v>0</v>
      </c>
      <c r="J19" s="5">
        <v>1</v>
      </c>
      <c r="K19" s="5">
        <v>3</v>
      </c>
      <c r="L19" s="5">
        <v>2</v>
      </c>
      <c r="M19" s="5">
        <v>0</v>
      </c>
      <c r="N19" s="5">
        <v>4</v>
      </c>
      <c r="O19" s="5">
        <v>1</v>
      </c>
      <c r="P19" s="5">
        <v>2</v>
      </c>
      <c r="Q19" s="5">
        <v>32</v>
      </c>
      <c r="R19" s="5">
        <v>25.9</v>
      </c>
      <c r="S19" s="5">
        <v>0</v>
      </c>
    </row>
    <row r="20" spans="1:19" ht="74.25" customHeight="1" x14ac:dyDescent="0.25">
      <c r="A20" s="49" t="s">
        <v>48</v>
      </c>
      <c r="B20" s="59">
        <v>14</v>
      </c>
      <c r="C20" s="62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31.5" customHeight="1" x14ac:dyDescent="0.25">
      <c r="A21" s="49" t="s">
        <v>33</v>
      </c>
      <c r="B21" s="59">
        <v>15</v>
      </c>
      <c r="C21" s="62">
        <f t="shared" si="0"/>
        <v>1</v>
      </c>
      <c r="D21" s="5">
        <v>0</v>
      </c>
      <c r="E21" s="5">
        <v>0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1</v>
      </c>
      <c r="R21" s="5">
        <v>1</v>
      </c>
      <c r="S21" s="5">
        <v>0</v>
      </c>
    </row>
    <row r="22" spans="1:19" ht="127.5" customHeight="1" x14ac:dyDescent="0.25">
      <c r="A22" s="50" t="s">
        <v>55</v>
      </c>
      <c r="B22" s="59">
        <v>16</v>
      </c>
      <c r="C22" s="62">
        <f t="shared" si="0"/>
        <v>937</v>
      </c>
      <c r="D22" s="62">
        <f t="shared" ref="D22:S22" si="3">D12+D18+D19</f>
        <v>856</v>
      </c>
      <c r="E22" s="62">
        <f t="shared" si="3"/>
        <v>238</v>
      </c>
      <c r="F22" s="62">
        <f t="shared" si="3"/>
        <v>262</v>
      </c>
      <c r="G22" s="62">
        <f t="shared" si="3"/>
        <v>32</v>
      </c>
      <c r="H22" s="62">
        <f t="shared" si="3"/>
        <v>47</v>
      </c>
      <c r="I22" s="62">
        <f t="shared" si="3"/>
        <v>15</v>
      </c>
      <c r="J22" s="62">
        <f t="shared" si="3"/>
        <v>6</v>
      </c>
      <c r="K22" s="62">
        <f t="shared" si="3"/>
        <v>218</v>
      </c>
      <c r="L22" s="62">
        <f t="shared" si="3"/>
        <v>98</v>
      </c>
      <c r="M22" s="62">
        <f t="shared" si="3"/>
        <v>21</v>
      </c>
      <c r="N22" s="62">
        <f t="shared" si="3"/>
        <v>274</v>
      </c>
      <c r="O22" s="62">
        <f t="shared" si="3"/>
        <v>45</v>
      </c>
      <c r="P22" s="62">
        <f t="shared" si="3"/>
        <v>194</v>
      </c>
      <c r="Q22" s="62">
        <f t="shared" si="3"/>
        <v>650</v>
      </c>
      <c r="R22" s="62">
        <f t="shared" si="3"/>
        <v>1016.8469999999999</v>
      </c>
      <c r="S22" s="62">
        <f t="shared" si="3"/>
        <v>7.7600000000000007</v>
      </c>
    </row>
    <row r="23" spans="1:19" ht="45.75" customHeight="1" x14ac:dyDescent="0.25">
      <c r="A23" s="49" t="s">
        <v>51</v>
      </c>
      <c r="B23" s="59">
        <v>17</v>
      </c>
      <c r="C23" s="62">
        <f t="shared" si="0"/>
        <v>161</v>
      </c>
      <c r="D23" s="5">
        <v>103</v>
      </c>
      <c r="E23" s="5">
        <v>59</v>
      </c>
      <c r="F23" s="5">
        <v>21</v>
      </c>
      <c r="G23" s="5">
        <v>3</v>
      </c>
      <c r="H23" s="5">
        <v>11</v>
      </c>
      <c r="I23" s="5">
        <v>10</v>
      </c>
      <c r="J23" s="5">
        <v>4</v>
      </c>
      <c r="K23" s="5">
        <v>41</v>
      </c>
      <c r="L23" s="5">
        <v>7</v>
      </c>
      <c r="M23" s="5">
        <v>5</v>
      </c>
      <c r="N23" s="5">
        <v>0</v>
      </c>
      <c r="O23" s="5">
        <v>29</v>
      </c>
      <c r="P23" s="5">
        <v>78</v>
      </c>
      <c r="Q23" s="5">
        <v>5</v>
      </c>
      <c r="R23" s="5">
        <v>116.979</v>
      </c>
      <c r="S23" s="5">
        <v>14.879999999999999</v>
      </c>
    </row>
    <row r="24" spans="1:19" ht="18.75" x14ac:dyDescent="0.25">
      <c r="A24" s="49" t="s">
        <v>36</v>
      </c>
      <c r="B24" s="59">
        <v>18</v>
      </c>
      <c r="C24" s="62">
        <f t="shared" si="0"/>
        <v>176</v>
      </c>
      <c r="D24" s="5">
        <v>134</v>
      </c>
      <c r="E24" s="5">
        <v>81</v>
      </c>
      <c r="F24" s="5">
        <v>52</v>
      </c>
      <c r="G24" s="5">
        <v>5</v>
      </c>
      <c r="H24" s="5">
        <v>3</v>
      </c>
      <c r="I24" s="5">
        <v>4</v>
      </c>
      <c r="J24" s="5">
        <v>4</v>
      </c>
      <c r="K24" s="5">
        <v>18</v>
      </c>
      <c r="L24" s="5">
        <v>8</v>
      </c>
      <c r="M24" s="5">
        <v>1</v>
      </c>
      <c r="N24" s="5">
        <v>0</v>
      </c>
      <c r="O24" s="5">
        <v>6</v>
      </c>
      <c r="P24" s="5">
        <v>40</v>
      </c>
      <c r="Q24" s="5">
        <v>82</v>
      </c>
      <c r="R24" s="5">
        <v>128.59800000000001</v>
      </c>
      <c r="S24" s="5">
        <v>20.856999999999999</v>
      </c>
    </row>
    <row r="25" spans="1:19" ht="18.75" x14ac:dyDescent="0.25">
      <c r="A25" s="49" t="s">
        <v>37</v>
      </c>
      <c r="B25" s="59">
        <v>19</v>
      </c>
      <c r="C25" s="62">
        <f t="shared" si="0"/>
        <v>216</v>
      </c>
      <c r="D25" s="5">
        <v>188</v>
      </c>
      <c r="E25" s="5">
        <v>69</v>
      </c>
      <c r="F25" s="5">
        <v>79</v>
      </c>
      <c r="G25" s="5">
        <v>10</v>
      </c>
      <c r="H25" s="5">
        <v>4</v>
      </c>
      <c r="I25" s="5">
        <v>1</v>
      </c>
      <c r="J25" s="5">
        <v>1</v>
      </c>
      <c r="K25" s="5">
        <v>33</v>
      </c>
      <c r="L25" s="5">
        <v>13</v>
      </c>
      <c r="M25" s="5">
        <v>6</v>
      </c>
      <c r="N25" s="5">
        <v>0</v>
      </c>
      <c r="O25" s="5">
        <v>3</v>
      </c>
      <c r="P25" s="5">
        <v>8</v>
      </c>
      <c r="Q25" s="5">
        <v>153</v>
      </c>
      <c r="R25" s="5">
        <v>189.977</v>
      </c>
      <c r="S25" s="5">
        <v>15.56</v>
      </c>
    </row>
    <row r="26" spans="1:19" ht="18.75" x14ac:dyDescent="0.25">
      <c r="A26" s="49" t="s">
        <v>38</v>
      </c>
      <c r="B26" s="59">
        <v>20</v>
      </c>
      <c r="C26" s="62">
        <f t="shared" si="0"/>
        <v>131</v>
      </c>
      <c r="D26" s="5">
        <v>123</v>
      </c>
      <c r="E26" s="5">
        <v>47</v>
      </c>
      <c r="F26" s="5">
        <v>31</v>
      </c>
      <c r="G26" s="5">
        <v>2</v>
      </c>
      <c r="H26" s="5">
        <v>5</v>
      </c>
      <c r="I26" s="5">
        <v>2</v>
      </c>
      <c r="J26" s="5">
        <v>1</v>
      </c>
      <c r="K26" s="5">
        <v>31</v>
      </c>
      <c r="L26" s="5">
        <v>12</v>
      </c>
      <c r="M26" s="5">
        <v>0</v>
      </c>
      <c r="N26" s="5">
        <v>0</v>
      </c>
      <c r="O26" s="5">
        <v>0</v>
      </c>
      <c r="P26" s="5">
        <v>4</v>
      </c>
      <c r="Q26" s="5">
        <v>93</v>
      </c>
      <c r="R26" s="5">
        <v>128.62</v>
      </c>
      <c r="S26" s="5">
        <v>9.76</v>
      </c>
    </row>
    <row r="27" spans="1:19" ht="28.5" customHeight="1" x14ac:dyDescent="0.25">
      <c r="A27" s="49" t="s">
        <v>39</v>
      </c>
      <c r="B27" s="59">
        <v>21</v>
      </c>
      <c r="C27" s="62">
        <f t="shared" si="0"/>
        <v>469</v>
      </c>
      <c r="D27" s="5">
        <v>395</v>
      </c>
      <c r="E27" s="5">
        <v>124</v>
      </c>
      <c r="F27" s="5">
        <v>83</v>
      </c>
      <c r="G27" s="5">
        <v>18</v>
      </c>
      <c r="H27" s="5">
        <v>8</v>
      </c>
      <c r="I27" s="5">
        <v>9</v>
      </c>
      <c r="J27" s="5">
        <v>14</v>
      </c>
      <c r="K27" s="5">
        <v>130</v>
      </c>
      <c r="L27" s="5">
        <v>78</v>
      </c>
      <c r="M27" s="5">
        <v>5</v>
      </c>
      <c r="N27" s="5">
        <v>192</v>
      </c>
      <c r="O27" s="5">
        <v>8</v>
      </c>
      <c r="P27" s="5">
        <v>3</v>
      </c>
      <c r="Q27" s="5">
        <v>330</v>
      </c>
      <c r="R27" s="5">
        <v>404.99699999999996</v>
      </c>
      <c r="S27" s="5">
        <v>28.329000000000001</v>
      </c>
    </row>
    <row r="28" spans="1:19" ht="70.5" customHeight="1" x14ac:dyDescent="0.25">
      <c r="A28" s="50" t="s">
        <v>40</v>
      </c>
      <c r="B28" s="59">
        <v>22</v>
      </c>
      <c r="C28" s="62">
        <f t="shared" si="0"/>
        <v>96</v>
      </c>
      <c r="D28" s="5">
        <v>53</v>
      </c>
      <c r="E28" s="5">
        <v>29</v>
      </c>
      <c r="F28" s="5">
        <v>24</v>
      </c>
      <c r="G28" s="5">
        <v>3</v>
      </c>
      <c r="H28" s="5">
        <v>1</v>
      </c>
      <c r="I28" s="5">
        <v>4</v>
      </c>
      <c r="J28" s="5">
        <v>0</v>
      </c>
      <c r="K28" s="5">
        <v>12</v>
      </c>
      <c r="L28" s="5">
        <v>21</v>
      </c>
      <c r="M28" s="5">
        <v>2</v>
      </c>
      <c r="N28" s="5">
        <v>5</v>
      </c>
      <c r="O28" s="5">
        <v>8</v>
      </c>
      <c r="P28" s="5">
        <v>6</v>
      </c>
      <c r="Q28" s="5">
        <v>36</v>
      </c>
      <c r="R28" s="5">
        <v>60.769999999999996</v>
      </c>
      <c r="S28" s="5">
        <v>32.39</v>
      </c>
    </row>
    <row r="29" spans="1:19" ht="119.25" customHeight="1" x14ac:dyDescent="0.25">
      <c r="A29" s="50" t="s">
        <v>49</v>
      </c>
      <c r="B29" s="59">
        <v>23</v>
      </c>
      <c r="C29" s="62">
        <f t="shared" si="0"/>
        <v>151</v>
      </c>
      <c r="D29" s="62">
        <f t="shared" ref="D29:S29" si="4">SUM(D30:D34)</f>
        <v>124</v>
      </c>
      <c r="E29" s="62">
        <f t="shared" si="4"/>
        <v>59</v>
      </c>
      <c r="F29" s="62">
        <f t="shared" si="4"/>
        <v>48</v>
      </c>
      <c r="G29" s="62">
        <f t="shared" si="4"/>
        <v>2</v>
      </c>
      <c r="H29" s="62">
        <f t="shared" si="4"/>
        <v>5</v>
      </c>
      <c r="I29" s="62">
        <f t="shared" si="4"/>
        <v>1</v>
      </c>
      <c r="J29" s="62">
        <f t="shared" si="4"/>
        <v>2</v>
      </c>
      <c r="K29" s="62">
        <f t="shared" si="4"/>
        <v>26</v>
      </c>
      <c r="L29" s="62">
        <f t="shared" si="4"/>
        <v>8</v>
      </c>
      <c r="M29" s="62">
        <f t="shared" si="4"/>
        <v>0</v>
      </c>
      <c r="N29" s="62">
        <f t="shared" si="4"/>
        <v>23</v>
      </c>
      <c r="O29" s="62">
        <f t="shared" si="4"/>
        <v>9</v>
      </c>
      <c r="P29" s="62">
        <f t="shared" si="4"/>
        <v>21</v>
      </c>
      <c r="Q29" s="62">
        <f t="shared" si="4"/>
        <v>82</v>
      </c>
      <c r="R29" s="62">
        <f t="shared" si="4"/>
        <v>44.451000000000008</v>
      </c>
      <c r="S29" s="62">
        <f t="shared" si="4"/>
        <v>0</v>
      </c>
    </row>
    <row r="30" spans="1:19" ht="54" customHeight="1" x14ac:dyDescent="0.25">
      <c r="A30" s="49" t="s">
        <v>50</v>
      </c>
      <c r="B30" s="59">
        <v>24</v>
      </c>
      <c r="C30" s="62">
        <f t="shared" si="0"/>
        <v>138</v>
      </c>
      <c r="D30" s="5">
        <v>119</v>
      </c>
      <c r="E30" s="5">
        <v>52</v>
      </c>
      <c r="F30" s="5">
        <v>43</v>
      </c>
      <c r="G30" s="5">
        <v>1</v>
      </c>
      <c r="H30" s="5">
        <v>5</v>
      </c>
      <c r="I30" s="5">
        <v>1</v>
      </c>
      <c r="J30" s="5">
        <v>2</v>
      </c>
      <c r="K30" s="5">
        <v>26</v>
      </c>
      <c r="L30" s="5">
        <v>8</v>
      </c>
      <c r="M30" s="5">
        <v>0</v>
      </c>
      <c r="N30" s="5">
        <v>20</v>
      </c>
      <c r="O30" s="5">
        <v>9</v>
      </c>
      <c r="P30" s="5">
        <v>20</v>
      </c>
      <c r="Q30" s="5">
        <v>76</v>
      </c>
      <c r="R30" s="5">
        <v>39.611000000000004</v>
      </c>
      <c r="S30" s="5">
        <v>0</v>
      </c>
    </row>
    <row r="31" spans="1:19" ht="40.5" customHeight="1" x14ac:dyDescent="0.25">
      <c r="A31" s="49" t="s">
        <v>31</v>
      </c>
      <c r="B31" s="59">
        <v>25</v>
      </c>
      <c r="C31" s="62">
        <f t="shared" si="0"/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57" customHeight="1" x14ac:dyDescent="0.25">
      <c r="A32" s="49" t="s">
        <v>32</v>
      </c>
      <c r="B32" s="59">
        <v>26</v>
      </c>
      <c r="C32" s="62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26.25" customHeight="1" x14ac:dyDescent="0.25">
      <c r="A33" s="49" t="s">
        <v>41</v>
      </c>
      <c r="B33" s="59">
        <v>27</v>
      </c>
      <c r="C33" s="62">
        <f t="shared" si="0"/>
        <v>6</v>
      </c>
      <c r="D33" s="5">
        <v>2</v>
      </c>
      <c r="E33" s="5">
        <v>4</v>
      </c>
      <c r="F33" s="5">
        <v>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2</v>
      </c>
      <c r="O33" s="5">
        <v>0</v>
      </c>
      <c r="P33" s="5">
        <v>1</v>
      </c>
      <c r="Q33" s="5">
        <v>3</v>
      </c>
      <c r="R33" s="5">
        <v>2.67</v>
      </c>
      <c r="S33" s="5">
        <v>0</v>
      </c>
    </row>
    <row r="34" spans="1:19" ht="34.5" customHeight="1" x14ac:dyDescent="0.25">
      <c r="A34" s="49" t="s">
        <v>42</v>
      </c>
      <c r="B34" s="59">
        <v>28</v>
      </c>
      <c r="C34" s="62">
        <f t="shared" si="0"/>
        <v>7</v>
      </c>
      <c r="D34" s="5">
        <v>3</v>
      </c>
      <c r="E34" s="5">
        <v>3</v>
      </c>
      <c r="F34" s="5">
        <v>3</v>
      </c>
      <c r="G34" s="5">
        <v>1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0</v>
      </c>
      <c r="P34" s="5">
        <v>0</v>
      </c>
      <c r="Q34" s="5">
        <v>3</v>
      </c>
      <c r="R34" s="5">
        <v>2.17</v>
      </c>
      <c r="S34" s="5">
        <v>0</v>
      </c>
    </row>
    <row r="35" spans="1:19" ht="99" customHeight="1" x14ac:dyDescent="0.25">
      <c r="A35" s="50" t="s">
        <v>43</v>
      </c>
      <c r="B35" s="59">
        <v>29</v>
      </c>
      <c r="C35" s="62">
        <f t="shared" si="0"/>
        <v>1</v>
      </c>
      <c r="D35" s="5">
        <v>1</v>
      </c>
      <c r="E35" s="5">
        <v>0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5">
        <v>1</v>
      </c>
      <c r="S35" s="5">
        <v>0</v>
      </c>
    </row>
    <row r="36" spans="1:19" ht="74.25" customHeight="1" x14ac:dyDescent="0.25">
      <c r="A36" s="49" t="s">
        <v>52</v>
      </c>
      <c r="B36" s="59">
        <v>30</v>
      </c>
      <c r="C36" s="62">
        <f t="shared" si="0"/>
        <v>5</v>
      </c>
      <c r="D36" s="5">
        <v>5</v>
      </c>
      <c r="E36" s="5">
        <v>0</v>
      </c>
      <c r="F36" s="5">
        <v>4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0.5</v>
      </c>
      <c r="S36" s="5">
        <v>0</v>
      </c>
    </row>
  </sheetData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7" right="0.7" top="0.75" bottom="0.75" header="0.3" footer="0.3"/>
  <pageSetup paperSize="9" scale="70" fitToHeight="0" orientation="landscape" verticalDpi="0" r:id="rId1"/>
  <rowBreaks count="2" manualBreakCount="2">
    <brk id="13" max="18" man="1"/>
    <brk id="27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7CF4-49E1-494E-93BD-D4E4C993656B}">
  <sheetPr>
    <pageSetUpPr fitToPage="1"/>
  </sheetPr>
  <dimension ref="A1:S36"/>
  <sheetViews>
    <sheetView view="pageBreakPreview" topLeftCell="A8" zoomScale="60" zoomScaleNormal="80" workbookViewId="0">
      <selection activeCell="L24" sqref="L24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7.42578125" style="1" customWidth="1"/>
    <col min="4" max="17" width="7.5703125" style="1" customWidth="1"/>
    <col min="18" max="18" width="10.7109375" style="1" customWidth="1"/>
    <col min="19" max="20" width="9.42578125" style="1" customWidth="1"/>
    <col min="21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>SUM(E7:M7)</f>
        <v>1050</v>
      </c>
      <c r="D7" s="43">
        <f t="shared" ref="D7:Q7" si="0">SUM(D8:D11)</f>
        <v>863</v>
      </c>
      <c r="E7" s="43">
        <f t="shared" si="0"/>
        <v>367</v>
      </c>
      <c r="F7" s="43">
        <f t="shared" si="0"/>
        <v>221</v>
      </c>
      <c r="G7" s="43">
        <f t="shared" si="0"/>
        <v>18</v>
      </c>
      <c r="H7" s="43">
        <f t="shared" si="0"/>
        <v>147</v>
      </c>
      <c r="I7" s="43">
        <f t="shared" si="0"/>
        <v>54</v>
      </c>
      <c r="J7" s="43">
        <f t="shared" si="0"/>
        <v>15</v>
      </c>
      <c r="K7" s="43">
        <f t="shared" si="0"/>
        <v>189</v>
      </c>
      <c r="L7" s="43">
        <f t="shared" si="0"/>
        <v>27</v>
      </c>
      <c r="M7" s="43">
        <f t="shared" si="0"/>
        <v>12</v>
      </c>
      <c r="N7" s="43">
        <f t="shared" si="0"/>
        <v>419</v>
      </c>
      <c r="O7" s="43">
        <f t="shared" si="0"/>
        <v>100</v>
      </c>
      <c r="P7" s="43">
        <f t="shared" si="0"/>
        <v>214</v>
      </c>
      <c r="Q7" s="43">
        <f t="shared" si="0"/>
        <v>765</v>
      </c>
      <c r="R7" s="43" t="s">
        <v>60</v>
      </c>
      <c r="S7" s="43">
        <v>11.25</v>
      </c>
    </row>
    <row r="8" spans="1:19" ht="35.25" customHeight="1" x14ac:dyDescent="0.25">
      <c r="A8" s="49" t="s">
        <v>46</v>
      </c>
      <c r="B8" s="55" t="s">
        <v>2</v>
      </c>
      <c r="C8" s="43">
        <f>SUM(E8:M8)</f>
        <v>816</v>
      </c>
      <c r="D8" s="3">
        <v>729</v>
      </c>
      <c r="E8" s="3">
        <v>312</v>
      </c>
      <c r="F8" s="3">
        <v>170</v>
      </c>
      <c r="G8" s="3">
        <v>8</v>
      </c>
      <c r="H8" s="3">
        <v>98</v>
      </c>
      <c r="I8" s="3">
        <v>15</v>
      </c>
      <c r="J8" s="3">
        <v>11</v>
      </c>
      <c r="K8" s="3">
        <v>170</v>
      </c>
      <c r="L8" s="3">
        <v>24</v>
      </c>
      <c r="M8" s="3">
        <v>8</v>
      </c>
      <c r="N8" s="3">
        <v>387</v>
      </c>
      <c r="O8" s="3">
        <v>84</v>
      </c>
      <c r="P8" s="3">
        <v>184</v>
      </c>
      <c r="Q8" s="3">
        <v>663</v>
      </c>
      <c r="R8" s="3">
        <v>1122.8</v>
      </c>
      <c r="S8" s="3">
        <v>7.56</v>
      </c>
    </row>
    <row r="9" spans="1:19" ht="35.25" customHeight="1" x14ac:dyDescent="0.25">
      <c r="A9" s="47" t="s">
        <v>28</v>
      </c>
      <c r="B9" s="56" t="s">
        <v>3</v>
      </c>
      <c r="C9" s="43">
        <v>234</v>
      </c>
      <c r="D9" s="3">
        <v>134</v>
      </c>
      <c r="E9" s="3">
        <v>55</v>
      </c>
      <c r="F9" s="3">
        <v>51</v>
      </c>
      <c r="G9" s="3">
        <v>10</v>
      </c>
      <c r="H9" s="3">
        <v>49</v>
      </c>
      <c r="I9" s="3">
        <v>39</v>
      </c>
      <c r="J9" s="3">
        <v>4</v>
      </c>
      <c r="K9" s="3">
        <v>19</v>
      </c>
      <c r="L9" s="3">
        <v>3</v>
      </c>
      <c r="M9" s="3">
        <v>4</v>
      </c>
      <c r="N9" s="3">
        <v>32</v>
      </c>
      <c r="O9" s="3">
        <v>16</v>
      </c>
      <c r="P9" s="3">
        <v>30</v>
      </c>
      <c r="Q9" s="3">
        <v>102</v>
      </c>
      <c r="R9" s="3">
        <v>114.8</v>
      </c>
      <c r="S9" s="3">
        <v>3.68</v>
      </c>
    </row>
    <row r="10" spans="1:19" ht="35.25" customHeight="1" x14ac:dyDescent="0.25">
      <c r="A10" s="49" t="s">
        <v>29</v>
      </c>
      <c r="B10" s="55" t="s">
        <v>4</v>
      </c>
      <c r="C10" s="43">
        <f>SUM(E10:M10)</f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>SUM(E11:M11)</f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v>761</v>
      </c>
      <c r="D12" s="43">
        <f t="shared" ref="D12:S12" si="1">SUM(D13:D15)</f>
        <v>597</v>
      </c>
      <c r="E12" s="43">
        <f t="shared" si="1"/>
        <v>265</v>
      </c>
      <c r="F12" s="43">
        <f t="shared" si="1"/>
        <v>236</v>
      </c>
      <c r="G12" s="43">
        <f t="shared" si="1"/>
        <v>8</v>
      </c>
      <c r="H12" s="43">
        <f t="shared" si="1"/>
        <v>79</v>
      </c>
      <c r="I12" s="43">
        <f t="shared" si="1"/>
        <v>21</v>
      </c>
      <c r="J12" s="43">
        <f t="shared" si="1"/>
        <v>25</v>
      </c>
      <c r="K12" s="43">
        <f t="shared" si="1"/>
        <v>90</v>
      </c>
      <c r="L12" s="43">
        <f t="shared" si="1"/>
        <v>25</v>
      </c>
      <c r="M12" s="43">
        <f t="shared" si="1"/>
        <v>12</v>
      </c>
      <c r="N12" s="43">
        <f t="shared" si="1"/>
        <v>367</v>
      </c>
      <c r="O12" s="43">
        <f t="shared" si="1"/>
        <v>83</v>
      </c>
      <c r="P12" s="43">
        <f t="shared" si="1"/>
        <v>173</v>
      </c>
      <c r="Q12" s="43">
        <f t="shared" si="1"/>
        <v>624</v>
      </c>
      <c r="R12" s="43">
        <f t="shared" si="1"/>
        <v>1141</v>
      </c>
      <c r="S12" s="43">
        <f t="shared" si="1"/>
        <v>3.88</v>
      </c>
    </row>
    <row r="13" spans="1:19" ht="34.5" customHeight="1" x14ac:dyDescent="0.25">
      <c r="A13" s="47" t="s">
        <v>47</v>
      </c>
      <c r="B13" s="56" t="s">
        <v>5</v>
      </c>
      <c r="C13" s="43">
        <v>761</v>
      </c>
      <c r="D13" s="3">
        <v>597</v>
      </c>
      <c r="E13" s="3">
        <v>265</v>
      </c>
      <c r="F13" s="3">
        <v>236</v>
      </c>
      <c r="G13" s="3">
        <v>8</v>
      </c>
      <c r="H13" s="3">
        <v>79</v>
      </c>
      <c r="I13" s="3">
        <v>21</v>
      </c>
      <c r="J13" s="3">
        <v>25</v>
      </c>
      <c r="K13" s="3">
        <v>90</v>
      </c>
      <c r="L13" s="3">
        <v>25</v>
      </c>
      <c r="M13" s="3">
        <v>12</v>
      </c>
      <c r="N13" s="3">
        <v>367</v>
      </c>
      <c r="O13" s="3">
        <v>83</v>
      </c>
      <c r="P13" s="3">
        <v>173</v>
      </c>
      <c r="Q13" s="3">
        <v>624</v>
      </c>
      <c r="R13" s="3">
        <v>1141</v>
      </c>
      <c r="S13" s="3">
        <v>3.88</v>
      </c>
    </row>
    <row r="14" spans="1:19" ht="34.5" customHeight="1" x14ac:dyDescent="0.25">
      <c r="A14" s="49" t="s">
        <v>31</v>
      </c>
      <c r="B14" s="55" t="s">
        <v>9</v>
      </c>
      <c r="C14" s="43">
        <f>SUM(E14:M14)</f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>SUM(E15:M15)</f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>SUM(E16:M16)</f>
        <v>2</v>
      </c>
      <c r="D16" s="3">
        <v>2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66"/>
    </row>
    <row r="17" spans="1:19" ht="34.5" customHeight="1" x14ac:dyDescent="0.25">
      <c r="A17" s="52" t="s">
        <v>33</v>
      </c>
      <c r="B17" s="48">
        <v>11</v>
      </c>
      <c r="C17" s="43">
        <v>7</v>
      </c>
      <c r="D17" s="3">
        <v>1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2</v>
      </c>
      <c r="R17" s="3">
        <v>2.5</v>
      </c>
      <c r="S17" s="66"/>
    </row>
    <row r="18" spans="1:19" ht="34.5" customHeight="1" x14ac:dyDescent="0.25">
      <c r="A18" s="51" t="s">
        <v>34</v>
      </c>
      <c r="B18" s="44">
        <v>12</v>
      </c>
      <c r="C18" s="43">
        <f>SUM(E18:M18)</f>
        <v>55</v>
      </c>
      <c r="D18" s="3">
        <v>39</v>
      </c>
      <c r="E18" s="3">
        <v>38</v>
      </c>
      <c r="F18" s="3">
        <v>17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11</v>
      </c>
      <c r="O18" s="3">
        <v>0</v>
      </c>
      <c r="P18" s="3">
        <v>15</v>
      </c>
      <c r="Q18" s="3">
        <v>30</v>
      </c>
      <c r="R18" s="3">
        <v>55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>SUM(E19:M19)</f>
        <v>59</v>
      </c>
      <c r="D19" s="3">
        <v>41</v>
      </c>
      <c r="E19" s="3">
        <v>31</v>
      </c>
      <c r="F19" s="3">
        <v>28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64.3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v>4</v>
      </c>
      <c r="D20" s="3">
        <v>4</v>
      </c>
      <c r="E20" s="3">
        <v>4</v>
      </c>
      <c r="F20" s="3">
        <v>4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1</v>
      </c>
      <c r="R20" s="3">
        <v>1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>SUM(E21:M21)</f>
        <v>7</v>
      </c>
      <c r="D21" s="3">
        <v>6</v>
      </c>
      <c r="E21" s="3">
        <v>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v>875</v>
      </c>
      <c r="D22" s="43">
        <f t="shared" ref="D22:Q22" si="2">D12+D18+D19</f>
        <v>677</v>
      </c>
      <c r="E22" s="43">
        <f t="shared" si="2"/>
        <v>334</v>
      </c>
      <c r="F22" s="43">
        <f t="shared" si="2"/>
        <v>281</v>
      </c>
      <c r="G22" s="43">
        <f t="shared" si="2"/>
        <v>8</v>
      </c>
      <c r="H22" s="43">
        <f t="shared" si="2"/>
        <v>79</v>
      </c>
      <c r="I22" s="43">
        <f t="shared" si="2"/>
        <v>21</v>
      </c>
      <c r="J22" s="43">
        <f t="shared" si="2"/>
        <v>25</v>
      </c>
      <c r="K22" s="43">
        <f t="shared" si="2"/>
        <v>90</v>
      </c>
      <c r="L22" s="43">
        <f t="shared" si="2"/>
        <v>25</v>
      </c>
      <c r="M22" s="43">
        <f t="shared" si="2"/>
        <v>12</v>
      </c>
      <c r="N22" s="43">
        <f t="shared" si="2"/>
        <v>378</v>
      </c>
      <c r="O22" s="43">
        <f t="shared" si="2"/>
        <v>83</v>
      </c>
      <c r="P22" s="43">
        <f t="shared" si="2"/>
        <v>188</v>
      </c>
      <c r="Q22" s="43">
        <f t="shared" si="2"/>
        <v>654</v>
      </c>
      <c r="R22" s="43">
        <v>1260</v>
      </c>
      <c r="S22" s="43">
        <f>S12+S18+S19</f>
        <v>3.88</v>
      </c>
    </row>
    <row r="23" spans="1:19" ht="37.5" customHeight="1" x14ac:dyDescent="0.25">
      <c r="A23" s="49" t="s">
        <v>51</v>
      </c>
      <c r="B23" s="48">
        <v>17</v>
      </c>
      <c r="C23" s="43">
        <f>SUM(E23:M23)</f>
        <v>54</v>
      </c>
      <c r="D23" s="3">
        <v>41</v>
      </c>
      <c r="E23" s="3">
        <v>18</v>
      </c>
      <c r="F23" s="3">
        <v>16</v>
      </c>
      <c r="G23" s="3">
        <v>1</v>
      </c>
      <c r="H23" s="3">
        <v>15</v>
      </c>
      <c r="I23" s="3">
        <v>2</v>
      </c>
      <c r="J23" s="3">
        <v>2</v>
      </c>
      <c r="K23" s="3">
        <v>0</v>
      </c>
      <c r="L23" s="3">
        <v>0</v>
      </c>
      <c r="M23" s="3">
        <v>0</v>
      </c>
      <c r="N23" s="3">
        <v>0</v>
      </c>
      <c r="O23" s="3">
        <v>66</v>
      </c>
      <c r="P23" s="3">
        <v>24</v>
      </c>
      <c r="Q23" s="3">
        <v>30</v>
      </c>
      <c r="R23" s="3">
        <v>65</v>
      </c>
      <c r="S23" s="3">
        <v>0</v>
      </c>
    </row>
    <row r="24" spans="1:19" ht="37.5" customHeight="1" x14ac:dyDescent="0.25">
      <c r="A24" s="47" t="s">
        <v>36</v>
      </c>
      <c r="B24" s="44">
        <v>18</v>
      </c>
      <c r="C24" s="43">
        <v>204</v>
      </c>
      <c r="D24" s="3">
        <v>81</v>
      </c>
      <c r="E24" s="3">
        <v>62</v>
      </c>
      <c r="F24" s="3">
        <v>34</v>
      </c>
      <c r="G24" s="3">
        <v>0</v>
      </c>
      <c r="H24" s="3">
        <v>34</v>
      </c>
      <c r="I24" s="3">
        <v>0</v>
      </c>
      <c r="J24" s="3">
        <v>0</v>
      </c>
      <c r="K24" s="3">
        <v>73</v>
      </c>
      <c r="L24" s="3">
        <v>0</v>
      </c>
      <c r="M24" s="3">
        <v>1</v>
      </c>
      <c r="N24" s="3">
        <v>3</v>
      </c>
      <c r="O24" s="3">
        <v>18</v>
      </c>
      <c r="P24" s="3">
        <v>45</v>
      </c>
      <c r="Q24" s="3">
        <v>256</v>
      </c>
      <c r="R24" s="3">
        <v>244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v>303</v>
      </c>
      <c r="D25" s="3">
        <v>279</v>
      </c>
      <c r="E25" s="3">
        <v>83</v>
      </c>
      <c r="F25" s="3">
        <v>40</v>
      </c>
      <c r="G25" s="3">
        <v>5</v>
      </c>
      <c r="H25" s="3">
        <v>49</v>
      </c>
      <c r="I25" s="3">
        <v>5</v>
      </c>
      <c r="J25" s="3">
        <v>6</v>
      </c>
      <c r="K25" s="3">
        <v>76</v>
      </c>
      <c r="L25" s="3">
        <v>34</v>
      </c>
      <c r="M25" s="3">
        <v>5</v>
      </c>
      <c r="N25" s="3">
        <v>0</v>
      </c>
      <c r="O25" s="3">
        <v>0</v>
      </c>
      <c r="P25" s="3">
        <v>85</v>
      </c>
      <c r="Q25" s="3">
        <v>217</v>
      </c>
      <c r="R25" s="3">
        <v>353.6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v>187</v>
      </c>
      <c r="D26" s="3">
        <v>125</v>
      </c>
      <c r="E26" s="3">
        <v>63</v>
      </c>
      <c r="F26" s="3">
        <v>17</v>
      </c>
      <c r="G26" s="3">
        <v>2</v>
      </c>
      <c r="H26" s="3">
        <v>5</v>
      </c>
      <c r="I26" s="3">
        <v>0</v>
      </c>
      <c r="J26" s="3">
        <v>0</v>
      </c>
      <c r="K26" s="3">
        <v>95</v>
      </c>
      <c r="L26" s="3">
        <v>3</v>
      </c>
      <c r="M26" s="3">
        <v>2</v>
      </c>
      <c r="N26" s="3">
        <v>15</v>
      </c>
      <c r="O26" s="3">
        <v>0</v>
      </c>
      <c r="P26" s="3">
        <v>30</v>
      </c>
      <c r="Q26" s="3">
        <v>115</v>
      </c>
      <c r="R26" s="3">
        <v>316.89999999999998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v>127</v>
      </c>
      <c r="D27" s="3">
        <v>97</v>
      </c>
      <c r="E27" s="3">
        <v>27</v>
      </c>
      <c r="F27" s="3">
        <v>15</v>
      </c>
      <c r="G27" s="3">
        <v>0</v>
      </c>
      <c r="H27" s="3">
        <v>0</v>
      </c>
      <c r="I27" s="3">
        <v>0</v>
      </c>
      <c r="J27" s="3">
        <v>0</v>
      </c>
      <c r="K27" s="3">
        <v>84</v>
      </c>
      <c r="L27" s="3">
        <v>1</v>
      </c>
      <c r="M27" s="3">
        <v>0</v>
      </c>
      <c r="N27" s="3">
        <v>55</v>
      </c>
      <c r="O27" s="3">
        <v>0</v>
      </c>
      <c r="P27" s="3">
        <v>0</v>
      </c>
      <c r="Q27" s="3">
        <v>78</v>
      </c>
      <c r="R27" s="3">
        <v>280.5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ref="C28:C36" si="3">SUM(E28:M28)</f>
        <v>231</v>
      </c>
      <c r="D28" s="3">
        <v>178</v>
      </c>
      <c r="E28" s="3">
        <v>95</v>
      </c>
      <c r="F28" s="3">
        <v>86</v>
      </c>
      <c r="G28" s="3">
        <v>3</v>
      </c>
      <c r="H28" s="3">
        <v>41</v>
      </c>
      <c r="I28" s="3">
        <v>4</v>
      </c>
      <c r="J28" s="3">
        <v>2</v>
      </c>
      <c r="K28" s="3">
        <v>0</v>
      </c>
      <c r="L28" s="3">
        <v>0</v>
      </c>
      <c r="M28" s="3">
        <v>0</v>
      </c>
      <c r="N28" s="3">
        <v>85</v>
      </c>
      <c r="O28" s="3">
        <v>28</v>
      </c>
      <c r="P28" s="3">
        <v>60</v>
      </c>
      <c r="Q28" s="3">
        <v>102</v>
      </c>
      <c r="R28" s="3">
        <v>295.47000000000003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3"/>
        <v>46</v>
      </c>
      <c r="D29" s="43">
        <f t="shared" ref="D29:S29" si="4">SUM(D30:D34)</f>
        <v>39</v>
      </c>
      <c r="E29" s="43">
        <f t="shared" si="4"/>
        <v>15</v>
      </c>
      <c r="F29" s="43">
        <f t="shared" si="4"/>
        <v>19</v>
      </c>
      <c r="G29" s="43">
        <f t="shared" si="4"/>
        <v>0</v>
      </c>
      <c r="H29" s="43">
        <f t="shared" si="4"/>
        <v>10</v>
      </c>
      <c r="I29" s="43">
        <f t="shared" si="4"/>
        <v>0</v>
      </c>
      <c r="J29" s="43">
        <f t="shared" si="4"/>
        <v>0</v>
      </c>
      <c r="K29" s="43">
        <f t="shared" si="4"/>
        <v>2</v>
      </c>
      <c r="L29" s="43">
        <f t="shared" si="4"/>
        <v>0</v>
      </c>
      <c r="M29" s="43">
        <f t="shared" si="4"/>
        <v>0</v>
      </c>
      <c r="N29" s="43">
        <f t="shared" si="4"/>
        <v>16</v>
      </c>
      <c r="O29" s="43">
        <f t="shared" si="4"/>
        <v>0</v>
      </c>
      <c r="P29" s="43">
        <f t="shared" si="4"/>
        <v>20</v>
      </c>
      <c r="Q29" s="43">
        <f t="shared" si="4"/>
        <v>16</v>
      </c>
      <c r="R29" s="43">
        <f t="shared" si="4"/>
        <v>32.200000000000003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3"/>
        <v>46</v>
      </c>
      <c r="D30" s="3">
        <v>39</v>
      </c>
      <c r="E30" s="3">
        <v>15</v>
      </c>
      <c r="F30" s="3">
        <v>19</v>
      </c>
      <c r="G30" s="3">
        <v>0</v>
      </c>
      <c r="H30" s="3">
        <v>10</v>
      </c>
      <c r="I30" s="3">
        <v>0</v>
      </c>
      <c r="J30" s="3">
        <v>0</v>
      </c>
      <c r="K30" s="3">
        <v>2</v>
      </c>
      <c r="L30" s="3">
        <v>0</v>
      </c>
      <c r="M30" s="3">
        <v>0</v>
      </c>
      <c r="N30" s="3">
        <v>16</v>
      </c>
      <c r="O30" s="3">
        <v>0</v>
      </c>
      <c r="P30" s="3">
        <v>20</v>
      </c>
      <c r="Q30" s="3">
        <v>16</v>
      </c>
      <c r="R30" s="3">
        <v>32.200000000000003</v>
      </c>
      <c r="S30" s="3">
        <v>0</v>
      </c>
    </row>
    <row r="31" spans="1:19" ht="33.75" customHeight="1" x14ac:dyDescent="0.25">
      <c r="A31" s="49" t="s">
        <v>31</v>
      </c>
      <c r="B31" s="48">
        <v>25</v>
      </c>
      <c r="C31" s="43">
        <f t="shared" si="3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3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3"/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3"/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/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3"/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3"/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</sheetData>
  <mergeCells count="17">
    <mergeCell ref="P4:P5"/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</mergeCells>
  <pageMargins left="0.59055118110236227" right="0.59055118110236227" top="1.1811023622047245" bottom="0.59055118110236227" header="0.31496062992125984" footer="0.31496062992125984"/>
  <pageSetup paperSize="9" scale="65" fitToHeight="0" orientation="landscape" r:id="rId1"/>
  <rowBreaks count="1" manualBreakCount="1">
    <brk id="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426F-1070-4DE0-8FD6-098C8DF6AB0A}">
  <sheetPr>
    <pageSetUpPr fitToPage="1"/>
  </sheetPr>
  <dimension ref="A1:S36"/>
  <sheetViews>
    <sheetView view="pageBreakPreview" topLeftCell="A9" zoomScale="70" zoomScaleNormal="80" zoomScaleSheetLayoutView="70" workbookViewId="0">
      <selection activeCell="H32" sqref="H32"/>
    </sheetView>
  </sheetViews>
  <sheetFormatPr defaultColWidth="9.28515625" defaultRowHeight="15" x14ac:dyDescent="0.25"/>
  <cols>
    <col min="1" max="1" width="38" style="1" customWidth="1"/>
    <col min="2" max="3" width="5.570312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835</v>
      </c>
      <c r="D7" s="43">
        <f t="shared" ref="D7:S7" si="1">SUM(D8:D11)</f>
        <v>755</v>
      </c>
      <c r="E7" s="43">
        <f t="shared" si="1"/>
        <v>335</v>
      </c>
      <c r="F7" s="43">
        <f t="shared" si="1"/>
        <v>158</v>
      </c>
      <c r="G7" s="43">
        <f t="shared" si="1"/>
        <v>29</v>
      </c>
      <c r="H7" s="43">
        <f t="shared" si="1"/>
        <v>48</v>
      </c>
      <c r="I7" s="43">
        <f t="shared" si="1"/>
        <v>24</v>
      </c>
      <c r="J7" s="43">
        <f t="shared" si="1"/>
        <v>0</v>
      </c>
      <c r="K7" s="43">
        <f t="shared" si="1"/>
        <v>206</v>
      </c>
      <c r="L7" s="43">
        <f t="shared" si="1"/>
        <v>34</v>
      </c>
      <c r="M7" s="43">
        <f t="shared" si="1"/>
        <v>1</v>
      </c>
      <c r="N7" s="43">
        <f t="shared" si="1"/>
        <v>177</v>
      </c>
      <c r="O7" s="43">
        <f t="shared" si="1"/>
        <v>49</v>
      </c>
      <c r="P7" s="43">
        <f t="shared" si="1"/>
        <v>124</v>
      </c>
      <c r="Q7" s="43">
        <f t="shared" si="1"/>
        <v>646</v>
      </c>
      <c r="R7" s="43">
        <f t="shared" si="1"/>
        <v>854.94</v>
      </c>
      <c r="S7" s="43">
        <f t="shared" si="1"/>
        <v>0.6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724</v>
      </c>
      <c r="D8" s="3">
        <v>601</v>
      </c>
      <c r="E8" s="3">
        <v>270</v>
      </c>
      <c r="F8" s="3">
        <v>145</v>
      </c>
      <c r="G8" s="3">
        <v>28</v>
      </c>
      <c r="H8" s="3">
        <v>28</v>
      </c>
      <c r="I8" s="3">
        <v>23</v>
      </c>
      <c r="J8" s="3"/>
      <c r="K8" s="3">
        <v>196</v>
      </c>
      <c r="L8" s="3">
        <v>33</v>
      </c>
      <c r="M8" s="3">
        <v>1</v>
      </c>
      <c r="N8" s="3">
        <v>160</v>
      </c>
      <c r="O8" s="3">
        <v>40</v>
      </c>
      <c r="P8" s="3">
        <v>105</v>
      </c>
      <c r="Q8" s="3">
        <v>581</v>
      </c>
      <c r="R8" s="3">
        <v>799.7</v>
      </c>
      <c r="S8" s="3">
        <v>0.6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108</v>
      </c>
      <c r="D9" s="3">
        <v>154</v>
      </c>
      <c r="E9" s="3">
        <v>63</v>
      </c>
      <c r="F9" s="3">
        <v>13</v>
      </c>
      <c r="G9" s="3">
        <v>1</v>
      </c>
      <c r="H9" s="3">
        <v>19</v>
      </c>
      <c r="I9" s="3">
        <v>1</v>
      </c>
      <c r="J9" s="3"/>
      <c r="K9" s="3">
        <v>10</v>
      </c>
      <c r="L9" s="3">
        <v>1</v>
      </c>
      <c r="M9" s="3"/>
      <c r="N9" s="3">
        <v>17</v>
      </c>
      <c r="O9" s="3">
        <v>9</v>
      </c>
      <c r="P9" s="3">
        <v>19</v>
      </c>
      <c r="Q9" s="3">
        <v>62</v>
      </c>
      <c r="R9" s="3">
        <v>52.69</v>
      </c>
      <c r="S9" s="3"/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3</v>
      </c>
      <c r="D10" s="3"/>
      <c r="E10" s="3">
        <v>2</v>
      </c>
      <c r="F10" s="3"/>
      <c r="G10" s="3"/>
      <c r="H10" s="3">
        <v>1</v>
      </c>
      <c r="I10" s="3"/>
      <c r="J10" s="3"/>
      <c r="K10" s="3"/>
      <c r="L10" s="3"/>
      <c r="M10" s="3"/>
      <c r="N10" s="3"/>
      <c r="O10" s="3"/>
      <c r="P10" s="3"/>
      <c r="Q10" s="3">
        <v>3</v>
      </c>
      <c r="R10" s="3">
        <v>2.5499999999999998</v>
      </c>
      <c r="S10" s="3"/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393</v>
      </c>
      <c r="D12" s="43">
        <f t="shared" ref="D12:S12" si="2">SUM(D13:D15)</f>
        <v>289</v>
      </c>
      <c r="E12" s="43">
        <f t="shared" si="2"/>
        <v>179</v>
      </c>
      <c r="F12" s="43">
        <f t="shared" si="2"/>
        <v>54</v>
      </c>
      <c r="G12" s="43">
        <f t="shared" si="2"/>
        <v>9</v>
      </c>
      <c r="H12" s="43">
        <f t="shared" si="2"/>
        <v>20</v>
      </c>
      <c r="I12" s="43">
        <f t="shared" si="2"/>
        <v>0</v>
      </c>
      <c r="J12" s="43">
        <f t="shared" si="2"/>
        <v>0</v>
      </c>
      <c r="K12" s="43">
        <f t="shared" si="2"/>
        <v>130</v>
      </c>
      <c r="L12" s="43">
        <f t="shared" si="2"/>
        <v>1</v>
      </c>
      <c r="M12" s="43">
        <f t="shared" si="2"/>
        <v>0</v>
      </c>
      <c r="N12" s="43">
        <f t="shared" si="2"/>
        <v>94</v>
      </c>
      <c r="O12" s="43">
        <f t="shared" si="2"/>
        <v>30</v>
      </c>
      <c r="P12" s="43">
        <f t="shared" si="2"/>
        <v>45</v>
      </c>
      <c r="Q12" s="43">
        <f t="shared" si="2"/>
        <v>318</v>
      </c>
      <c r="R12" s="43">
        <f t="shared" si="2"/>
        <v>559.5</v>
      </c>
      <c r="S12" s="43">
        <f t="shared" si="2"/>
        <v>0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393</v>
      </c>
      <c r="D13" s="3">
        <v>289</v>
      </c>
      <c r="E13" s="3">
        <v>179</v>
      </c>
      <c r="F13" s="3">
        <v>54</v>
      </c>
      <c r="G13" s="3">
        <v>9</v>
      </c>
      <c r="H13" s="3">
        <v>20</v>
      </c>
      <c r="I13" s="3"/>
      <c r="J13" s="3"/>
      <c r="K13" s="3">
        <v>130</v>
      </c>
      <c r="L13" s="3">
        <v>1</v>
      </c>
      <c r="M13" s="3"/>
      <c r="N13" s="3">
        <v>94</v>
      </c>
      <c r="O13" s="3">
        <v>30</v>
      </c>
      <c r="P13" s="3">
        <v>45</v>
      </c>
      <c r="Q13" s="3">
        <v>318</v>
      </c>
      <c r="R13" s="3">
        <v>559.5</v>
      </c>
      <c r="S13" s="3"/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4.5" customHeight="1" x14ac:dyDescent="0.25">
      <c r="A17" s="52" t="s">
        <v>33</v>
      </c>
      <c r="B17" s="48">
        <v>11</v>
      </c>
      <c r="C17" s="43">
        <f t="shared" si="0"/>
        <v>4</v>
      </c>
      <c r="D17" s="3">
        <v>2</v>
      </c>
      <c r="E17" s="3">
        <v>3</v>
      </c>
      <c r="F17" s="3">
        <v>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v>4</v>
      </c>
      <c r="R17" s="3">
        <v>4.5999999999999996</v>
      </c>
      <c r="S17" s="3"/>
    </row>
    <row r="18" spans="1:19" ht="34.5" customHeight="1" x14ac:dyDescent="0.25">
      <c r="A18" s="51" t="s">
        <v>34</v>
      </c>
      <c r="B18" s="44">
        <v>12</v>
      </c>
      <c r="C18" s="43">
        <f t="shared" si="0"/>
        <v>38</v>
      </c>
      <c r="D18" s="3">
        <v>19</v>
      </c>
      <c r="E18" s="3">
        <v>25</v>
      </c>
      <c r="F18" s="3">
        <v>11</v>
      </c>
      <c r="G18" s="3"/>
      <c r="H18" s="3"/>
      <c r="I18" s="3"/>
      <c r="J18" s="3"/>
      <c r="K18" s="3">
        <v>2</v>
      </c>
      <c r="L18" s="3"/>
      <c r="M18" s="3"/>
      <c r="N18" s="3">
        <v>10</v>
      </c>
      <c r="O18" s="3"/>
      <c r="P18" s="3">
        <v>12</v>
      </c>
      <c r="Q18" s="3">
        <v>26</v>
      </c>
      <c r="R18" s="3">
        <v>25.79</v>
      </c>
      <c r="S18" s="3"/>
    </row>
    <row r="19" spans="1:19" ht="34.5" customHeight="1" x14ac:dyDescent="0.25">
      <c r="A19" s="50" t="s">
        <v>35</v>
      </c>
      <c r="B19" s="48">
        <v>13</v>
      </c>
      <c r="C19" s="43">
        <f t="shared" si="0"/>
        <v>14</v>
      </c>
      <c r="D19" s="3">
        <v>14</v>
      </c>
      <c r="E19" s="3">
        <v>8</v>
      </c>
      <c r="F19" s="3">
        <v>4</v>
      </c>
      <c r="G19" s="3">
        <v>1</v>
      </c>
      <c r="H19" s="3"/>
      <c r="I19" s="3"/>
      <c r="J19" s="3"/>
      <c r="K19" s="3">
        <v>1</v>
      </c>
      <c r="L19" s="3"/>
      <c r="M19" s="3"/>
      <c r="N19" s="3">
        <v>3</v>
      </c>
      <c r="O19" s="3"/>
      <c r="P19" s="3">
        <v>2</v>
      </c>
      <c r="Q19" s="3">
        <v>12</v>
      </c>
      <c r="R19" s="3">
        <v>13.08</v>
      </c>
      <c r="S19" s="3"/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0"/>
        <v>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68.25" customHeight="1" x14ac:dyDescent="0.25">
      <c r="A22" s="51" t="s">
        <v>55</v>
      </c>
      <c r="B22" s="44">
        <v>16</v>
      </c>
      <c r="C22" s="43">
        <f t="shared" si="0"/>
        <v>445</v>
      </c>
      <c r="D22" s="43">
        <f t="shared" ref="D22:S22" si="3">D12+D18+D19</f>
        <v>322</v>
      </c>
      <c r="E22" s="43">
        <f t="shared" si="3"/>
        <v>212</v>
      </c>
      <c r="F22" s="43">
        <f t="shared" si="3"/>
        <v>69</v>
      </c>
      <c r="G22" s="43">
        <f t="shared" si="3"/>
        <v>10</v>
      </c>
      <c r="H22" s="43">
        <f t="shared" si="3"/>
        <v>20</v>
      </c>
      <c r="I22" s="43">
        <f t="shared" si="3"/>
        <v>0</v>
      </c>
      <c r="J22" s="43">
        <f t="shared" si="3"/>
        <v>0</v>
      </c>
      <c r="K22" s="43">
        <f t="shared" si="3"/>
        <v>133</v>
      </c>
      <c r="L22" s="43">
        <f t="shared" si="3"/>
        <v>1</v>
      </c>
      <c r="M22" s="43">
        <f t="shared" si="3"/>
        <v>0</v>
      </c>
      <c r="N22" s="43">
        <f t="shared" si="3"/>
        <v>107</v>
      </c>
      <c r="O22" s="43">
        <f t="shared" si="3"/>
        <v>30</v>
      </c>
      <c r="P22" s="43">
        <f t="shared" si="3"/>
        <v>59</v>
      </c>
      <c r="Q22" s="43">
        <f t="shared" si="3"/>
        <v>356</v>
      </c>
      <c r="R22" s="43">
        <f t="shared" si="3"/>
        <v>598.37</v>
      </c>
      <c r="S22" s="43">
        <f t="shared" si="3"/>
        <v>0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77</v>
      </c>
      <c r="D23" s="3">
        <v>58</v>
      </c>
      <c r="E23" s="3">
        <v>36</v>
      </c>
      <c r="F23" s="3">
        <v>7</v>
      </c>
      <c r="G23" s="3"/>
      <c r="H23" s="3">
        <v>7</v>
      </c>
      <c r="I23" s="3">
        <v>3</v>
      </c>
      <c r="J23" s="3"/>
      <c r="K23" s="3">
        <v>21</v>
      </c>
      <c r="L23" s="3">
        <v>3</v>
      </c>
      <c r="M23" s="3"/>
      <c r="N23" s="3"/>
      <c r="O23" s="3">
        <v>31</v>
      </c>
      <c r="P23" s="3">
        <v>40</v>
      </c>
      <c r="Q23" s="3">
        <v>6</v>
      </c>
      <c r="R23" s="3">
        <v>79.5</v>
      </c>
      <c r="S23" s="3"/>
    </row>
    <row r="24" spans="1:19" ht="37.5" customHeight="1" x14ac:dyDescent="0.25">
      <c r="A24" s="47" t="s">
        <v>36</v>
      </c>
      <c r="B24" s="44">
        <v>18</v>
      </c>
      <c r="C24" s="43">
        <f t="shared" si="0"/>
        <v>92</v>
      </c>
      <c r="D24" s="3">
        <v>44</v>
      </c>
      <c r="E24" s="3">
        <v>59</v>
      </c>
      <c r="F24" s="3">
        <v>23</v>
      </c>
      <c r="G24" s="3"/>
      <c r="H24" s="3">
        <v>3</v>
      </c>
      <c r="I24" s="3">
        <v>1</v>
      </c>
      <c r="J24" s="3"/>
      <c r="K24" s="3">
        <v>5</v>
      </c>
      <c r="L24" s="3">
        <v>1</v>
      </c>
      <c r="M24" s="3"/>
      <c r="N24" s="3"/>
      <c r="O24" s="3">
        <v>2</v>
      </c>
      <c r="P24" s="3">
        <v>19</v>
      </c>
      <c r="Q24" s="3">
        <v>71</v>
      </c>
      <c r="R24" s="3">
        <v>108.7</v>
      </c>
      <c r="S24" s="3"/>
    </row>
    <row r="25" spans="1:19" ht="37.5" customHeight="1" x14ac:dyDescent="0.25">
      <c r="A25" s="49" t="s">
        <v>37</v>
      </c>
      <c r="B25" s="48">
        <v>19</v>
      </c>
      <c r="C25" s="43">
        <f t="shared" si="0"/>
        <v>165</v>
      </c>
      <c r="D25" s="3">
        <v>101</v>
      </c>
      <c r="E25" s="3">
        <v>86</v>
      </c>
      <c r="F25" s="3">
        <v>35</v>
      </c>
      <c r="G25" s="3"/>
      <c r="H25" s="3">
        <v>6</v>
      </c>
      <c r="I25" s="3"/>
      <c r="J25" s="3"/>
      <c r="K25" s="3">
        <v>38</v>
      </c>
      <c r="L25" s="3"/>
      <c r="M25" s="3"/>
      <c r="N25" s="3"/>
      <c r="O25" s="3"/>
      <c r="P25" s="3">
        <v>4</v>
      </c>
      <c r="Q25" s="3">
        <v>161</v>
      </c>
      <c r="R25" s="3">
        <v>200.7</v>
      </c>
      <c r="S25" s="3"/>
    </row>
    <row r="26" spans="1:19" ht="37.5" customHeight="1" x14ac:dyDescent="0.25">
      <c r="A26" s="47" t="s">
        <v>38</v>
      </c>
      <c r="B26" s="44">
        <v>20</v>
      </c>
      <c r="C26" s="43">
        <f t="shared" si="0"/>
        <v>94</v>
      </c>
      <c r="D26" s="3">
        <v>57</v>
      </c>
      <c r="E26" s="3">
        <v>34</v>
      </c>
      <c r="F26" s="3">
        <v>12</v>
      </c>
      <c r="G26" s="3">
        <v>10</v>
      </c>
      <c r="H26" s="3"/>
      <c r="I26" s="3"/>
      <c r="J26" s="3"/>
      <c r="K26" s="3">
        <v>38</v>
      </c>
      <c r="L26" s="3"/>
      <c r="M26" s="3"/>
      <c r="N26" s="3">
        <v>13</v>
      </c>
      <c r="O26" s="3"/>
      <c r="P26" s="3">
        <v>22</v>
      </c>
      <c r="Q26" s="3">
        <v>72</v>
      </c>
      <c r="R26" s="3">
        <v>105</v>
      </c>
      <c r="S26" s="3"/>
    </row>
    <row r="27" spans="1:19" ht="37.5" customHeight="1" x14ac:dyDescent="0.25">
      <c r="A27" s="49" t="s">
        <v>39</v>
      </c>
      <c r="B27" s="48">
        <v>21</v>
      </c>
      <c r="C27" s="43">
        <f t="shared" si="0"/>
        <v>149</v>
      </c>
      <c r="D27" s="3">
        <v>70</v>
      </c>
      <c r="E27" s="3">
        <v>59</v>
      </c>
      <c r="F27" s="3">
        <v>23</v>
      </c>
      <c r="G27" s="3">
        <v>2</v>
      </c>
      <c r="H27" s="3">
        <v>7</v>
      </c>
      <c r="I27" s="3"/>
      <c r="J27" s="3"/>
      <c r="K27" s="3">
        <v>56</v>
      </c>
      <c r="L27" s="3"/>
      <c r="M27" s="3">
        <v>2</v>
      </c>
      <c r="N27" s="3">
        <v>79</v>
      </c>
      <c r="O27" s="3"/>
      <c r="P27" s="3">
        <v>12</v>
      </c>
      <c r="Q27" s="3">
        <v>137</v>
      </c>
      <c r="R27" s="3">
        <v>158.80000000000001</v>
      </c>
      <c r="S27" s="3"/>
    </row>
    <row r="28" spans="1:19" ht="37.5" customHeight="1" x14ac:dyDescent="0.25">
      <c r="A28" s="51" t="s">
        <v>40</v>
      </c>
      <c r="B28" s="44">
        <v>22</v>
      </c>
      <c r="C28" s="43">
        <f t="shared" si="0"/>
        <v>77</v>
      </c>
      <c r="D28" s="3">
        <v>39</v>
      </c>
      <c r="E28" s="3"/>
      <c r="F28" s="3">
        <v>33</v>
      </c>
      <c r="G28" s="3"/>
      <c r="H28" s="3">
        <v>15</v>
      </c>
      <c r="I28" s="3"/>
      <c r="J28" s="3"/>
      <c r="K28" s="3">
        <v>29</v>
      </c>
      <c r="L28" s="3"/>
      <c r="M28" s="3"/>
      <c r="N28" s="3">
        <v>18</v>
      </c>
      <c r="O28" s="3">
        <v>16</v>
      </c>
      <c r="P28" s="3">
        <v>25</v>
      </c>
      <c r="Q28" s="3">
        <v>36</v>
      </c>
      <c r="R28" s="3">
        <v>80</v>
      </c>
      <c r="S28" s="3"/>
    </row>
    <row r="29" spans="1:19" ht="73.5" customHeight="1" x14ac:dyDescent="0.25">
      <c r="A29" s="50" t="s">
        <v>49</v>
      </c>
      <c r="B29" s="48">
        <v>23</v>
      </c>
      <c r="C29" s="43">
        <f t="shared" si="0"/>
        <v>65</v>
      </c>
      <c r="D29" s="43">
        <f t="shared" ref="D29:S29" si="4">SUM(D30:D34)</f>
        <v>36</v>
      </c>
      <c r="E29" s="43">
        <f t="shared" si="4"/>
        <v>37</v>
      </c>
      <c r="F29" s="43">
        <f t="shared" si="4"/>
        <v>12</v>
      </c>
      <c r="G29" s="43">
        <f t="shared" si="4"/>
        <v>2</v>
      </c>
      <c r="H29" s="43">
        <f t="shared" si="4"/>
        <v>5</v>
      </c>
      <c r="I29" s="43">
        <f t="shared" si="4"/>
        <v>0</v>
      </c>
      <c r="J29" s="43">
        <f t="shared" si="4"/>
        <v>0</v>
      </c>
      <c r="K29" s="43">
        <f t="shared" si="4"/>
        <v>8</v>
      </c>
      <c r="L29" s="43">
        <f t="shared" si="4"/>
        <v>1</v>
      </c>
      <c r="M29" s="43">
        <f t="shared" si="4"/>
        <v>0</v>
      </c>
      <c r="N29" s="43">
        <f t="shared" si="4"/>
        <v>9</v>
      </c>
      <c r="O29" s="43">
        <f t="shared" si="4"/>
        <v>6</v>
      </c>
      <c r="P29" s="43">
        <f t="shared" si="4"/>
        <v>14</v>
      </c>
      <c r="Q29" s="43">
        <f t="shared" si="4"/>
        <v>45</v>
      </c>
      <c r="R29" s="43">
        <f t="shared" si="4"/>
        <v>39.97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65</v>
      </c>
      <c r="D30" s="3">
        <v>36</v>
      </c>
      <c r="E30" s="3">
        <v>37</v>
      </c>
      <c r="F30" s="3">
        <v>12</v>
      </c>
      <c r="G30" s="3">
        <v>2</v>
      </c>
      <c r="H30" s="3">
        <v>5</v>
      </c>
      <c r="I30" s="3"/>
      <c r="J30" s="3"/>
      <c r="K30" s="3">
        <v>8</v>
      </c>
      <c r="L30" s="3">
        <v>1</v>
      </c>
      <c r="M30" s="3"/>
      <c r="N30" s="3">
        <v>9</v>
      </c>
      <c r="O30" s="3">
        <v>6</v>
      </c>
      <c r="P30" s="3">
        <v>14</v>
      </c>
      <c r="Q30" s="3">
        <v>45</v>
      </c>
      <c r="R30" s="3">
        <v>39.97</v>
      </c>
      <c r="S30" s="3"/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sheetProtection algorithmName="SHA-512" hashValue="RivTx+LQx1JRGwbnfDvNca/Vre6E3vpOYLyJ1zGxYoWF26WXVcvWV/SBq35YjurIS3UeHvKFr7pMM8wkP0tXng==" saltValue="u38ZXT8gLo99NHY60/RrbA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8" fitToHeight="0" orientation="landscape" r:id="rId1"/>
  <rowBreaks count="1" manualBreakCount="1">
    <brk id="1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6018E-0C70-488C-B0F8-45CDF9455B58}">
  <sheetPr>
    <pageSetUpPr fitToPage="1"/>
  </sheetPr>
  <dimension ref="A1:S36"/>
  <sheetViews>
    <sheetView view="pageBreakPreview" topLeftCell="A15" zoomScaleNormal="80" zoomScaleSheetLayoutView="100" workbookViewId="0">
      <selection activeCell="L20" sqref="L20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13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2344</v>
      </c>
      <c r="D7" s="43">
        <f t="shared" ref="D7:S7" si="1">SUM(D8:D11)</f>
        <v>1960</v>
      </c>
      <c r="E7" s="43">
        <f t="shared" si="1"/>
        <v>789</v>
      </c>
      <c r="F7" s="43">
        <f t="shared" si="1"/>
        <v>577</v>
      </c>
      <c r="G7" s="43">
        <f t="shared" si="1"/>
        <v>48</v>
      </c>
      <c r="H7" s="43">
        <f t="shared" si="1"/>
        <v>152</v>
      </c>
      <c r="I7" s="43">
        <f t="shared" si="1"/>
        <v>77</v>
      </c>
      <c r="J7" s="43">
        <f t="shared" si="1"/>
        <v>1</v>
      </c>
      <c r="K7" s="43">
        <f t="shared" si="1"/>
        <v>661</v>
      </c>
      <c r="L7" s="43">
        <f t="shared" si="1"/>
        <v>28</v>
      </c>
      <c r="M7" s="43">
        <f t="shared" si="1"/>
        <v>11</v>
      </c>
      <c r="N7" s="43">
        <f t="shared" si="1"/>
        <v>694</v>
      </c>
      <c r="O7" s="43">
        <f t="shared" si="1"/>
        <v>145</v>
      </c>
      <c r="P7" s="43">
        <f t="shared" si="1"/>
        <v>378</v>
      </c>
      <c r="Q7" s="43">
        <f t="shared" si="1"/>
        <v>1821</v>
      </c>
      <c r="R7" s="43">
        <f t="shared" si="1"/>
        <v>3202.1269999999995</v>
      </c>
      <c r="S7" s="43">
        <f t="shared" si="1"/>
        <v>7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2046</v>
      </c>
      <c r="D8" s="3">
        <v>1762</v>
      </c>
      <c r="E8" s="3">
        <v>647</v>
      </c>
      <c r="F8" s="3">
        <v>521</v>
      </c>
      <c r="G8" s="3">
        <v>45</v>
      </c>
      <c r="H8" s="3">
        <v>133</v>
      </c>
      <c r="I8" s="3">
        <v>71</v>
      </c>
      <c r="J8" s="3">
        <v>1</v>
      </c>
      <c r="K8" s="3">
        <v>596</v>
      </c>
      <c r="L8" s="3">
        <v>22</v>
      </c>
      <c r="M8" s="3">
        <v>10</v>
      </c>
      <c r="N8" s="3">
        <v>631</v>
      </c>
      <c r="O8" s="3">
        <v>112</v>
      </c>
      <c r="P8" s="3">
        <v>293</v>
      </c>
      <c r="Q8" s="3">
        <v>1641</v>
      </c>
      <c r="R8" s="3">
        <v>3045.7</v>
      </c>
      <c r="S8" s="3">
        <v>7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290</v>
      </c>
      <c r="D9" s="3">
        <v>190</v>
      </c>
      <c r="E9" s="3">
        <v>141</v>
      </c>
      <c r="F9" s="3">
        <v>55</v>
      </c>
      <c r="G9" s="3">
        <v>3</v>
      </c>
      <c r="H9" s="3">
        <v>18</v>
      </c>
      <c r="I9" s="3">
        <v>6</v>
      </c>
      <c r="J9" s="3">
        <v>0</v>
      </c>
      <c r="K9" s="3">
        <v>61</v>
      </c>
      <c r="L9" s="3">
        <v>6</v>
      </c>
      <c r="M9" s="3">
        <v>0</v>
      </c>
      <c r="N9" s="3">
        <v>58</v>
      </c>
      <c r="O9" s="3">
        <v>31</v>
      </c>
      <c r="P9" s="3">
        <v>85</v>
      </c>
      <c r="Q9" s="3">
        <v>174</v>
      </c>
      <c r="R9" s="3">
        <v>151.227</v>
      </c>
      <c r="S9" s="3">
        <v>0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4</v>
      </c>
      <c r="D10" s="3">
        <v>4</v>
      </c>
      <c r="E10" s="3">
        <v>1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2</v>
      </c>
      <c r="L10" s="3">
        <v>0</v>
      </c>
      <c r="M10" s="3">
        <v>0</v>
      </c>
      <c r="N10" s="3">
        <v>2</v>
      </c>
      <c r="O10" s="3">
        <v>1</v>
      </c>
      <c r="P10" s="3">
        <v>0</v>
      </c>
      <c r="Q10" s="3">
        <v>3</v>
      </c>
      <c r="R10" s="3">
        <v>1.7</v>
      </c>
      <c r="S10" s="3">
        <v>0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4</v>
      </c>
      <c r="D11" s="4">
        <v>4</v>
      </c>
      <c r="E11" s="4">
        <v>0</v>
      </c>
      <c r="F11" s="4">
        <v>1</v>
      </c>
      <c r="G11" s="4">
        <v>0</v>
      </c>
      <c r="H11" s="4">
        <v>0</v>
      </c>
      <c r="I11" s="4">
        <v>0</v>
      </c>
      <c r="J11" s="4">
        <v>0</v>
      </c>
      <c r="K11" s="4">
        <v>2</v>
      </c>
      <c r="L11" s="4">
        <v>0</v>
      </c>
      <c r="M11" s="4">
        <v>1</v>
      </c>
      <c r="N11" s="4">
        <v>3</v>
      </c>
      <c r="O11" s="4">
        <v>1</v>
      </c>
      <c r="P11" s="4">
        <v>0</v>
      </c>
      <c r="Q11" s="4">
        <v>3</v>
      </c>
      <c r="R11" s="4">
        <v>3.5</v>
      </c>
      <c r="S11" s="4">
        <v>0</v>
      </c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1893</v>
      </c>
      <c r="D12" s="43">
        <f t="shared" ref="D12:S12" si="2">SUM(D13:D15)</f>
        <v>1623</v>
      </c>
      <c r="E12" s="43">
        <f t="shared" si="2"/>
        <v>574</v>
      </c>
      <c r="F12" s="43">
        <f t="shared" si="2"/>
        <v>462</v>
      </c>
      <c r="G12" s="43">
        <f t="shared" si="2"/>
        <v>36</v>
      </c>
      <c r="H12" s="43">
        <f t="shared" si="2"/>
        <v>130</v>
      </c>
      <c r="I12" s="43">
        <f t="shared" si="2"/>
        <v>71</v>
      </c>
      <c r="J12" s="43">
        <f t="shared" si="2"/>
        <v>1</v>
      </c>
      <c r="K12" s="43">
        <f t="shared" si="2"/>
        <v>588</v>
      </c>
      <c r="L12" s="43">
        <f t="shared" si="2"/>
        <v>22</v>
      </c>
      <c r="M12" s="43">
        <f t="shared" si="2"/>
        <v>9</v>
      </c>
      <c r="N12" s="43">
        <f t="shared" si="2"/>
        <v>597</v>
      </c>
      <c r="O12" s="43">
        <f t="shared" si="2"/>
        <v>109</v>
      </c>
      <c r="P12" s="43">
        <f t="shared" si="2"/>
        <v>282</v>
      </c>
      <c r="Q12" s="43">
        <f t="shared" si="2"/>
        <v>1499</v>
      </c>
      <c r="R12" s="43">
        <f t="shared" si="2"/>
        <v>2898.9810000000002</v>
      </c>
      <c r="S12" s="43">
        <f t="shared" si="2"/>
        <v>7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1890</v>
      </c>
      <c r="D13" s="3">
        <v>1622</v>
      </c>
      <c r="E13" s="3">
        <v>573</v>
      </c>
      <c r="F13" s="3">
        <v>460</v>
      </c>
      <c r="G13" s="3">
        <v>36</v>
      </c>
      <c r="H13" s="3">
        <v>130</v>
      </c>
      <c r="I13" s="3">
        <v>71</v>
      </c>
      <c r="J13" s="3">
        <v>1</v>
      </c>
      <c r="K13" s="3">
        <v>588</v>
      </c>
      <c r="L13" s="3">
        <v>22</v>
      </c>
      <c r="M13" s="3">
        <v>9</v>
      </c>
      <c r="N13" s="3">
        <v>597</v>
      </c>
      <c r="O13" s="3">
        <v>109</v>
      </c>
      <c r="P13" s="3">
        <v>281</v>
      </c>
      <c r="Q13" s="3">
        <v>1497</v>
      </c>
      <c r="R13" s="3">
        <v>2895.4810000000002</v>
      </c>
      <c r="S13" s="3">
        <v>7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3</v>
      </c>
      <c r="D14" s="3">
        <v>1</v>
      </c>
      <c r="E14" s="3">
        <v>1</v>
      </c>
      <c r="F14" s="3">
        <v>2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1</v>
      </c>
      <c r="Q14" s="3">
        <v>2</v>
      </c>
      <c r="R14" s="3">
        <v>3.5</v>
      </c>
      <c r="S14" s="3">
        <v>0</v>
      </c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34.5" customHeight="1" x14ac:dyDescent="0.25">
      <c r="A16" s="50" t="s">
        <v>57</v>
      </c>
      <c r="B16" s="48">
        <v>10</v>
      </c>
      <c r="C16" s="4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ht="34.5" customHeight="1" x14ac:dyDescent="0.25">
      <c r="A17" s="52" t="s">
        <v>33</v>
      </c>
      <c r="B17" s="48">
        <v>11</v>
      </c>
      <c r="C17" s="43">
        <f t="shared" si="0"/>
        <v>10</v>
      </c>
      <c r="D17" s="3">
        <v>7</v>
      </c>
      <c r="E17" s="3">
        <v>7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1</v>
      </c>
      <c r="N17" s="3">
        <v>7</v>
      </c>
      <c r="O17" s="3">
        <v>0</v>
      </c>
      <c r="P17" s="3">
        <v>0</v>
      </c>
      <c r="Q17" s="3">
        <v>10</v>
      </c>
      <c r="R17" s="3">
        <v>11.852</v>
      </c>
      <c r="S17" s="3">
        <v>0</v>
      </c>
    </row>
    <row r="18" spans="1:19" ht="34.5" customHeight="1" x14ac:dyDescent="0.25">
      <c r="A18" s="51" t="s">
        <v>34</v>
      </c>
      <c r="B18" s="44">
        <v>12</v>
      </c>
      <c r="C18" s="43">
        <f t="shared" si="0"/>
        <v>88</v>
      </c>
      <c r="D18" s="3">
        <v>74</v>
      </c>
      <c r="E18" s="3">
        <v>46</v>
      </c>
      <c r="F18" s="3">
        <v>31</v>
      </c>
      <c r="G18" s="3">
        <v>6</v>
      </c>
      <c r="H18" s="3">
        <v>1</v>
      </c>
      <c r="I18" s="3">
        <v>0</v>
      </c>
      <c r="J18" s="3">
        <v>0</v>
      </c>
      <c r="K18" s="3">
        <v>3</v>
      </c>
      <c r="L18" s="3">
        <v>0</v>
      </c>
      <c r="M18" s="3">
        <v>1</v>
      </c>
      <c r="N18" s="3">
        <v>22</v>
      </c>
      <c r="O18" s="3">
        <v>2</v>
      </c>
      <c r="P18" s="3">
        <v>9</v>
      </c>
      <c r="Q18" s="3">
        <v>77</v>
      </c>
      <c r="R18" s="3">
        <v>80.278000000000006</v>
      </c>
      <c r="S18" s="3">
        <v>0</v>
      </c>
    </row>
    <row r="19" spans="1:19" ht="34.5" customHeight="1" x14ac:dyDescent="0.25">
      <c r="A19" s="50" t="s">
        <v>35</v>
      </c>
      <c r="B19" s="48">
        <v>13</v>
      </c>
      <c r="C19" s="43">
        <f t="shared" si="0"/>
        <v>65</v>
      </c>
      <c r="D19" s="3">
        <v>65</v>
      </c>
      <c r="E19" s="3">
        <v>27</v>
      </c>
      <c r="F19" s="3">
        <v>28</v>
      </c>
      <c r="G19" s="3">
        <v>3</v>
      </c>
      <c r="H19" s="3">
        <v>2</v>
      </c>
      <c r="I19" s="3">
        <v>0</v>
      </c>
      <c r="J19" s="3">
        <v>0</v>
      </c>
      <c r="K19" s="3">
        <v>5</v>
      </c>
      <c r="L19" s="3">
        <v>0</v>
      </c>
      <c r="M19" s="3">
        <v>0</v>
      </c>
      <c r="N19" s="3">
        <v>12</v>
      </c>
      <c r="O19" s="3">
        <v>1</v>
      </c>
      <c r="P19" s="3">
        <v>2</v>
      </c>
      <c r="Q19" s="3">
        <v>65</v>
      </c>
      <c r="R19" s="3">
        <v>66.441000000000003</v>
      </c>
      <c r="S19" s="3">
        <v>0</v>
      </c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4.5" customHeight="1" x14ac:dyDescent="0.25">
      <c r="A21" s="49" t="s">
        <v>33</v>
      </c>
      <c r="B21" s="48">
        <v>15</v>
      </c>
      <c r="C21" s="43">
        <f t="shared" si="0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 ht="68.25" customHeight="1" x14ac:dyDescent="0.25">
      <c r="A22" s="51" t="s">
        <v>55</v>
      </c>
      <c r="B22" s="44">
        <v>16</v>
      </c>
      <c r="C22" s="43">
        <f t="shared" si="0"/>
        <v>2046</v>
      </c>
      <c r="D22" s="43">
        <f t="shared" ref="D22:S22" si="3">D12+D18+D19</f>
        <v>1762</v>
      </c>
      <c r="E22" s="43">
        <f t="shared" si="3"/>
        <v>647</v>
      </c>
      <c r="F22" s="43">
        <f t="shared" si="3"/>
        <v>521</v>
      </c>
      <c r="G22" s="43">
        <f t="shared" si="3"/>
        <v>45</v>
      </c>
      <c r="H22" s="43">
        <f t="shared" si="3"/>
        <v>133</v>
      </c>
      <c r="I22" s="43">
        <f t="shared" si="3"/>
        <v>71</v>
      </c>
      <c r="J22" s="43">
        <f t="shared" si="3"/>
        <v>1</v>
      </c>
      <c r="K22" s="43">
        <f t="shared" si="3"/>
        <v>596</v>
      </c>
      <c r="L22" s="43">
        <f t="shared" si="3"/>
        <v>22</v>
      </c>
      <c r="M22" s="43">
        <f t="shared" si="3"/>
        <v>10</v>
      </c>
      <c r="N22" s="43">
        <f t="shared" si="3"/>
        <v>631</v>
      </c>
      <c r="O22" s="43">
        <f t="shared" si="3"/>
        <v>112</v>
      </c>
      <c r="P22" s="43">
        <f t="shared" si="3"/>
        <v>293</v>
      </c>
      <c r="Q22" s="43">
        <f t="shared" si="3"/>
        <v>1641</v>
      </c>
      <c r="R22" s="43">
        <f t="shared" si="3"/>
        <v>3045.7</v>
      </c>
      <c r="S22" s="43">
        <f t="shared" si="3"/>
        <v>7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302</v>
      </c>
      <c r="D23" s="3">
        <v>251</v>
      </c>
      <c r="E23" s="3">
        <v>68</v>
      </c>
      <c r="F23" s="3">
        <v>58</v>
      </c>
      <c r="G23" s="3">
        <v>4</v>
      </c>
      <c r="H23" s="3">
        <v>47</v>
      </c>
      <c r="I23" s="3">
        <v>19</v>
      </c>
      <c r="J23" s="3">
        <v>1</v>
      </c>
      <c r="K23" s="3">
        <v>101</v>
      </c>
      <c r="L23" s="3">
        <v>1</v>
      </c>
      <c r="M23" s="3">
        <v>3</v>
      </c>
      <c r="N23" s="3">
        <v>0</v>
      </c>
      <c r="O23" s="3">
        <v>85</v>
      </c>
      <c r="P23" s="3">
        <v>180</v>
      </c>
      <c r="Q23" s="3">
        <v>37</v>
      </c>
      <c r="R23" s="3">
        <v>401.24200000000002</v>
      </c>
      <c r="S23" s="3">
        <v>0</v>
      </c>
    </row>
    <row r="24" spans="1:19" ht="37.5" customHeight="1" x14ac:dyDescent="0.25">
      <c r="A24" s="47" t="s">
        <v>36</v>
      </c>
      <c r="B24" s="44">
        <v>18</v>
      </c>
      <c r="C24" s="43">
        <f t="shared" si="0"/>
        <v>272</v>
      </c>
      <c r="D24" s="3">
        <v>240</v>
      </c>
      <c r="E24" s="3">
        <v>113</v>
      </c>
      <c r="F24" s="3">
        <v>76</v>
      </c>
      <c r="G24" s="3">
        <v>14</v>
      </c>
      <c r="H24" s="3">
        <v>15</v>
      </c>
      <c r="I24" s="3">
        <v>6</v>
      </c>
      <c r="J24" s="3">
        <v>0</v>
      </c>
      <c r="K24" s="3">
        <v>38</v>
      </c>
      <c r="L24" s="3">
        <v>10</v>
      </c>
      <c r="M24" s="3">
        <v>0</v>
      </c>
      <c r="N24" s="3">
        <v>0</v>
      </c>
      <c r="O24" s="3">
        <v>19</v>
      </c>
      <c r="P24" s="3">
        <v>72</v>
      </c>
      <c r="Q24" s="3">
        <v>181</v>
      </c>
      <c r="R24" s="3">
        <v>391.459</v>
      </c>
      <c r="S24" s="3">
        <v>0</v>
      </c>
    </row>
    <row r="25" spans="1:19" ht="37.5" customHeight="1" x14ac:dyDescent="0.25">
      <c r="A25" s="49" t="s">
        <v>37</v>
      </c>
      <c r="B25" s="48">
        <v>19</v>
      </c>
      <c r="C25" s="43">
        <f t="shared" si="0"/>
        <v>406</v>
      </c>
      <c r="D25" s="3">
        <v>351</v>
      </c>
      <c r="E25" s="3">
        <v>151</v>
      </c>
      <c r="F25" s="3">
        <v>122</v>
      </c>
      <c r="G25" s="3">
        <v>13</v>
      </c>
      <c r="H25" s="3">
        <v>23</v>
      </c>
      <c r="I25" s="3">
        <v>7</v>
      </c>
      <c r="J25" s="3">
        <v>0</v>
      </c>
      <c r="K25" s="3">
        <v>86</v>
      </c>
      <c r="L25" s="3">
        <v>3</v>
      </c>
      <c r="M25" s="3">
        <v>1</v>
      </c>
      <c r="N25" s="3">
        <v>0</v>
      </c>
      <c r="O25" s="3">
        <v>7</v>
      </c>
      <c r="P25" s="3">
        <v>32</v>
      </c>
      <c r="Q25" s="3">
        <v>367</v>
      </c>
      <c r="R25" s="3">
        <v>664.82500000000005</v>
      </c>
      <c r="S25" s="3">
        <v>0</v>
      </c>
    </row>
    <row r="26" spans="1:19" ht="37.5" customHeight="1" x14ac:dyDescent="0.25">
      <c r="A26" s="47" t="s">
        <v>38</v>
      </c>
      <c r="B26" s="44">
        <v>20</v>
      </c>
      <c r="C26" s="43">
        <f t="shared" si="0"/>
        <v>227</v>
      </c>
      <c r="D26" s="3">
        <v>205</v>
      </c>
      <c r="E26" s="3">
        <v>62</v>
      </c>
      <c r="F26" s="3">
        <v>70</v>
      </c>
      <c r="G26" s="3"/>
      <c r="H26" s="3">
        <v>15</v>
      </c>
      <c r="I26" s="3">
        <v>5</v>
      </c>
      <c r="J26" s="3">
        <v>0</v>
      </c>
      <c r="K26" s="3">
        <v>73</v>
      </c>
      <c r="L26" s="3">
        <v>2</v>
      </c>
      <c r="M26" s="3"/>
      <c r="N26" s="3">
        <v>3</v>
      </c>
      <c r="O26" s="3">
        <v>0</v>
      </c>
      <c r="P26" s="3">
        <v>3</v>
      </c>
      <c r="Q26" s="3">
        <v>224</v>
      </c>
      <c r="R26" s="3">
        <v>378.14400000000001</v>
      </c>
      <c r="S26" s="3">
        <v>0</v>
      </c>
    </row>
    <row r="27" spans="1:19" ht="37.5" customHeight="1" x14ac:dyDescent="0.25">
      <c r="A27" s="49" t="s">
        <v>39</v>
      </c>
      <c r="B27" s="48">
        <v>21</v>
      </c>
      <c r="C27" s="43">
        <f t="shared" si="0"/>
        <v>839</v>
      </c>
      <c r="D27" s="3">
        <v>712</v>
      </c>
      <c r="E27" s="3">
        <v>253</v>
      </c>
      <c r="F27" s="3">
        <v>195</v>
      </c>
      <c r="G27" s="3">
        <v>14</v>
      </c>
      <c r="H27" s="3">
        <v>33</v>
      </c>
      <c r="I27" s="3">
        <v>34</v>
      </c>
      <c r="J27" s="3">
        <v>0</v>
      </c>
      <c r="K27" s="3">
        <v>298</v>
      </c>
      <c r="L27" s="3">
        <v>6</v>
      </c>
      <c r="M27" s="3">
        <v>6</v>
      </c>
      <c r="N27" s="3">
        <v>628</v>
      </c>
      <c r="O27" s="3">
        <v>1</v>
      </c>
      <c r="P27" s="3">
        <v>6</v>
      </c>
      <c r="Q27" s="3">
        <v>832</v>
      </c>
      <c r="R27" s="3">
        <v>1207.2</v>
      </c>
      <c r="S27" s="3">
        <v>0</v>
      </c>
    </row>
    <row r="28" spans="1:19" ht="37.5" customHeight="1" x14ac:dyDescent="0.25">
      <c r="A28" s="51" t="s">
        <v>40</v>
      </c>
      <c r="B28" s="44">
        <v>22</v>
      </c>
      <c r="C28" s="43">
        <f t="shared" si="0"/>
        <v>48</v>
      </c>
      <c r="D28" s="3">
        <v>40</v>
      </c>
      <c r="E28" s="3">
        <v>18</v>
      </c>
      <c r="F28" s="3">
        <v>5</v>
      </c>
      <c r="G28" s="3">
        <v>2</v>
      </c>
      <c r="H28" s="3">
        <v>4</v>
      </c>
      <c r="I28" s="3">
        <v>2</v>
      </c>
      <c r="J28" s="3">
        <v>0</v>
      </c>
      <c r="K28" s="3">
        <v>16</v>
      </c>
      <c r="L28" s="3">
        <v>0</v>
      </c>
      <c r="M28" s="3">
        <v>1</v>
      </c>
      <c r="N28" s="3">
        <v>14</v>
      </c>
      <c r="O28" s="3">
        <v>2</v>
      </c>
      <c r="P28" s="3">
        <v>7</v>
      </c>
      <c r="Q28" s="3">
        <v>39</v>
      </c>
      <c r="R28" s="3">
        <v>58.5</v>
      </c>
      <c r="S28" s="3">
        <v>0</v>
      </c>
    </row>
    <row r="29" spans="1:19" ht="73.5" customHeight="1" x14ac:dyDescent="0.25">
      <c r="A29" s="50" t="s">
        <v>49</v>
      </c>
      <c r="B29" s="48">
        <v>23</v>
      </c>
      <c r="C29" s="43">
        <f t="shared" si="0"/>
        <v>294</v>
      </c>
      <c r="D29" s="43">
        <f t="shared" ref="D29:S29" si="4">SUM(D30:D34)</f>
        <v>194</v>
      </c>
      <c r="E29" s="43">
        <f t="shared" si="4"/>
        <v>142</v>
      </c>
      <c r="F29" s="43">
        <f t="shared" si="4"/>
        <v>55</v>
      </c>
      <c r="G29" s="43">
        <f t="shared" si="4"/>
        <v>3</v>
      </c>
      <c r="H29" s="43">
        <f t="shared" si="4"/>
        <v>19</v>
      </c>
      <c r="I29" s="43">
        <f t="shared" si="4"/>
        <v>6</v>
      </c>
      <c r="J29" s="43">
        <f t="shared" si="4"/>
        <v>0</v>
      </c>
      <c r="K29" s="43">
        <f t="shared" si="4"/>
        <v>63</v>
      </c>
      <c r="L29" s="43">
        <f t="shared" si="4"/>
        <v>6</v>
      </c>
      <c r="M29" s="43">
        <f t="shared" si="4"/>
        <v>0</v>
      </c>
      <c r="N29" s="43">
        <f t="shared" si="4"/>
        <v>60</v>
      </c>
      <c r="O29" s="43">
        <f t="shared" si="4"/>
        <v>32</v>
      </c>
      <c r="P29" s="43">
        <f t="shared" si="4"/>
        <v>85</v>
      </c>
      <c r="Q29" s="43">
        <f t="shared" si="4"/>
        <v>117</v>
      </c>
      <c r="R29" s="43">
        <f t="shared" si="4"/>
        <v>152.92699999999999</v>
      </c>
      <c r="S29" s="43">
        <f t="shared" si="4"/>
        <v>0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294</v>
      </c>
      <c r="D30" s="3">
        <v>194</v>
      </c>
      <c r="E30" s="3">
        <v>142</v>
      </c>
      <c r="F30" s="3">
        <v>55</v>
      </c>
      <c r="G30" s="3">
        <v>3</v>
      </c>
      <c r="H30" s="3">
        <v>19</v>
      </c>
      <c r="I30" s="3">
        <v>6</v>
      </c>
      <c r="J30" s="3">
        <v>0</v>
      </c>
      <c r="K30" s="3">
        <v>63</v>
      </c>
      <c r="L30" s="3">
        <v>6</v>
      </c>
      <c r="M30" s="3">
        <v>0</v>
      </c>
      <c r="N30" s="3">
        <v>60</v>
      </c>
      <c r="O30" s="3">
        <v>32</v>
      </c>
      <c r="P30" s="3">
        <v>85</v>
      </c>
      <c r="Q30" s="3">
        <v>117</v>
      </c>
      <c r="R30" s="3">
        <v>152.92699999999999</v>
      </c>
      <c r="S30" s="3">
        <v>0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</sheetData>
  <sheetProtection algorithmName="SHA-512" hashValue="cYGpNxiypaTwZhdUxoDmYtNzHuC7MKOurryPtqztS8bCHgHu3QJWaET7Glzq5YXbOnwcwZo6Px4aBwnGzbrPWQ==" saltValue="8XCOp2vmi7gnvukmrmdetw==" spinCount="10000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5" fitToHeight="0" orientation="landscape" verticalDpi="0" r:id="rId1"/>
  <rowBreaks count="1" manualBreakCount="1">
    <brk id="1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4565-0902-4D24-B589-9E3C9269F4CB}">
  <dimension ref="A1:AMK36"/>
  <sheetViews>
    <sheetView topLeftCell="A14" zoomScale="85" zoomScaleNormal="85" workbookViewId="0">
      <selection activeCell="O25" sqref="O25"/>
    </sheetView>
  </sheetViews>
  <sheetFormatPr defaultColWidth="9.28515625" defaultRowHeight="15" x14ac:dyDescent="0.25"/>
  <cols>
    <col min="1" max="1" width="38" style="25" customWidth="1"/>
    <col min="2" max="2" width="5.5703125" style="25" customWidth="1"/>
    <col min="3" max="3" width="8.28515625" style="25" customWidth="1"/>
    <col min="4" max="6" width="7.5703125" style="25" customWidth="1"/>
    <col min="7" max="7" width="11.140625" style="25" customWidth="1"/>
    <col min="8" max="19" width="7.5703125" style="25" customWidth="1"/>
    <col min="20" max="1025" width="9.28515625" style="25"/>
    <col min="1026" max="16384" width="9.28515625" style="24"/>
  </cols>
  <sheetData>
    <row r="1" spans="1:19" ht="30.75" customHeight="1" x14ac:dyDescent="0.25">
      <c r="A1" s="174" t="s">
        <v>44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 ht="15.6" customHeight="1" x14ac:dyDescent="0.25">
      <c r="A2" s="175"/>
      <c r="B2" s="172" t="s">
        <v>0</v>
      </c>
      <c r="C2" s="172" t="s">
        <v>10</v>
      </c>
      <c r="D2" s="173" t="s">
        <v>11</v>
      </c>
      <c r="E2" s="173"/>
      <c r="F2" s="173"/>
      <c r="G2" s="173"/>
      <c r="H2" s="173"/>
      <c r="I2" s="173"/>
      <c r="J2" s="173"/>
      <c r="K2" s="173"/>
      <c r="L2" s="173"/>
      <c r="M2" s="173"/>
      <c r="N2" s="172" t="s">
        <v>12</v>
      </c>
      <c r="O2" s="173" t="s">
        <v>56</v>
      </c>
      <c r="P2" s="173"/>
      <c r="Q2" s="173"/>
      <c r="R2" s="172" t="s">
        <v>13</v>
      </c>
      <c r="S2" s="172" t="s">
        <v>14</v>
      </c>
    </row>
    <row r="3" spans="1:19" ht="74.25" customHeight="1" x14ac:dyDescent="0.25">
      <c r="A3" s="175"/>
      <c r="B3" s="172"/>
      <c r="C3" s="172"/>
      <c r="D3" s="173" t="s">
        <v>15</v>
      </c>
      <c r="E3" s="173"/>
      <c r="F3" s="173"/>
      <c r="G3" s="173"/>
      <c r="H3" s="173"/>
      <c r="I3" s="173"/>
      <c r="J3" s="173"/>
      <c r="K3" s="173"/>
      <c r="L3" s="173"/>
      <c r="M3" s="173"/>
      <c r="N3" s="172"/>
      <c r="O3" s="173"/>
      <c r="P3" s="173"/>
      <c r="Q3" s="173"/>
      <c r="R3" s="172"/>
      <c r="S3" s="172"/>
    </row>
    <row r="4" spans="1:19" ht="33.75" customHeight="1" x14ac:dyDescent="0.25">
      <c r="A4" s="175"/>
      <c r="B4" s="172"/>
      <c r="C4" s="172"/>
      <c r="D4" s="172" t="s">
        <v>16</v>
      </c>
      <c r="E4" s="173" t="s">
        <v>17</v>
      </c>
      <c r="F4" s="173"/>
      <c r="G4" s="173"/>
      <c r="H4" s="173" t="s">
        <v>18</v>
      </c>
      <c r="I4" s="173"/>
      <c r="J4" s="173"/>
      <c r="K4" s="173" t="s">
        <v>19</v>
      </c>
      <c r="L4" s="173"/>
      <c r="M4" s="173"/>
      <c r="N4" s="172"/>
      <c r="O4" s="172" t="s">
        <v>20</v>
      </c>
      <c r="P4" s="172" t="s">
        <v>21</v>
      </c>
      <c r="Q4" s="172" t="s">
        <v>22</v>
      </c>
      <c r="R4" s="172"/>
      <c r="S4" s="172"/>
    </row>
    <row r="5" spans="1:19" ht="128.25" customHeight="1" x14ac:dyDescent="0.25">
      <c r="A5" s="175"/>
      <c r="B5" s="172"/>
      <c r="C5" s="172"/>
      <c r="D5" s="172"/>
      <c r="E5" s="42" t="s">
        <v>23</v>
      </c>
      <c r="F5" s="42" t="s">
        <v>24</v>
      </c>
      <c r="G5" s="42" t="s">
        <v>25</v>
      </c>
      <c r="H5" s="42" t="s">
        <v>45</v>
      </c>
      <c r="I5" s="42" t="s">
        <v>24</v>
      </c>
      <c r="J5" s="42" t="s">
        <v>25</v>
      </c>
      <c r="K5" s="42" t="s">
        <v>45</v>
      </c>
      <c r="L5" s="42" t="s">
        <v>24</v>
      </c>
      <c r="M5" s="42" t="s">
        <v>25</v>
      </c>
      <c r="N5" s="172"/>
      <c r="O5" s="172"/>
      <c r="P5" s="172"/>
      <c r="Q5" s="172"/>
      <c r="R5" s="172"/>
      <c r="S5" s="172"/>
    </row>
    <row r="6" spans="1:19" ht="16.5" customHeight="1" x14ac:dyDescent="0.25">
      <c r="A6" s="28" t="s">
        <v>26</v>
      </c>
      <c r="B6" s="32" t="s">
        <v>27</v>
      </c>
      <c r="C6" s="28">
        <v>1</v>
      </c>
      <c r="D6" s="28">
        <v>2</v>
      </c>
      <c r="E6" s="28">
        <v>3</v>
      </c>
      <c r="F6" s="28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</row>
    <row r="7" spans="1:19" s="40" customFormat="1" ht="52.5" customHeight="1" x14ac:dyDescent="0.25">
      <c r="A7" s="41" t="s">
        <v>54</v>
      </c>
      <c r="B7" s="39" t="s">
        <v>1</v>
      </c>
      <c r="C7" s="27">
        <f t="shared" ref="C7:C36" si="0">SUM(E7:M7)</f>
        <v>1339</v>
      </c>
      <c r="D7" s="27">
        <f t="shared" ref="D7:S7" si="1">SUM(D8:D11)</f>
        <v>1063</v>
      </c>
      <c r="E7" s="27">
        <f t="shared" si="1"/>
        <v>449</v>
      </c>
      <c r="F7" s="27">
        <f t="shared" si="1"/>
        <v>373</v>
      </c>
      <c r="G7" s="27">
        <f t="shared" si="1"/>
        <v>33</v>
      </c>
      <c r="H7" s="27">
        <f t="shared" si="1"/>
        <v>52</v>
      </c>
      <c r="I7" s="27">
        <f t="shared" si="1"/>
        <v>39</v>
      </c>
      <c r="J7" s="27">
        <f t="shared" si="1"/>
        <v>6</v>
      </c>
      <c r="K7" s="27">
        <f t="shared" si="1"/>
        <v>279</v>
      </c>
      <c r="L7" s="27">
        <f t="shared" si="1"/>
        <v>86</v>
      </c>
      <c r="M7" s="27">
        <f t="shared" si="1"/>
        <v>22</v>
      </c>
      <c r="N7" s="27">
        <f t="shared" si="1"/>
        <v>373</v>
      </c>
      <c r="O7" s="27">
        <f t="shared" si="1"/>
        <v>74</v>
      </c>
      <c r="P7" s="27">
        <f t="shared" si="1"/>
        <v>217</v>
      </c>
      <c r="Q7" s="27">
        <f t="shared" si="1"/>
        <v>1048</v>
      </c>
      <c r="R7" s="27">
        <f t="shared" si="1"/>
        <v>1659.49</v>
      </c>
      <c r="S7" s="27">
        <f t="shared" si="1"/>
        <v>13.44</v>
      </c>
    </row>
    <row r="8" spans="1:19" ht="35.25" customHeight="1" x14ac:dyDescent="0.25">
      <c r="A8" s="29" t="s">
        <v>46</v>
      </c>
      <c r="B8" s="38" t="s">
        <v>2</v>
      </c>
      <c r="C8" s="27">
        <f t="shared" si="0"/>
        <v>1116</v>
      </c>
      <c r="D8" s="26">
        <v>924</v>
      </c>
      <c r="E8" s="26">
        <v>339</v>
      </c>
      <c r="F8" s="26">
        <v>300</v>
      </c>
      <c r="G8" s="26">
        <v>28</v>
      </c>
      <c r="H8" s="26">
        <v>47</v>
      </c>
      <c r="I8" s="26">
        <v>34</v>
      </c>
      <c r="J8" s="26">
        <v>3</v>
      </c>
      <c r="K8" s="26">
        <v>264</v>
      </c>
      <c r="L8" s="26">
        <v>82</v>
      </c>
      <c r="M8" s="26">
        <v>19</v>
      </c>
      <c r="N8" s="26">
        <v>350</v>
      </c>
      <c r="O8" s="26">
        <v>60</v>
      </c>
      <c r="P8" s="26">
        <v>170</v>
      </c>
      <c r="Q8" s="26">
        <v>886</v>
      </c>
      <c r="R8" s="26">
        <v>1524.66</v>
      </c>
      <c r="S8" s="26">
        <v>13.44</v>
      </c>
    </row>
    <row r="9" spans="1:19" ht="35.25" customHeight="1" x14ac:dyDescent="0.25">
      <c r="A9" s="31" t="s">
        <v>28</v>
      </c>
      <c r="B9" s="39" t="s">
        <v>3</v>
      </c>
      <c r="C9" s="27">
        <f t="shared" si="0"/>
        <v>189</v>
      </c>
      <c r="D9" s="26">
        <v>110</v>
      </c>
      <c r="E9" s="26">
        <v>88</v>
      </c>
      <c r="F9" s="26">
        <v>64</v>
      </c>
      <c r="G9" s="26">
        <v>3</v>
      </c>
      <c r="H9" s="26">
        <v>5</v>
      </c>
      <c r="I9" s="26">
        <v>5</v>
      </c>
      <c r="J9" s="26">
        <v>3</v>
      </c>
      <c r="K9" s="26">
        <v>14</v>
      </c>
      <c r="L9" s="26">
        <v>4</v>
      </c>
      <c r="M9" s="26">
        <v>3</v>
      </c>
      <c r="N9" s="26">
        <v>18</v>
      </c>
      <c r="O9" s="26">
        <v>14</v>
      </c>
      <c r="P9" s="26">
        <v>41</v>
      </c>
      <c r="Q9" s="26">
        <v>134</v>
      </c>
      <c r="R9" s="26">
        <v>113.98</v>
      </c>
      <c r="S9" s="26"/>
    </row>
    <row r="10" spans="1:19" ht="35.25" customHeight="1" x14ac:dyDescent="0.25">
      <c r="A10" s="29" t="s">
        <v>29</v>
      </c>
      <c r="B10" s="38" t="s">
        <v>4</v>
      </c>
      <c r="C10" s="27">
        <f t="shared" si="0"/>
        <v>34</v>
      </c>
      <c r="D10" s="26">
        <v>29</v>
      </c>
      <c r="E10" s="26">
        <v>22</v>
      </c>
      <c r="F10" s="26">
        <v>9</v>
      </c>
      <c r="G10" s="26">
        <v>2</v>
      </c>
      <c r="H10" s="26"/>
      <c r="I10" s="26"/>
      <c r="J10" s="26"/>
      <c r="K10" s="26">
        <v>1</v>
      </c>
      <c r="L10" s="26"/>
      <c r="M10" s="26"/>
      <c r="N10" s="26">
        <v>5</v>
      </c>
      <c r="O10" s="26"/>
      <c r="P10" s="26">
        <v>6</v>
      </c>
      <c r="Q10" s="26">
        <v>28</v>
      </c>
      <c r="R10" s="26">
        <v>20.85</v>
      </c>
      <c r="S10" s="26"/>
    </row>
    <row r="11" spans="1:19" ht="35.25" customHeight="1" x14ac:dyDescent="0.25">
      <c r="A11" s="29" t="s">
        <v>30</v>
      </c>
      <c r="B11" s="37" t="s">
        <v>7</v>
      </c>
      <c r="C11" s="36">
        <f t="shared" si="0"/>
        <v>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19" s="40" customFormat="1" ht="89.25" customHeight="1" x14ac:dyDescent="0.25">
      <c r="A12" s="30" t="s">
        <v>53</v>
      </c>
      <c r="B12" s="38" t="s">
        <v>6</v>
      </c>
      <c r="C12" s="27">
        <f t="shared" si="0"/>
        <v>1076</v>
      </c>
      <c r="D12" s="27">
        <f t="shared" ref="D12:S12" si="2">SUM(D13:D15)</f>
        <v>890</v>
      </c>
      <c r="E12" s="27">
        <f t="shared" si="2"/>
        <v>318</v>
      </c>
      <c r="F12" s="27">
        <f t="shared" si="2"/>
        <v>285</v>
      </c>
      <c r="G12" s="27">
        <f t="shared" si="2"/>
        <v>27</v>
      </c>
      <c r="H12" s="27">
        <f t="shared" si="2"/>
        <v>45</v>
      </c>
      <c r="I12" s="27">
        <f t="shared" si="2"/>
        <v>33</v>
      </c>
      <c r="J12" s="27">
        <f t="shared" si="2"/>
        <v>4</v>
      </c>
      <c r="K12" s="27">
        <f t="shared" si="2"/>
        <v>265</v>
      </c>
      <c r="L12" s="27">
        <f t="shared" si="2"/>
        <v>81</v>
      </c>
      <c r="M12" s="27">
        <f t="shared" si="2"/>
        <v>18</v>
      </c>
      <c r="N12" s="27">
        <f t="shared" si="2"/>
        <v>333</v>
      </c>
      <c r="O12" s="27">
        <f t="shared" si="2"/>
        <v>59</v>
      </c>
      <c r="P12" s="27">
        <f t="shared" si="2"/>
        <v>167</v>
      </c>
      <c r="Q12" s="27">
        <f t="shared" si="2"/>
        <v>850</v>
      </c>
      <c r="R12" s="27">
        <f t="shared" si="2"/>
        <v>1480.09</v>
      </c>
      <c r="S12" s="27">
        <f t="shared" si="2"/>
        <v>13.44</v>
      </c>
    </row>
    <row r="13" spans="1:19" ht="34.5" customHeight="1" x14ac:dyDescent="0.25">
      <c r="A13" s="31" t="s">
        <v>47</v>
      </c>
      <c r="B13" s="39" t="s">
        <v>5</v>
      </c>
      <c r="C13" s="27">
        <f t="shared" si="0"/>
        <v>1076</v>
      </c>
      <c r="D13" s="26">
        <v>890</v>
      </c>
      <c r="E13" s="26">
        <v>318</v>
      </c>
      <c r="F13" s="26">
        <v>285</v>
      </c>
      <c r="G13" s="26">
        <v>27</v>
      </c>
      <c r="H13" s="26">
        <v>45</v>
      </c>
      <c r="I13" s="26">
        <v>33</v>
      </c>
      <c r="J13" s="26">
        <v>4</v>
      </c>
      <c r="K13" s="26">
        <v>265</v>
      </c>
      <c r="L13" s="26">
        <v>81</v>
      </c>
      <c r="M13" s="26">
        <v>18</v>
      </c>
      <c r="N13" s="26">
        <v>333</v>
      </c>
      <c r="O13" s="26">
        <v>59</v>
      </c>
      <c r="P13" s="26">
        <v>167</v>
      </c>
      <c r="Q13" s="26">
        <v>850</v>
      </c>
      <c r="R13" s="26">
        <v>1480.09</v>
      </c>
      <c r="S13" s="26">
        <v>13.44</v>
      </c>
    </row>
    <row r="14" spans="1:19" ht="34.5" customHeight="1" x14ac:dyDescent="0.25">
      <c r="A14" s="29" t="s">
        <v>31</v>
      </c>
      <c r="B14" s="38" t="s">
        <v>9</v>
      </c>
      <c r="C14" s="27">
        <f t="shared" si="0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34.5" customHeight="1" x14ac:dyDescent="0.25">
      <c r="A15" s="31" t="s">
        <v>32</v>
      </c>
      <c r="B15" s="37" t="s">
        <v>8</v>
      </c>
      <c r="C15" s="36">
        <f t="shared" si="0"/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ht="34.5" customHeight="1" x14ac:dyDescent="0.25">
      <c r="A16" s="30" t="s">
        <v>57</v>
      </c>
      <c r="B16" s="32">
        <v>10</v>
      </c>
      <c r="C16" s="27">
        <f t="shared" si="0"/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34.5" customHeight="1" x14ac:dyDescent="0.25">
      <c r="A17" s="34" t="s">
        <v>33</v>
      </c>
      <c r="B17" s="32">
        <v>11</v>
      </c>
      <c r="C17" s="27">
        <f t="shared" si="0"/>
        <v>8</v>
      </c>
      <c r="D17" s="26">
        <v>5</v>
      </c>
      <c r="E17" s="26">
        <v>2</v>
      </c>
      <c r="F17" s="26">
        <v>5</v>
      </c>
      <c r="G17" s="26">
        <v>1</v>
      </c>
      <c r="H17" s="26"/>
      <c r="I17" s="26"/>
      <c r="J17" s="26"/>
      <c r="K17" s="26"/>
      <c r="L17" s="26"/>
      <c r="M17" s="26"/>
      <c r="N17" s="26">
        <v>6</v>
      </c>
      <c r="O17" s="26"/>
      <c r="P17" s="26"/>
      <c r="Q17" s="26">
        <v>7</v>
      </c>
      <c r="R17" s="26">
        <v>10.47</v>
      </c>
      <c r="S17" s="26"/>
    </row>
    <row r="18" spans="1:19" ht="34.5" customHeight="1" x14ac:dyDescent="0.25">
      <c r="A18" s="33" t="s">
        <v>34</v>
      </c>
      <c r="B18" s="28">
        <v>12</v>
      </c>
      <c r="C18" s="27">
        <f t="shared" si="0"/>
        <v>57</v>
      </c>
      <c r="D18" s="26">
        <v>42</v>
      </c>
      <c r="E18" s="26">
        <v>27</v>
      </c>
      <c r="F18" s="26">
        <v>24</v>
      </c>
      <c r="G18" s="26">
        <v>2</v>
      </c>
      <c r="H18" s="26">
        <v>1</v>
      </c>
      <c r="I18" s="26">
        <v>1</v>
      </c>
      <c r="J18" s="26"/>
      <c r="K18" s="26">
        <v>2</v>
      </c>
      <c r="L18" s="26"/>
      <c r="M18" s="26"/>
      <c r="N18" s="26">
        <v>18</v>
      </c>
      <c r="O18" s="26"/>
      <c r="P18" s="26">
        <v>1</v>
      </c>
      <c r="Q18" s="26">
        <v>57</v>
      </c>
      <c r="R18" s="26">
        <v>53.88</v>
      </c>
      <c r="S18" s="26">
        <v>1</v>
      </c>
    </row>
    <row r="19" spans="1:19" ht="34.5" customHeight="1" x14ac:dyDescent="0.25">
      <c r="A19" s="30" t="s">
        <v>35</v>
      </c>
      <c r="B19" s="32">
        <v>13</v>
      </c>
      <c r="C19" s="27">
        <f t="shared" si="0"/>
        <v>34</v>
      </c>
      <c r="D19" s="26">
        <v>32</v>
      </c>
      <c r="E19" s="26">
        <v>18</v>
      </c>
      <c r="F19" s="26">
        <v>15</v>
      </c>
      <c r="G19" s="26"/>
      <c r="H19" s="26"/>
      <c r="I19" s="26"/>
      <c r="J19" s="26">
        <v>1</v>
      </c>
      <c r="K19" s="26"/>
      <c r="L19" s="26"/>
      <c r="M19" s="26"/>
      <c r="N19" s="26">
        <v>3</v>
      </c>
      <c r="O19" s="26">
        <v>3</v>
      </c>
      <c r="P19" s="26">
        <v>11</v>
      </c>
      <c r="Q19" s="26">
        <v>30</v>
      </c>
      <c r="R19" s="26">
        <v>26.51</v>
      </c>
      <c r="S19" s="26"/>
    </row>
    <row r="20" spans="1:19" ht="53.25" customHeight="1" x14ac:dyDescent="0.25">
      <c r="A20" s="31" t="s">
        <v>48</v>
      </c>
      <c r="B20" s="28">
        <v>14</v>
      </c>
      <c r="C20" s="27">
        <f t="shared" si="0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34.5" customHeight="1" x14ac:dyDescent="0.25">
      <c r="A21" s="29" t="s">
        <v>33</v>
      </c>
      <c r="B21" s="32">
        <v>15</v>
      </c>
      <c r="C21" s="27">
        <f t="shared" si="0"/>
        <v>2</v>
      </c>
      <c r="D21" s="26">
        <v>1</v>
      </c>
      <c r="E21" s="26">
        <v>1</v>
      </c>
      <c r="F21" s="26">
        <v>1</v>
      </c>
      <c r="G21" s="26"/>
      <c r="H21" s="26"/>
      <c r="I21" s="26"/>
      <c r="J21" s="26"/>
      <c r="K21" s="26"/>
      <c r="L21" s="26"/>
      <c r="M21" s="26"/>
      <c r="N21" s="26">
        <v>1</v>
      </c>
      <c r="O21" s="26"/>
      <c r="P21" s="26"/>
      <c r="Q21" s="26">
        <v>1</v>
      </c>
      <c r="R21" s="26">
        <v>1</v>
      </c>
      <c r="S21" s="26"/>
    </row>
    <row r="22" spans="1:19" ht="68.25" customHeight="1" x14ac:dyDescent="0.25">
      <c r="A22" s="33" t="s">
        <v>55</v>
      </c>
      <c r="B22" s="28">
        <v>16</v>
      </c>
      <c r="C22" s="27">
        <f t="shared" si="0"/>
        <v>1167</v>
      </c>
      <c r="D22" s="27">
        <f t="shared" ref="D22:S22" si="3">SUM(D12,D18,D19)</f>
        <v>964</v>
      </c>
      <c r="E22" s="27">
        <f t="shared" si="3"/>
        <v>363</v>
      </c>
      <c r="F22" s="27">
        <f t="shared" si="3"/>
        <v>324</v>
      </c>
      <c r="G22" s="27">
        <f t="shared" si="3"/>
        <v>29</v>
      </c>
      <c r="H22" s="27">
        <f t="shared" si="3"/>
        <v>46</v>
      </c>
      <c r="I22" s="27">
        <f t="shared" si="3"/>
        <v>34</v>
      </c>
      <c r="J22" s="27">
        <f t="shared" si="3"/>
        <v>5</v>
      </c>
      <c r="K22" s="27">
        <f t="shared" si="3"/>
        <v>267</v>
      </c>
      <c r="L22" s="27">
        <f t="shared" si="3"/>
        <v>81</v>
      </c>
      <c r="M22" s="27">
        <f t="shared" si="3"/>
        <v>18</v>
      </c>
      <c r="N22" s="27">
        <f t="shared" si="3"/>
        <v>354</v>
      </c>
      <c r="O22" s="27">
        <f t="shared" si="3"/>
        <v>62</v>
      </c>
      <c r="P22" s="27">
        <f t="shared" si="3"/>
        <v>179</v>
      </c>
      <c r="Q22" s="27">
        <f t="shared" si="3"/>
        <v>937</v>
      </c>
      <c r="R22" s="27">
        <f t="shared" si="3"/>
        <v>1560.48</v>
      </c>
      <c r="S22" s="27">
        <f t="shared" si="3"/>
        <v>14.44</v>
      </c>
    </row>
    <row r="23" spans="1:19" ht="37.5" customHeight="1" x14ac:dyDescent="0.25">
      <c r="A23" s="29" t="s">
        <v>51</v>
      </c>
      <c r="B23" s="32">
        <v>17</v>
      </c>
      <c r="C23" s="27">
        <f t="shared" si="0"/>
        <v>157</v>
      </c>
      <c r="D23" s="26">
        <v>127</v>
      </c>
      <c r="E23" s="26">
        <v>42</v>
      </c>
      <c r="F23" s="26">
        <v>25</v>
      </c>
      <c r="G23" s="26">
        <v>9</v>
      </c>
      <c r="H23" s="26">
        <v>7</v>
      </c>
      <c r="I23" s="26">
        <v>5</v>
      </c>
      <c r="J23" s="26">
        <v>2</v>
      </c>
      <c r="K23" s="26">
        <v>53</v>
      </c>
      <c r="L23" s="26">
        <v>11</v>
      </c>
      <c r="M23" s="26">
        <v>3</v>
      </c>
      <c r="N23" s="26">
        <v>2</v>
      </c>
      <c r="O23" s="26">
        <v>46</v>
      </c>
      <c r="P23" s="26">
        <v>66</v>
      </c>
      <c r="Q23" s="26">
        <v>32</v>
      </c>
      <c r="R23" s="26">
        <v>171.42</v>
      </c>
      <c r="S23" s="26"/>
    </row>
    <row r="24" spans="1:19" ht="37.5" customHeight="1" x14ac:dyDescent="0.25">
      <c r="A24" s="31" t="s">
        <v>36</v>
      </c>
      <c r="B24" s="28">
        <v>18</v>
      </c>
      <c r="C24" s="27">
        <f t="shared" si="0"/>
        <v>171</v>
      </c>
      <c r="D24" s="26">
        <v>147</v>
      </c>
      <c r="E24" s="26">
        <v>74</v>
      </c>
      <c r="F24" s="26">
        <v>55</v>
      </c>
      <c r="G24" s="26">
        <v>4</v>
      </c>
      <c r="H24" s="26">
        <v>7</v>
      </c>
      <c r="I24" s="26">
        <v>4</v>
      </c>
      <c r="J24" s="26"/>
      <c r="K24" s="26">
        <v>15</v>
      </c>
      <c r="L24" s="26">
        <v>11</v>
      </c>
      <c r="M24" s="26">
        <v>1</v>
      </c>
      <c r="N24" s="26"/>
      <c r="O24" s="26">
        <v>4</v>
      </c>
      <c r="P24" s="26">
        <v>54</v>
      </c>
      <c r="Q24" s="26">
        <v>113</v>
      </c>
      <c r="R24" s="26">
        <v>226.04</v>
      </c>
      <c r="S24" s="26">
        <v>2.1</v>
      </c>
    </row>
    <row r="25" spans="1:19" ht="37.5" customHeight="1" x14ac:dyDescent="0.25">
      <c r="A25" s="29" t="s">
        <v>37</v>
      </c>
      <c r="B25" s="32">
        <v>19</v>
      </c>
      <c r="C25" s="27">
        <f t="shared" si="0"/>
        <v>253</v>
      </c>
      <c r="D25" s="26">
        <v>211</v>
      </c>
      <c r="E25" s="26">
        <v>75</v>
      </c>
      <c r="F25" s="26">
        <v>93</v>
      </c>
      <c r="G25" s="26">
        <v>9</v>
      </c>
      <c r="H25" s="26">
        <v>12</v>
      </c>
      <c r="I25" s="26">
        <v>6</v>
      </c>
      <c r="J25" s="26">
        <v>1</v>
      </c>
      <c r="K25" s="26">
        <v>36</v>
      </c>
      <c r="L25" s="26">
        <v>16</v>
      </c>
      <c r="M25" s="26">
        <v>5</v>
      </c>
      <c r="N25" s="26">
        <v>2</v>
      </c>
      <c r="O25" s="26">
        <v>3</v>
      </c>
      <c r="P25" s="26">
        <v>22</v>
      </c>
      <c r="Q25" s="26">
        <v>228</v>
      </c>
      <c r="R25" s="26">
        <v>323.13</v>
      </c>
      <c r="S25" s="26">
        <v>6.65</v>
      </c>
    </row>
    <row r="26" spans="1:19" ht="37.5" customHeight="1" x14ac:dyDescent="0.25">
      <c r="A26" s="31" t="s">
        <v>38</v>
      </c>
      <c r="B26" s="28">
        <v>20</v>
      </c>
      <c r="C26" s="27">
        <f t="shared" si="0"/>
        <v>141</v>
      </c>
      <c r="D26" s="26">
        <v>122</v>
      </c>
      <c r="E26" s="26">
        <v>37</v>
      </c>
      <c r="F26" s="26">
        <v>36</v>
      </c>
      <c r="G26" s="26">
        <v>4</v>
      </c>
      <c r="H26" s="26">
        <v>6</v>
      </c>
      <c r="I26" s="26">
        <v>8</v>
      </c>
      <c r="J26" s="26">
        <v>1</v>
      </c>
      <c r="K26" s="26">
        <v>37</v>
      </c>
      <c r="L26" s="26">
        <v>9</v>
      </c>
      <c r="M26" s="26">
        <v>3</v>
      </c>
      <c r="N26" s="26">
        <v>6</v>
      </c>
      <c r="O26" s="26"/>
      <c r="P26" s="26">
        <v>12</v>
      </c>
      <c r="Q26" s="26">
        <v>129</v>
      </c>
      <c r="R26" s="26">
        <v>189.64</v>
      </c>
      <c r="S26" s="26">
        <v>3.1</v>
      </c>
    </row>
    <row r="27" spans="1:19" ht="37.5" customHeight="1" x14ac:dyDescent="0.25">
      <c r="A27" s="29" t="s">
        <v>39</v>
      </c>
      <c r="B27" s="32">
        <v>21</v>
      </c>
      <c r="C27" s="27">
        <f t="shared" si="0"/>
        <v>449</v>
      </c>
      <c r="D27" s="26">
        <v>356</v>
      </c>
      <c r="E27" s="26">
        <v>136</v>
      </c>
      <c r="F27" s="26">
        <v>115</v>
      </c>
      <c r="G27" s="26">
        <v>6</v>
      </c>
      <c r="H27" s="26">
        <v>14</v>
      </c>
      <c r="I27" s="26">
        <v>11</v>
      </c>
      <c r="J27" s="26">
        <v>1</v>
      </c>
      <c r="K27" s="26">
        <v>126</v>
      </c>
      <c r="L27" s="26">
        <v>34</v>
      </c>
      <c r="M27" s="26">
        <v>6</v>
      </c>
      <c r="N27" s="26">
        <v>344</v>
      </c>
      <c r="O27" s="26">
        <v>3</v>
      </c>
      <c r="P27" s="26">
        <v>12</v>
      </c>
      <c r="Q27" s="26">
        <v>434</v>
      </c>
      <c r="R27" s="26">
        <v>570.52</v>
      </c>
      <c r="S27" s="26">
        <v>2.59</v>
      </c>
    </row>
    <row r="28" spans="1:19" ht="37.5" customHeight="1" x14ac:dyDescent="0.25">
      <c r="A28" s="33" t="s">
        <v>40</v>
      </c>
      <c r="B28" s="28">
        <v>22</v>
      </c>
      <c r="C28" s="27">
        <f t="shared" si="0"/>
        <v>257</v>
      </c>
      <c r="D28" s="26">
        <v>209</v>
      </c>
      <c r="E28" s="26">
        <v>39</v>
      </c>
      <c r="F28" s="26">
        <v>90</v>
      </c>
      <c r="G28" s="26">
        <v>6</v>
      </c>
      <c r="H28" s="26">
        <v>9</v>
      </c>
      <c r="I28" s="26">
        <v>11</v>
      </c>
      <c r="J28" s="26"/>
      <c r="K28" s="26">
        <v>52</v>
      </c>
      <c r="L28" s="26">
        <v>44</v>
      </c>
      <c r="M28" s="26">
        <v>6</v>
      </c>
      <c r="N28" s="26">
        <v>75</v>
      </c>
      <c r="O28" s="26">
        <v>7</v>
      </c>
      <c r="P28" s="26">
        <v>42</v>
      </c>
      <c r="Q28" s="26">
        <v>208</v>
      </c>
      <c r="R28" s="26">
        <v>372.75</v>
      </c>
      <c r="S28" s="26">
        <v>9.44</v>
      </c>
    </row>
    <row r="29" spans="1:19" ht="73.5" customHeight="1" x14ac:dyDescent="0.25">
      <c r="A29" s="30" t="s">
        <v>49</v>
      </c>
      <c r="B29" s="32">
        <v>23</v>
      </c>
      <c r="C29" s="27">
        <f t="shared" si="0"/>
        <v>239</v>
      </c>
      <c r="D29" s="27">
        <f t="shared" ref="D29:S29" si="4">SUM(D30:D34)</f>
        <v>153</v>
      </c>
      <c r="E29" s="27">
        <f t="shared" si="4"/>
        <v>113</v>
      </c>
      <c r="F29" s="27">
        <f t="shared" si="4"/>
        <v>79</v>
      </c>
      <c r="G29" s="27">
        <f t="shared" si="4"/>
        <v>5</v>
      </c>
      <c r="H29" s="27">
        <f t="shared" si="4"/>
        <v>5</v>
      </c>
      <c r="I29" s="27">
        <f t="shared" si="4"/>
        <v>5</v>
      </c>
      <c r="J29" s="27">
        <f t="shared" si="4"/>
        <v>3</v>
      </c>
      <c r="K29" s="27">
        <f t="shared" si="4"/>
        <v>15</v>
      </c>
      <c r="L29" s="27">
        <f t="shared" si="4"/>
        <v>11</v>
      </c>
      <c r="M29" s="27">
        <f t="shared" si="4"/>
        <v>3</v>
      </c>
      <c r="N29" s="27">
        <f t="shared" si="4"/>
        <v>31</v>
      </c>
      <c r="O29" s="27">
        <f t="shared" si="4"/>
        <v>14</v>
      </c>
      <c r="P29" s="27">
        <f t="shared" si="4"/>
        <v>48</v>
      </c>
      <c r="Q29" s="27">
        <f t="shared" si="4"/>
        <v>177</v>
      </c>
      <c r="R29" s="27">
        <f t="shared" si="4"/>
        <v>146.49999999999997</v>
      </c>
      <c r="S29" s="27">
        <f t="shared" si="4"/>
        <v>0</v>
      </c>
    </row>
    <row r="30" spans="1:19" ht="40.5" customHeight="1" x14ac:dyDescent="0.25">
      <c r="A30" s="31" t="s">
        <v>50</v>
      </c>
      <c r="B30" s="28">
        <v>24</v>
      </c>
      <c r="C30" s="27">
        <f t="shared" si="0"/>
        <v>214</v>
      </c>
      <c r="D30" s="26">
        <v>129</v>
      </c>
      <c r="E30" s="26">
        <v>97</v>
      </c>
      <c r="F30" s="26">
        <v>72</v>
      </c>
      <c r="G30" s="26">
        <v>4</v>
      </c>
      <c r="H30" s="26">
        <v>5</v>
      </c>
      <c r="I30" s="26">
        <v>5</v>
      </c>
      <c r="J30" s="26">
        <v>3</v>
      </c>
      <c r="K30" s="26">
        <v>14</v>
      </c>
      <c r="L30" s="26">
        <v>11</v>
      </c>
      <c r="M30" s="26">
        <v>3</v>
      </c>
      <c r="N30" s="26">
        <v>24</v>
      </c>
      <c r="O30" s="26">
        <v>14</v>
      </c>
      <c r="P30" s="26">
        <v>44</v>
      </c>
      <c r="Q30" s="26">
        <v>156</v>
      </c>
      <c r="R30" s="26">
        <v>126.95</v>
      </c>
      <c r="S30" s="26"/>
    </row>
    <row r="31" spans="1:19" ht="33.75" customHeight="1" x14ac:dyDescent="0.25">
      <c r="A31" s="29" t="s">
        <v>31</v>
      </c>
      <c r="B31" s="32">
        <v>25</v>
      </c>
      <c r="C31" s="27">
        <f t="shared" si="0"/>
        <v>6</v>
      </c>
      <c r="D31" s="26">
        <v>6</v>
      </c>
      <c r="E31" s="26">
        <v>4</v>
      </c>
      <c r="F31" s="26">
        <v>1</v>
      </c>
      <c r="G31" s="26"/>
      <c r="H31" s="26"/>
      <c r="I31" s="26"/>
      <c r="J31" s="26"/>
      <c r="K31" s="26">
        <v>1</v>
      </c>
      <c r="L31" s="26"/>
      <c r="M31" s="26"/>
      <c r="N31" s="26">
        <v>2</v>
      </c>
      <c r="O31" s="26"/>
      <c r="P31" s="26">
        <v>2</v>
      </c>
      <c r="Q31" s="26">
        <v>4</v>
      </c>
      <c r="R31" s="26">
        <v>2.9</v>
      </c>
      <c r="S31" s="26"/>
    </row>
    <row r="32" spans="1:19" ht="33.75" customHeight="1" x14ac:dyDescent="0.25">
      <c r="A32" s="29" t="s">
        <v>32</v>
      </c>
      <c r="B32" s="32">
        <v>26</v>
      </c>
      <c r="C32" s="27">
        <f t="shared" si="0"/>
        <v>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33.75" customHeight="1" x14ac:dyDescent="0.25">
      <c r="A33" s="29" t="s">
        <v>41</v>
      </c>
      <c r="B33" s="32">
        <v>27</v>
      </c>
      <c r="C33" s="27">
        <f t="shared" si="0"/>
        <v>9</v>
      </c>
      <c r="D33" s="26">
        <v>8</v>
      </c>
      <c r="E33" s="26">
        <v>6</v>
      </c>
      <c r="F33" s="26">
        <v>2</v>
      </c>
      <c r="G33" s="26">
        <v>1</v>
      </c>
      <c r="H33" s="26"/>
      <c r="I33" s="26"/>
      <c r="J33" s="26"/>
      <c r="K33" s="26"/>
      <c r="L33" s="26"/>
      <c r="M33" s="26"/>
      <c r="N33" s="26">
        <v>5</v>
      </c>
      <c r="O33" s="26"/>
      <c r="P33" s="26">
        <v>1</v>
      </c>
      <c r="Q33" s="26">
        <v>8</v>
      </c>
      <c r="R33" s="26">
        <v>8.1999999999999993</v>
      </c>
      <c r="S33" s="26"/>
    </row>
    <row r="34" spans="1:19" ht="33.75" customHeight="1" x14ac:dyDescent="0.25">
      <c r="A34" s="31" t="s">
        <v>42</v>
      </c>
      <c r="B34" s="28">
        <v>28</v>
      </c>
      <c r="C34" s="27">
        <f t="shared" si="0"/>
        <v>10</v>
      </c>
      <c r="D34" s="26">
        <v>10</v>
      </c>
      <c r="E34" s="26">
        <v>6</v>
      </c>
      <c r="F34" s="26">
        <v>4</v>
      </c>
      <c r="G34" s="26"/>
      <c r="H34" s="26"/>
      <c r="I34" s="26"/>
      <c r="J34" s="26"/>
      <c r="K34" s="26"/>
      <c r="L34" s="26"/>
      <c r="M34" s="26"/>
      <c r="N34" s="26"/>
      <c r="O34" s="26"/>
      <c r="P34" s="26">
        <v>1</v>
      </c>
      <c r="Q34" s="26">
        <v>9</v>
      </c>
      <c r="R34" s="26">
        <v>8.4499999999999993</v>
      </c>
      <c r="S34" s="26"/>
    </row>
    <row r="35" spans="1:19" ht="33.75" customHeight="1" x14ac:dyDescent="0.25">
      <c r="A35" s="30" t="s">
        <v>43</v>
      </c>
      <c r="B35" s="28">
        <v>29</v>
      </c>
      <c r="C35" s="27">
        <f t="shared" si="0"/>
        <v>1</v>
      </c>
      <c r="D35" s="26">
        <v>1</v>
      </c>
      <c r="E35" s="26"/>
      <c r="F35" s="26">
        <v>1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>
        <v>1</v>
      </c>
      <c r="R35" s="26">
        <v>1.9</v>
      </c>
      <c r="S35" s="26"/>
    </row>
    <row r="36" spans="1:19" ht="33.75" customHeight="1" x14ac:dyDescent="0.25">
      <c r="A36" s="29" t="s">
        <v>52</v>
      </c>
      <c r="B36" s="28">
        <v>30</v>
      </c>
      <c r="C36" s="27">
        <f t="shared" si="0"/>
        <v>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</sheetData>
  <sheetProtection password="8140" sheet="1" objects="1" scenarios="1"/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D4:D5"/>
    <mergeCell ref="E4:G4"/>
    <mergeCell ref="H4:J4"/>
    <mergeCell ref="K4:M4"/>
    <mergeCell ref="O4:O5"/>
    <mergeCell ref="P4:P5"/>
    <mergeCell ref="Q4:Q5"/>
  </mergeCells>
  <pageMargins left="0.7" right="0.7" top="0.75" bottom="0.75" header="0.51180555555555496" footer="0.51180555555555496"/>
  <pageSetup paperSize="9" scale="6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FD5A-AB67-4596-8922-1CBD818FC3CF}">
  <sheetPr>
    <pageSetUpPr fitToPage="1"/>
  </sheetPr>
  <dimension ref="A1:S36"/>
  <sheetViews>
    <sheetView view="pageBreakPreview" topLeftCell="A15" zoomScale="91" zoomScaleNormal="80" zoomScaleSheetLayoutView="91" workbookViewId="0">
      <selection activeCell="L31" sqref="L31"/>
    </sheetView>
  </sheetViews>
  <sheetFormatPr defaultColWidth="9.28515625" defaultRowHeight="15" x14ac:dyDescent="0.25"/>
  <cols>
    <col min="1" max="1" width="38" style="1" customWidth="1"/>
    <col min="2" max="2" width="5.5703125" style="1" customWidth="1"/>
    <col min="3" max="3" width="9.28515625" style="1" customWidth="1"/>
    <col min="4" max="19" width="7.5703125" style="1" customWidth="1"/>
    <col min="20" max="16384" width="9.28515625" style="1"/>
  </cols>
  <sheetData>
    <row r="1" spans="1:19" ht="30.75" customHeight="1" x14ac:dyDescent="0.2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 x14ac:dyDescent="0.25">
      <c r="A2" s="166"/>
      <c r="B2" s="163" t="s">
        <v>0</v>
      </c>
      <c r="C2" s="163" t="s">
        <v>10</v>
      </c>
      <c r="D2" s="164" t="s">
        <v>11</v>
      </c>
      <c r="E2" s="164"/>
      <c r="F2" s="164"/>
      <c r="G2" s="164"/>
      <c r="H2" s="164"/>
      <c r="I2" s="164"/>
      <c r="J2" s="164"/>
      <c r="K2" s="164"/>
      <c r="L2" s="164"/>
      <c r="M2" s="164"/>
      <c r="N2" s="163" t="s">
        <v>12</v>
      </c>
      <c r="O2" s="164" t="s">
        <v>56</v>
      </c>
      <c r="P2" s="164"/>
      <c r="Q2" s="164"/>
      <c r="R2" s="163" t="s">
        <v>13</v>
      </c>
      <c r="S2" s="163" t="s">
        <v>14</v>
      </c>
    </row>
    <row r="3" spans="1:19" ht="74.25" customHeight="1" x14ac:dyDescent="0.25">
      <c r="A3" s="167"/>
      <c r="B3" s="163"/>
      <c r="C3" s="163"/>
      <c r="D3" s="164" t="s">
        <v>15</v>
      </c>
      <c r="E3" s="164"/>
      <c r="F3" s="164"/>
      <c r="G3" s="164"/>
      <c r="H3" s="164"/>
      <c r="I3" s="164"/>
      <c r="J3" s="164"/>
      <c r="K3" s="164"/>
      <c r="L3" s="164"/>
      <c r="M3" s="164"/>
      <c r="N3" s="163"/>
      <c r="O3" s="164"/>
      <c r="P3" s="164"/>
      <c r="Q3" s="164"/>
      <c r="R3" s="163"/>
      <c r="S3" s="163"/>
    </row>
    <row r="4" spans="1:19" ht="33.75" customHeight="1" x14ac:dyDescent="0.25">
      <c r="A4" s="167"/>
      <c r="B4" s="163"/>
      <c r="C4" s="163"/>
      <c r="D4" s="163" t="s">
        <v>16</v>
      </c>
      <c r="E4" s="164" t="s">
        <v>17</v>
      </c>
      <c r="F4" s="164"/>
      <c r="G4" s="164"/>
      <c r="H4" s="164" t="s">
        <v>18</v>
      </c>
      <c r="I4" s="164"/>
      <c r="J4" s="164"/>
      <c r="K4" s="164" t="s">
        <v>19</v>
      </c>
      <c r="L4" s="164"/>
      <c r="M4" s="164"/>
      <c r="N4" s="163"/>
      <c r="O4" s="163" t="s">
        <v>20</v>
      </c>
      <c r="P4" s="163" t="s">
        <v>21</v>
      </c>
      <c r="Q4" s="163" t="s">
        <v>22</v>
      </c>
      <c r="R4" s="163"/>
      <c r="S4" s="163"/>
    </row>
    <row r="5" spans="1:19" ht="128.25" customHeight="1" x14ac:dyDescent="0.25">
      <c r="A5" s="167"/>
      <c r="B5" s="163"/>
      <c r="C5" s="163"/>
      <c r="D5" s="163"/>
      <c r="E5" s="60" t="s">
        <v>23</v>
      </c>
      <c r="F5" s="60" t="s">
        <v>24</v>
      </c>
      <c r="G5" s="60" t="s">
        <v>25</v>
      </c>
      <c r="H5" s="60" t="s">
        <v>45</v>
      </c>
      <c r="I5" s="60" t="s">
        <v>24</v>
      </c>
      <c r="J5" s="60" t="s">
        <v>25</v>
      </c>
      <c r="K5" s="60" t="s">
        <v>45</v>
      </c>
      <c r="L5" s="60" t="s">
        <v>24</v>
      </c>
      <c r="M5" s="60" t="s">
        <v>25</v>
      </c>
      <c r="N5" s="163"/>
      <c r="O5" s="163"/>
      <c r="P5" s="163"/>
      <c r="Q5" s="163"/>
      <c r="R5" s="163"/>
      <c r="S5" s="163"/>
    </row>
    <row r="6" spans="1:19" ht="16.5" customHeight="1" x14ac:dyDescent="0.25">
      <c r="A6" s="59" t="s">
        <v>26</v>
      </c>
      <c r="B6" s="48" t="s">
        <v>27</v>
      </c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4">
        <v>12</v>
      </c>
      <c r="O6" s="44">
        <v>13</v>
      </c>
      <c r="P6" s="44">
        <v>14</v>
      </c>
      <c r="Q6" s="44">
        <v>15</v>
      </c>
      <c r="R6" s="44">
        <v>16</v>
      </c>
      <c r="S6" s="44">
        <v>17</v>
      </c>
    </row>
    <row r="7" spans="1:19" s="2" customFormat="1" ht="52.5" customHeight="1" x14ac:dyDescent="0.25">
      <c r="A7" s="58" t="s">
        <v>54</v>
      </c>
      <c r="B7" s="56" t="s">
        <v>1</v>
      </c>
      <c r="C7" s="43">
        <f t="shared" ref="C7:C36" si="0">SUM(E7:M7)</f>
        <v>1476</v>
      </c>
      <c r="D7" s="43">
        <f t="shared" ref="D7:S7" si="1">SUM(D8:D11)</f>
        <v>1254</v>
      </c>
      <c r="E7" s="43">
        <f t="shared" si="1"/>
        <v>561</v>
      </c>
      <c r="F7" s="43">
        <f t="shared" si="1"/>
        <v>245</v>
      </c>
      <c r="G7" s="43">
        <f t="shared" si="1"/>
        <v>23</v>
      </c>
      <c r="H7" s="43">
        <f t="shared" si="1"/>
        <v>93</v>
      </c>
      <c r="I7" s="43">
        <f t="shared" si="1"/>
        <v>31</v>
      </c>
      <c r="J7" s="43">
        <f t="shared" si="1"/>
        <v>16</v>
      </c>
      <c r="K7" s="43">
        <f t="shared" si="1"/>
        <v>385</v>
      </c>
      <c r="L7" s="43">
        <f t="shared" si="1"/>
        <v>116</v>
      </c>
      <c r="M7" s="43">
        <f t="shared" si="1"/>
        <v>6</v>
      </c>
      <c r="N7" s="43">
        <f t="shared" si="1"/>
        <v>232</v>
      </c>
      <c r="O7" s="43">
        <f t="shared" si="1"/>
        <v>101</v>
      </c>
      <c r="P7" s="43">
        <f t="shared" si="1"/>
        <v>326</v>
      </c>
      <c r="Q7" s="43">
        <f t="shared" si="1"/>
        <v>1049</v>
      </c>
      <c r="R7" s="43">
        <f t="shared" si="1"/>
        <v>1687.28</v>
      </c>
      <c r="S7" s="43">
        <f t="shared" si="1"/>
        <v>161.61000000000001</v>
      </c>
    </row>
    <row r="8" spans="1:19" ht="35.25" customHeight="1" x14ac:dyDescent="0.25">
      <c r="A8" s="49" t="s">
        <v>46</v>
      </c>
      <c r="B8" s="55" t="s">
        <v>2</v>
      </c>
      <c r="C8" s="43">
        <f t="shared" si="0"/>
        <v>1342</v>
      </c>
      <c r="D8" s="3">
        <v>1138</v>
      </c>
      <c r="E8" s="3">
        <v>509</v>
      </c>
      <c r="F8" s="3">
        <v>215</v>
      </c>
      <c r="G8" s="3">
        <v>21</v>
      </c>
      <c r="H8" s="3">
        <v>88</v>
      </c>
      <c r="I8" s="3">
        <v>31</v>
      </c>
      <c r="J8" s="3">
        <v>16</v>
      </c>
      <c r="K8" s="3">
        <v>360</v>
      </c>
      <c r="L8" s="3">
        <v>97</v>
      </c>
      <c r="M8" s="3">
        <v>5</v>
      </c>
      <c r="N8" s="3">
        <v>215</v>
      </c>
      <c r="O8" s="3">
        <v>80</v>
      </c>
      <c r="P8" s="3">
        <v>278</v>
      </c>
      <c r="Q8" s="3">
        <v>984</v>
      </c>
      <c r="R8" s="3">
        <v>1586.97</v>
      </c>
      <c r="S8" s="3">
        <v>151.71</v>
      </c>
    </row>
    <row r="9" spans="1:19" ht="35.25" customHeight="1" x14ac:dyDescent="0.25">
      <c r="A9" s="47" t="s">
        <v>28</v>
      </c>
      <c r="B9" s="56" t="s">
        <v>3</v>
      </c>
      <c r="C9" s="43">
        <f t="shared" si="0"/>
        <v>111</v>
      </c>
      <c r="D9" s="3">
        <v>99</v>
      </c>
      <c r="E9" s="3">
        <v>45</v>
      </c>
      <c r="F9" s="3">
        <v>21</v>
      </c>
      <c r="G9" s="3">
        <v>1</v>
      </c>
      <c r="H9" s="3">
        <v>4</v>
      </c>
      <c r="I9" s="3">
        <v>0</v>
      </c>
      <c r="J9" s="3">
        <v>0</v>
      </c>
      <c r="K9" s="3">
        <v>20</v>
      </c>
      <c r="L9" s="3">
        <v>19</v>
      </c>
      <c r="M9" s="3">
        <v>1</v>
      </c>
      <c r="N9" s="3">
        <v>16</v>
      </c>
      <c r="O9" s="3">
        <v>18</v>
      </c>
      <c r="P9" s="3">
        <v>39</v>
      </c>
      <c r="Q9" s="3">
        <v>54</v>
      </c>
      <c r="R9" s="3">
        <v>89.01</v>
      </c>
      <c r="S9" s="3">
        <v>1</v>
      </c>
    </row>
    <row r="10" spans="1:19" ht="35.25" customHeight="1" x14ac:dyDescent="0.25">
      <c r="A10" s="49" t="s">
        <v>29</v>
      </c>
      <c r="B10" s="55" t="s">
        <v>4</v>
      </c>
      <c r="C10" s="43">
        <f t="shared" si="0"/>
        <v>23</v>
      </c>
      <c r="D10" s="3">
        <v>17</v>
      </c>
      <c r="E10" s="3">
        <v>7</v>
      </c>
      <c r="F10" s="3">
        <v>9</v>
      </c>
      <c r="G10" s="3">
        <v>1</v>
      </c>
      <c r="H10" s="3">
        <v>1</v>
      </c>
      <c r="I10" s="3">
        <v>0</v>
      </c>
      <c r="J10" s="3">
        <v>0</v>
      </c>
      <c r="K10" s="3">
        <v>5</v>
      </c>
      <c r="L10" s="3">
        <v>0</v>
      </c>
      <c r="M10" s="3">
        <v>0</v>
      </c>
      <c r="N10" s="3">
        <v>1</v>
      </c>
      <c r="O10" s="3">
        <v>3</v>
      </c>
      <c r="P10" s="3">
        <v>9</v>
      </c>
      <c r="Q10" s="3">
        <v>11</v>
      </c>
      <c r="R10" s="3">
        <v>11.3</v>
      </c>
      <c r="S10" s="3">
        <v>8.9</v>
      </c>
    </row>
    <row r="11" spans="1:19" ht="35.25" customHeight="1" x14ac:dyDescent="0.25">
      <c r="A11" s="57" t="s">
        <v>30</v>
      </c>
      <c r="B11" s="54" t="s">
        <v>7</v>
      </c>
      <c r="C11" s="53">
        <f t="shared" si="0"/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2" customFormat="1" ht="89.25" customHeight="1" x14ac:dyDescent="0.25">
      <c r="A12" s="50" t="s">
        <v>53</v>
      </c>
      <c r="B12" s="55" t="s">
        <v>6</v>
      </c>
      <c r="C12" s="43">
        <f t="shared" si="0"/>
        <v>1247</v>
      </c>
      <c r="D12" s="43">
        <f t="shared" ref="D12:S12" si="2">SUM(D13:D15)</f>
        <v>1066</v>
      </c>
      <c r="E12" s="43">
        <f t="shared" si="2"/>
        <v>448</v>
      </c>
      <c r="F12" s="43">
        <f t="shared" si="2"/>
        <v>192</v>
      </c>
      <c r="G12" s="43">
        <f t="shared" si="2"/>
        <v>20</v>
      </c>
      <c r="H12" s="43">
        <f t="shared" si="2"/>
        <v>88</v>
      </c>
      <c r="I12" s="43">
        <f t="shared" si="2"/>
        <v>31</v>
      </c>
      <c r="J12" s="43">
        <f t="shared" si="2"/>
        <v>16</v>
      </c>
      <c r="K12" s="43">
        <f t="shared" si="2"/>
        <v>352</v>
      </c>
      <c r="L12" s="43">
        <f t="shared" si="2"/>
        <v>97</v>
      </c>
      <c r="M12" s="43">
        <f t="shared" si="2"/>
        <v>3</v>
      </c>
      <c r="N12" s="43">
        <f t="shared" si="2"/>
        <v>202</v>
      </c>
      <c r="O12" s="43">
        <f t="shared" si="2"/>
        <v>79</v>
      </c>
      <c r="P12" s="43">
        <f t="shared" si="2"/>
        <v>268</v>
      </c>
      <c r="Q12" s="43">
        <f t="shared" si="2"/>
        <v>899</v>
      </c>
      <c r="R12" s="43">
        <f t="shared" si="2"/>
        <v>1495</v>
      </c>
      <c r="S12" s="43">
        <f t="shared" si="2"/>
        <v>152</v>
      </c>
    </row>
    <row r="13" spans="1:19" ht="34.5" customHeight="1" x14ac:dyDescent="0.25">
      <c r="A13" s="47" t="s">
        <v>47</v>
      </c>
      <c r="B13" s="56" t="s">
        <v>5</v>
      </c>
      <c r="C13" s="43">
        <f t="shared" si="0"/>
        <v>1247</v>
      </c>
      <c r="D13" s="3">
        <v>1066</v>
      </c>
      <c r="E13" s="3">
        <v>448</v>
      </c>
      <c r="F13" s="3">
        <v>192</v>
      </c>
      <c r="G13" s="3">
        <v>20</v>
      </c>
      <c r="H13" s="3">
        <v>88</v>
      </c>
      <c r="I13" s="3">
        <v>31</v>
      </c>
      <c r="J13" s="3">
        <v>16</v>
      </c>
      <c r="K13" s="3">
        <v>352</v>
      </c>
      <c r="L13" s="3">
        <v>97</v>
      </c>
      <c r="M13" s="3">
        <v>3</v>
      </c>
      <c r="N13" s="3">
        <v>202</v>
      </c>
      <c r="O13" s="3">
        <v>79</v>
      </c>
      <c r="P13" s="3">
        <v>268</v>
      </c>
      <c r="Q13" s="3">
        <v>899</v>
      </c>
      <c r="R13" s="3">
        <v>1495</v>
      </c>
      <c r="S13" s="3">
        <v>152</v>
      </c>
    </row>
    <row r="14" spans="1:19" ht="34.5" customHeight="1" x14ac:dyDescent="0.25">
      <c r="A14" s="49" t="s">
        <v>31</v>
      </c>
      <c r="B14" s="55" t="s">
        <v>9</v>
      </c>
      <c r="C14" s="43">
        <f t="shared" si="0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34.5" customHeight="1" x14ac:dyDescent="0.25">
      <c r="A15" s="47" t="s">
        <v>32</v>
      </c>
      <c r="B15" s="54" t="s">
        <v>8</v>
      </c>
      <c r="C15" s="53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34.5" customHeight="1" x14ac:dyDescent="0.25">
      <c r="A16" s="50" t="s">
        <v>57</v>
      </c>
      <c r="B16" s="48">
        <v>10</v>
      </c>
      <c r="C16" s="43">
        <f t="shared" si="0"/>
        <v>1</v>
      </c>
      <c r="D16" s="3">
        <v>1</v>
      </c>
      <c r="E16" s="3"/>
      <c r="F16" s="3">
        <v>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1</v>
      </c>
      <c r="R16" s="3">
        <v>1.5</v>
      </c>
      <c r="S16" s="3"/>
    </row>
    <row r="17" spans="1:19" ht="34.5" customHeight="1" x14ac:dyDescent="0.25">
      <c r="A17" s="52" t="s">
        <v>33</v>
      </c>
      <c r="B17" s="48">
        <v>11</v>
      </c>
      <c r="C17" s="43">
        <f t="shared" si="0"/>
        <v>18</v>
      </c>
      <c r="D17" s="3">
        <v>14</v>
      </c>
      <c r="E17" s="3">
        <v>3</v>
      </c>
      <c r="F17" s="3">
        <v>3</v>
      </c>
      <c r="G17" s="3">
        <v>2</v>
      </c>
      <c r="H17" s="3">
        <v>3</v>
      </c>
      <c r="I17" s="3"/>
      <c r="J17" s="3">
        <v>4</v>
      </c>
      <c r="K17" s="3">
        <v>1</v>
      </c>
      <c r="L17" s="3">
        <v>1</v>
      </c>
      <c r="M17" s="3">
        <v>1</v>
      </c>
      <c r="N17" s="3">
        <v>2</v>
      </c>
      <c r="O17" s="3"/>
      <c r="P17" s="3"/>
      <c r="Q17" s="3">
        <v>18</v>
      </c>
      <c r="R17" s="3">
        <v>15.8</v>
      </c>
      <c r="S17" s="3"/>
    </row>
    <row r="18" spans="1:19" ht="34.5" customHeight="1" x14ac:dyDescent="0.25">
      <c r="A18" s="51" t="s">
        <v>34</v>
      </c>
      <c r="B18" s="44">
        <v>12</v>
      </c>
      <c r="C18" s="43">
        <f t="shared" si="0"/>
        <v>65</v>
      </c>
      <c r="D18" s="3">
        <v>42</v>
      </c>
      <c r="E18" s="3">
        <v>44</v>
      </c>
      <c r="F18" s="3">
        <v>15</v>
      </c>
      <c r="G18" s="3"/>
      <c r="H18" s="3">
        <v>1</v>
      </c>
      <c r="I18" s="3"/>
      <c r="J18" s="3"/>
      <c r="K18" s="3">
        <v>3</v>
      </c>
      <c r="L18" s="3"/>
      <c r="M18" s="3">
        <v>2</v>
      </c>
      <c r="N18" s="3">
        <v>9</v>
      </c>
      <c r="O18" s="3"/>
      <c r="P18" s="3">
        <v>6</v>
      </c>
      <c r="Q18" s="3">
        <v>59</v>
      </c>
      <c r="R18" s="3">
        <v>67.06</v>
      </c>
      <c r="S18" s="3"/>
    </row>
    <row r="19" spans="1:19" ht="34.5" customHeight="1" x14ac:dyDescent="0.25">
      <c r="A19" s="50" t="s">
        <v>35</v>
      </c>
      <c r="B19" s="48">
        <v>13</v>
      </c>
      <c r="C19" s="43">
        <f t="shared" si="0"/>
        <v>32</v>
      </c>
      <c r="D19" s="3">
        <v>30</v>
      </c>
      <c r="E19" s="3">
        <v>17</v>
      </c>
      <c r="F19" s="3">
        <v>8</v>
      </c>
      <c r="G19" s="3">
        <v>1</v>
      </c>
      <c r="H19" s="3"/>
      <c r="I19" s="3">
        <v>1</v>
      </c>
      <c r="J19" s="3"/>
      <c r="K19" s="3">
        <v>5</v>
      </c>
      <c r="L19" s="3"/>
      <c r="M19" s="3"/>
      <c r="N19" s="3">
        <v>4</v>
      </c>
      <c r="O19" s="3">
        <v>1</v>
      </c>
      <c r="P19" s="3">
        <v>4</v>
      </c>
      <c r="Q19" s="3">
        <v>27</v>
      </c>
      <c r="R19" s="3">
        <v>24.83</v>
      </c>
      <c r="S19" s="3"/>
    </row>
    <row r="20" spans="1:19" ht="53.25" customHeight="1" x14ac:dyDescent="0.25">
      <c r="A20" s="47" t="s">
        <v>48</v>
      </c>
      <c r="B20" s="44">
        <v>14</v>
      </c>
      <c r="C20" s="43">
        <f t="shared" si="0"/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34.5" customHeight="1" x14ac:dyDescent="0.25">
      <c r="A21" s="49" t="s">
        <v>33</v>
      </c>
      <c r="B21" s="48">
        <v>15</v>
      </c>
      <c r="C21" s="43">
        <f t="shared" si="0"/>
        <v>9</v>
      </c>
      <c r="D21" s="3">
        <v>3</v>
      </c>
      <c r="E21" s="3">
        <v>6</v>
      </c>
      <c r="F21" s="3">
        <v>2</v>
      </c>
      <c r="G21" s="3"/>
      <c r="H21" s="3">
        <v>1</v>
      </c>
      <c r="I21" s="3"/>
      <c r="J21" s="3"/>
      <c r="K21" s="3"/>
      <c r="L21" s="3"/>
      <c r="M21" s="3"/>
      <c r="N21" s="3">
        <v>3</v>
      </c>
      <c r="O21" s="3"/>
      <c r="P21" s="3"/>
      <c r="Q21" s="3">
        <v>9</v>
      </c>
      <c r="R21" s="3">
        <v>5</v>
      </c>
      <c r="S21" s="3"/>
    </row>
    <row r="22" spans="1:19" ht="68.25" customHeight="1" x14ac:dyDescent="0.25">
      <c r="A22" s="51" t="s">
        <v>55</v>
      </c>
      <c r="B22" s="44">
        <v>16</v>
      </c>
      <c r="C22" s="43">
        <f t="shared" si="0"/>
        <v>1344</v>
      </c>
      <c r="D22" s="43">
        <f t="shared" ref="D22:S22" si="3">D12+D18+D19</f>
        <v>1138</v>
      </c>
      <c r="E22" s="43">
        <f t="shared" si="3"/>
        <v>509</v>
      </c>
      <c r="F22" s="43">
        <f t="shared" si="3"/>
        <v>215</v>
      </c>
      <c r="G22" s="43">
        <f t="shared" si="3"/>
        <v>21</v>
      </c>
      <c r="H22" s="43">
        <f t="shared" si="3"/>
        <v>89</v>
      </c>
      <c r="I22" s="43">
        <f t="shared" si="3"/>
        <v>32</v>
      </c>
      <c r="J22" s="43">
        <f t="shared" si="3"/>
        <v>16</v>
      </c>
      <c r="K22" s="43">
        <f t="shared" si="3"/>
        <v>360</v>
      </c>
      <c r="L22" s="43">
        <f t="shared" si="3"/>
        <v>97</v>
      </c>
      <c r="M22" s="43">
        <f t="shared" si="3"/>
        <v>5</v>
      </c>
      <c r="N22" s="43">
        <f t="shared" si="3"/>
        <v>215</v>
      </c>
      <c r="O22" s="43">
        <f t="shared" si="3"/>
        <v>80</v>
      </c>
      <c r="P22" s="43">
        <f t="shared" si="3"/>
        <v>278</v>
      </c>
      <c r="Q22" s="43">
        <f t="shared" si="3"/>
        <v>985</v>
      </c>
      <c r="R22" s="43">
        <f t="shared" si="3"/>
        <v>1586.8899999999999</v>
      </c>
      <c r="S22" s="43">
        <f t="shared" si="3"/>
        <v>152</v>
      </c>
    </row>
    <row r="23" spans="1:19" ht="37.5" customHeight="1" x14ac:dyDescent="0.25">
      <c r="A23" s="49" t="s">
        <v>51</v>
      </c>
      <c r="B23" s="48">
        <v>17</v>
      </c>
      <c r="C23" s="43">
        <f t="shared" si="0"/>
        <v>339</v>
      </c>
      <c r="D23" s="3">
        <v>302</v>
      </c>
      <c r="E23" s="3">
        <v>100</v>
      </c>
      <c r="F23" s="3">
        <v>43</v>
      </c>
      <c r="G23" s="3">
        <v>2</v>
      </c>
      <c r="H23" s="3">
        <v>61</v>
      </c>
      <c r="I23" s="3">
        <v>16</v>
      </c>
      <c r="J23" s="3"/>
      <c r="K23" s="3">
        <v>72</v>
      </c>
      <c r="L23" s="3">
        <v>36</v>
      </c>
      <c r="M23" s="3">
        <v>9</v>
      </c>
      <c r="N23" s="3">
        <v>2</v>
      </c>
      <c r="O23" s="3">
        <v>76</v>
      </c>
      <c r="P23" s="3">
        <v>228</v>
      </c>
      <c r="Q23" s="3">
        <v>35</v>
      </c>
      <c r="R23" s="3">
        <v>436.23</v>
      </c>
      <c r="S23" s="3"/>
    </row>
    <row r="24" spans="1:19" ht="37.5" customHeight="1" x14ac:dyDescent="0.25">
      <c r="A24" s="47" t="s">
        <v>36</v>
      </c>
      <c r="B24" s="44">
        <v>18</v>
      </c>
      <c r="C24" s="43">
        <f t="shared" si="0"/>
        <v>269</v>
      </c>
      <c r="D24" s="3">
        <v>237</v>
      </c>
      <c r="E24" s="3">
        <v>148</v>
      </c>
      <c r="F24" s="3">
        <v>62</v>
      </c>
      <c r="G24" s="3">
        <v>2</v>
      </c>
      <c r="H24" s="3">
        <v>16</v>
      </c>
      <c r="I24" s="3">
        <v>5</v>
      </c>
      <c r="J24" s="3"/>
      <c r="K24" s="3">
        <v>29</v>
      </c>
      <c r="L24" s="3">
        <v>7</v>
      </c>
      <c r="M24" s="3"/>
      <c r="N24" s="3"/>
      <c r="O24" s="3">
        <v>1</v>
      </c>
      <c r="P24" s="3">
        <v>34</v>
      </c>
      <c r="Q24" s="3">
        <v>234</v>
      </c>
      <c r="R24" s="3">
        <v>388.69</v>
      </c>
      <c r="S24" s="3"/>
    </row>
    <row r="25" spans="1:19" ht="37.5" customHeight="1" x14ac:dyDescent="0.25">
      <c r="A25" s="49" t="s">
        <v>37</v>
      </c>
      <c r="B25" s="48">
        <v>19</v>
      </c>
      <c r="C25" s="43">
        <f t="shared" si="0"/>
        <v>272</v>
      </c>
      <c r="D25" s="3">
        <v>249</v>
      </c>
      <c r="E25" s="3">
        <v>102</v>
      </c>
      <c r="F25" s="3">
        <v>76</v>
      </c>
      <c r="G25" s="3">
        <v>11</v>
      </c>
      <c r="H25" s="3">
        <v>19</v>
      </c>
      <c r="I25" s="3">
        <v>2</v>
      </c>
      <c r="J25" s="3"/>
      <c r="K25" s="3">
        <v>50</v>
      </c>
      <c r="L25" s="3">
        <v>12</v>
      </c>
      <c r="M25" s="3"/>
      <c r="N25" s="3"/>
      <c r="O25" s="3"/>
      <c r="P25" s="3">
        <v>8</v>
      </c>
      <c r="Q25" s="3">
        <v>264</v>
      </c>
      <c r="R25" s="3">
        <v>301</v>
      </c>
      <c r="S25" s="3"/>
    </row>
    <row r="26" spans="1:19" ht="37.5" customHeight="1" x14ac:dyDescent="0.25">
      <c r="A26" s="47" t="s">
        <v>38</v>
      </c>
      <c r="B26" s="44">
        <v>20</v>
      </c>
      <c r="C26" s="43">
        <f t="shared" si="0"/>
        <v>144</v>
      </c>
      <c r="D26" s="3">
        <v>111</v>
      </c>
      <c r="E26" s="3">
        <v>42</v>
      </c>
      <c r="F26" s="3">
        <v>28</v>
      </c>
      <c r="G26" s="3">
        <v>1</v>
      </c>
      <c r="H26" s="3">
        <v>9</v>
      </c>
      <c r="I26" s="3">
        <v>1</v>
      </c>
      <c r="J26" s="3"/>
      <c r="K26" s="3">
        <v>52</v>
      </c>
      <c r="L26" s="3">
        <v>11</v>
      </c>
      <c r="M26" s="3"/>
      <c r="N26" s="3">
        <v>1</v>
      </c>
      <c r="O26" s="3"/>
      <c r="P26" s="3">
        <v>2</v>
      </c>
      <c r="Q26" s="3">
        <v>142</v>
      </c>
      <c r="R26" s="3">
        <v>178.29</v>
      </c>
      <c r="S26" s="3"/>
    </row>
    <row r="27" spans="1:19" ht="37.5" customHeight="1" x14ac:dyDescent="0.25">
      <c r="A27" s="49" t="s">
        <v>39</v>
      </c>
      <c r="B27" s="48">
        <v>21</v>
      </c>
      <c r="C27" s="43">
        <f t="shared" si="0"/>
        <v>318</v>
      </c>
      <c r="D27" s="3">
        <v>255</v>
      </c>
      <c r="E27" s="3">
        <v>96</v>
      </c>
      <c r="F27" s="3">
        <v>35</v>
      </c>
      <c r="G27" s="3">
        <v>5</v>
      </c>
      <c r="H27" s="3">
        <v>18</v>
      </c>
      <c r="I27" s="3">
        <v>2</v>
      </c>
      <c r="J27" s="3"/>
      <c r="K27" s="3">
        <v>135</v>
      </c>
      <c r="L27" s="3">
        <v>26</v>
      </c>
      <c r="M27" s="3">
        <v>1</v>
      </c>
      <c r="N27" s="3">
        <v>159</v>
      </c>
      <c r="O27" s="3"/>
      <c r="P27" s="3">
        <v>18</v>
      </c>
      <c r="Q27" s="3">
        <v>300</v>
      </c>
      <c r="R27" s="3">
        <v>283.37</v>
      </c>
      <c r="S27" s="3"/>
    </row>
    <row r="28" spans="1:19" ht="37.5" customHeight="1" x14ac:dyDescent="0.25">
      <c r="A28" s="51" t="s">
        <v>40</v>
      </c>
      <c r="B28" s="44">
        <v>22</v>
      </c>
      <c r="C28" s="43">
        <f t="shared" si="0"/>
        <v>472</v>
      </c>
      <c r="D28" s="3">
        <v>425</v>
      </c>
      <c r="E28" s="3">
        <v>125</v>
      </c>
      <c r="F28" s="3">
        <v>101</v>
      </c>
      <c r="G28" s="3">
        <v>6</v>
      </c>
      <c r="H28" s="3">
        <v>35</v>
      </c>
      <c r="I28" s="3">
        <v>14</v>
      </c>
      <c r="J28" s="3"/>
      <c r="K28" s="3">
        <v>127</v>
      </c>
      <c r="L28" s="3">
        <v>63</v>
      </c>
      <c r="M28" s="3">
        <v>1</v>
      </c>
      <c r="N28" s="3">
        <v>55</v>
      </c>
      <c r="O28" s="3">
        <v>29</v>
      </c>
      <c r="P28" s="3">
        <v>110</v>
      </c>
      <c r="Q28" s="3">
        <v>327</v>
      </c>
      <c r="R28" s="3">
        <v>626.24</v>
      </c>
      <c r="S28" s="3"/>
    </row>
    <row r="29" spans="1:19" ht="73.5" customHeight="1" x14ac:dyDescent="0.25">
      <c r="A29" s="50" t="s">
        <v>49</v>
      </c>
      <c r="B29" s="48">
        <v>23</v>
      </c>
      <c r="C29" s="43">
        <f t="shared" si="0"/>
        <v>134</v>
      </c>
      <c r="D29" s="43">
        <f t="shared" ref="D29:S29" si="4">SUM(D30:D34)</f>
        <v>116</v>
      </c>
      <c r="E29" s="43">
        <f t="shared" si="4"/>
        <v>52</v>
      </c>
      <c r="F29" s="43">
        <f t="shared" si="4"/>
        <v>30</v>
      </c>
      <c r="G29" s="43">
        <f t="shared" si="4"/>
        <v>2</v>
      </c>
      <c r="H29" s="43">
        <f t="shared" si="4"/>
        <v>5</v>
      </c>
      <c r="I29" s="43">
        <f t="shared" si="4"/>
        <v>0</v>
      </c>
      <c r="J29" s="43">
        <f t="shared" si="4"/>
        <v>0</v>
      </c>
      <c r="K29" s="43">
        <f t="shared" si="4"/>
        <v>25</v>
      </c>
      <c r="L29" s="43">
        <f t="shared" si="4"/>
        <v>19</v>
      </c>
      <c r="M29" s="43">
        <f t="shared" si="4"/>
        <v>1</v>
      </c>
      <c r="N29" s="43">
        <f t="shared" si="4"/>
        <v>17</v>
      </c>
      <c r="O29" s="43">
        <f t="shared" si="4"/>
        <v>31</v>
      </c>
      <c r="P29" s="43">
        <f t="shared" si="4"/>
        <v>48</v>
      </c>
      <c r="Q29" s="43">
        <f t="shared" si="4"/>
        <v>68</v>
      </c>
      <c r="R29" s="43">
        <f t="shared" si="4"/>
        <v>100.3</v>
      </c>
      <c r="S29" s="43">
        <f t="shared" si="4"/>
        <v>9.9</v>
      </c>
    </row>
    <row r="30" spans="1:19" ht="40.5" customHeight="1" x14ac:dyDescent="0.25">
      <c r="A30" s="47" t="s">
        <v>50</v>
      </c>
      <c r="B30" s="44">
        <v>24</v>
      </c>
      <c r="C30" s="43">
        <f t="shared" si="0"/>
        <v>134</v>
      </c>
      <c r="D30" s="3">
        <v>116</v>
      </c>
      <c r="E30" s="3">
        <v>52</v>
      </c>
      <c r="F30" s="3">
        <v>30</v>
      </c>
      <c r="G30" s="3">
        <v>2</v>
      </c>
      <c r="H30" s="3">
        <v>5</v>
      </c>
      <c r="I30" s="3"/>
      <c r="J30" s="3"/>
      <c r="K30" s="3">
        <v>25</v>
      </c>
      <c r="L30" s="3">
        <v>19</v>
      </c>
      <c r="M30" s="3">
        <v>1</v>
      </c>
      <c r="N30" s="3">
        <v>17</v>
      </c>
      <c r="O30" s="3">
        <v>31</v>
      </c>
      <c r="P30" s="3">
        <v>48</v>
      </c>
      <c r="Q30" s="3">
        <v>68</v>
      </c>
      <c r="R30" s="3">
        <v>100.3</v>
      </c>
      <c r="S30" s="3">
        <v>9.9</v>
      </c>
    </row>
    <row r="31" spans="1:19" ht="33.75" customHeight="1" x14ac:dyDescent="0.25">
      <c r="A31" s="49" t="s">
        <v>31</v>
      </c>
      <c r="B31" s="48">
        <v>25</v>
      </c>
      <c r="C31" s="4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3.75" customHeight="1" x14ac:dyDescent="0.25">
      <c r="A32" s="49" t="s">
        <v>32</v>
      </c>
      <c r="B32" s="48">
        <v>26</v>
      </c>
      <c r="C32" s="43">
        <f t="shared" si="0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3.75" customHeight="1" x14ac:dyDescent="0.25">
      <c r="A33" s="49" t="s">
        <v>41</v>
      </c>
      <c r="B33" s="48">
        <v>27</v>
      </c>
      <c r="C33" s="4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33.75" customHeight="1" x14ac:dyDescent="0.25">
      <c r="A34" s="47" t="s">
        <v>42</v>
      </c>
      <c r="B34" s="44">
        <v>28</v>
      </c>
      <c r="C34" s="4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3.75" customHeight="1" x14ac:dyDescent="0.25">
      <c r="A35" s="46" t="s">
        <v>43</v>
      </c>
      <c r="B35" s="44">
        <v>29</v>
      </c>
      <c r="C35" s="43">
        <f t="shared" si="0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3.75" customHeight="1" x14ac:dyDescent="0.25">
      <c r="A36" s="45" t="s">
        <v>52</v>
      </c>
      <c r="B36" s="44">
        <v>30</v>
      </c>
      <c r="C36" s="43">
        <f t="shared" si="0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mergeCells count="17">
    <mergeCell ref="A1:S1"/>
    <mergeCell ref="A2:A5"/>
    <mergeCell ref="B2:B5"/>
    <mergeCell ref="C2:C5"/>
    <mergeCell ref="D2:M2"/>
    <mergeCell ref="N2:N5"/>
    <mergeCell ref="O2:Q3"/>
    <mergeCell ref="R2:R5"/>
    <mergeCell ref="S2:S5"/>
    <mergeCell ref="D3:M3"/>
    <mergeCell ref="Q4:Q5"/>
    <mergeCell ref="D4:D5"/>
    <mergeCell ref="E4:G4"/>
    <mergeCell ref="H4:J4"/>
    <mergeCell ref="K4:M4"/>
    <mergeCell ref="O4:O5"/>
    <mergeCell ref="P4:P5"/>
  </mergeCells>
  <pageMargins left="0.59055118110236227" right="0.59055118110236227" top="1.1811023622047245" bottom="0.59055118110236227" header="0.31496062992125984" footer="0.31496062992125984"/>
  <pageSetup paperSize="9" scale="77" fitToHeight="0" orientation="landscape" verticalDpi="0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3</vt:i4>
      </vt:variant>
    </vt:vector>
  </HeadingPairs>
  <TitlesOfParts>
    <vt:vector size="36" baseType="lpstr">
      <vt:lpstr>РОЗДІЛ ІІ</vt:lpstr>
      <vt:lpstr>РОЗДІЛ ІІ  ІФ</vt:lpstr>
      <vt:lpstr> Розділ II Жит </vt:lpstr>
      <vt:lpstr>РОЗДІЛ ІІ  Дон</vt:lpstr>
      <vt:lpstr>РОЗДІЛ ІІ Він</vt:lpstr>
      <vt:lpstr>РОЗДІЛ ІІ Вол</vt:lpstr>
      <vt:lpstr>РОЗДІЛ ІІ Дн</vt:lpstr>
      <vt:lpstr>РОЗДІЛ ІІ Запор</vt:lpstr>
      <vt:lpstr>РОЗДІЛ ІІ Закар</vt:lpstr>
      <vt:lpstr>РОЗДІЛ ІІ Кіров</vt:lpstr>
      <vt:lpstr>РОЗДІЛ ІІ Київс</vt:lpstr>
      <vt:lpstr>РОЗДІЛ ІІ ШЛ</vt:lpstr>
      <vt:lpstr>РОЗДІЛ ІІ Луг</vt:lpstr>
      <vt:lpstr>РОЗДІЛ ІІ Львів</vt:lpstr>
      <vt:lpstr>РОЗДІЛ ІІ ШК</vt:lpstr>
      <vt:lpstr>РОЗДІЛ ІІ Київ</vt:lpstr>
      <vt:lpstr>РОЗДІЛ ІІ Микол</vt:lpstr>
      <vt:lpstr>РОЗДІЛ ІІ Одес</vt:lpstr>
      <vt:lpstr>РОЗДІЛ ІІ ШС</vt:lpstr>
      <vt:lpstr>РОЗДІЛ ІІ Пол</vt:lpstr>
      <vt:lpstr>РОЗДІЛ ІІ Рів</vt:lpstr>
      <vt:lpstr>РОЗДІЛ ІІ Сум</vt:lpstr>
      <vt:lpstr>РОЗДІЛ ІІ Терн</vt:lpstr>
      <vt:lpstr>РОЗДІЛ ІІ ХШін</vt:lpstr>
      <vt:lpstr>РОЗДІЛ ІІ Хар</vt:lpstr>
      <vt:lpstr>РОЗДІЛ ІІ Хер</vt:lpstr>
      <vt:lpstr>РОЗДІЛ ІІ Хмел</vt:lpstr>
      <vt:lpstr>РОЗДІЛ ІІ Чер</vt:lpstr>
      <vt:lpstr>РОЗДІЛ ІІЧернов</vt:lpstr>
      <vt:lpstr>РОЗДІЛ ІІ Черн</vt:lpstr>
      <vt:lpstr>РОЗДІЛ ІІ ШВір</vt:lpstr>
      <vt:lpstr>РОЗДІЛ ІІ ШО</vt:lpstr>
      <vt:lpstr>РОЗДІЛ ІІ ШШ</vt:lpstr>
      <vt:lpstr>'РОЗДІЛ ІІ  Дон'!Область_печати</vt:lpstr>
      <vt:lpstr>'РОЗДІЛ ІІ Він'!Область_печати</vt:lpstr>
      <vt:lpstr>'РОЗДІЛ ІІ Хер'!Область_печати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2019-11-12T12:47:59Z</dcterms:modified>
</cp:coreProperties>
</file>