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pf_titul" sheetId="1" state="visible" r:id="rId2"/>
    <sheet name="5pf" sheetId="2" state="visible" r:id="rId3"/>
    <sheet name="5pf_titul (раб)" sheetId="3" state="visible" r:id="rId4"/>
    <sheet name="5pf (раб)" sheetId="4" state="visible" r:id="rId5"/>
  </sheets>
  <externalReferences>
    <externalReference r:id="rId6"/>
  </externalReferences>
  <definedNames>
    <definedName function="false" hidden="false" localSheetId="1" name="_xlnm.Print_Titles" vbProcedure="false">5pf!$3:$3</definedName>
    <definedName function="false" hidden="false" localSheetId="3" name="_xlnm.Print_Titles" vbProcedure="false">'[1]5pf (rab)'!$A$3:$AMJ$3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<sst xmlns="http://schemas.openxmlformats.org/spreadsheetml/2006/main" count="190" uniqueCount="98">
  <si>
    <t xml:space="preserve">Державне статистичне спостереження </t>
  </si>
  <si>
    <t xml:space="preserve">ЗВІТ
про розподіл пенсіонерів за розмірами призначених місячних пенсій</t>
  </si>
  <si>
    <t xml:space="preserve">на </t>
  </si>
  <si>
    <t xml:space="preserve">01.04.2020</t>
  </si>
  <si>
    <t xml:space="preserve">Подають:</t>
  </si>
  <si>
    <t xml:space="preserve">Терміни подання</t>
  </si>
  <si>
    <t xml:space="preserve">Форма № 5-ПФ
</t>
  </si>
  <si>
    <t xml:space="preserve"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</si>
  <si>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</si>
  <si>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 xml:space="preserve">– головним управлінням Пенсійного фонду України в Автономній Республіці Крим, областях, містах Києві та Севастополі</t>
  </si>
  <si>
    <t xml:space="preserve">2 числа після звітного періоду</t>
  </si>
  <si>
    <t xml:space="preserve">– районним,міським відділам статистики</t>
  </si>
  <si>
    <t xml:space="preserve">Головні управління Пенсійного фонду України в Автономній Республіці Крим, областях, містах Києві та Севастополі</t>
  </si>
  <si>
    <t xml:space="preserve">– Пенсійному фонду України</t>
  </si>
  <si>
    <t xml:space="preserve">5 числа після звітного періоду</t>
  </si>
  <si>
    <t xml:space="preserve"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</si>
  <si>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 xml:space="preserve">Квартальна</t>
  </si>
  <si>
    <t xml:space="preserve">Пенсійний фонд України зведену інформацію по Україні та регіонах</t>
  </si>
  <si>
    <t xml:space="preserve">8 числа після звітного періоду</t>
  </si>
  <si>
    <t xml:space="preserve">– Державному комітету статистики України</t>
  </si>
  <si>
    <t xml:space="preserve">Найменування організації-складача інформації</t>
  </si>
  <si>
    <t xml:space="preserve">Головне управління ПФУ в Волинській області</t>
  </si>
  <si>
    <t xml:space="preserve">Поштова адреса</t>
  </si>
  <si>
    <t xml:space="preserve">вул. Кравчука 22-в, м. Луцьк, 43026</t>
  </si>
  <si>
    <t xml:space="preserve">Код форми документа за ДКУД</t>
  </si>
  <si>
    <t xml:space="preserve">Коди організації-складача</t>
  </si>
  <si>
    <t xml:space="preserve">за ЄДРПОУ</t>
  </si>
  <si>
    <t xml:space="preserve">території (КОАТУУ)</t>
  </si>
  <si>
    <t xml:space="preserve">виду економічної діяльності (КВЕД)</t>
  </si>
  <si>
    <t xml:space="preserve">форми власності (КФВ)</t>
  </si>
  <si>
    <t xml:space="preserve">організаційно-правової форми господарювання (КОПФГ)</t>
  </si>
  <si>
    <t xml:space="preserve">міністерства, іншого центрального органу, якому підпорядкована організація складач інформації (СПОДУ)*</t>
  </si>
  <si>
    <t xml:space="preserve">КС</t>
  </si>
  <si>
    <t xml:space="preserve">* тільки для підприємств державної форми власності</t>
  </si>
  <si>
    <t xml:space="preserve">Назва показників</t>
  </si>
  <si>
    <t xml:space="preserve">№№ рядків</t>
  </si>
  <si>
    <t xml:space="preserve">Чисельність пенсіонерів усіх категорій (осіб)</t>
  </si>
  <si>
    <t xml:space="preserve">Сума призначених пенсій з цільовою грошовою допомогою з урахуванням індексації, 
(тис.грн.)</t>
  </si>
  <si>
    <t xml:space="preserve">Середні розімри призначених пенсій з цільовою грошовою допомогою з урахуванням індексації, 
(грн.коп.)
(гр.2:гр.1)</t>
  </si>
  <si>
    <t xml:space="preserve">А</t>
  </si>
  <si>
    <t xml:space="preserve">Б</t>
  </si>
  <si>
    <t xml:space="preserve">Всього пенсіонерів (02-22)
 у тому числi одержують пенсії у загальній сумі:</t>
  </si>
  <si>
    <t xml:space="preserve">01</t>
  </si>
  <si>
    <t xml:space="preserve">до 800 грн. Включно</t>
  </si>
  <si>
    <t xml:space="preserve">02</t>
  </si>
  <si>
    <t xml:space="preserve">від 801 грн. до 1000 грн.</t>
  </si>
  <si>
    <t xml:space="preserve">03</t>
  </si>
  <si>
    <t xml:space="preserve">від 1001 грн. до 1100 грн.</t>
  </si>
  <si>
    <t xml:space="preserve">04</t>
  </si>
  <si>
    <t xml:space="preserve">від 1101 грн. до 1200 грн.</t>
  </si>
  <si>
    <t xml:space="preserve">05</t>
  </si>
  <si>
    <t xml:space="preserve">від 1201 грн. до 1300 грн.</t>
  </si>
  <si>
    <t xml:space="preserve">06</t>
  </si>
  <si>
    <t xml:space="preserve">від 1301 грн. до 1400 грн.</t>
  </si>
  <si>
    <t xml:space="preserve">07</t>
  </si>
  <si>
    <t xml:space="preserve">від 1401 грн. до 1500 грн.</t>
  </si>
  <si>
    <t xml:space="preserve">08</t>
  </si>
  <si>
    <t xml:space="preserve">від 1501 грн. до 2000 грн.</t>
  </si>
  <si>
    <t xml:space="preserve">09</t>
  </si>
  <si>
    <t xml:space="preserve">від 2001 грн. до 3000 грн.</t>
  </si>
  <si>
    <t xml:space="preserve">10</t>
  </si>
  <si>
    <t xml:space="preserve">від 3001 грн. до 4000 грн.</t>
  </si>
  <si>
    <t xml:space="preserve">11</t>
  </si>
  <si>
    <t xml:space="preserve">від 4001 грн. до 5000 грн.</t>
  </si>
  <si>
    <t xml:space="preserve">12</t>
  </si>
  <si>
    <t xml:space="preserve">від 5001 грн. до 10000 грн.</t>
  </si>
  <si>
    <t xml:space="preserve">13</t>
  </si>
  <si>
    <t xml:space="preserve">понад 10000 грн.</t>
  </si>
  <si>
    <t xml:space="preserve">14</t>
  </si>
  <si>
    <t xml:space="preserve">Із загального числа пенсіонерів (рядок 01) одержують пенсію:
- за віком</t>
  </si>
  <si>
    <t xml:space="preserve">15</t>
  </si>
  <si>
    <t xml:space="preserve">- по інвалідності</t>
  </si>
  <si>
    <t xml:space="preserve">16</t>
  </si>
  <si>
    <t xml:space="preserve">- у разі втрати годувальника</t>
  </si>
  <si>
    <t xml:space="preserve">17</t>
  </si>
  <si>
    <t xml:space="preserve">- за вислугу років</t>
  </si>
  <si>
    <t xml:space="preserve">18</t>
  </si>
  <si>
    <t xml:space="preserve">- соціальні пенсії</t>
  </si>
  <si>
    <t xml:space="preserve">19</t>
  </si>
  <si>
    <t xml:space="preserve">- довічне утримання суддів</t>
  </si>
  <si>
    <t xml:space="preserve">20</t>
  </si>
  <si>
    <t xml:space="preserve">Із загального числапенсіонерів (рядок 01) одержують пенсію:
- нижче прожиткового мінімуму</t>
  </si>
  <si>
    <t xml:space="preserve">21</t>
  </si>
  <si>
    <t xml:space="preserve">- у розмірі прожиткового мінімуму</t>
  </si>
  <si>
    <t xml:space="preserve">22</t>
  </si>
  <si>
    <t xml:space="preserve">- вище прожиткового мінімуму</t>
  </si>
  <si>
    <t xml:space="preserve">23</t>
  </si>
  <si>
    <t xml:space="preserve"> Із загального числа пенсіонерів (рядок 01) -  працюючі пенсіонери</t>
  </si>
  <si>
    <t xml:space="preserve">24</t>
  </si>
  <si>
    <t xml:space="preserve">Довідково: ті які працюють на спец посадах «виплата пенсій припинена»</t>
  </si>
  <si>
    <t xml:space="preserve">25</t>
  </si>
  <si>
    <t xml:space="preserve"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</si>
  <si>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 xml:space="preserve">Виконавець Шепаткова О.
(прізвище, номер телефону)</t>
  </si>
  <si>
    <t xml:space="preserve">Керівник ЛУЧКОВСЬКА Л.Г. 
(підпис) (прізвище, ініціали)</t>
  </si>
  <si>
    <t xml:space="preserve">"03" квітня 2020     р.</t>
  </si>
  <si>
    <t xml:space="preserve">ЗВІТ
про розподіл працюючих пенсіонерів за розмірами призначених місячних пенсій</t>
  </si>
  <si>
    <r>
      <rPr>
        <sz val="8"/>
        <rFont val="Times New Roman"/>
        <family val="1"/>
        <charset val="204"/>
      </rPr>
      <t xml:space="preserve">Чисельність </t>
    </r>
    <r>
      <rPr>
        <b val="true"/>
        <u val="single"/>
        <sz val="8"/>
        <rFont val="Times New Roman"/>
        <family val="1"/>
        <charset val="204"/>
      </rPr>
      <t xml:space="preserve">працюючих</t>
    </r>
    <r>
      <rPr>
        <sz val="8"/>
        <rFont val="Times New Roman"/>
        <family val="1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</si>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</sst>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#,##0"/>
    <numFmt numFmtId="168" formatCode="#,##0.00"/>
  </numFmts>
  <fonts count="10">
    <font>
      <sz val="10"/>
      <name val="Times New Roman"/>
      <family val="1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 val="true"/>
      <u val="single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0" borderId="6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6" fontId="0" fillId="0" borderId="5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0" borderId="7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0" fillId="0" borderId="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C:/Users/Aquanet/Desktop/5/5pf%20(rab)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A21" activeCellId="0" sqref="A21"/>
    </sheetView>
  </sheetViews>
  <sheetFormatPr defaultColWidth="9.3125" defaultRowHeight="12.75" zeroHeight="false" outlineLevelRow="0" outlineLevelCol="0"/>
  <cols>
    <col collapsed="false" customWidth="true" hidden="false" outlineLevel="0" max="1" min="1" style="0" width="6.16"/>
    <col collapsed="false" customWidth="true" hidden="false" outlineLevel="0" max="3" min="2" style="0" width="6.35"/>
    <col collapsed="false" customWidth="true" hidden="false" outlineLevel="0" max="4" min="4" style="0" width="6.81"/>
    <col collapsed="false" customWidth="true" hidden="false" outlineLevel="0" max="5" min="5" style="0" width="6.01"/>
    <col collapsed="false" customWidth="true" hidden="false" outlineLevel="0" max="6" min="6" style="0" width="9.16"/>
    <col collapsed="false" customWidth="true" hidden="false" outlineLevel="0" max="7" min="7" style="0" width="11.65"/>
    <col collapsed="false" customWidth="true" hidden="false" outlineLevel="0" max="8" min="8" style="0" width="5.33"/>
    <col collapsed="false" customWidth="true" hidden="false" outlineLevel="0" max="9" min="9" style="0" width="6.81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75" hidden="false" customHeight="false" outlineLevel="0" collapsed="false">
      <c r="A2" s="2"/>
    </row>
    <row r="3" customFormat="false" ht="35.2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B4" s="4"/>
      <c r="C4" s="5" t="s">
        <v>2</v>
      </c>
      <c r="D4" s="6" t="s">
        <v>3</v>
      </c>
      <c r="E4" s="6"/>
    </row>
    <row r="5" customFormat="false" ht="16.5" hidden="false" customHeight="true" outlineLevel="0" collapsed="false">
      <c r="A5" s="7"/>
    </row>
    <row r="6" customFormat="false" ht="14.25" hidden="false" customHeight="true" outlineLevel="0" collapsed="false">
      <c r="A6" s="8" t="s">
        <v>4</v>
      </c>
      <c r="B6" s="8"/>
      <c r="C6" s="8"/>
      <c r="D6" s="8"/>
      <c r="E6" s="8"/>
      <c r="F6" s="8" t="s">
        <v>5</v>
      </c>
      <c r="G6" s="9" t="s">
        <v>6</v>
      </c>
      <c r="H6" s="9"/>
      <c r="I6" s="9"/>
    </row>
    <row r="7" customFormat="false" ht="2.25" hidden="true" customHeight="true" outlineLevel="0" collapsed="false">
      <c r="A7" s="10"/>
      <c r="B7" s="11"/>
      <c r="C7" s="11"/>
      <c r="D7" s="11"/>
      <c r="E7" s="12"/>
      <c r="F7" s="13"/>
      <c r="G7" s="14"/>
      <c r="H7" s="15"/>
      <c r="I7" s="15"/>
    </row>
    <row r="8" customFormat="false" ht="34.5" hidden="false" customHeight="true" outlineLevel="0" collapsed="false">
      <c r="A8" s="16" t="s">
        <v>7</v>
      </c>
      <c r="B8" s="16"/>
      <c r="C8" s="16"/>
      <c r="D8" s="16"/>
      <c r="E8" s="16"/>
      <c r="F8" s="17"/>
      <c r="G8" s="18" t="s">
        <v>8</v>
      </c>
      <c r="H8" s="18"/>
      <c r="I8" s="18"/>
    </row>
    <row r="9" customFormat="false" ht="25.5" hidden="false" customHeight="true" outlineLevel="0" collapsed="false">
      <c r="A9" s="19" t="s">
        <v>9</v>
      </c>
      <c r="B9" s="19"/>
      <c r="C9" s="19"/>
      <c r="D9" s="19"/>
      <c r="E9" s="19"/>
      <c r="F9" s="20" t="s">
        <v>10</v>
      </c>
      <c r="G9" s="18"/>
      <c r="H9" s="18"/>
      <c r="I9" s="18"/>
    </row>
    <row r="10" customFormat="false" ht="13.5" hidden="false" customHeight="true" outlineLevel="0" collapsed="false">
      <c r="A10" s="21" t="s">
        <v>11</v>
      </c>
      <c r="B10" s="21"/>
      <c r="C10" s="21"/>
      <c r="D10" s="21"/>
      <c r="E10" s="21"/>
      <c r="F10" s="20"/>
      <c r="G10" s="18"/>
      <c r="H10" s="18"/>
      <c r="I10" s="18"/>
    </row>
    <row r="11" customFormat="false" ht="29.25" hidden="false" customHeight="true" outlineLevel="0" collapsed="false">
      <c r="A11" s="16" t="s">
        <v>12</v>
      </c>
      <c r="B11" s="16"/>
      <c r="C11" s="16"/>
      <c r="D11" s="16"/>
      <c r="E11" s="16"/>
      <c r="F11" s="22"/>
      <c r="G11" s="18"/>
      <c r="H11" s="18"/>
      <c r="I11" s="18"/>
    </row>
    <row r="12" customFormat="false" ht="13.5" hidden="false" customHeight="true" outlineLevel="0" collapsed="false">
      <c r="A12" s="23" t="s">
        <v>13</v>
      </c>
      <c r="B12" s="23"/>
      <c r="C12" s="23"/>
      <c r="D12" s="23"/>
      <c r="E12" s="23"/>
      <c r="F12" s="20" t="s">
        <v>14</v>
      </c>
      <c r="G12" s="24"/>
    </row>
    <row r="13" customFormat="false" ht="51.75" hidden="false" customHeight="true" outlineLevel="0" collapsed="false">
      <c r="A13" s="25" t="s">
        <v>15</v>
      </c>
      <c r="B13" s="25"/>
      <c r="C13" s="25"/>
      <c r="D13" s="25"/>
      <c r="E13" s="25"/>
      <c r="F13" s="20"/>
      <c r="G13" s="24"/>
      <c r="H13" s="26"/>
      <c r="I13" s="26" t="s">
        <v>16</v>
      </c>
    </row>
    <row r="14" customFormat="false" ht="25.5" hidden="false" customHeight="true" outlineLevel="0" collapsed="false">
      <c r="A14" s="16" t="s">
        <v>17</v>
      </c>
      <c r="B14" s="16"/>
      <c r="C14" s="16"/>
      <c r="D14" s="16"/>
      <c r="E14" s="16"/>
      <c r="F14" s="27" t="s">
        <v>18</v>
      </c>
      <c r="G14" s="24"/>
    </row>
    <row r="15" customFormat="false" ht="12.75" hidden="false" customHeight="true" outlineLevel="0" collapsed="false">
      <c r="A15" s="25" t="s">
        <v>19</v>
      </c>
      <c r="B15" s="25"/>
      <c r="C15" s="25"/>
      <c r="D15" s="25"/>
      <c r="E15" s="25"/>
      <c r="F15" s="27"/>
      <c r="G15" s="24"/>
    </row>
    <row r="16" customFormat="false" ht="13.5" hidden="false" customHeight="true" outlineLevel="0" collapsed="false">
      <c r="A16" s="2"/>
    </row>
    <row r="17" s="29" customFormat="true" ht="13.5" hidden="false" customHeight="true" outlineLevel="0" collapsed="false">
      <c r="A17" s="28" t="s">
        <v>20</v>
      </c>
      <c r="B17" s="28"/>
      <c r="C17" s="28"/>
      <c r="D17" s="28"/>
      <c r="E17" s="28"/>
      <c r="F17" s="28"/>
      <c r="G17" s="28"/>
      <c r="H17" s="28"/>
      <c r="I17" s="28"/>
    </row>
    <row r="18" s="29" customFormat="true" ht="14.25" hidden="false" customHeight="true" outlineLevel="0" collapsed="false">
      <c r="A18" s="30" t="s">
        <v>21</v>
      </c>
      <c r="B18" s="30"/>
      <c r="C18" s="30"/>
      <c r="D18" s="30"/>
      <c r="E18" s="30"/>
      <c r="F18" s="30"/>
      <c r="G18" s="30"/>
      <c r="H18" s="30"/>
      <c r="I18" s="30"/>
    </row>
    <row r="19" s="29" customFormat="true" ht="13.5" hidden="false" customHeight="true" outlineLevel="0" collapsed="false">
      <c r="A19" s="31"/>
      <c r="B19" s="31"/>
      <c r="C19" s="31"/>
      <c r="D19" s="31"/>
      <c r="E19" s="31"/>
      <c r="F19" s="31"/>
      <c r="G19" s="31"/>
      <c r="H19" s="31"/>
      <c r="I19" s="31"/>
    </row>
    <row r="20" s="29" customFormat="true" ht="13.5" hidden="false" customHeight="true" outlineLevel="0" collapsed="false">
      <c r="A20" s="28" t="s">
        <v>22</v>
      </c>
      <c r="B20" s="28"/>
      <c r="C20" s="28"/>
      <c r="D20" s="28"/>
      <c r="E20" s="28"/>
      <c r="F20" s="28"/>
      <c r="G20" s="28"/>
      <c r="H20" s="28"/>
      <c r="I20" s="28"/>
    </row>
    <row r="21" s="29" customFormat="true" ht="13.5" hidden="false" customHeight="true" outlineLevel="0" collapsed="false">
      <c r="A21" s="30" t="s">
        <v>23</v>
      </c>
      <c r="B21" s="30"/>
      <c r="C21" s="30"/>
      <c r="D21" s="30"/>
      <c r="E21" s="30"/>
      <c r="F21" s="30"/>
      <c r="G21" s="30"/>
      <c r="H21" s="30"/>
      <c r="I21" s="30"/>
    </row>
    <row r="22" s="29" customFormat="true" ht="13.5" hidden="false" customHeight="true" outlineLevel="0" collapsed="false">
      <c r="A22" s="31"/>
      <c r="B22" s="31"/>
      <c r="C22" s="31"/>
      <c r="D22" s="31"/>
      <c r="E22" s="31"/>
      <c r="F22" s="31"/>
      <c r="G22" s="31"/>
      <c r="H22" s="31"/>
      <c r="I22" s="31"/>
    </row>
    <row r="23" s="29" customFormat="true" ht="13.5" hidden="false" customHeight="true" outlineLevel="0" collapsed="false">
      <c r="A23" s="32" t="s">
        <v>24</v>
      </c>
      <c r="B23" s="32" t="s">
        <v>25</v>
      </c>
      <c r="C23" s="32"/>
      <c r="D23" s="32"/>
      <c r="E23" s="32"/>
      <c r="F23" s="32"/>
      <c r="G23" s="32"/>
      <c r="H23" s="32"/>
      <c r="I23" s="32"/>
    </row>
    <row r="24" s="29" customFormat="true" ht="67.5" hidden="false" customHeight="true" outlineLevel="0" collapsed="false">
      <c r="A24" s="32"/>
      <c r="B24" s="33" t="s">
        <v>26</v>
      </c>
      <c r="C24" s="33" t="s">
        <v>27</v>
      </c>
      <c r="D24" s="33" t="s">
        <v>28</v>
      </c>
      <c r="E24" s="33" t="s">
        <v>29</v>
      </c>
      <c r="F24" s="33" t="s">
        <v>30</v>
      </c>
      <c r="G24" s="33" t="s">
        <v>31</v>
      </c>
      <c r="H24" s="33"/>
      <c r="I24" s="33" t="s">
        <v>32</v>
      </c>
    </row>
    <row r="25" s="38" customFormat="true" ht="13.5" hidden="false" customHeight="true" outlineLevel="0" collapsed="false">
      <c r="A25" s="34" t="n">
        <v>1</v>
      </c>
      <c r="B25" s="35" t="n">
        <v>2</v>
      </c>
      <c r="C25" s="35" t="n">
        <v>3</v>
      </c>
      <c r="D25" s="36" t="n">
        <v>4</v>
      </c>
      <c r="E25" s="35" t="n">
        <v>5</v>
      </c>
      <c r="F25" s="35" t="n">
        <v>6</v>
      </c>
      <c r="G25" s="35" t="n">
        <v>7</v>
      </c>
      <c r="H25" s="35" t="n">
        <v>8</v>
      </c>
      <c r="I25" s="37" t="n">
        <v>9</v>
      </c>
    </row>
    <row r="26" s="29" customFormat="true" ht="12.75" hidden="false" customHeight="false" outlineLevel="0" collapsed="false">
      <c r="A26" s="39" t="s">
        <v>33</v>
      </c>
      <c r="B26" s="39"/>
      <c r="C26" s="39"/>
      <c r="D26" s="39"/>
      <c r="E26" s="39"/>
      <c r="F26" s="39"/>
    </row>
  </sheetData>
  <mergeCells count="26"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  <mergeCell ref="A11:E11"/>
    <mergeCell ref="A12:E12"/>
    <mergeCell ref="F12:F13"/>
    <mergeCell ref="A13:E13"/>
    <mergeCell ref="A14:E14"/>
    <mergeCell ref="F14:F15"/>
    <mergeCell ref="A15:E15"/>
    <mergeCell ref="A17:I17"/>
    <mergeCell ref="A18:I18"/>
    <mergeCell ref="A19:I19"/>
    <mergeCell ref="A20:I20"/>
    <mergeCell ref="A21:I21"/>
    <mergeCell ref="A22:I22"/>
    <mergeCell ref="A23:A24"/>
    <mergeCell ref="B23:I23"/>
    <mergeCell ref="A26:F26"/>
  </mergeCells>
  <printOptions headings="false" gridLines="false" gridLinesSet="true" horizontalCentered="false" verticalCentered="false"/>
  <pageMargins left="0.590277777777778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34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K13" activeCellId="0" sqref="K13"/>
    </sheetView>
  </sheetViews>
  <sheetFormatPr defaultColWidth="9.3125" defaultRowHeight="11.25" zeroHeight="false" outlineLevelRow="0" outlineLevelCol="0"/>
  <cols>
    <col collapsed="false" customWidth="true" hidden="false" outlineLevel="0" max="1" min="1" style="40" width="42"/>
    <col collapsed="false" customWidth="true" hidden="false" outlineLevel="0" max="2" min="2" style="41" width="6.35"/>
    <col collapsed="false" customWidth="true" hidden="false" outlineLevel="0" max="3" min="3" style="42" width="10.51"/>
    <col collapsed="false" customWidth="true" hidden="false" outlineLevel="0" max="4" min="4" style="43" width="19.16"/>
    <col collapsed="false" customWidth="true" hidden="false" outlineLevel="0" max="5" min="5" style="43" width="20.82"/>
    <col collapsed="false" customWidth="false" hidden="true" outlineLevel="0" max="7" min="6" style="44" width="9.33"/>
    <col collapsed="false" customWidth="false" hidden="true" outlineLevel="0" max="9" min="8" style="45" width="9.33"/>
    <col collapsed="false" customWidth="false" hidden="false" outlineLevel="0" max="1025" min="10" style="44" width="9.33"/>
  </cols>
  <sheetData>
    <row r="2" s="51" customFormat="true" ht="67.5" hidden="false" customHeight="true" outlineLevel="0" collapsed="false">
      <c r="A2" s="46" t="s">
        <v>34</v>
      </c>
      <c r="B2" s="47" t="s">
        <v>35</v>
      </c>
      <c r="C2" s="48" t="s">
        <v>36</v>
      </c>
      <c r="D2" s="49" t="s">
        <v>37</v>
      </c>
      <c r="E2" s="50" t="s">
        <v>38</v>
      </c>
      <c r="H2" s="52"/>
      <c r="I2" s="52"/>
    </row>
    <row r="3" s="56" customFormat="true" ht="11.25" hidden="false" customHeight="true" outlineLevel="0" collapsed="false">
      <c r="A3" s="53" t="s">
        <v>39</v>
      </c>
      <c r="B3" s="54" t="s">
        <v>40</v>
      </c>
      <c r="C3" s="55" t="n">
        <v>1</v>
      </c>
      <c r="D3" s="55" t="n">
        <v>2</v>
      </c>
      <c r="E3" s="55" t="n">
        <v>3</v>
      </c>
      <c r="H3" s="57"/>
      <c r="I3" s="57"/>
    </row>
    <row r="4" customFormat="false" ht="55.5" hidden="false" customHeight="true" outlineLevel="0" collapsed="false">
      <c r="A4" s="58" t="s">
        <v>41</v>
      </c>
      <c r="B4" s="54" t="s">
        <v>42</v>
      </c>
      <c r="C4" s="59" t="n">
        <v>250738</v>
      </c>
      <c r="D4" s="60" t="n">
        <v>625729.2</v>
      </c>
      <c r="E4" s="60" t="n">
        <v>2495.55</v>
      </c>
      <c r="F4" s="42" t="n">
        <f aca="false">SUM(C5:C16)</f>
        <v>248730</v>
      </c>
      <c r="G4" s="43" t="n">
        <f aca="false">SUM(D5:D16)</f>
        <v>598866.7</v>
      </c>
      <c r="H4" s="61" t="n">
        <f aca="false">F4-C4</f>
        <v>-2008</v>
      </c>
      <c r="I4" s="62" t="n">
        <f aca="false">G4-D4</f>
        <v>-26862.4999999999</v>
      </c>
    </row>
    <row r="5" customFormat="false" ht="12.75" hidden="false" customHeight="true" outlineLevel="0" collapsed="false">
      <c r="A5" s="58" t="s">
        <v>43</v>
      </c>
      <c r="B5" s="54" t="s">
        <v>44</v>
      </c>
      <c r="C5" s="59" t="n">
        <v>713</v>
      </c>
      <c r="D5" s="60" t="n">
        <v>394.4</v>
      </c>
      <c r="E5" s="60" t="n">
        <v>553.1</v>
      </c>
    </row>
    <row r="6" customFormat="false" ht="12.75" hidden="false" customHeight="true" outlineLevel="0" collapsed="false">
      <c r="A6" s="58" t="s">
        <v>45</v>
      </c>
      <c r="B6" s="54" t="s">
        <v>46</v>
      </c>
      <c r="C6" s="59" t="n">
        <v>2755</v>
      </c>
      <c r="D6" s="60" t="n">
        <v>2606.5</v>
      </c>
      <c r="E6" s="60" t="n">
        <v>946.1</v>
      </c>
    </row>
    <row r="7" customFormat="false" ht="12.75" hidden="false" customHeight="true" outlineLevel="0" collapsed="false">
      <c r="A7" s="58" t="s">
        <v>47</v>
      </c>
      <c r="B7" s="54" t="s">
        <v>48</v>
      </c>
      <c r="C7" s="59" t="n">
        <v>177</v>
      </c>
      <c r="D7" s="60" t="n">
        <v>181.5</v>
      </c>
      <c r="E7" s="60" t="n">
        <v>1025.42</v>
      </c>
    </row>
    <row r="8" customFormat="false" ht="12.75" hidden="false" customHeight="true" outlineLevel="0" collapsed="false">
      <c r="A8" s="58" t="s">
        <v>49</v>
      </c>
      <c r="B8" s="54" t="s">
        <v>50</v>
      </c>
      <c r="C8" s="59" t="n">
        <v>81</v>
      </c>
      <c r="D8" s="60" t="n">
        <v>92.9</v>
      </c>
      <c r="E8" s="60" t="n">
        <v>1146.41</v>
      </c>
    </row>
    <row r="9" customFormat="false" ht="12.75" hidden="false" customHeight="true" outlineLevel="0" collapsed="false">
      <c r="A9" s="58" t="s">
        <v>51</v>
      </c>
      <c r="B9" s="54" t="s">
        <v>52</v>
      </c>
      <c r="C9" s="59" t="n">
        <v>79</v>
      </c>
      <c r="D9" s="60" t="n">
        <v>99.5</v>
      </c>
      <c r="E9" s="60" t="n">
        <v>1259.7</v>
      </c>
    </row>
    <row r="10" customFormat="false" ht="12.75" hidden="false" customHeight="true" outlineLevel="0" collapsed="false">
      <c r="A10" s="58" t="s">
        <v>53</v>
      </c>
      <c r="B10" s="54" t="s">
        <v>54</v>
      </c>
      <c r="C10" s="59" t="n">
        <v>72</v>
      </c>
      <c r="D10" s="60" t="n">
        <v>97</v>
      </c>
      <c r="E10" s="60" t="n">
        <v>1347.1</v>
      </c>
    </row>
    <row r="11" customFormat="false" ht="12.75" hidden="false" customHeight="true" outlineLevel="0" collapsed="false">
      <c r="A11" s="58" t="s">
        <v>55</v>
      </c>
      <c r="B11" s="54" t="s">
        <v>56</v>
      </c>
      <c r="C11" s="59" t="n">
        <v>64</v>
      </c>
      <c r="D11" s="60" t="n">
        <v>92.9</v>
      </c>
      <c r="E11" s="60" t="n">
        <v>1451.56</v>
      </c>
    </row>
    <row r="12" customFormat="false" ht="12.75" hidden="false" customHeight="true" outlineLevel="0" collapsed="false">
      <c r="A12" s="58" t="s">
        <v>57</v>
      </c>
      <c r="B12" s="54" t="s">
        <v>58</v>
      </c>
      <c r="C12" s="59" t="n">
        <v>114145</v>
      </c>
      <c r="D12" s="60" t="n">
        <v>210022.1</v>
      </c>
      <c r="E12" s="60" t="n">
        <v>1839.96</v>
      </c>
    </row>
    <row r="13" customFormat="false" ht="12.75" hidden="false" customHeight="true" outlineLevel="0" collapsed="false">
      <c r="A13" s="58" t="s">
        <v>59</v>
      </c>
      <c r="B13" s="54" t="s">
        <v>60</v>
      </c>
      <c r="C13" s="59" t="n">
        <v>94037</v>
      </c>
      <c r="D13" s="60" t="n">
        <v>220226.5</v>
      </c>
      <c r="E13" s="60" t="n">
        <v>2342.02</v>
      </c>
    </row>
    <row r="14" customFormat="false" ht="12.75" hidden="false" customHeight="true" outlineLevel="0" collapsed="false">
      <c r="A14" s="58" t="s">
        <v>61</v>
      </c>
      <c r="B14" s="54" t="s">
        <v>62</v>
      </c>
      <c r="C14" s="59" t="n">
        <v>19266</v>
      </c>
      <c r="D14" s="60" t="n">
        <v>65800.4</v>
      </c>
      <c r="E14" s="60" t="n">
        <v>3415.36</v>
      </c>
    </row>
    <row r="15" customFormat="false" ht="12.75" hidden="false" customHeight="true" outlineLevel="0" collapsed="false">
      <c r="A15" s="58" t="s">
        <v>63</v>
      </c>
      <c r="B15" s="54" t="s">
        <v>64</v>
      </c>
      <c r="C15" s="59" t="n">
        <v>7617</v>
      </c>
      <c r="D15" s="60" t="n">
        <v>33754.4</v>
      </c>
      <c r="E15" s="60" t="n">
        <v>4431.46</v>
      </c>
    </row>
    <row r="16" customFormat="false" ht="12.75" hidden="false" customHeight="true" outlineLevel="0" collapsed="false">
      <c r="A16" s="58" t="s">
        <v>65</v>
      </c>
      <c r="B16" s="54" t="s">
        <v>66</v>
      </c>
      <c r="C16" s="59" t="n">
        <v>9724</v>
      </c>
      <c r="D16" s="60" t="n">
        <v>65498.6</v>
      </c>
      <c r="E16" s="60" t="n">
        <v>6735.77</v>
      </c>
    </row>
    <row r="17" customFormat="false" ht="12.75" hidden="false" customHeight="true" outlineLevel="0" collapsed="false">
      <c r="A17" s="58" t="s">
        <v>67</v>
      </c>
      <c r="B17" s="54" t="s">
        <v>68</v>
      </c>
      <c r="C17" s="59" t="n">
        <v>2008</v>
      </c>
      <c r="D17" s="60" t="n">
        <v>26862.5</v>
      </c>
      <c r="E17" s="60" t="n">
        <v>13377.74</v>
      </c>
    </row>
    <row r="18" customFormat="false" ht="45.75" hidden="false" customHeight="true" outlineLevel="0" collapsed="false">
      <c r="A18" s="58" t="s">
        <v>69</v>
      </c>
      <c r="B18" s="54" t="s">
        <v>70</v>
      </c>
      <c r="C18" s="59" t="n">
        <v>183550</v>
      </c>
      <c r="D18" s="60" t="n">
        <v>471094.2</v>
      </c>
      <c r="E18" s="60" t="n">
        <v>2566.57</v>
      </c>
      <c r="F18" s="42" t="n">
        <f aca="false">SUM(C18:C23)</f>
        <v>250738</v>
      </c>
      <c r="G18" s="43" t="n">
        <f aca="false">SUM(D18:D23)</f>
        <v>625729.2</v>
      </c>
      <c r="H18" s="61" t="n">
        <f aca="false">F18-C4</f>
        <v>0</v>
      </c>
      <c r="I18" s="62" t="n">
        <f aca="false">G18-D4</f>
        <v>0</v>
      </c>
    </row>
    <row r="19" customFormat="false" ht="14.25" hidden="false" customHeight="true" outlineLevel="0" collapsed="false">
      <c r="A19" s="58" t="s">
        <v>71</v>
      </c>
      <c r="B19" s="54" t="s">
        <v>72</v>
      </c>
      <c r="C19" s="59" t="n">
        <v>43849</v>
      </c>
      <c r="D19" s="60" t="n">
        <v>98963.8</v>
      </c>
      <c r="E19" s="60" t="n">
        <v>2256.92</v>
      </c>
    </row>
    <row r="20" customFormat="false" ht="14.25" hidden="false" customHeight="true" outlineLevel="0" collapsed="false">
      <c r="A20" s="58" t="s">
        <v>73</v>
      </c>
      <c r="B20" s="54" t="s">
        <v>74</v>
      </c>
      <c r="C20" s="59" t="n">
        <v>16437</v>
      </c>
      <c r="D20" s="60" t="n">
        <v>36067.2</v>
      </c>
      <c r="E20" s="60" t="n">
        <v>2194.27</v>
      </c>
    </row>
    <row r="21" customFormat="false" ht="14.25" hidden="false" customHeight="true" outlineLevel="0" collapsed="false">
      <c r="A21" s="58" t="s">
        <v>75</v>
      </c>
      <c r="B21" s="54" t="s">
        <v>76</v>
      </c>
      <c r="C21" s="59" t="n">
        <v>5139</v>
      </c>
      <c r="D21" s="60" t="n">
        <v>13454.3</v>
      </c>
      <c r="E21" s="60" t="n">
        <v>2618.08</v>
      </c>
    </row>
    <row r="22" customFormat="false" ht="14.25" hidden="false" customHeight="true" outlineLevel="0" collapsed="false">
      <c r="A22" s="58" t="s">
        <v>77</v>
      </c>
      <c r="B22" s="54" t="s">
        <v>78</v>
      </c>
      <c r="C22" s="59" t="n">
        <v>1694</v>
      </c>
      <c r="D22" s="60" t="n">
        <v>2803.6</v>
      </c>
      <c r="E22" s="60" t="n">
        <v>1655.02</v>
      </c>
    </row>
    <row r="23" customFormat="false" ht="14.25" hidden="false" customHeight="true" outlineLevel="0" collapsed="false">
      <c r="A23" s="58" t="s">
        <v>79</v>
      </c>
      <c r="B23" s="54" t="s">
        <v>80</v>
      </c>
      <c r="C23" s="59" t="n">
        <v>69</v>
      </c>
      <c r="D23" s="60" t="n">
        <v>3346.1</v>
      </c>
      <c r="E23" s="60" t="n">
        <v>48494.2</v>
      </c>
    </row>
    <row r="24" customFormat="false" ht="42.75" hidden="false" customHeight="true" outlineLevel="0" collapsed="false">
      <c r="A24" s="58" t="s">
        <v>81</v>
      </c>
      <c r="B24" s="54" t="s">
        <v>82</v>
      </c>
      <c r="C24" s="59" t="n">
        <v>3999</v>
      </c>
      <c r="D24" s="60" t="n">
        <v>3637</v>
      </c>
      <c r="E24" s="60" t="n">
        <v>909.47</v>
      </c>
      <c r="F24" s="42" t="n">
        <f aca="false">SUM(C24:C26)</f>
        <v>250738</v>
      </c>
      <c r="G24" s="43" t="n">
        <f aca="false">SUM(D24:D26)</f>
        <v>625729.2</v>
      </c>
      <c r="H24" s="61" t="n">
        <f aca="false">F24-C4</f>
        <v>0</v>
      </c>
      <c r="I24" s="62" t="n">
        <f aca="false">G24-D4</f>
        <v>0</v>
      </c>
    </row>
    <row r="25" customFormat="false" ht="11.25" hidden="false" customHeight="true" outlineLevel="0" collapsed="false">
      <c r="A25" s="58" t="s">
        <v>83</v>
      </c>
      <c r="B25" s="54" t="s">
        <v>84</v>
      </c>
      <c r="C25" s="59" t="n">
        <v>32944</v>
      </c>
      <c r="D25" s="60" t="n">
        <v>53962.3</v>
      </c>
      <c r="E25" s="60" t="n">
        <v>1638</v>
      </c>
    </row>
    <row r="26" customFormat="false" ht="11.25" hidden="false" customHeight="true" outlineLevel="0" collapsed="false">
      <c r="A26" s="58" t="s">
        <v>85</v>
      </c>
      <c r="B26" s="54" t="s">
        <v>86</v>
      </c>
      <c r="C26" s="59" t="n">
        <v>213795</v>
      </c>
      <c r="D26" s="60" t="n">
        <v>568129.9</v>
      </c>
      <c r="E26" s="60" t="n">
        <v>2657.36</v>
      </c>
    </row>
    <row r="27" customFormat="false" ht="22.5" hidden="false" customHeight="true" outlineLevel="0" collapsed="false">
      <c r="A27" s="58" t="s">
        <v>87</v>
      </c>
      <c r="B27" s="54" t="s">
        <v>88</v>
      </c>
      <c r="C27" s="59" t="n">
        <v>48335</v>
      </c>
      <c r="D27" s="60" t="n">
        <v>125622</v>
      </c>
      <c r="E27" s="60" t="n">
        <v>2598.99</v>
      </c>
    </row>
    <row r="28" s="44" customFormat="true" ht="22.5" hidden="false" customHeight="true" outlineLevel="0" collapsed="false">
      <c r="A28" s="58" t="s">
        <v>89</v>
      </c>
      <c r="B28" s="54" t="s">
        <v>90</v>
      </c>
      <c r="C28" s="59" t="n">
        <v>0</v>
      </c>
      <c r="D28" s="60" t="n">
        <v>0</v>
      </c>
      <c r="E28" s="60" t="n">
        <v>0</v>
      </c>
    </row>
    <row r="29" s="44" customFormat="true" ht="6.75" hidden="false" customHeight="true" outlineLevel="0" collapsed="false">
      <c r="A29" s="63"/>
      <c r="B29" s="64"/>
      <c r="C29" s="65"/>
      <c r="D29" s="66"/>
      <c r="E29" s="66"/>
    </row>
    <row r="30" customFormat="false" ht="11.25" hidden="false" customHeight="true" outlineLevel="0" collapsed="false">
      <c r="A30" s="67" t="s">
        <v>91</v>
      </c>
      <c r="B30" s="67"/>
      <c r="C30" s="67"/>
      <c r="D30" s="67"/>
      <c r="E30" s="67"/>
    </row>
    <row r="31" customFormat="false" ht="11.25" hidden="false" customHeight="true" outlineLevel="0" collapsed="false">
      <c r="A31" s="67"/>
      <c r="B31" s="67"/>
      <c r="C31" s="67"/>
      <c r="D31" s="67"/>
      <c r="E31" s="67"/>
    </row>
    <row r="32" customFormat="false" ht="40.5" hidden="false" customHeight="true" outlineLevel="0" collapsed="false">
      <c r="A32" s="68" t="s">
        <v>92</v>
      </c>
      <c r="B32" s="68"/>
      <c r="C32" s="68"/>
      <c r="D32" s="68" t="s">
        <v>93</v>
      </c>
      <c r="E32" s="68"/>
      <c r="F32" s="68"/>
      <c r="G32" s="68"/>
    </row>
    <row r="34" customFormat="false" ht="22.5" hidden="false" customHeight="true" outlineLevel="0" collapsed="false">
      <c r="A34" s="68" t="s">
        <v>94</v>
      </c>
      <c r="B34" s="68"/>
      <c r="C34" s="68"/>
    </row>
  </sheetData>
  <mergeCells count="4">
    <mergeCell ref="A30:E31"/>
    <mergeCell ref="A32:C32"/>
    <mergeCell ref="D32:G32"/>
    <mergeCell ref="A34:C34"/>
  </mergeCells>
  <printOptions headings="false" gridLines="false" gridLinesSet="true" horizontalCentered="false" verticalCentered="false"/>
  <pageMargins left="0.39375" right="0.39375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8" colorId="64" zoomScale="100" zoomScaleNormal="100" zoomScalePageLayoutView="100" workbookViewId="0">
      <selection pane="topLeft" activeCell="A21" activeCellId="0" sqref="A21"/>
    </sheetView>
  </sheetViews>
  <sheetFormatPr defaultColWidth="9.3125" defaultRowHeight="12.75" zeroHeight="false" outlineLevelRow="0" outlineLevelCol="0"/>
  <cols>
    <col collapsed="false" customWidth="true" hidden="false" outlineLevel="0" max="1" min="1" style="0" width="6.16"/>
    <col collapsed="false" customWidth="true" hidden="false" outlineLevel="0" max="3" min="2" style="0" width="6.35"/>
    <col collapsed="false" customWidth="true" hidden="false" outlineLevel="0" max="4" min="4" style="0" width="6.81"/>
    <col collapsed="false" customWidth="true" hidden="false" outlineLevel="0" max="5" min="5" style="0" width="38.38"/>
    <col collapsed="false" customWidth="true" hidden="false" outlineLevel="0" max="6" min="6" style="0" width="23.82"/>
    <col collapsed="false" customWidth="true" hidden="false" outlineLevel="0" max="7" min="7" style="0" width="11.65"/>
    <col collapsed="false" customWidth="true" hidden="false" outlineLevel="0" max="8" min="8" style="0" width="5.33"/>
    <col collapsed="false" customWidth="true" hidden="false" outlineLevel="0" max="9" min="9" style="0" width="6.81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75" hidden="false" customHeight="false" outlineLevel="0" collapsed="false">
      <c r="A2" s="2"/>
    </row>
    <row r="3" customFormat="false" ht="35.25" hidden="false" customHeight="true" outlineLevel="0" collapsed="false">
      <c r="A3" s="3" t="s">
        <v>95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B4" s="4"/>
      <c r="C4" s="5" t="s">
        <v>2</v>
      </c>
      <c r="D4" s="6" t="s">
        <v>3</v>
      </c>
      <c r="E4" s="6"/>
    </row>
    <row r="5" customFormat="false" ht="16.5" hidden="false" customHeight="true" outlineLevel="0" collapsed="false">
      <c r="A5" s="7"/>
    </row>
    <row r="6" customFormat="false" ht="14.25" hidden="false" customHeight="true" outlineLevel="0" collapsed="false">
      <c r="A6" s="8" t="s">
        <v>4</v>
      </c>
      <c r="B6" s="8"/>
      <c r="C6" s="8"/>
      <c r="D6" s="8"/>
      <c r="E6" s="8"/>
      <c r="F6" s="8" t="s">
        <v>5</v>
      </c>
      <c r="G6" s="9" t="s">
        <v>6</v>
      </c>
      <c r="H6" s="9"/>
      <c r="I6" s="9"/>
    </row>
    <row r="7" customFormat="false" ht="2.25" hidden="true" customHeight="true" outlineLevel="0" collapsed="false">
      <c r="A7" s="10"/>
      <c r="B7" s="11"/>
      <c r="C7" s="11"/>
      <c r="D7" s="11"/>
      <c r="E7" s="12"/>
      <c r="F7" s="13"/>
      <c r="G7" s="14"/>
      <c r="H7" s="15"/>
      <c r="I7" s="15"/>
    </row>
    <row r="8" customFormat="false" ht="34.5" hidden="false" customHeight="true" outlineLevel="0" collapsed="false">
      <c r="A8" s="16" t="s">
        <v>7</v>
      </c>
      <c r="B8" s="16"/>
      <c r="C8" s="16"/>
      <c r="D8" s="16"/>
      <c r="E8" s="16"/>
      <c r="F8" s="17"/>
      <c r="G8" s="18" t="s">
        <v>8</v>
      </c>
      <c r="H8" s="18"/>
      <c r="I8" s="18"/>
    </row>
    <row r="9" customFormat="false" ht="25.5" hidden="false" customHeight="true" outlineLevel="0" collapsed="false">
      <c r="A9" s="19" t="s">
        <v>9</v>
      </c>
      <c r="B9" s="19"/>
      <c r="C9" s="19"/>
      <c r="D9" s="19"/>
      <c r="E9" s="19"/>
      <c r="F9" s="20" t="s">
        <v>10</v>
      </c>
      <c r="G9" s="18"/>
      <c r="H9" s="18"/>
      <c r="I9" s="18"/>
    </row>
    <row r="10" customFormat="false" ht="13.5" hidden="false" customHeight="true" outlineLevel="0" collapsed="false">
      <c r="A10" s="21" t="s">
        <v>11</v>
      </c>
      <c r="B10" s="21"/>
      <c r="C10" s="21"/>
      <c r="D10" s="21"/>
      <c r="E10" s="21"/>
      <c r="F10" s="20"/>
      <c r="G10" s="18"/>
      <c r="H10" s="18"/>
      <c r="I10" s="18"/>
    </row>
    <row r="11" customFormat="false" ht="29.25" hidden="false" customHeight="true" outlineLevel="0" collapsed="false">
      <c r="A11" s="16" t="s">
        <v>12</v>
      </c>
      <c r="B11" s="16"/>
      <c r="C11" s="16"/>
      <c r="D11" s="16"/>
      <c r="E11" s="16"/>
      <c r="F11" s="22"/>
      <c r="G11" s="18"/>
      <c r="H11" s="18"/>
      <c r="I11" s="18"/>
    </row>
    <row r="12" customFormat="false" ht="13.5" hidden="false" customHeight="true" outlineLevel="0" collapsed="false">
      <c r="A12" s="23" t="s">
        <v>13</v>
      </c>
      <c r="B12" s="23"/>
      <c r="C12" s="23"/>
      <c r="D12" s="23"/>
      <c r="E12" s="23"/>
      <c r="F12" s="20" t="s">
        <v>14</v>
      </c>
      <c r="G12" s="24"/>
    </row>
    <row r="13" customFormat="false" ht="51.75" hidden="false" customHeight="true" outlineLevel="0" collapsed="false">
      <c r="A13" s="25" t="s">
        <v>15</v>
      </c>
      <c r="B13" s="25"/>
      <c r="C13" s="25"/>
      <c r="D13" s="25"/>
      <c r="E13" s="25"/>
      <c r="F13" s="20"/>
      <c r="G13" s="24"/>
      <c r="H13" s="26"/>
      <c r="I13" s="26" t="s">
        <v>16</v>
      </c>
    </row>
    <row r="14" customFormat="false" ht="25.5" hidden="false" customHeight="true" outlineLevel="0" collapsed="false">
      <c r="A14" s="16" t="s">
        <v>17</v>
      </c>
      <c r="B14" s="16"/>
      <c r="C14" s="16"/>
      <c r="D14" s="16"/>
      <c r="E14" s="16"/>
      <c r="F14" s="27" t="s">
        <v>18</v>
      </c>
      <c r="G14" s="24"/>
    </row>
    <row r="15" customFormat="false" ht="12.75" hidden="false" customHeight="true" outlineLevel="0" collapsed="false">
      <c r="A15" s="25" t="s">
        <v>19</v>
      </c>
      <c r="B15" s="25"/>
      <c r="C15" s="25"/>
      <c r="D15" s="25"/>
      <c r="E15" s="25"/>
      <c r="F15" s="27"/>
      <c r="G15" s="24"/>
    </row>
    <row r="16" customFormat="false" ht="13.5" hidden="false" customHeight="true" outlineLevel="0" collapsed="false">
      <c r="A16" s="2"/>
    </row>
    <row r="17" s="29" customFormat="true" ht="13.5" hidden="false" customHeight="true" outlineLevel="0" collapsed="false">
      <c r="A17" s="28" t="s">
        <v>20</v>
      </c>
      <c r="B17" s="28"/>
      <c r="C17" s="28"/>
      <c r="D17" s="28"/>
      <c r="E17" s="28"/>
      <c r="F17" s="28"/>
      <c r="G17" s="28"/>
      <c r="H17" s="28"/>
      <c r="I17" s="28"/>
    </row>
    <row r="18" s="29" customFormat="true" ht="14.25" hidden="false" customHeight="true" outlineLevel="0" collapsed="false">
      <c r="A18" s="30" t="s">
        <v>21</v>
      </c>
      <c r="B18" s="30"/>
      <c r="C18" s="30"/>
      <c r="D18" s="30"/>
      <c r="E18" s="30"/>
      <c r="F18" s="30"/>
      <c r="G18" s="30"/>
      <c r="H18" s="30"/>
      <c r="I18" s="30"/>
    </row>
    <row r="19" s="29" customFormat="true" ht="13.5" hidden="false" customHeight="true" outlineLevel="0" collapsed="false">
      <c r="A19" s="31"/>
      <c r="B19" s="31"/>
      <c r="C19" s="31"/>
      <c r="D19" s="31"/>
      <c r="E19" s="31"/>
      <c r="F19" s="31"/>
      <c r="G19" s="31"/>
      <c r="H19" s="31"/>
      <c r="I19" s="31"/>
    </row>
    <row r="20" s="29" customFormat="true" ht="13.5" hidden="false" customHeight="true" outlineLevel="0" collapsed="false">
      <c r="A20" s="28" t="s">
        <v>22</v>
      </c>
      <c r="B20" s="28"/>
      <c r="C20" s="28"/>
      <c r="D20" s="28"/>
      <c r="E20" s="28"/>
      <c r="F20" s="28"/>
      <c r="G20" s="28"/>
      <c r="H20" s="28"/>
      <c r="I20" s="28"/>
    </row>
    <row r="21" s="29" customFormat="true" ht="13.5" hidden="false" customHeight="true" outlineLevel="0" collapsed="false">
      <c r="A21" s="30" t="s">
        <v>23</v>
      </c>
      <c r="B21" s="30"/>
      <c r="C21" s="30"/>
      <c r="D21" s="30"/>
      <c r="E21" s="30"/>
      <c r="F21" s="30"/>
      <c r="G21" s="30"/>
      <c r="H21" s="30"/>
      <c r="I21" s="30"/>
    </row>
    <row r="22" s="29" customFormat="true" ht="13.5" hidden="false" customHeight="true" outlineLevel="0" collapsed="false">
      <c r="A22" s="31"/>
      <c r="B22" s="31"/>
      <c r="C22" s="31"/>
      <c r="D22" s="31"/>
      <c r="E22" s="31"/>
      <c r="F22" s="31"/>
      <c r="G22" s="31"/>
      <c r="H22" s="31"/>
      <c r="I22" s="31"/>
    </row>
    <row r="23" s="29" customFormat="true" ht="13.5" hidden="false" customHeight="true" outlineLevel="0" collapsed="false">
      <c r="A23" s="32" t="s">
        <v>24</v>
      </c>
      <c r="B23" s="32" t="s">
        <v>25</v>
      </c>
      <c r="C23" s="32"/>
      <c r="D23" s="32"/>
      <c r="E23" s="32"/>
      <c r="F23" s="32"/>
      <c r="G23" s="32"/>
      <c r="H23" s="32"/>
      <c r="I23" s="32"/>
    </row>
    <row r="24" s="29" customFormat="true" ht="67.5" hidden="false" customHeight="true" outlineLevel="0" collapsed="false">
      <c r="A24" s="32"/>
      <c r="B24" s="33" t="s">
        <v>26</v>
      </c>
      <c r="C24" s="33" t="s">
        <v>27</v>
      </c>
      <c r="D24" s="33" t="s">
        <v>28</v>
      </c>
      <c r="E24" s="33" t="s">
        <v>29</v>
      </c>
      <c r="F24" s="33" t="s">
        <v>30</v>
      </c>
      <c r="G24" s="33" t="s">
        <v>31</v>
      </c>
      <c r="H24" s="33"/>
      <c r="I24" s="33" t="s">
        <v>32</v>
      </c>
    </row>
    <row r="25" s="38" customFormat="true" ht="13.5" hidden="false" customHeight="true" outlineLevel="0" collapsed="false">
      <c r="A25" s="34" t="n">
        <v>1</v>
      </c>
      <c r="B25" s="35" t="n">
        <v>2</v>
      </c>
      <c r="C25" s="35" t="n">
        <v>3</v>
      </c>
      <c r="D25" s="36" t="n">
        <v>4</v>
      </c>
      <c r="E25" s="35" t="n">
        <v>5</v>
      </c>
      <c r="F25" s="35" t="n">
        <v>6</v>
      </c>
      <c r="G25" s="35" t="n">
        <v>7</v>
      </c>
      <c r="H25" s="35" t="n">
        <v>8</v>
      </c>
      <c r="I25" s="37" t="n">
        <v>9</v>
      </c>
    </row>
    <row r="26" s="29" customFormat="true" ht="12.75" hidden="false" customHeight="false" outlineLevel="0" collapsed="false">
      <c r="A26" s="39" t="s">
        <v>33</v>
      </c>
      <c r="B26" s="39"/>
      <c r="C26" s="39"/>
      <c r="D26" s="39"/>
      <c r="E26" s="39"/>
      <c r="F26" s="39"/>
    </row>
  </sheetData>
  <mergeCells count="26"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  <mergeCell ref="A11:E11"/>
    <mergeCell ref="A12:E12"/>
    <mergeCell ref="F12:F13"/>
    <mergeCell ref="A13:E13"/>
    <mergeCell ref="A14:E14"/>
    <mergeCell ref="F14:F15"/>
    <mergeCell ref="A15:E15"/>
    <mergeCell ref="A17:I17"/>
    <mergeCell ref="A18:I18"/>
    <mergeCell ref="A19:I19"/>
    <mergeCell ref="A20:I20"/>
    <mergeCell ref="A21:I21"/>
    <mergeCell ref="A22:I22"/>
    <mergeCell ref="A23:A24"/>
    <mergeCell ref="B23:I23"/>
    <mergeCell ref="A26:F26"/>
  </mergeCells>
  <printOptions headings="false" gridLines="false" gridLinesSet="true" horizontalCentered="false" verticalCentered="false"/>
  <pageMargins left="0.590277777777778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K34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D36" activeCellId="0" sqref="D36"/>
    </sheetView>
  </sheetViews>
  <sheetFormatPr defaultColWidth="9.3125" defaultRowHeight="11.25" zeroHeight="false" outlineLevelRow="0" outlineLevelCol="0"/>
  <cols>
    <col collapsed="false" customWidth="true" hidden="false" outlineLevel="0" max="1" min="1" style="40" width="42"/>
    <col collapsed="false" customWidth="true" hidden="false" outlineLevel="0" max="2" min="2" style="41" width="6.35"/>
    <col collapsed="false" customWidth="true" hidden="false" outlineLevel="0" max="3" min="3" style="42" width="10.51"/>
    <col collapsed="false" customWidth="true" hidden="false" outlineLevel="0" max="4" min="4" style="43" width="19.16"/>
    <col collapsed="false" customWidth="true" hidden="false" outlineLevel="0" max="5" min="5" style="43" width="20.82"/>
    <col collapsed="false" customWidth="false" hidden="true" outlineLevel="0" max="6" min="6" style="44" width="9.33"/>
    <col collapsed="false" customWidth="false" hidden="true" outlineLevel="0" max="7" min="7" style="45" width="9.33"/>
    <col collapsed="false" customWidth="false" hidden="true" outlineLevel="0" max="9" min="8" style="44" width="9.33"/>
    <col collapsed="false" customWidth="false" hidden="true" outlineLevel="0" max="11" min="10" style="45" width="9.33"/>
    <col collapsed="false" customWidth="false" hidden="false" outlineLevel="0" max="1025" min="12" style="44" width="9.33"/>
  </cols>
  <sheetData>
    <row r="2" s="51" customFormat="true" ht="67.5" hidden="false" customHeight="true" outlineLevel="0" collapsed="false">
      <c r="A2" s="46" t="s">
        <v>34</v>
      </c>
      <c r="B2" s="47" t="s">
        <v>35</v>
      </c>
      <c r="C2" s="48" t="s">
        <v>96</v>
      </c>
      <c r="D2" s="49" t="s">
        <v>37</v>
      </c>
      <c r="E2" s="50" t="s">
        <v>38</v>
      </c>
      <c r="G2" s="52"/>
      <c r="J2" s="52"/>
      <c r="K2" s="52"/>
    </row>
    <row r="3" s="56" customFormat="true" ht="11.25" hidden="false" customHeight="true" outlineLevel="0" collapsed="false">
      <c r="A3" s="53" t="s">
        <v>39</v>
      </c>
      <c r="B3" s="54" t="s">
        <v>40</v>
      </c>
      <c r="C3" s="55" t="n">
        <v>1</v>
      </c>
      <c r="D3" s="55" t="n">
        <v>2</v>
      </c>
      <c r="E3" s="55" t="n">
        <v>3</v>
      </c>
      <c r="G3" s="57"/>
      <c r="J3" s="57"/>
      <c r="K3" s="57"/>
    </row>
    <row r="4" customFormat="false" ht="55.5" hidden="false" customHeight="true" outlineLevel="0" collapsed="false">
      <c r="A4" s="58" t="s">
        <v>41</v>
      </c>
      <c r="B4" s="54" t="s">
        <v>42</v>
      </c>
      <c r="C4" s="59" t="n">
        <v>48335</v>
      </c>
      <c r="D4" s="60" t="n">
        <v>125622</v>
      </c>
      <c r="E4" s="60" t="n">
        <v>2599</v>
      </c>
      <c r="F4" s="44" t="e">
        <f aca="false">[2]dodatok1!#ref!</f>
        <v>#NAME?</v>
      </c>
      <c r="G4" s="61" t="e">
        <f aca="false">F4-C4</f>
        <v>#NAME?</v>
      </c>
      <c r="H4" s="42" t="n">
        <f aca="false">SUM(C5:C15)</f>
        <v>45620</v>
      </c>
      <c r="I4" s="43" t="n">
        <f aca="false">SUM(D5:D17)</f>
        <v>125622</v>
      </c>
      <c r="J4" s="61" t="n">
        <f aca="false">H4-C4</f>
        <v>-2715</v>
      </c>
      <c r="K4" s="62" t="n">
        <f aca="false">I4-D4</f>
        <v>0</v>
      </c>
    </row>
    <row r="5" customFormat="false" ht="12.75" hidden="false" customHeight="true" outlineLevel="0" collapsed="false">
      <c r="A5" s="58" t="s">
        <v>43</v>
      </c>
      <c r="B5" s="54" t="s">
        <v>44</v>
      </c>
      <c r="C5" s="59" t="n">
        <v>37</v>
      </c>
      <c r="D5" s="60" t="n">
        <v>22.1</v>
      </c>
      <c r="E5" s="60" t="n">
        <v>596.7</v>
      </c>
      <c r="F5" s="44" t="e">
        <f aca="false">[2]dodatok1!#ref!</f>
        <v>#NAME?</v>
      </c>
      <c r="G5" s="61" t="e">
        <f aca="false">F5-C5</f>
        <v>#NAME?</v>
      </c>
    </row>
    <row r="6" customFormat="false" ht="12.75" hidden="false" customHeight="true" outlineLevel="0" collapsed="false">
      <c r="A6" s="58" t="s">
        <v>45</v>
      </c>
      <c r="B6" s="54" t="s">
        <v>46</v>
      </c>
      <c r="C6" s="59" t="n">
        <v>305</v>
      </c>
      <c r="D6" s="60" t="n">
        <v>288.9</v>
      </c>
      <c r="E6" s="60" t="n">
        <v>947.3</v>
      </c>
      <c r="F6" s="44" t="e">
        <f aca="false">[2]dodatok1!#ref!</f>
        <v>#NAME?</v>
      </c>
      <c r="G6" s="61" t="e">
        <f aca="false">F6-C6</f>
        <v>#NAME?</v>
      </c>
    </row>
    <row r="7" customFormat="false" ht="12.75" hidden="false" customHeight="true" outlineLevel="0" collapsed="false">
      <c r="A7" s="58" t="s">
        <v>47</v>
      </c>
      <c r="B7" s="54" t="s">
        <v>48</v>
      </c>
      <c r="C7" s="59" t="n">
        <v>19</v>
      </c>
      <c r="D7" s="60" t="n">
        <v>19.2</v>
      </c>
      <c r="E7" s="60" t="n">
        <v>1010.6</v>
      </c>
      <c r="F7" s="44" t="e">
        <f aca="false">[2]dodatok1!#ref!</f>
        <v>#NAME?</v>
      </c>
      <c r="G7" s="61" t="e">
        <f aca="false">F7-C7</f>
        <v>#NAME?</v>
      </c>
    </row>
    <row r="8" customFormat="false" ht="12.75" hidden="false" customHeight="true" outlineLevel="0" collapsed="false">
      <c r="A8" s="58" t="s">
        <v>49</v>
      </c>
      <c r="B8" s="54" t="s">
        <v>50</v>
      </c>
      <c r="C8" s="59" t="n">
        <v>10</v>
      </c>
      <c r="D8" s="60" t="n">
        <v>11.4</v>
      </c>
      <c r="E8" s="60" t="n">
        <v>1142.8</v>
      </c>
      <c r="F8" s="44" t="e">
        <f aca="false">[2]dodatok1!#ref!</f>
        <v>#NAME?</v>
      </c>
      <c r="G8" s="61" t="e">
        <f aca="false">F8-C8</f>
        <v>#NAME?</v>
      </c>
    </row>
    <row r="9" customFormat="false" ht="12.75" hidden="false" customHeight="true" outlineLevel="0" collapsed="false">
      <c r="A9" s="58" t="s">
        <v>51</v>
      </c>
      <c r="B9" s="54" t="s">
        <v>52</v>
      </c>
      <c r="C9" s="59" t="n">
        <v>10</v>
      </c>
      <c r="D9" s="60" t="n">
        <v>12.6</v>
      </c>
      <c r="E9" s="60" t="n">
        <v>1263.8</v>
      </c>
      <c r="F9" s="44" t="e">
        <f aca="false">[2]dodatok1!#ref!</f>
        <v>#NAME?</v>
      </c>
      <c r="G9" s="61" t="e">
        <f aca="false">F9-C9</f>
        <v>#NAME?</v>
      </c>
    </row>
    <row r="10" customFormat="false" ht="12.75" hidden="false" customHeight="true" outlineLevel="0" collapsed="false">
      <c r="A10" s="58" t="s">
        <v>53</v>
      </c>
      <c r="B10" s="54" t="s">
        <v>54</v>
      </c>
      <c r="C10" s="59" t="n">
        <v>11</v>
      </c>
      <c r="D10" s="60" t="n">
        <v>14.5</v>
      </c>
      <c r="E10" s="60" t="n">
        <v>1322.5</v>
      </c>
      <c r="F10" s="44" t="e">
        <f aca="false">[2]dodatok1!#ref!</f>
        <v>#NAME?</v>
      </c>
      <c r="G10" s="61" t="e">
        <f aca="false">F10-C10</f>
        <v>#NAME?</v>
      </c>
    </row>
    <row r="11" customFormat="false" ht="12.75" hidden="false" customHeight="true" outlineLevel="0" collapsed="false">
      <c r="A11" s="58" t="s">
        <v>55</v>
      </c>
      <c r="B11" s="54" t="s">
        <v>56</v>
      </c>
      <c r="C11" s="59" t="n">
        <v>3</v>
      </c>
      <c r="D11" s="60" t="n">
        <v>4.3</v>
      </c>
      <c r="E11" s="60" t="n">
        <v>1448.5</v>
      </c>
      <c r="F11" s="44" t="e">
        <f aca="false">[2]dodatok1!#ref!</f>
        <v>#NAME?</v>
      </c>
      <c r="G11" s="61" t="e">
        <f aca="false">F11-C11</f>
        <v>#NAME?</v>
      </c>
    </row>
    <row r="12" customFormat="false" ht="12.75" hidden="false" customHeight="true" outlineLevel="0" collapsed="false">
      <c r="A12" s="58" t="s">
        <v>57</v>
      </c>
      <c r="B12" s="54" t="s">
        <v>58</v>
      </c>
      <c r="C12" s="59" t="n">
        <v>27293</v>
      </c>
      <c r="D12" s="60" t="n">
        <v>52147.8</v>
      </c>
      <c r="E12" s="60" t="n">
        <v>1910.7</v>
      </c>
      <c r="F12" s="44" t="e">
        <f aca="false">[2]dodatok1!#ref!</f>
        <v>#NAME?</v>
      </c>
      <c r="G12" s="61" t="e">
        <f aca="false">F12-C12</f>
        <v>#NAME?</v>
      </c>
    </row>
    <row r="13" customFormat="false" ht="12.75" hidden="false" customHeight="true" outlineLevel="0" collapsed="false">
      <c r="A13" s="58" t="s">
        <v>59</v>
      </c>
      <c r="B13" s="54" t="s">
        <v>60</v>
      </c>
      <c r="C13" s="59" t="n">
        <v>10611</v>
      </c>
      <c r="D13" s="60" t="n">
        <v>26019.9</v>
      </c>
      <c r="E13" s="60" t="n">
        <v>2452.2</v>
      </c>
      <c r="F13" s="44" t="e">
        <f aca="false">[2]dodatok1!#ref!</f>
        <v>#NAME?</v>
      </c>
      <c r="G13" s="61" t="e">
        <f aca="false">F13-C13</f>
        <v>#NAME?</v>
      </c>
    </row>
    <row r="14" customFormat="false" ht="12.75" hidden="false" customHeight="true" outlineLevel="0" collapsed="false">
      <c r="A14" s="58" t="s">
        <v>61</v>
      </c>
      <c r="B14" s="54" t="s">
        <v>62</v>
      </c>
      <c r="C14" s="59" t="n">
        <v>5169</v>
      </c>
      <c r="D14" s="60" t="n">
        <v>17751.5</v>
      </c>
      <c r="E14" s="60" t="n">
        <v>3434.2</v>
      </c>
      <c r="F14" s="44" t="e">
        <f aca="false">[2]dodatok1!#ref!</f>
        <v>#NAME?</v>
      </c>
      <c r="G14" s="61" t="e">
        <f aca="false">F14-C14</f>
        <v>#NAME?</v>
      </c>
    </row>
    <row r="15" customFormat="false" ht="12.75" hidden="false" customHeight="true" outlineLevel="0" collapsed="false">
      <c r="A15" s="58" t="s">
        <v>63</v>
      </c>
      <c r="B15" s="54" t="s">
        <v>64</v>
      </c>
      <c r="C15" s="59" t="n">
        <v>2152</v>
      </c>
      <c r="D15" s="60" t="n">
        <v>9514.6</v>
      </c>
      <c r="E15" s="60" t="n">
        <v>4421.3</v>
      </c>
      <c r="F15" s="44" t="e">
        <f aca="false">[2]dodatok1!#ref!</f>
        <v>#NAME?</v>
      </c>
      <c r="G15" s="61" t="e">
        <f aca="false">F15-C15</f>
        <v>#NAME?</v>
      </c>
    </row>
    <row r="16" customFormat="false" ht="12.75" hidden="false" customHeight="true" outlineLevel="0" collapsed="false">
      <c r="A16" s="58" t="s">
        <v>65</v>
      </c>
      <c r="B16" s="54" t="s">
        <v>66</v>
      </c>
      <c r="C16" s="59" t="n">
        <v>2412</v>
      </c>
      <c r="D16" s="60" t="n">
        <v>15892.2</v>
      </c>
      <c r="E16" s="60" t="n">
        <v>6588.8</v>
      </c>
      <c r="G16" s="61"/>
    </row>
    <row r="17" customFormat="false" ht="12.75" hidden="false" customHeight="true" outlineLevel="0" collapsed="false">
      <c r="A17" s="58" t="s">
        <v>67</v>
      </c>
      <c r="B17" s="54" t="s">
        <v>68</v>
      </c>
      <c r="C17" s="59" t="n">
        <v>303</v>
      </c>
      <c r="D17" s="60" t="n">
        <v>3923</v>
      </c>
      <c r="E17" s="60" t="n">
        <v>12947.3</v>
      </c>
      <c r="F17" s="44" t="e">
        <f aca="false">[2]dodatok1!#ref!</f>
        <v>#NAME?</v>
      </c>
      <c r="G17" s="61" t="e">
        <f aca="false">F17-C17</f>
        <v>#NAME?</v>
      </c>
    </row>
    <row r="18" customFormat="false" ht="45.75" hidden="false" customHeight="true" outlineLevel="0" collapsed="false">
      <c r="A18" s="58" t="s">
        <v>69</v>
      </c>
      <c r="B18" s="54" t="s">
        <v>70</v>
      </c>
      <c r="C18" s="59" t="n">
        <v>31070</v>
      </c>
      <c r="D18" s="60" t="n">
        <v>87622.4</v>
      </c>
      <c r="E18" s="60" t="n">
        <v>2820.2</v>
      </c>
      <c r="F18" s="42" t="e">
        <f aca="false">'[3]dodatok 2'!#ref!</f>
        <v>#VALUE!</v>
      </c>
      <c r="G18" s="61" t="e">
        <f aca="false">F18-C18</f>
        <v>#VALUE!</v>
      </c>
      <c r="H18" s="42" t="n">
        <f aca="false">SUM(C18:C23)</f>
        <v>48335</v>
      </c>
      <c r="I18" s="43" t="n">
        <f aca="false">SUM(D18:D23)</f>
        <v>125622</v>
      </c>
      <c r="J18" s="61" t="n">
        <f aca="false">H18-C4</f>
        <v>0</v>
      </c>
      <c r="K18" s="62" t="n">
        <f aca="false">I18-D4</f>
        <v>0</v>
      </c>
    </row>
    <row r="19" customFormat="false" ht="14.25" hidden="false" customHeight="true" outlineLevel="0" collapsed="false">
      <c r="A19" s="58" t="s">
        <v>71</v>
      </c>
      <c r="B19" s="54" t="s">
        <v>72</v>
      </c>
      <c r="C19" s="59" t="n">
        <v>13675</v>
      </c>
      <c r="D19" s="60" t="n">
        <v>30233.4</v>
      </c>
      <c r="E19" s="60" t="n">
        <v>2210.9</v>
      </c>
      <c r="F19" s="42" t="e">
        <f aca="false">'[3]dodatok 2'!#ref!</f>
        <v>#VALUE!</v>
      </c>
      <c r="G19" s="61" t="e">
        <f aca="false">F19-C19</f>
        <v>#VALUE!</v>
      </c>
    </row>
    <row r="20" customFormat="false" ht="14.25" hidden="false" customHeight="true" outlineLevel="0" collapsed="false">
      <c r="A20" s="58" t="s">
        <v>73</v>
      </c>
      <c r="B20" s="54" t="s">
        <v>74</v>
      </c>
      <c r="C20" s="59" t="n">
        <v>2173</v>
      </c>
      <c r="D20" s="60" t="n">
        <v>4236</v>
      </c>
      <c r="E20" s="60" t="n">
        <v>1949.4</v>
      </c>
      <c r="F20" s="42" t="e">
        <f aca="false">'[3]dodatok 2'!#ref!</f>
        <v>#VALUE!</v>
      </c>
      <c r="G20" s="61" t="e">
        <f aca="false">F20-C20</f>
        <v>#VALUE!</v>
      </c>
    </row>
    <row r="21" customFormat="false" ht="14.25" hidden="false" customHeight="true" outlineLevel="0" collapsed="false">
      <c r="A21" s="58" t="s">
        <v>75</v>
      </c>
      <c r="B21" s="54" t="s">
        <v>76</v>
      </c>
      <c r="C21" s="59" t="n">
        <v>967</v>
      </c>
      <c r="D21" s="60" t="n">
        <v>2587.7</v>
      </c>
      <c r="E21" s="60" t="n">
        <v>2676</v>
      </c>
      <c r="F21" s="42" t="e">
        <f aca="false">'[3]dodatok 2'!#ref!</f>
        <v>#VALUE!</v>
      </c>
      <c r="G21" s="61" t="e">
        <f aca="false">F21-C21</f>
        <v>#VALUE!</v>
      </c>
    </row>
    <row r="22" customFormat="false" ht="14.25" hidden="false" customHeight="true" outlineLevel="0" collapsed="false">
      <c r="A22" s="58" t="s">
        <v>77</v>
      </c>
      <c r="B22" s="54" t="s">
        <v>78</v>
      </c>
      <c r="C22" s="59" t="n">
        <v>446</v>
      </c>
      <c r="D22" s="60" t="n">
        <v>741.8</v>
      </c>
      <c r="E22" s="60" t="n">
        <v>1663.2</v>
      </c>
      <c r="F22" s="42" t="e">
        <f aca="false">'[3]dodatok 2'!#ref!</f>
        <v>#VALUE!</v>
      </c>
      <c r="G22" s="61" t="e">
        <f aca="false">F22-C22</f>
        <v>#VALUE!</v>
      </c>
    </row>
    <row r="23" customFormat="false" ht="14.25" hidden="false" customHeight="true" outlineLevel="0" collapsed="false">
      <c r="A23" s="58" t="s">
        <v>79</v>
      </c>
      <c r="B23" s="54" t="s">
        <v>80</v>
      </c>
      <c r="C23" s="59" t="n">
        <v>4</v>
      </c>
      <c r="D23" s="60" t="n">
        <v>200.7</v>
      </c>
      <c r="E23" s="60" t="n">
        <v>50184.8</v>
      </c>
      <c r="F23" s="42" t="e">
        <f aca="false">'[3]dodatok 2'!#ref!</f>
        <v>#VALUE!</v>
      </c>
      <c r="G23" s="61" t="e">
        <f aca="false">F23-C23</f>
        <v>#VALUE!</v>
      </c>
    </row>
    <row r="24" customFormat="false" ht="42.75" hidden="false" customHeight="true" outlineLevel="0" collapsed="false">
      <c r="A24" s="58" t="s">
        <v>81</v>
      </c>
      <c r="B24" s="54" t="s">
        <v>82</v>
      </c>
      <c r="C24" s="59" t="n">
        <v>406</v>
      </c>
      <c r="D24" s="60" t="n">
        <v>390.6</v>
      </c>
      <c r="E24" s="60" t="n">
        <v>962</v>
      </c>
      <c r="F24" s="42" t="e">
        <f aca="false">'[4]dodatok 3'!#ref!</f>
        <v>#VALUE!</v>
      </c>
      <c r="G24" s="61" t="e">
        <f aca="false">F24-C24</f>
        <v>#VALUE!</v>
      </c>
      <c r="H24" s="42" t="n">
        <f aca="false">SUM(C24:C26)</f>
        <v>48335</v>
      </c>
      <c r="I24" s="43" t="n">
        <f aca="false">SUM(D24:D26)</f>
        <v>125622</v>
      </c>
      <c r="J24" s="61" t="n">
        <f aca="false">H24-C4</f>
        <v>0</v>
      </c>
      <c r="K24" s="62" t="n">
        <f aca="false">I24-D4</f>
        <v>0</v>
      </c>
    </row>
    <row r="25" customFormat="false" ht="11.25" hidden="false" customHeight="true" outlineLevel="0" collapsed="false">
      <c r="A25" s="58" t="s">
        <v>83</v>
      </c>
      <c r="B25" s="54" t="s">
        <v>84</v>
      </c>
      <c r="C25" s="59" t="n">
        <v>6157</v>
      </c>
      <c r="D25" s="60" t="n">
        <v>10085.2</v>
      </c>
      <c r="E25" s="60" t="n">
        <v>1638</v>
      </c>
      <c r="F25" s="42" t="e">
        <f aca="false">'[4]dodatok 3'!#ref!</f>
        <v>#VALUE!</v>
      </c>
      <c r="G25" s="61" t="e">
        <f aca="false">F25-C25</f>
        <v>#VALUE!</v>
      </c>
    </row>
    <row r="26" customFormat="false" ht="11.25" hidden="false" customHeight="true" outlineLevel="0" collapsed="false">
      <c r="A26" s="58" t="s">
        <v>85</v>
      </c>
      <c r="B26" s="54" t="s">
        <v>86</v>
      </c>
      <c r="C26" s="59" t="n">
        <v>41772</v>
      </c>
      <c r="D26" s="60" t="n">
        <v>115146.2</v>
      </c>
      <c r="E26" s="60" t="n">
        <v>2756.5</v>
      </c>
      <c r="F26" s="42" t="e">
        <f aca="false">'[4]dodatok 3'!#ref!</f>
        <v>#VALUE!</v>
      </c>
      <c r="G26" s="61" t="e">
        <f aca="false">F26-C26</f>
        <v>#VALUE!</v>
      </c>
    </row>
    <row r="27" s="44" customFormat="true" ht="22.5" hidden="false" customHeight="true" outlineLevel="0" collapsed="false">
      <c r="A27" s="58" t="s">
        <v>97</v>
      </c>
      <c r="B27" s="54" t="s">
        <v>88</v>
      </c>
      <c r="C27" s="59" t="n">
        <v>0</v>
      </c>
      <c r="D27" s="60" t="n">
        <v>0</v>
      </c>
      <c r="E27" s="60" t="n">
        <v>0</v>
      </c>
      <c r="F27" s="42"/>
      <c r="G27" s="42"/>
    </row>
    <row r="28" customFormat="false" ht="22.5" hidden="false" customHeight="true" outlineLevel="0" collapsed="false">
      <c r="A28" s="58" t="s">
        <v>89</v>
      </c>
      <c r="B28" s="54" t="s">
        <v>90</v>
      </c>
      <c r="C28" s="59" t="n">
        <v>0</v>
      </c>
      <c r="D28" s="60" t="n">
        <v>0</v>
      </c>
      <c r="E28" s="60" t="n">
        <v>0</v>
      </c>
    </row>
    <row r="29" s="44" customFormat="true" ht="6.75" hidden="false" customHeight="true" outlineLevel="0" collapsed="false">
      <c r="A29" s="63"/>
      <c r="B29" s="64"/>
      <c r="C29" s="65"/>
      <c r="D29" s="66"/>
      <c r="E29" s="66"/>
    </row>
    <row r="30" s="44" customFormat="true" ht="11.25" hidden="false" customHeight="true" outlineLevel="0" collapsed="false">
      <c r="A30" s="67" t="s">
        <v>91</v>
      </c>
      <c r="B30" s="67"/>
      <c r="C30" s="67"/>
      <c r="D30" s="67"/>
      <c r="E30" s="67"/>
      <c r="H30" s="45"/>
      <c r="I30" s="45"/>
    </row>
    <row r="31" s="44" customFormat="true" ht="11.25" hidden="false" customHeight="true" outlineLevel="0" collapsed="false">
      <c r="A31" s="67"/>
      <c r="B31" s="67"/>
      <c r="C31" s="67"/>
      <c r="D31" s="67"/>
      <c r="E31" s="67"/>
      <c r="H31" s="45"/>
      <c r="I31" s="45"/>
    </row>
    <row r="32" customFormat="false" ht="40.5" hidden="false" customHeight="true" outlineLevel="0" collapsed="false">
      <c r="A32" s="68" t="s">
        <v>92</v>
      </c>
      <c r="B32" s="68"/>
      <c r="C32" s="68"/>
      <c r="D32" s="68" t="s">
        <v>93</v>
      </c>
      <c r="E32" s="68"/>
      <c r="F32" s="68"/>
      <c r="G32" s="68"/>
    </row>
    <row r="33" customFormat="false" ht="11.25" hidden="false" customHeight="true" outlineLevel="0" collapsed="false">
      <c r="G33" s="44"/>
    </row>
    <row r="34" customFormat="false" ht="22.5" hidden="false" customHeight="true" outlineLevel="0" collapsed="false">
      <c r="A34" s="68" t="s">
        <v>94</v>
      </c>
      <c r="B34" s="68"/>
      <c r="C34" s="68"/>
      <c r="G34" s="44"/>
    </row>
  </sheetData>
  <mergeCells count="4">
    <mergeCell ref="A30:E31"/>
    <mergeCell ref="A32:C32"/>
    <mergeCell ref="D32:G32"/>
    <mergeCell ref="A34:C34"/>
  </mergeCells>
  <printOptions headings="false" gridLines="false" gridLinesSet="true" horizontalCentered="false" verticalCentered="false"/>
  <pageMargins left="0.39375" right="0.39375" top="0.39375" bottom="0.39375" header="0.511805555555555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2020-04-02T19:10:48Z</dcterms:created>
  <dc:creator>PC</dc:creator>
  <dc:description/>
  <dc:language>uk-UA</dc:language>
  <cp:lastModifiedBy/>
  <cp:lastPrinted>2016-10-18T14:19:06Z</cp:lastPrinted>
  <dcterms:modified xsi:type="dcterms:W3CDTF">2020-04-14T16:49:25Z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