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ЦМ\БП на 2020 год\июнь - 3\"/>
    </mc:Choice>
  </mc:AlternateContent>
  <bookViews>
    <workbookView xWindow="0" yWindow="0" windowWidth="23040" windowHeight="9408"/>
  </bookViews>
  <sheets>
    <sheet name="0712010" sheetId="1" r:id="rId1"/>
  </sheets>
  <definedNames>
    <definedName name="_xlnm.Print_Area" localSheetId="0">'0712010'!$A$1:$O$100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1" l="1"/>
  <c r="G52" i="1" l="1"/>
  <c r="F52" i="1"/>
  <c r="H51" i="1"/>
  <c r="H50" i="1"/>
  <c r="H52" i="1" l="1"/>
  <c r="J71" i="1"/>
  <c r="J59" i="1" l="1"/>
  <c r="I86" i="1" l="1"/>
  <c r="G44" i="1" l="1"/>
  <c r="I80" i="1" l="1"/>
  <c r="J82" i="1" l="1"/>
  <c r="J80" i="1"/>
  <c r="J79" i="1"/>
  <c r="F44" i="1" l="1"/>
  <c r="H43" i="1"/>
  <c r="H44" i="1" l="1"/>
  <c r="J75" i="1"/>
  <c r="J74" i="1"/>
  <c r="J72" i="1"/>
  <c r="J70" i="1"/>
  <c r="J68" i="1"/>
  <c r="J67" i="1"/>
  <c r="J66" i="1"/>
  <c r="J65" i="1"/>
  <c r="J63" i="1"/>
  <c r="J62" i="1"/>
  <c r="J61" i="1"/>
  <c r="J60" i="1"/>
  <c r="J86" i="1" l="1"/>
  <c r="J84" i="1"/>
  <c r="H42" i="1" l="1"/>
  <c r="H41" i="1" l="1"/>
</calcChain>
</file>

<file path=xl/sharedStrings.xml><?xml version="1.0" encoding="utf-8"?>
<sst xmlns="http://schemas.openxmlformats.org/spreadsheetml/2006/main" count="169" uniqueCount="106">
  <si>
    <t>ЗАТВЕРДЖЕНО</t>
  </si>
  <si>
    <t>ПАСПОРТ</t>
  </si>
  <si>
    <t xml:space="preserve">1. </t>
  </si>
  <si>
    <t>(найменування головного виконавця)</t>
  </si>
  <si>
    <t xml:space="preserve">2. </t>
  </si>
  <si>
    <t>(найменування відповідального виконавця)</t>
  </si>
  <si>
    <t xml:space="preserve">3. </t>
  </si>
  <si>
    <t>Багатопрофільна стаціонарна медична допомога населенню</t>
  </si>
  <si>
    <t>№ з/п</t>
  </si>
  <si>
    <t>Загальний фонд</t>
  </si>
  <si>
    <t>Спеціальний фонд</t>
  </si>
  <si>
    <t>Усього</t>
  </si>
  <si>
    <t>Одиниця виміру</t>
  </si>
  <si>
    <t>Джерело інформації</t>
  </si>
  <si>
    <t>затрат</t>
  </si>
  <si>
    <t xml:space="preserve">кількість установ </t>
  </si>
  <si>
    <t>одиниць</t>
  </si>
  <si>
    <t>мед. стат. звітн. ф. 20</t>
  </si>
  <si>
    <t>кількість штатних одиниць</t>
  </si>
  <si>
    <t xml:space="preserve">                       у т.ч. лікарів</t>
  </si>
  <si>
    <t>кількість ліжок у звичайних стаціонарах</t>
  </si>
  <si>
    <t>мед. стат. звітн. ф. 016</t>
  </si>
  <si>
    <t>продукту</t>
  </si>
  <si>
    <t>кількість ліжко-днів у звичайних стаціонарах</t>
  </si>
  <si>
    <t>мед. стат. звітн. ф. 039</t>
  </si>
  <si>
    <t>кількість лікарських відвідувань (у поліклінічних відділеннях лікарень)</t>
  </si>
  <si>
    <t>кількість пролікованих хворих у стаціонарах</t>
  </si>
  <si>
    <t>осіб</t>
  </si>
  <si>
    <t>ефективності</t>
  </si>
  <si>
    <t>робота ліжка у звичайних стаціонарах</t>
  </si>
  <si>
    <t>дні</t>
  </si>
  <si>
    <t>середня тривалість лікування в стаціонарі одного хворого</t>
  </si>
  <si>
    <t>якості</t>
  </si>
  <si>
    <t>післяопераційна летальність</t>
  </si>
  <si>
    <t>%</t>
  </si>
  <si>
    <t>показник летальності</t>
  </si>
  <si>
    <t>(підпис)</t>
  </si>
  <si>
    <t>(прізвище та ініціали)</t>
  </si>
  <si>
    <t>ПОГОДЖЕНО:</t>
  </si>
  <si>
    <t xml:space="preserve">показник розраховано таким чином: кількість прооперованих померлих х 100/ загальну кількість прооперованих </t>
  </si>
  <si>
    <t>мед. стат. звітн. ф. 47</t>
  </si>
  <si>
    <t>0731</t>
  </si>
  <si>
    <t>0700000</t>
  </si>
  <si>
    <t>0710000</t>
  </si>
  <si>
    <t>0712010</t>
  </si>
  <si>
    <t>2.1.</t>
  </si>
  <si>
    <t>обсяг видатків на придбання обладнання та предметів довгострокового користування</t>
  </si>
  <si>
    <t>грн.</t>
  </si>
  <si>
    <t>рішення міської ради</t>
  </si>
  <si>
    <t>2.2.</t>
  </si>
  <si>
    <t>кількість установ, в яких буде проведено оновлення матеріально-технічної бази</t>
  </si>
  <si>
    <t>звітність установ</t>
  </si>
  <si>
    <t>2.3.</t>
  </si>
  <si>
    <t>середні витрати на придбання обладнання на одну установу</t>
  </si>
  <si>
    <t>розрахунок</t>
  </si>
  <si>
    <t>2.4.</t>
  </si>
  <si>
    <t>відсоток кількості закладів, в яких здійснено оновлення матеріально-технічної бази</t>
  </si>
  <si>
    <t>Департамент охорони здоров'я Маріупольської міської ради</t>
  </si>
  <si>
    <t>ЗАТВЕРДЖЕНО                                                                                                                                                                                             Наказ Міністерства фінансів України від 26.08.2014 №836 (у редакції наказу Міністерства фінансів України від  29.12.2018 № 1209)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</si>
  <si>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</si>
  <si>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</si>
  <si>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r>
      <t xml:space="preserve">7. Мета бюджетної програми - </t>
    </r>
    <r>
      <rPr>
        <sz val="12"/>
        <rFont val="Times New Roman"/>
        <family val="1"/>
        <charset val="204"/>
      </rPr>
      <t xml:space="preserve">підвищення рівня надання медичної допомоги  та збереження здоров'я населення  </t>
    </r>
  </si>
  <si>
    <t>8. Завдання бюджетної програми</t>
  </si>
  <si>
    <t>Завдання</t>
  </si>
  <si>
    <t>1.</t>
  </si>
  <si>
    <t>Забезпечення надання населенню амбулаторно-поліклінічної та стаціонарної допомоги</t>
  </si>
  <si>
    <t>9. Напрями використання бюджетних коштів</t>
  </si>
  <si>
    <t>гривень</t>
  </si>
  <si>
    <t>Напрями використання бюджетних коштів</t>
  </si>
  <si>
    <t>10. 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</si>
  <si>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</si>
  <si>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 Результативні показники бюджетної програми</t>
  </si>
  <si>
    <t>Показники</t>
  </si>
  <si>
    <t>2.</t>
  </si>
  <si>
    <t>Департамент фінансів Маріупольської міської ради</t>
  </si>
  <si>
    <t>М.П.</t>
  </si>
  <si>
    <t>кількість ліжок у денних стаціонарах</t>
  </si>
  <si>
    <t>кількість ліжко-днів у денних стаціонарах</t>
  </si>
  <si>
    <t>робота ліжка у денних стаціонарах</t>
  </si>
  <si>
    <t>Погашення заборгованості за бюджетними зобов'язаннями минулих років, узятими на облік органами, що здійснюють казначейське обслуговування бюджетних коштів</t>
  </si>
  <si>
    <t xml:space="preserve">Придбання обладнання і предметів довгострокового користування  </t>
  </si>
  <si>
    <t>1.1.</t>
  </si>
  <si>
    <t>1.2.</t>
  </si>
  <si>
    <t>1.3.</t>
  </si>
  <si>
    <t>1.4.</t>
  </si>
  <si>
    <t>Директор департаменту фінансів                                                                                                                                                                 Маріупольської міської ради</t>
  </si>
  <si>
    <t>К.В. Каленик</t>
  </si>
  <si>
    <t>Дата погодження</t>
  </si>
  <si>
    <t>Наказ/розпорядчий документ департаменту охорони здоров'я Маріупольської міської ради</t>
  </si>
  <si>
    <t xml:space="preserve">(найменування головного розпорядника коштів місцевого бюджету) </t>
  </si>
  <si>
    <t>бюджетної програми місцевого бюджету на 2020 рік</t>
  </si>
  <si>
    <t>02012591</t>
  </si>
  <si>
    <t>(код Програмної класифікації видатків та кредитування місцевого бюджету)</t>
  </si>
  <si>
    <t>(код за ЄДРПОУ)</t>
  </si>
  <si>
    <t xml:space="preserve">(код Типової програмної класифікації видатків та кредитування місцевого бюджету)
</t>
  </si>
  <si>
    <t xml:space="preserve">(код Функціональної класифікації видатків та кредитування бюджету)
</t>
  </si>
  <si>
    <t>(найменування бюджетної програми згідно з Типовою програмною 
класифікацією видатків та кредитування місцевого бюджету)</t>
  </si>
  <si>
    <t>(код бюджету)</t>
  </si>
  <si>
    <t>05220100000</t>
  </si>
  <si>
    <t xml:space="preserve">Міська цільова програма "Електронний Маріуполь" на 2018-2022 роки </t>
  </si>
  <si>
    <t>Директор департаменту охорони здоров'я 
Маріупольської міської ради</t>
  </si>
  <si>
    <t>А.В. Ремпель</t>
  </si>
  <si>
    <r>
      <t xml:space="preserve">5. Підстави для виконання бюджетної програми - </t>
    </r>
    <r>
      <rPr>
        <sz val="9.5"/>
        <rFont val="Times New Roman"/>
        <family val="1"/>
        <charset val="204"/>
      </rPr>
      <t>Основи законодавства України про охорону здоров'я від 19.11.1992 №2801-XII зі змінами та доповненнями; Бюджетний кодекс України від 08.07.2010 
№ 2456-VI зі змінами та доповненнями; Рішення Маріупольської міської ради від 24.12.2019 №7/48-4775 «Про міський бюджет м.Маріуполя на 2020 рік», Наказ Міністерства фінансів України, Міністерства охорони здоров`я України від 26 травня 2010 року №283/437 "Про затвердження Типового переліку бюджетних програм та результативних показників їх виконання для місцевих бюджетів у галузі "Охорона здоров`я", зареєстровано в Міністерстві юстиції України 17.06.2010 за №403/17698, розпорядження міського голови від 04.06.2020 №183р «Про перерозподіл асигнувань».</t>
    </r>
  </si>
  <si>
    <r>
      <t xml:space="preserve">4. Обсяг бюджетних призначень/бюджетних асигнувань - 219 923 921,88 гривень, у тому числі загального фонду - 159 611 478,88 гривень та спеціального фонду - 60 312 443 гривень, у тому числі:
</t>
    </r>
    <r>
      <rPr>
        <b/>
        <sz val="11"/>
        <rFont val="Times New Roman"/>
        <family val="1"/>
        <charset val="204"/>
      </rPr>
      <t>- за рахунок медичної субвенції з державного бюджету місцевим бюджетам - 89 532 520,97 гривень, у тому числі загального фонду - 89 532 520,97 гривень;
- за рахунок субвенції на здійснення переданих видатків у сфері охорони здоров'я - 686 482,90 гривень, у тому числі загального фонду - 686 482,90 гривень;
- за рахунок субвенції за рахунок залишку коштів медичної субвенції - 367 529,41 гривень, у тому числі загального фонду - 367 529,41 гривень;
- за рахунок іншіх субвенцій - 2 637 971,60 гривень, у тому числі загального фонду - 2 637 971,60 гривень;
- за рахунок міського бюджету - 126 699 417 гривень, у тому числі загального фонду - 66 386 974 гривень та спеціального фонду - 60 312 443 гривень.</t>
    </r>
  </si>
  <si>
    <t>від 22.06.2020</t>
  </si>
  <si>
    <t>№172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</si>
</sst>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1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/>
    <xf numFmtId="3" fontId="2" fillId="0" borderId="2" xfId="1" applyNumberFormat="1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4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left" vertical="center" wrapText="1"/>
    </xf>
    <xf numFmtId="3" fontId="6" fillId="0" borderId="3" xfId="1" applyNumberFormat="1" applyFont="1" applyBorder="1" applyAlignment="1">
      <alignment horizontal="left" vertical="center" wrapText="1"/>
    </xf>
    <xf numFmtId="3" fontId="6" fillId="0" borderId="4" xfId="1" applyNumberFormat="1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3" fontId="9" fillId="0" borderId="1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/>
    </xf>
    <xf numFmtId="49" fontId="15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16" fillId="0" borderId="0" xfId="2" applyFont="1" applyFill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2009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100"/>
  <sheetViews>
    <sheetView tabSelected="1" zoomScaleNormal="100" workbookViewId="0">
      <selection activeCell="O11" sqref="O11"/>
    </sheetView>
  </sheetViews>
  <sheetFormatPr defaultColWidth="9.109375" defaultRowHeight="13.2" x14ac:dyDescent="0.25"/>
  <cols>
    <col min="1" max="1" width="5.88671875" style="1" customWidth="1"/>
    <col min="2" max="2" width="12.88671875" style="1" customWidth="1"/>
    <col min="3" max="3" width="11.109375" style="1" customWidth="1"/>
    <col min="4" max="4" width="34" style="1" customWidth="1"/>
    <col min="5" max="5" width="11.6640625" style="1" customWidth="1"/>
    <col min="6" max="6" width="12.5546875" style="1" customWidth="1"/>
    <col min="7" max="7" width="10.6640625" style="1" customWidth="1"/>
    <col min="8" max="8" width="12.109375" style="1" customWidth="1"/>
    <col min="9" max="9" width="10.6640625" style="1" customWidth="1"/>
    <col min="10" max="10" width="10.5546875" style="1" customWidth="1"/>
    <col min="11" max="11" width="9.6640625" style="1" customWidth="1"/>
    <col min="12" max="12" width="7.88671875" style="1" customWidth="1"/>
    <col min="13" max="13" width="9.6640625" style="1" customWidth="1"/>
    <col min="14" max="14" width="9.109375" style="1" customWidth="1"/>
    <col min="15" max="15" width="10" style="1" customWidth="1"/>
    <col min="16" max="16384" width="9.109375" style="1"/>
  </cols>
  <sheetData>
    <row r="1" spans="1:16" ht="34.799999999999997" customHeight="1" x14ac:dyDescent="0.25">
      <c r="J1" s="2"/>
      <c r="K1" s="77" t="s">
        <v>58</v>
      </c>
      <c r="L1" s="77"/>
      <c r="M1" s="77"/>
      <c r="N1" s="77"/>
      <c r="O1" s="77"/>
    </row>
    <row r="2" spans="1:16" x14ac:dyDescent="0.25">
      <c r="J2" s="3"/>
      <c r="K2" s="3"/>
      <c r="L2" s="3"/>
    </row>
    <row r="3" spans="1:16" ht="15.6" x14ac:dyDescent="0.25">
      <c r="J3" s="4"/>
      <c r="K3" s="76" t="s">
        <v>0</v>
      </c>
      <c r="L3" s="76"/>
      <c r="M3" s="76"/>
      <c r="N3" s="76"/>
      <c r="O3" s="76"/>
    </row>
    <row r="4" spans="1:16" ht="35.4" customHeight="1" x14ac:dyDescent="0.25">
      <c r="J4" s="5"/>
      <c r="K4" s="75" t="s">
        <v>88</v>
      </c>
      <c r="L4" s="75"/>
      <c r="M4" s="75"/>
      <c r="N4" s="75"/>
      <c r="O4" s="75"/>
    </row>
    <row r="5" spans="1:16" ht="13.2" customHeight="1" x14ac:dyDescent="0.25">
      <c r="K5" s="74" t="s">
        <v>89</v>
      </c>
      <c r="L5" s="74"/>
      <c r="M5" s="74"/>
      <c r="N5" s="74"/>
      <c r="O5" s="74"/>
    </row>
    <row r="6" spans="1:16" x14ac:dyDescent="0.25">
      <c r="K6" s="72" t="s">
        <v>104</v>
      </c>
      <c r="L6" s="73"/>
      <c r="M6" s="53" t="s">
        <v>105</v>
      </c>
      <c r="N6" s="73"/>
      <c r="O6" s="73"/>
    </row>
    <row r="8" spans="1:16" ht="15.6" x14ac:dyDescent="0.3">
      <c r="A8" s="84" t="s">
        <v>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 ht="15.6" x14ac:dyDescent="0.3">
      <c r="A9" s="84" t="s">
        <v>90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</row>
    <row r="10" spans="1:16" ht="15.6" x14ac:dyDescent="0.3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2" spans="1:16" ht="15.6" x14ac:dyDescent="0.3">
      <c r="A12" s="6" t="s">
        <v>2</v>
      </c>
      <c r="B12" s="100" t="s">
        <v>42</v>
      </c>
      <c r="C12" s="100"/>
      <c r="D12" s="84" t="s">
        <v>57</v>
      </c>
      <c r="E12" s="84"/>
      <c r="F12" s="84"/>
      <c r="G12" s="84"/>
      <c r="H12" s="84"/>
      <c r="I12" s="84"/>
      <c r="J12" s="84"/>
      <c r="K12" s="84"/>
      <c r="L12" s="84"/>
      <c r="M12" s="84"/>
      <c r="N12" s="101" t="s">
        <v>91</v>
      </c>
      <c r="O12" s="101"/>
    </row>
    <row r="13" spans="1:16" s="8" customFormat="1" ht="32.4" customHeight="1" x14ac:dyDescent="0.2">
      <c r="A13" s="7"/>
      <c r="B13" s="102" t="s">
        <v>92</v>
      </c>
      <c r="C13" s="102"/>
      <c r="D13" s="102" t="s">
        <v>3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3" t="s">
        <v>93</v>
      </c>
      <c r="O13" s="103"/>
    </row>
    <row r="14" spans="1:16" ht="9" customHeight="1" x14ac:dyDescent="0.25"/>
    <row r="15" spans="1:16" ht="15.6" x14ac:dyDescent="0.3">
      <c r="A15" s="9" t="s">
        <v>4</v>
      </c>
      <c r="B15" s="100" t="s">
        <v>43</v>
      </c>
      <c r="C15" s="100"/>
      <c r="D15" s="84" t="s">
        <v>57</v>
      </c>
      <c r="E15" s="84"/>
      <c r="F15" s="84"/>
      <c r="G15" s="84"/>
      <c r="H15" s="84"/>
      <c r="I15" s="84"/>
      <c r="J15" s="84"/>
      <c r="K15" s="84"/>
      <c r="L15" s="84"/>
      <c r="M15" s="84"/>
      <c r="N15" s="101" t="s">
        <v>91</v>
      </c>
      <c r="O15" s="101"/>
    </row>
    <row r="16" spans="1:16" s="8" customFormat="1" ht="31.2" customHeight="1" x14ac:dyDescent="0.2">
      <c r="A16" s="7"/>
      <c r="B16" s="102" t="s">
        <v>92</v>
      </c>
      <c r="C16" s="102"/>
      <c r="D16" s="102" t="s">
        <v>5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3" t="s">
        <v>93</v>
      </c>
      <c r="O16" s="103"/>
    </row>
    <row r="17" spans="1:15" ht="30" customHeight="1" x14ac:dyDescent="0.3">
      <c r="A17" s="6" t="s">
        <v>6</v>
      </c>
      <c r="B17" s="100" t="s">
        <v>44</v>
      </c>
      <c r="C17" s="100"/>
      <c r="D17" s="51">
        <v>2010</v>
      </c>
      <c r="E17" s="100" t="s">
        <v>41</v>
      </c>
      <c r="F17" s="100"/>
      <c r="G17" s="105" t="s">
        <v>7</v>
      </c>
      <c r="H17" s="105"/>
      <c r="I17" s="105"/>
      <c r="J17" s="105"/>
      <c r="K17" s="105"/>
      <c r="L17" s="105"/>
      <c r="M17" s="105"/>
      <c r="N17" s="101" t="s">
        <v>98</v>
      </c>
      <c r="O17" s="101"/>
    </row>
    <row r="18" spans="1:15" s="8" customFormat="1" ht="32.4" customHeight="1" x14ac:dyDescent="0.2">
      <c r="A18" s="7"/>
      <c r="B18" s="102" t="s">
        <v>92</v>
      </c>
      <c r="C18" s="102"/>
      <c r="D18" s="52" t="s">
        <v>94</v>
      </c>
      <c r="E18" s="102" t="s">
        <v>95</v>
      </c>
      <c r="F18" s="102"/>
      <c r="G18" s="102" t="s">
        <v>96</v>
      </c>
      <c r="H18" s="104"/>
      <c r="I18" s="104"/>
      <c r="J18" s="104"/>
      <c r="K18" s="104"/>
      <c r="L18" s="104"/>
      <c r="M18" s="104"/>
      <c r="N18" s="103" t="s">
        <v>97</v>
      </c>
      <c r="O18" s="103"/>
    </row>
    <row r="20" spans="1:15" ht="102" customHeight="1" x14ac:dyDescent="0.25">
      <c r="A20" s="99" t="s">
        <v>103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  <row r="21" spans="1:15" ht="8.4" customHeight="1" x14ac:dyDescent="0.25"/>
    <row r="22" spans="1:15" ht="57.6" customHeight="1" x14ac:dyDescent="0.25">
      <c r="A22" s="83" t="s">
        <v>102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ht="7.2" customHeight="1" x14ac:dyDescent="0.25"/>
    <row r="24" spans="1:15" ht="21" customHeight="1" x14ac:dyDescent="0.25">
      <c r="A24" s="79" t="s">
        <v>59</v>
      </c>
      <c r="B24" s="79"/>
      <c r="C24" s="79"/>
      <c r="D24" s="79"/>
      <c r="E24" s="79"/>
      <c r="F24" s="79"/>
      <c r="G24" s="79"/>
      <c r="H24" s="79"/>
      <c r="I24" s="10"/>
      <c r="J24" s="10"/>
      <c r="K24" s="10"/>
      <c r="L24" s="10"/>
      <c r="M24" s="10"/>
    </row>
    <row r="25" spans="1:15" ht="7.2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5" ht="22.95" customHeight="1" x14ac:dyDescent="0.25">
      <c r="A26" s="39" t="s">
        <v>8</v>
      </c>
      <c r="B26" s="89" t="s">
        <v>60</v>
      </c>
      <c r="C26" s="90"/>
      <c r="D26" s="90"/>
      <c r="E26" s="90"/>
      <c r="F26" s="90"/>
      <c r="G26" s="90"/>
      <c r="H26" s="91"/>
      <c r="I26" s="12"/>
      <c r="J26" s="12"/>
      <c r="K26" s="12"/>
      <c r="L26" s="12"/>
      <c r="M26" s="12"/>
    </row>
    <row r="27" spans="1:15" ht="17.399999999999999" customHeight="1" x14ac:dyDescent="0.25">
      <c r="A27" s="45" t="s">
        <v>64</v>
      </c>
      <c r="B27" s="106" t="s">
        <v>65</v>
      </c>
      <c r="C27" s="106"/>
      <c r="D27" s="106"/>
      <c r="E27" s="106"/>
      <c r="F27" s="106"/>
      <c r="G27" s="106"/>
      <c r="H27" s="106"/>
      <c r="I27" s="14"/>
      <c r="J27" s="14"/>
      <c r="K27" s="15"/>
      <c r="L27" s="15"/>
      <c r="M27" s="15"/>
    </row>
    <row r="28" spans="1:15" ht="17.399999999999999" customHeight="1" x14ac:dyDescent="0.25">
      <c r="A28" s="48" t="s">
        <v>73</v>
      </c>
      <c r="B28" s="106" t="s">
        <v>80</v>
      </c>
      <c r="C28" s="106"/>
      <c r="D28" s="106"/>
      <c r="E28" s="106"/>
      <c r="F28" s="106"/>
      <c r="G28" s="106"/>
      <c r="H28" s="106"/>
      <c r="I28" s="14"/>
      <c r="J28" s="14"/>
      <c r="K28" s="15"/>
      <c r="L28" s="15"/>
      <c r="M28" s="15"/>
    </row>
    <row r="29" spans="1:15" hidden="1" x14ac:dyDescent="0.25">
      <c r="A29" s="38"/>
      <c r="B29" s="107"/>
      <c r="C29" s="108"/>
      <c r="D29" s="108"/>
      <c r="E29" s="108"/>
      <c r="F29" s="108"/>
      <c r="G29" s="108"/>
      <c r="H29" s="109"/>
      <c r="I29" s="14"/>
      <c r="J29" s="14"/>
      <c r="K29" s="15"/>
      <c r="L29" s="15"/>
      <c r="M29" s="15"/>
    </row>
    <row r="30" spans="1:15" ht="21" customHeight="1" x14ac:dyDescent="0.25">
      <c r="A30" s="79" t="s">
        <v>61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</row>
    <row r="31" spans="1:15" ht="6.6" customHeight="1" x14ac:dyDescent="0.25"/>
    <row r="32" spans="1:15" ht="15.6" customHeight="1" x14ac:dyDescent="0.25">
      <c r="A32" s="79" t="s">
        <v>62</v>
      </c>
      <c r="B32" s="79"/>
      <c r="C32" s="79"/>
      <c r="D32" s="79"/>
      <c r="E32" s="79"/>
      <c r="F32" s="79"/>
      <c r="G32" s="79"/>
      <c r="H32" s="79"/>
      <c r="I32" s="10"/>
      <c r="J32" s="10"/>
      <c r="K32" s="10"/>
      <c r="L32" s="10"/>
      <c r="M32" s="10"/>
    </row>
    <row r="33" spans="1:13" ht="10.199999999999999" customHeight="1" x14ac:dyDescent="0.25"/>
    <row r="34" spans="1:13" x14ac:dyDescent="0.25">
      <c r="A34" s="38" t="s">
        <v>8</v>
      </c>
      <c r="B34" s="95" t="s">
        <v>63</v>
      </c>
      <c r="C34" s="95"/>
      <c r="D34" s="95"/>
      <c r="E34" s="95"/>
      <c r="F34" s="95"/>
      <c r="G34" s="95"/>
      <c r="H34" s="95"/>
      <c r="I34" s="12"/>
      <c r="J34" s="12"/>
      <c r="K34" s="12"/>
      <c r="L34" s="12"/>
      <c r="M34" s="12"/>
    </row>
    <row r="35" spans="1:13" ht="18" customHeight="1" x14ac:dyDescent="0.25">
      <c r="A35" s="38" t="s">
        <v>64</v>
      </c>
      <c r="B35" s="106" t="s">
        <v>65</v>
      </c>
      <c r="C35" s="106"/>
      <c r="D35" s="106"/>
      <c r="E35" s="106"/>
      <c r="F35" s="106"/>
      <c r="G35" s="106"/>
      <c r="H35" s="106"/>
      <c r="I35" s="12"/>
      <c r="J35" s="12"/>
      <c r="K35" s="12"/>
      <c r="L35" s="12"/>
      <c r="M35" s="12"/>
    </row>
    <row r="36" spans="1:13" ht="18" customHeight="1" x14ac:dyDescent="0.25">
      <c r="A36" s="38" t="s">
        <v>73</v>
      </c>
      <c r="B36" s="106" t="s">
        <v>80</v>
      </c>
      <c r="C36" s="106"/>
      <c r="D36" s="106"/>
      <c r="E36" s="106"/>
      <c r="F36" s="106"/>
      <c r="G36" s="106"/>
      <c r="H36" s="106"/>
      <c r="I36" s="12"/>
      <c r="J36" s="12"/>
      <c r="K36" s="12"/>
      <c r="L36" s="12"/>
      <c r="M36" s="12"/>
    </row>
    <row r="37" spans="1:13" ht="15.6" x14ac:dyDescent="0.25">
      <c r="A37" s="79" t="s">
        <v>66</v>
      </c>
      <c r="B37" s="79"/>
      <c r="C37" s="79"/>
      <c r="D37" s="79"/>
      <c r="E37" s="79"/>
      <c r="F37" s="79"/>
      <c r="G37" s="79"/>
      <c r="H37" s="10"/>
      <c r="I37" s="10"/>
      <c r="J37" s="10"/>
      <c r="K37" s="10"/>
      <c r="L37" s="10"/>
      <c r="M37" s="10"/>
    </row>
    <row r="38" spans="1:13" ht="10.95" customHeight="1" x14ac:dyDescent="0.3">
      <c r="A38" s="9"/>
      <c r="B38" s="9"/>
      <c r="C38" s="9"/>
      <c r="D38" s="9"/>
      <c r="E38" s="9"/>
      <c r="F38" s="9"/>
      <c r="G38" s="9"/>
      <c r="H38" s="40" t="s">
        <v>67</v>
      </c>
      <c r="I38" s="9"/>
      <c r="J38" s="9"/>
      <c r="K38" s="9"/>
      <c r="L38" s="9"/>
      <c r="M38" s="9"/>
    </row>
    <row r="39" spans="1:13" ht="27.6" customHeight="1" x14ac:dyDescent="0.25">
      <c r="A39" s="13" t="s">
        <v>8</v>
      </c>
      <c r="B39" s="89" t="s">
        <v>68</v>
      </c>
      <c r="C39" s="90"/>
      <c r="D39" s="90"/>
      <c r="E39" s="91"/>
      <c r="F39" s="41" t="s">
        <v>9</v>
      </c>
      <c r="G39" s="41" t="s">
        <v>10</v>
      </c>
      <c r="H39" s="39" t="s">
        <v>11</v>
      </c>
      <c r="I39" s="12"/>
      <c r="J39" s="12"/>
      <c r="K39" s="12"/>
      <c r="L39" s="12"/>
      <c r="M39" s="12"/>
    </row>
    <row r="40" spans="1:13" x14ac:dyDescent="0.25">
      <c r="A40" s="42">
        <v>1</v>
      </c>
      <c r="B40" s="96">
        <v>2</v>
      </c>
      <c r="C40" s="98"/>
      <c r="D40" s="98"/>
      <c r="E40" s="97"/>
      <c r="F40" s="43">
        <v>3</v>
      </c>
      <c r="G40" s="43">
        <v>4</v>
      </c>
      <c r="H40" s="42">
        <v>5</v>
      </c>
      <c r="I40" s="12"/>
      <c r="J40" s="12"/>
      <c r="K40" s="12"/>
      <c r="L40" s="12"/>
      <c r="M40" s="12"/>
    </row>
    <row r="41" spans="1:13" ht="16.95" customHeight="1" x14ac:dyDescent="0.25">
      <c r="A41" s="11">
        <v>1</v>
      </c>
      <c r="B41" s="80" t="s">
        <v>65</v>
      </c>
      <c r="C41" s="88"/>
      <c r="D41" s="88"/>
      <c r="E41" s="81"/>
      <c r="F41" s="54">
        <v>159611478.88</v>
      </c>
      <c r="G41" s="49"/>
      <c r="H41" s="54">
        <f>F41+G41</f>
        <v>159611478.88</v>
      </c>
      <c r="I41" s="14"/>
      <c r="J41" s="14"/>
      <c r="K41" s="15"/>
      <c r="L41" s="15"/>
      <c r="M41" s="15"/>
    </row>
    <row r="42" spans="1:13" ht="16.95" customHeight="1" x14ac:dyDescent="0.25">
      <c r="A42" s="36">
        <v>2</v>
      </c>
      <c r="B42" s="92" t="s">
        <v>80</v>
      </c>
      <c r="C42" s="93"/>
      <c r="D42" s="93"/>
      <c r="E42" s="94"/>
      <c r="F42" s="54"/>
      <c r="G42" s="49">
        <v>60312443</v>
      </c>
      <c r="H42" s="49">
        <f>F42+G42</f>
        <v>60312443</v>
      </c>
      <c r="I42" s="14"/>
      <c r="J42" s="14"/>
    </row>
    <row r="43" spans="1:13" ht="27.6" hidden="1" customHeight="1" x14ac:dyDescent="0.25">
      <c r="A43" s="48">
        <v>3</v>
      </c>
      <c r="B43" s="92" t="s">
        <v>79</v>
      </c>
      <c r="C43" s="93"/>
      <c r="D43" s="93"/>
      <c r="E43" s="94"/>
      <c r="F43" s="54"/>
      <c r="G43" s="49"/>
      <c r="H43" s="49">
        <f>F43+G43</f>
        <v>0</v>
      </c>
      <c r="I43" s="14"/>
      <c r="J43" s="14"/>
    </row>
    <row r="44" spans="1:13" ht="17.399999999999999" customHeight="1" x14ac:dyDescent="0.25">
      <c r="A44" s="95" t="s">
        <v>11</v>
      </c>
      <c r="B44" s="95"/>
      <c r="C44" s="95"/>
      <c r="D44" s="95"/>
      <c r="E44" s="95"/>
      <c r="F44" s="54">
        <f>F41+F42+F43</f>
        <v>159611478.88</v>
      </c>
      <c r="G44" s="49">
        <f>G41+G42+G43</f>
        <v>60312443</v>
      </c>
      <c r="H44" s="54">
        <f>F44+G44</f>
        <v>219923921.88</v>
      </c>
      <c r="I44" s="14"/>
      <c r="J44" s="14"/>
    </row>
    <row r="46" spans="1:13" ht="19.5" customHeight="1" x14ac:dyDescent="0.25">
      <c r="A46" s="79" t="s">
        <v>69</v>
      </c>
      <c r="B46" s="79"/>
      <c r="C46" s="79"/>
      <c r="D46" s="79"/>
      <c r="E46" s="79"/>
      <c r="F46" s="79"/>
      <c r="G46" s="79"/>
      <c r="H46" s="79"/>
      <c r="I46" s="10"/>
      <c r="J46" s="10"/>
      <c r="K46" s="10"/>
      <c r="L46" s="10"/>
      <c r="M46" s="10"/>
    </row>
    <row r="47" spans="1:13" ht="10.5" customHeight="1" x14ac:dyDescent="0.25">
      <c r="H47" s="40" t="s">
        <v>67</v>
      </c>
    </row>
    <row r="48" spans="1:13" ht="26.4" x14ac:dyDescent="0.25">
      <c r="A48" s="80" t="s">
        <v>8</v>
      </c>
      <c r="B48" s="81"/>
      <c r="C48" s="80" t="s">
        <v>70</v>
      </c>
      <c r="D48" s="88"/>
      <c r="E48" s="81"/>
      <c r="F48" s="41" t="s">
        <v>9</v>
      </c>
      <c r="G48" s="41" t="s">
        <v>10</v>
      </c>
      <c r="H48" s="39" t="s">
        <v>11</v>
      </c>
      <c r="I48" s="16"/>
      <c r="J48" s="17"/>
      <c r="K48" s="16"/>
      <c r="L48" s="16"/>
      <c r="M48" s="17"/>
    </row>
    <row r="49" spans="1:13" ht="12.6" customHeight="1" x14ac:dyDescent="0.25">
      <c r="A49" s="96">
        <v>1</v>
      </c>
      <c r="B49" s="97"/>
      <c r="C49" s="96">
        <v>2</v>
      </c>
      <c r="D49" s="98"/>
      <c r="E49" s="97"/>
      <c r="F49" s="30">
        <v>3</v>
      </c>
      <c r="G49" s="30">
        <v>4</v>
      </c>
      <c r="H49" s="30">
        <v>5</v>
      </c>
      <c r="I49" s="18"/>
      <c r="J49" s="18"/>
      <c r="K49" s="18"/>
      <c r="L49" s="18"/>
      <c r="M49" s="18"/>
    </row>
    <row r="50" spans="1:13" ht="16.8" customHeight="1" x14ac:dyDescent="0.25">
      <c r="A50" s="89">
        <v>1</v>
      </c>
      <c r="B50" s="91"/>
      <c r="C50" s="89" t="s">
        <v>99</v>
      </c>
      <c r="D50" s="90"/>
      <c r="E50" s="91"/>
      <c r="F50" s="49">
        <v>289968</v>
      </c>
      <c r="G50" s="49">
        <v>1656592</v>
      </c>
      <c r="H50" s="49">
        <f t="shared" ref="H50:H52" si="0">F50+G50</f>
        <v>1946560</v>
      </c>
      <c r="I50" s="18"/>
      <c r="J50" s="18"/>
      <c r="K50" s="18"/>
      <c r="L50" s="18"/>
      <c r="M50" s="18"/>
    </row>
    <row r="51" spans="1:13" ht="12.6" hidden="1" customHeight="1" x14ac:dyDescent="0.25">
      <c r="A51" s="89"/>
      <c r="B51" s="91"/>
      <c r="C51" s="89"/>
      <c r="D51" s="90"/>
      <c r="E51" s="91"/>
      <c r="F51" s="49"/>
      <c r="G51" s="49"/>
      <c r="H51" s="49">
        <f t="shared" si="0"/>
        <v>0</v>
      </c>
      <c r="I51" s="18"/>
      <c r="J51" s="18"/>
      <c r="K51" s="18"/>
      <c r="L51" s="18"/>
      <c r="M51" s="18"/>
    </row>
    <row r="52" spans="1:13" ht="16.8" customHeight="1" x14ac:dyDescent="0.25">
      <c r="A52" s="89" t="s">
        <v>11</v>
      </c>
      <c r="B52" s="90"/>
      <c r="C52" s="90"/>
      <c r="D52" s="90"/>
      <c r="E52" s="91"/>
      <c r="F52" s="49">
        <f>F50+F51</f>
        <v>289968</v>
      </c>
      <c r="G52" s="49">
        <f>G50+G51</f>
        <v>1656592</v>
      </c>
      <c r="H52" s="49">
        <f t="shared" si="0"/>
        <v>1946560</v>
      </c>
      <c r="I52" s="18"/>
      <c r="J52" s="18"/>
      <c r="K52" s="18"/>
      <c r="L52" s="18"/>
      <c r="M52" s="18"/>
    </row>
    <row r="54" spans="1:13" ht="15.6" customHeight="1" x14ac:dyDescent="0.25">
      <c r="A54" s="79" t="s">
        <v>71</v>
      </c>
      <c r="B54" s="79"/>
      <c r="C54" s="79"/>
      <c r="D54" s="79"/>
      <c r="E54" s="79"/>
      <c r="F54" s="79"/>
      <c r="G54" s="79"/>
      <c r="H54" s="79"/>
      <c r="I54" s="79"/>
      <c r="J54" s="79"/>
      <c r="K54" s="10"/>
      <c r="L54" s="10"/>
      <c r="M54" s="10"/>
    </row>
    <row r="56" spans="1:13" ht="28.2" customHeight="1" x14ac:dyDescent="0.25">
      <c r="A56" s="39" t="s">
        <v>8</v>
      </c>
      <c r="B56" s="80" t="s">
        <v>72</v>
      </c>
      <c r="C56" s="88"/>
      <c r="D56" s="81"/>
      <c r="E56" s="39" t="s">
        <v>12</v>
      </c>
      <c r="F56" s="80" t="s">
        <v>13</v>
      </c>
      <c r="G56" s="81"/>
      <c r="H56" s="39" t="s">
        <v>9</v>
      </c>
      <c r="I56" s="39" t="s">
        <v>10</v>
      </c>
      <c r="J56" s="39" t="s">
        <v>11</v>
      </c>
      <c r="K56" s="78"/>
      <c r="L56" s="78"/>
      <c r="M56" s="78"/>
    </row>
    <row r="57" spans="1:13" x14ac:dyDescent="0.25">
      <c r="A57" s="42">
        <v>1</v>
      </c>
      <c r="B57" s="58">
        <v>2</v>
      </c>
      <c r="C57" s="87"/>
      <c r="D57" s="59"/>
      <c r="E57" s="42">
        <v>3</v>
      </c>
      <c r="F57" s="58">
        <v>4</v>
      </c>
      <c r="G57" s="59"/>
      <c r="H57" s="42">
        <v>5</v>
      </c>
      <c r="I57" s="42">
        <v>6</v>
      </c>
      <c r="J57" s="42">
        <v>7</v>
      </c>
      <c r="K57" s="34"/>
      <c r="L57" s="34"/>
      <c r="M57" s="34"/>
    </row>
    <row r="58" spans="1:13" ht="19.95" customHeight="1" x14ac:dyDescent="0.25">
      <c r="A58" s="19" t="s">
        <v>81</v>
      </c>
      <c r="B58" s="65" t="s">
        <v>14</v>
      </c>
      <c r="C58" s="66"/>
      <c r="D58" s="67"/>
      <c r="E58" s="20"/>
      <c r="F58" s="70"/>
      <c r="G58" s="71"/>
      <c r="H58" s="21"/>
      <c r="I58" s="21"/>
      <c r="J58" s="21"/>
      <c r="K58" s="18"/>
      <c r="L58" s="18"/>
      <c r="M58" s="18"/>
    </row>
    <row r="59" spans="1:13" ht="19.95" customHeight="1" x14ac:dyDescent="0.25">
      <c r="A59" s="19"/>
      <c r="B59" s="62" t="s">
        <v>15</v>
      </c>
      <c r="C59" s="63"/>
      <c r="D59" s="64"/>
      <c r="E59" s="22" t="s">
        <v>16</v>
      </c>
      <c r="F59" s="60" t="s">
        <v>40</v>
      </c>
      <c r="G59" s="61"/>
      <c r="H59" s="23">
        <v>6</v>
      </c>
      <c r="I59" s="23"/>
      <c r="J59" s="23">
        <f t="shared" ref="J59:J63" si="1">H59+I59</f>
        <v>6</v>
      </c>
      <c r="K59" s="24"/>
      <c r="L59" s="24"/>
      <c r="M59" s="14"/>
    </row>
    <row r="60" spans="1:13" ht="19.95" customHeight="1" x14ac:dyDescent="0.25">
      <c r="A60" s="19"/>
      <c r="B60" s="62" t="s">
        <v>18</v>
      </c>
      <c r="C60" s="63"/>
      <c r="D60" s="64"/>
      <c r="E60" s="22" t="s">
        <v>16</v>
      </c>
      <c r="F60" s="60" t="s">
        <v>17</v>
      </c>
      <c r="G60" s="61"/>
      <c r="H60" s="25">
        <v>3930.25</v>
      </c>
      <c r="I60" s="25"/>
      <c r="J60" s="25">
        <f t="shared" si="1"/>
        <v>3930.25</v>
      </c>
      <c r="K60" s="26"/>
      <c r="L60" s="26"/>
      <c r="M60" s="27"/>
    </row>
    <row r="61" spans="1:13" ht="19.95" customHeight="1" x14ac:dyDescent="0.25">
      <c r="A61" s="19"/>
      <c r="B61" s="62" t="s">
        <v>19</v>
      </c>
      <c r="C61" s="63"/>
      <c r="D61" s="64"/>
      <c r="E61" s="22" t="s">
        <v>16</v>
      </c>
      <c r="F61" s="60" t="s">
        <v>17</v>
      </c>
      <c r="G61" s="61"/>
      <c r="H61" s="25">
        <v>682</v>
      </c>
      <c r="I61" s="25"/>
      <c r="J61" s="25">
        <f t="shared" si="1"/>
        <v>682</v>
      </c>
      <c r="K61" s="26"/>
      <c r="L61" s="26"/>
      <c r="M61" s="27"/>
    </row>
    <row r="62" spans="1:13" ht="19.95" customHeight="1" x14ac:dyDescent="0.25">
      <c r="A62" s="19"/>
      <c r="B62" s="62" t="s">
        <v>20</v>
      </c>
      <c r="C62" s="63"/>
      <c r="D62" s="64"/>
      <c r="E62" s="22" t="s">
        <v>16</v>
      </c>
      <c r="F62" s="60" t="s">
        <v>21</v>
      </c>
      <c r="G62" s="61"/>
      <c r="H62" s="23">
        <v>1835</v>
      </c>
      <c r="I62" s="23"/>
      <c r="J62" s="23">
        <f t="shared" si="1"/>
        <v>1835</v>
      </c>
      <c r="K62" s="24"/>
      <c r="L62" s="24"/>
      <c r="M62" s="14"/>
    </row>
    <row r="63" spans="1:13" ht="19.95" customHeight="1" x14ac:dyDescent="0.25">
      <c r="A63" s="19"/>
      <c r="B63" s="62" t="s">
        <v>76</v>
      </c>
      <c r="C63" s="63"/>
      <c r="D63" s="64"/>
      <c r="E63" s="22" t="s">
        <v>16</v>
      </c>
      <c r="F63" s="60" t="s">
        <v>21</v>
      </c>
      <c r="G63" s="61"/>
      <c r="H63" s="23">
        <v>107</v>
      </c>
      <c r="I63" s="23"/>
      <c r="J63" s="23">
        <f t="shared" si="1"/>
        <v>107</v>
      </c>
      <c r="K63" s="24"/>
      <c r="L63" s="24"/>
      <c r="M63" s="14"/>
    </row>
    <row r="64" spans="1:13" ht="19.95" customHeight="1" x14ac:dyDescent="0.25">
      <c r="A64" s="19" t="s">
        <v>82</v>
      </c>
      <c r="B64" s="65" t="s">
        <v>22</v>
      </c>
      <c r="C64" s="66"/>
      <c r="D64" s="67"/>
      <c r="E64" s="22"/>
      <c r="F64" s="70"/>
      <c r="G64" s="71"/>
      <c r="H64" s="23"/>
      <c r="I64" s="23"/>
      <c r="J64" s="23"/>
      <c r="K64" s="18"/>
      <c r="L64" s="18"/>
      <c r="M64" s="18"/>
    </row>
    <row r="65" spans="1:13" ht="19.95" customHeight="1" x14ac:dyDescent="0.25">
      <c r="A65" s="19"/>
      <c r="B65" s="62" t="s">
        <v>23</v>
      </c>
      <c r="C65" s="63"/>
      <c r="D65" s="64"/>
      <c r="E65" s="22" t="s">
        <v>16</v>
      </c>
      <c r="F65" s="60" t="s">
        <v>21</v>
      </c>
      <c r="G65" s="61"/>
      <c r="H65" s="23">
        <v>152550</v>
      </c>
      <c r="I65" s="23"/>
      <c r="J65" s="23">
        <f t="shared" ref="J65:J68" si="2">H65+I65</f>
        <v>152550</v>
      </c>
      <c r="K65" s="24"/>
      <c r="L65" s="24"/>
      <c r="M65" s="14"/>
    </row>
    <row r="66" spans="1:13" ht="19.95" customHeight="1" x14ac:dyDescent="0.25">
      <c r="A66" s="19"/>
      <c r="B66" s="62" t="s">
        <v>77</v>
      </c>
      <c r="C66" s="63"/>
      <c r="D66" s="64"/>
      <c r="E66" s="22" t="s">
        <v>16</v>
      </c>
      <c r="F66" s="60" t="s">
        <v>24</v>
      </c>
      <c r="G66" s="61"/>
      <c r="H66" s="23">
        <v>8210</v>
      </c>
      <c r="I66" s="23"/>
      <c r="J66" s="23">
        <f t="shared" si="2"/>
        <v>8210</v>
      </c>
      <c r="K66" s="24"/>
      <c r="L66" s="24"/>
      <c r="M66" s="14"/>
    </row>
    <row r="67" spans="1:13" ht="19.95" customHeight="1" x14ac:dyDescent="0.25">
      <c r="A67" s="19"/>
      <c r="B67" s="62" t="s">
        <v>25</v>
      </c>
      <c r="C67" s="63"/>
      <c r="D67" s="64"/>
      <c r="E67" s="22" t="s">
        <v>16</v>
      </c>
      <c r="F67" s="60" t="s">
        <v>24</v>
      </c>
      <c r="G67" s="61"/>
      <c r="H67" s="23">
        <v>213341</v>
      </c>
      <c r="I67" s="23"/>
      <c r="J67" s="23">
        <f t="shared" si="2"/>
        <v>213341</v>
      </c>
      <c r="K67" s="24"/>
      <c r="L67" s="24"/>
      <c r="M67" s="14"/>
    </row>
    <row r="68" spans="1:13" ht="19.95" customHeight="1" x14ac:dyDescent="0.25">
      <c r="A68" s="19"/>
      <c r="B68" s="62" t="s">
        <v>26</v>
      </c>
      <c r="C68" s="63"/>
      <c r="D68" s="64"/>
      <c r="E68" s="22" t="s">
        <v>27</v>
      </c>
      <c r="F68" s="60" t="s">
        <v>21</v>
      </c>
      <c r="G68" s="61"/>
      <c r="H68" s="23">
        <v>12856</v>
      </c>
      <c r="I68" s="23"/>
      <c r="J68" s="23">
        <f t="shared" si="2"/>
        <v>12856</v>
      </c>
      <c r="K68" s="24"/>
      <c r="L68" s="24"/>
      <c r="M68" s="14"/>
    </row>
    <row r="69" spans="1:13" ht="19.95" customHeight="1" x14ac:dyDescent="0.25">
      <c r="A69" s="19" t="s">
        <v>83</v>
      </c>
      <c r="B69" s="65" t="s">
        <v>28</v>
      </c>
      <c r="C69" s="66"/>
      <c r="D69" s="67"/>
      <c r="E69" s="22"/>
      <c r="F69" s="70"/>
      <c r="G69" s="71"/>
      <c r="H69" s="23"/>
      <c r="I69" s="23"/>
      <c r="J69" s="23"/>
      <c r="K69" s="18"/>
      <c r="L69" s="18"/>
      <c r="M69" s="18"/>
    </row>
    <row r="70" spans="1:13" ht="19.95" customHeight="1" x14ac:dyDescent="0.25">
      <c r="A70" s="19"/>
      <c r="B70" s="62" t="s">
        <v>29</v>
      </c>
      <c r="C70" s="63"/>
      <c r="D70" s="64"/>
      <c r="E70" s="22" t="s">
        <v>30</v>
      </c>
      <c r="F70" s="60" t="s">
        <v>21</v>
      </c>
      <c r="G70" s="61"/>
      <c r="H70" s="23">
        <v>83</v>
      </c>
      <c r="I70" s="23"/>
      <c r="J70" s="23">
        <f t="shared" ref="J70:J72" si="3">H70+I70</f>
        <v>83</v>
      </c>
      <c r="K70" s="24"/>
      <c r="L70" s="24"/>
      <c r="M70" s="14"/>
    </row>
    <row r="71" spans="1:13" ht="19.95" customHeight="1" x14ac:dyDescent="0.25">
      <c r="A71" s="19"/>
      <c r="B71" s="62" t="s">
        <v>78</v>
      </c>
      <c r="C71" s="63"/>
      <c r="D71" s="64"/>
      <c r="E71" s="22" t="s">
        <v>30</v>
      </c>
      <c r="F71" s="60" t="s">
        <v>24</v>
      </c>
      <c r="G71" s="61"/>
      <c r="H71" s="23">
        <v>77</v>
      </c>
      <c r="I71" s="23"/>
      <c r="J71" s="23">
        <f t="shared" si="3"/>
        <v>77</v>
      </c>
      <c r="K71" s="24"/>
      <c r="L71" s="24"/>
      <c r="M71" s="14"/>
    </row>
    <row r="72" spans="1:13" ht="19.95" customHeight="1" x14ac:dyDescent="0.25">
      <c r="A72" s="19"/>
      <c r="B72" s="62" t="s">
        <v>31</v>
      </c>
      <c r="C72" s="63"/>
      <c r="D72" s="64"/>
      <c r="E72" s="22" t="s">
        <v>30</v>
      </c>
      <c r="F72" s="60" t="s">
        <v>21</v>
      </c>
      <c r="G72" s="61"/>
      <c r="H72" s="23">
        <v>12</v>
      </c>
      <c r="I72" s="23"/>
      <c r="J72" s="23">
        <f t="shared" si="3"/>
        <v>12</v>
      </c>
      <c r="K72" s="24"/>
      <c r="L72" s="24"/>
      <c r="M72" s="14"/>
    </row>
    <row r="73" spans="1:13" ht="19.95" customHeight="1" x14ac:dyDescent="0.25">
      <c r="A73" s="19" t="s">
        <v>84</v>
      </c>
      <c r="B73" s="65" t="s">
        <v>32</v>
      </c>
      <c r="C73" s="66"/>
      <c r="D73" s="67"/>
      <c r="E73" s="22"/>
      <c r="F73" s="70"/>
      <c r="G73" s="71"/>
      <c r="H73" s="23"/>
      <c r="I73" s="23"/>
      <c r="J73" s="23"/>
      <c r="K73" s="18"/>
      <c r="L73" s="18"/>
      <c r="M73" s="18"/>
    </row>
    <row r="74" spans="1:13" ht="32.4" customHeight="1" x14ac:dyDescent="0.25">
      <c r="A74" s="19"/>
      <c r="B74" s="62" t="s">
        <v>33</v>
      </c>
      <c r="C74" s="63"/>
      <c r="D74" s="64"/>
      <c r="E74" s="22" t="s">
        <v>34</v>
      </c>
      <c r="F74" s="85" t="s">
        <v>39</v>
      </c>
      <c r="G74" s="86"/>
      <c r="H74" s="25">
        <v>0.78</v>
      </c>
      <c r="I74" s="29"/>
      <c r="J74" s="25">
        <f t="shared" ref="J74:J75" si="4">H74+I74</f>
        <v>0.78</v>
      </c>
      <c r="K74" s="28"/>
      <c r="L74" s="28"/>
      <c r="M74" s="28"/>
    </row>
    <row r="75" spans="1:13" ht="19.95" customHeight="1" x14ac:dyDescent="0.25">
      <c r="A75" s="19"/>
      <c r="B75" s="62" t="s">
        <v>35</v>
      </c>
      <c r="C75" s="63"/>
      <c r="D75" s="64"/>
      <c r="E75" s="22" t="s">
        <v>34</v>
      </c>
      <c r="F75" s="60" t="s">
        <v>21</v>
      </c>
      <c r="G75" s="61"/>
      <c r="H75" s="25">
        <v>1.29</v>
      </c>
      <c r="I75" s="29"/>
      <c r="J75" s="25">
        <f t="shared" si="4"/>
        <v>1.29</v>
      </c>
      <c r="K75" s="28"/>
      <c r="L75" s="28"/>
      <c r="M75" s="28"/>
    </row>
    <row r="76" spans="1:13" ht="28.2" customHeight="1" x14ac:dyDescent="0.25">
      <c r="A76" s="35" t="s">
        <v>8</v>
      </c>
      <c r="B76" s="80" t="s">
        <v>72</v>
      </c>
      <c r="C76" s="88"/>
      <c r="D76" s="81"/>
      <c r="E76" s="35" t="s">
        <v>12</v>
      </c>
      <c r="F76" s="80" t="s">
        <v>13</v>
      </c>
      <c r="G76" s="81"/>
      <c r="H76" s="39" t="s">
        <v>9</v>
      </c>
      <c r="I76" s="39" t="s">
        <v>10</v>
      </c>
      <c r="J76" s="39" t="s">
        <v>11</v>
      </c>
      <c r="K76" s="78"/>
      <c r="L76" s="78"/>
      <c r="M76" s="78"/>
    </row>
    <row r="77" spans="1:13" x14ac:dyDescent="0.25">
      <c r="A77" s="42">
        <v>1</v>
      </c>
      <c r="B77" s="58">
        <v>2</v>
      </c>
      <c r="C77" s="87"/>
      <c r="D77" s="59"/>
      <c r="E77" s="42">
        <v>3</v>
      </c>
      <c r="F77" s="58">
        <v>4</v>
      </c>
      <c r="G77" s="59"/>
      <c r="H77" s="42">
        <v>5</v>
      </c>
      <c r="I77" s="42">
        <v>6</v>
      </c>
      <c r="J77" s="42">
        <v>7</v>
      </c>
      <c r="K77" s="37"/>
      <c r="L77" s="37"/>
      <c r="M77" s="37"/>
    </row>
    <row r="78" spans="1:13" ht="21" customHeight="1" x14ac:dyDescent="0.25">
      <c r="A78" s="19" t="s">
        <v>45</v>
      </c>
      <c r="B78" s="65" t="s">
        <v>14</v>
      </c>
      <c r="C78" s="66"/>
      <c r="D78" s="67"/>
      <c r="E78" s="20"/>
      <c r="F78" s="70"/>
      <c r="G78" s="71"/>
      <c r="H78" s="21"/>
      <c r="I78" s="21"/>
      <c r="J78" s="21"/>
      <c r="K78" s="18"/>
      <c r="L78" s="18"/>
      <c r="M78" s="18"/>
    </row>
    <row r="79" spans="1:13" ht="20.25" customHeight="1" x14ac:dyDescent="0.25">
      <c r="A79" s="19"/>
      <c r="B79" s="62" t="s">
        <v>15</v>
      </c>
      <c r="C79" s="63"/>
      <c r="D79" s="64"/>
      <c r="E79" s="22" t="s">
        <v>16</v>
      </c>
      <c r="F79" s="60" t="s">
        <v>40</v>
      </c>
      <c r="G79" s="61"/>
      <c r="H79" s="23"/>
      <c r="I79" s="23">
        <v>6</v>
      </c>
      <c r="J79" s="23">
        <f>I79</f>
        <v>6</v>
      </c>
      <c r="K79" s="24"/>
      <c r="L79" s="24"/>
      <c r="M79" s="14"/>
    </row>
    <row r="80" spans="1:13" ht="22.95" customHeight="1" x14ac:dyDescent="0.25">
      <c r="A80" s="19"/>
      <c r="B80" s="62" t="s">
        <v>46</v>
      </c>
      <c r="C80" s="63"/>
      <c r="D80" s="64"/>
      <c r="E80" s="22" t="s">
        <v>47</v>
      </c>
      <c r="F80" s="60" t="s">
        <v>48</v>
      </c>
      <c r="G80" s="61"/>
      <c r="H80" s="23"/>
      <c r="I80" s="23">
        <f>G42</f>
        <v>60312443</v>
      </c>
      <c r="J80" s="23">
        <f>I80</f>
        <v>60312443</v>
      </c>
      <c r="K80" s="24"/>
      <c r="L80" s="24"/>
      <c r="M80" s="14"/>
    </row>
    <row r="81" spans="1:13" ht="21" customHeight="1" x14ac:dyDescent="0.25">
      <c r="A81" s="19" t="s">
        <v>49</v>
      </c>
      <c r="B81" s="65" t="s">
        <v>22</v>
      </c>
      <c r="C81" s="66"/>
      <c r="D81" s="67"/>
      <c r="E81" s="22"/>
      <c r="F81" s="70"/>
      <c r="G81" s="71"/>
      <c r="H81" s="23"/>
      <c r="I81" s="23"/>
      <c r="J81" s="23"/>
      <c r="K81" s="18"/>
      <c r="L81" s="18"/>
      <c r="M81" s="18"/>
    </row>
    <row r="82" spans="1:13" ht="23.4" customHeight="1" x14ac:dyDescent="0.25">
      <c r="A82" s="19"/>
      <c r="B82" s="62" t="s">
        <v>50</v>
      </c>
      <c r="C82" s="63"/>
      <c r="D82" s="64"/>
      <c r="E82" s="22" t="s">
        <v>16</v>
      </c>
      <c r="F82" s="60" t="s">
        <v>51</v>
      </c>
      <c r="G82" s="61"/>
      <c r="H82" s="23"/>
      <c r="I82" s="23">
        <v>6</v>
      </c>
      <c r="J82" s="23">
        <f>I82</f>
        <v>6</v>
      </c>
      <c r="K82" s="24"/>
      <c r="L82" s="24"/>
      <c r="M82" s="14"/>
    </row>
    <row r="83" spans="1:13" ht="21" customHeight="1" x14ac:dyDescent="0.25">
      <c r="A83" s="19" t="s">
        <v>52</v>
      </c>
      <c r="B83" s="65" t="s">
        <v>28</v>
      </c>
      <c r="C83" s="66"/>
      <c r="D83" s="67"/>
      <c r="E83" s="22"/>
      <c r="F83" s="70"/>
      <c r="G83" s="71"/>
      <c r="H83" s="23"/>
      <c r="I83" s="23"/>
      <c r="J83" s="23"/>
      <c r="K83" s="18"/>
      <c r="L83" s="18"/>
      <c r="M83" s="18"/>
    </row>
    <row r="84" spans="1:13" ht="21.6" customHeight="1" x14ac:dyDescent="0.25">
      <c r="A84" s="19"/>
      <c r="B84" s="62" t="s">
        <v>53</v>
      </c>
      <c r="C84" s="63"/>
      <c r="D84" s="64"/>
      <c r="E84" s="22" t="s">
        <v>47</v>
      </c>
      <c r="F84" s="60" t="s">
        <v>54</v>
      </c>
      <c r="G84" s="61"/>
      <c r="H84" s="23"/>
      <c r="I84" s="23">
        <f>ROUND(I80/I82,0)</f>
        <v>10052074</v>
      </c>
      <c r="J84" s="23">
        <f t="shared" ref="J84:J86" si="5">I84</f>
        <v>10052074</v>
      </c>
      <c r="K84" s="24"/>
      <c r="L84" s="24"/>
      <c r="M84" s="14"/>
    </row>
    <row r="85" spans="1:13" ht="21" customHeight="1" x14ac:dyDescent="0.25">
      <c r="A85" s="19" t="s">
        <v>55</v>
      </c>
      <c r="B85" s="65" t="s">
        <v>32</v>
      </c>
      <c r="C85" s="66"/>
      <c r="D85" s="67"/>
      <c r="E85" s="22"/>
      <c r="F85" s="70"/>
      <c r="G85" s="71"/>
      <c r="H85" s="23"/>
      <c r="I85" s="23"/>
      <c r="J85" s="23"/>
      <c r="K85" s="18"/>
      <c r="L85" s="18"/>
      <c r="M85" s="18"/>
    </row>
    <row r="86" spans="1:13" ht="22.95" customHeight="1" x14ac:dyDescent="0.25">
      <c r="A86" s="19"/>
      <c r="B86" s="62" t="s">
        <v>56</v>
      </c>
      <c r="C86" s="63"/>
      <c r="D86" s="64"/>
      <c r="E86" s="22" t="s">
        <v>34</v>
      </c>
      <c r="F86" s="60" t="s">
        <v>54</v>
      </c>
      <c r="G86" s="61"/>
      <c r="H86" s="29"/>
      <c r="I86" s="29">
        <f>I82/I79*100</f>
        <v>100</v>
      </c>
      <c r="J86" s="29">
        <f t="shared" si="5"/>
        <v>100</v>
      </c>
      <c r="K86" s="24"/>
      <c r="L86" s="24"/>
      <c r="M86" s="14"/>
    </row>
    <row r="88" spans="1:13" ht="50.4" customHeight="1" x14ac:dyDescent="0.25"/>
    <row r="89" spans="1:13" ht="31.95" customHeight="1" x14ac:dyDescent="0.3">
      <c r="A89" s="55" t="s">
        <v>100</v>
      </c>
      <c r="B89" s="55"/>
      <c r="C89" s="55"/>
      <c r="D89" s="55"/>
      <c r="E89" s="31"/>
      <c r="F89" s="32"/>
      <c r="G89" s="56"/>
      <c r="H89" s="56"/>
      <c r="K89" s="57" t="s">
        <v>101</v>
      </c>
      <c r="L89" s="57"/>
      <c r="M89" s="57"/>
    </row>
    <row r="90" spans="1:13" ht="12.75" customHeight="1" x14ac:dyDescent="0.25">
      <c r="E90" s="33"/>
      <c r="G90" s="68" t="s">
        <v>36</v>
      </c>
      <c r="H90" s="68"/>
      <c r="K90" s="69" t="s">
        <v>37</v>
      </c>
      <c r="L90" s="69"/>
      <c r="M90" s="69"/>
    </row>
    <row r="92" spans="1:13" ht="15.6" x14ac:dyDescent="0.3">
      <c r="A92" s="84" t="s">
        <v>38</v>
      </c>
      <c r="B92" s="84"/>
    </row>
    <row r="93" spans="1:13" ht="7.95" customHeight="1" x14ac:dyDescent="0.3">
      <c r="A93" s="44"/>
      <c r="B93" s="44"/>
    </row>
    <row r="94" spans="1:13" ht="15.6" x14ac:dyDescent="0.3">
      <c r="A94" s="46" t="s">
        <v>74</v>
      </c>
    </row>
    <row r="95" spans="1:13" ht="10.95" customHeight="1" x14ac:dyDescent="0.3">
      <c r="A95" s="46"/>
    </row>
    <row r="96" spans="1:13" ht="32.25" customHeight="1" x14ac:dyDescent="0.3">
      <c r="A96" s="55" t="s">
        <v>85</v>
      </c>
      <c r="B96" s="55"/>
      <c r="C96" s="55"/>
      <c r="D96" s="55"/>
      <c r="E96" s="31"/>
      <c r="F96" s="32"/>
      <c r="G96" s="56"/>
      <c r="H96" s="56"/>
      <c r="K96" s="57" t="s">
        <v>86</v>
      </c>
      <c r="L96" s="57"/>
      <c r="M96" s="57"/>
    </row>
    <row r="97" spans="1:13" ht="18" customHeight="1" x14ac:dyDescent="0.25">
      <c r="E97" s="33"/>
      <c r="G97" s="82" t="s">
        <v>36</v>
      </c>
      <c r="H97" s="82"/>
      <c r="K97" s="69" t="s">
        <v>37</v>
      </c>
      <c r="L97" s="69"/>
      <c r="M97" s="69"/>
    </row>
    <row r="98" spans="1:13" x14ac:dyDescent="0.25">
      <c r="A98" s="50" t="s">
        <v>87</v>
      </c>
      <c r="B98" s="50"/>
    </row>
    <row r="100" spans="1:13" ht="15.6" x14ac:dyDescent="0.3">
      <c r="A100" s="47" t="s">
        <v>75</v>
      </c>
    </row>
  </sheetData>
  <mergeCells count="133">
    <mergeCell ref="C51:E51"/>
    <mergeCell ref="A52:E52"/>
    <mergeCell ref="B56:D56"/>
    <mergeCell ref="B57:D57"/>
    <mergeCell ref="A24:H24"/>
    <mergeCell ref="B26:H26"/>
    <mergeCell ref="B27:H27"/>
    <mergeCell ref="B28:H28"/>
    <mergeCell ref="B29:H29"/>
    <mergeCell ref="A32:H32"/>
    <mergeCell ref="B34:H34"/>
    <mergeCell ref="B35:H35"/>
    <mergeCell ref="B36:H36"/>
    <mergeCell ref="A30:O30"/>
    <mergeCell ref="A20:O20"/>
    <mergeCell ref="A8:P8"/>
    <mergeCell ref="A9:P9"/>
    <mergeCell ref="B12:C12"/>
    <mergeCell ref="D12:M12"/>
    <mergeCell ref="N12:O12"/>
    <mergeCell ref="B13:C13"/>
    <mergeCell ref="D13:M13"/>
    <mergeCell ref="N13:O13"/>
    <mergeCell ref="B18:C18"/>
    <mergeCell ref="E18:F18"/>
    <mergeCell ref="G18:M18"/>
    <mergeCell ref="N18:O18"/>
    <mergeCell ref="B15:C15"/>
    <mergeCell ref="D15:M15"/>
    <mergeCell ref="N15:O15"/>
    <mergeCell ref="B16:C16"/>
    <mergeCell ref="D16:M16"/>
    <mergeCell ref="N16:O16"/>
    <mergeCell ref="B17:C17"/>
    <mergeCell ref="E17:F17"/>
    <mergeCell ref="G17:M17"/>
    <mergeCell ref="N17:O17"/>
    <mergeCell ref="B83:D83"/>
    <mergeCell ref="B84:D84"/>
    <mergeCell ref="B85:D85"/>
    <mergeCell ref="A37:G37"/>
    <mergeCell ref="B39:E39"/>
    <mergeCell ref="B41:E41"/>
    <mergeCell ref="B42:E42"/>
    <mergeCell ref="A44:E44"/>
    <mergeCell ref="A46:H46"/>
    <mergeCell ref="A48:B48"/>
    <mergeCell ref="C48:E48"/>
    <mergeCell ref="A49:B49"/>
    <mergeCell ref="C49:E49"/>
    <mergeCell ref="B40:E40"/>
    <mergeCell ref="B43:E43"/>
    <mergeCell ref="A50:B50"/>
    <mergeCell ref="C50:E50"/>
    <mergeCell ref="A51:B51"/>
    <mergeCell ref="B58:D58"/>
    <mergeCell ref="B59:D59"/>
    <mergeCell ref="B60:D60"/>
    <mergeCell ref="B61:D61"/>
    <mergeCell ref="B62:D62"/>
    <mergeCell ref="B63:D63"/>
    <mergeCell ref="G97:H97"/>
    <mergeCell ref="K97:M97"/>
    <mergeCell ref="A22:O22"/>
    <mergeCell ref="A92:B92"/>
    <mergeCell ref="F75:G75"/>
    <mergeCell ref="F73:G73"/>
    <mergeCell ref="F74:G74"/>
    <mergeCell ref="F70:G70"/>
    <mergeCell ref="F71:G71"/>
    <mergeCell ref="F72:G72"/>
    <mergeCell ref="F67:G67"/>
    <mergeCell ref="F68:G68"/>
    <mergeCell ref="F69:G69"/>
    <mergeCell ref="F86:G86"/>
    <mergeCell ref="F76:G76"/>
    <mergeCell ref="K76:M76"/>
    <mergeCell ref="F83:G83"/>
    <mergeCell ref="B75:D75"/>
    <mergeCell ref="B77:D77"/>
    <mergeCell ref="B76:D76"/>
    <mergeCell ref="F84:G84"/>
    <mergeCell ref="F82:G82"/>
    <mergeCell ref="A89:D89"/>
    <mergeCell ref="G89:H89"/>
    <mergeCell ref="K6:L6"/>
    <mergeCell ref="N6:O6"/>
    <mergeCell ref="K5:O5"/>
    <mergeCell ref="K4:O4"/>
    <mergeCell ref="K3:O3"/>
    <mergeCell ref="K1:O1"/>
    <mergeCell ref="B86:D86"/>
    <mergeCell ref="B78:D78"/>
    <mergeCell ref="B79:D79"/>
    <mergeCell ref="K56:M56"/>
    <mergeCell ref="F58:G58"/>
    <mergeCell ref="F59:G59"/>
    <mergeCell ref="F60:G60"/>
    <mergeCell ref="A54:J54"/>
    <mergeCell ref="F56:G56"/>
    <mergeCell ref="F57:G57"/>
    <mergeCell ref="F64:G64"/>
    <mergeCell ref="F65:G65"/>
    <mergeCell ref="B64:D64"/>
    <mergeCell ref="B65:D65"/>
    <mergeCell ref="F61:G61"/>
    <mergeCell ref="F62:G62"/>
    <mergeCell ref="F63:G63"/>
    <mergeCell ref="B80:D80"/>
    <mergeCell ref="A96:D96"/>
    <mergeCell ref="G96:H96"/>
    <mergeCell ref="K96:M96"/>
    <mergeCell ref="F77:G77"/>
    <mergeCell ref="F66:G66"/>
    <mergeCell ref="B70:D70"/>
    <mergeCell ref="B71:D71"/>
    <mergeCell ref="B72:D72"/>
    <mergeCell ref="B73:D73"/>
    <mergeCell ref="B66:D66"/>
    <mergeCell ref="B67:D67"/>
    <mergeCell ref="B68:D68"/>
    <mergeCell ref="B69:D69"/>
    <mergeCell ref="B74:D74"/>
    <mergeCell ref="G90:H90"/>
    <mergeCell ref="K90:M90"/>
    <mergeCell ref="F78:G78"/>
    <mergeCell ref="F79:G79"/>
    <mergeCell ref="F85:G85"/>
    <mergeCell ref="F80:G80"/>
    <mergeCell ref="F81:G81"/>
    <mergeCell ref="K89:M89"/>
    <mergeCell ref="B81:D81"/>
    <mergeCell ref="B82:D82"/>
  </mergeCells>
  <pageMargins left="0.51181102362204722" right="0" top="0.39370078740157483" bottom="0" header="0.19685039370078741" footer="0.23622047244094491"/>
  <pageSetup paperSize="9" scale="78" fitToWidth="3" fitToHeight="3" orientation="landscape" r:id="rId1"/>
  <headerFooter alignWithMargins="0"/>
  <rowBreaks count="2" manualBreakCount="2">
    <brk id="36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0712010</vt:lpstr>
      <vt:lpstr>'0712010'!Область_печати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2020-06-10T08:43:47Z</cp:lastPrinted>
  <dcterms:created xsi:type="dcterms:W3CDTF">2016-10-04T08:37:17Z</dcterms:created>
  <dcterms:modified xsi:type="dcterms:W3CDTF">2020-06-22T11:59:42Z</dcterms:modified>
</cp:coreProperties>
</file>