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сентябрь 1\"/>
    </mc:Choice>
  </mc:AlternateContent>
  <bookViews>
    <workbookView xWindow="0" yWindow="0" windowWidth="23040" windowHeight="8832"/>
  </bookViews>
  <sheets>
    <sheet name="0712152" sheetId="1" r:id="rId1"/>
  </sheets>
  <definedNames>
    <definedName name="_xlnm.Print_Area" localSheetId="0">'0712152'!$A$1:$O$122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1" l="1"/>
  <c r="I100" i="1"/>
  <c r="I104" i="1" l="1"/>
  <c r="J104" i="1" s="1"/>
  <c r="J102" i="1"/>
  <c r="G50" i="1"/>
  <c r="F50" i="1"/>
  <c r="H49" i="1"/>
  <c r="J100" i="1" l="1"/>
  <c r="J92" i="1" l="1"/>
  <c r="J91" i="1"/>
  <c r="H89" i="1" l="1"/>
  <c r="J89" i="1" l="1"/>
  <c r="H94" i="1"/>
  <c r="J94" i="1" s="1"/>
  <c r="H85" i="1"/>
  <c r="J85" i="1" s="1"/>
  <c r="J87" i="1"/>
  <c r="J83" i="1"/>
  <c r="J81" i="1"/>
  <c r="J77" i="1" l="1"/>
  <c r="J76" i="1"/>
  <c r="J75" i="1"/>
  <c r="J74" i="1"/>
  <c r="J72" i="1"/>
  <c r="J71" i="1"/>
  <c r="J70" i="1"/>
  <c r="J69" i="1"/>
  <c r="J67" i="1"/>
  <c r="J66" i="1"/>
  <c r="J65" i="1"/>
  <c r="J64" i="1"/>
  <c r="H48" i="1"/>
  <c r="H47" i="1"/>
  <c r="H46" i="1"/>
  <c r="H50" i="1" l="1"/>
</calcChain>
</file>

<file path=xl/sharedStrings.xml><?xml version="1.0" encoding="utf-8"?>
<sst xmlns="http://schemas.openxmlformats.org/spreadsheetml/2006/main" count="223" uniqueCount="125">
  <si>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</si>
  <si>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</si>
  <si>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</si>
  <si>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</si>
  <si>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</si>
  <si>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</si>
  <si>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</si>
  <si>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</si>
  <si>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</si>
  <si>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</si>
  <si>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</si>
  <si>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</si>
  <si>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</si>
  <si>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</si>
  <si>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</si>
  <si>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>видатки для надання стоматологічної допомоги дитячому населенню</t>
  </si>
  <si>
    <t>грн.</t>
  </si>
  <si>
    <t>кошторис</t>
  </si>
  <si>
    <t>видатки для надання невідкладної стоматологічної допомоги дорослому населенню</t>
  </si>
  <si>
    <t>видатки для надання стоматологічної допомоги інвалідам, ветеранам війни</t>
  </si>
  <si>
    <t>видатки для надання ортопедичної допомоги пільгової категорії населення</t>
  </si>
  <si>
    <t>продукту</t>
  </si>
  <si>
    <t>осіб</t>
  </si>
  <si>
    <t>кількість дорослого населення, зверненого за невідкладної стоматологічною допомогою</t>
  </si>
  <si>
    <t>кількість звернених інвалідів та ветеранів війни за стоматологічною допомогою</t>
  </si>
  <si>
    <t xml:space="preserve">кількість населення пільгової категорії, зверненого за ортопедичною допомогою </t>
  </si>
  <si>
    <t>ефективності</t>
  </si>
  <si>
    <t>кількість дитячого населення якому надана стоматологічна допомога до загальної кількості</t>
  </si>
  <si>
    <t>%</t>
  </si>
  <si>
    <t xml:space="preserve">показник розраховано таким чином: кількість дитячого населення якому надана стоматологічна допомога/ загальну кількість х100 </t>
  </si>
  <si>
    <t>кількість дорослого населення, якому надана невідкладна стоматологічна допомога до загальної кількості</t>
  </si>
  <si>
    <t xml:space="preserve">показник розраховано таким чином: кількість дорослого населення, якому надана невідкладна стоматологічна допомога/ загальну кількість х100 </t>
  </si>
  <si>
    <t>кількість інвалідів та ветеранів війни яким надана стоматологічна допомога до загальної кількості</t>
  </si>
  <si>
    <t xml:space="preserve">показник розраховано таким чином: кількість інвалідів та ветеранів війни яким надана стоматологічна допомога/ загальну кількість х100 </t>
  </si>
  <si>
    <t xml:space="preserve">кількість населення пільгової категорії, яким надана ортопедична допомога до загальної кількості </t>
  </si>
  <si>
    <t xml:space="preserve">показник розраховано таким чином: кількість населення пільгової категорії, яким надана ортопедична допомога/ загальну кількість х100 </t>
  </si>
  <si>
    <t>2</t>
  </si>
  <si>
    <t>(підпис)</t>
  </si>
  <si>
    <t>(прізвище та ініціали)</t>
  </si>
  <si>
    <t>ПОГОДЖЕНО:</t>
  </si>
  <si>
    <t>кількість дитячого населення, зверненого за стоматологічною допомогою</t>
  </si>
  <si>
    <t>0700000</t>
  </si>
  <si>
    <t>0710000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</si>
  <si>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</si>
  <si>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</si>
  <si>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</si>
  <si>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</si>
  <si>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t>8. Завдання бюджетної програми</t>
  </si>
  <si>
    <t>Завдання</t>
  </si>
  <si>
    <t>1.</t>
  </si>
  <si>
    <t>Надання стоматологічної допомоги населенню м.Маріуполя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</si>
  <si>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</si>
  <si>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</si>
  <si>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</si>
  <si>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</si>
  <si>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</si>
  <si>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</si>
  <si>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Департамент фінансів Маріупольської міської ради</t>
  </si>
  <si>
    <t>М.П.</t>
  </si>
  <si>
    <t>Інші програми та заходи у сфері охорони здоров’я</t>
  </si>
  <si>
    <t>0712152</t>
  </si>
  <si>
    <t>0763</t>
  </si>
  <si>
    <t>Директор департаменту охорони здоров'я 
Маріупольської міської ради</t>
  </si>
  <si>
    <t>оперативна інформація</t>
  </si>
  <si>
    <t>2.</t>
  </si>
  <si>
    <t>3.</t>
  </si>
  <si>
    <t>2.1.</t>
  </si>
  <si>
    <t>одиниць</t>
  </si>
  <si>
    <t>рішення міської ради</t>
  </si>
  <si>
    <t>2.2.</t>
  </si>
  <si>
    <t>2.3.</t>
  </si>
  <si>
    <t>розрахунок</t>
  </si>
  <si>
    <t>2.4.</t>
  </si>
  <si>
    <t>якості</t>
  </si>
  <si>
    <t>1.1.</t>
  </si>
  <si>
    <t>1.2.</t>
  </si>
  <si>
    <t>1.3.</t>
  </si>
  <si>
    <t>3.1.</t>
  </si>
  <si>
    <t>3.2.</t>
  </si>
  <si>
    <t>3.3.</t>
  </si>
  <si>
    <t>3.4.</t>
  </si>
  <si>
    <t>Створення комунальної мережі аптечних пунктів в установах охорони здоров'я м.Маріуполя</t>
  </si>
  <si>
    <t>обсяг видатків на створення комунальної мережі аптечних пунктів та формування асортименту лікарських засобів</t>
  </si>
  <si>
    <t>кількість аптечних пунктів, які будуть створені та забезпечені асортиментом лікарських засобів</t>
  </si>
  <si>
    <t>середні витрати на створення аптечних пунктів та формування асортименту лікарських засобів</t>
  </si>
  <si>
    <t>Питома вага аптечних пунктів, які створені та забезпечені асортиментом лікарськими засобами від запланованих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</si>
  <si>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</si>
  <si>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</si>
  <si>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</si>
  <si>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</si>
  <si>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</si>
  <si>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</si>
  <si>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</si>
  <si>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</si>
  <si>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</si>
  <si>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</si>
  <si>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</si>
  <si>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</si>
  <si>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забезпечення проведення інших програм та заходів у сфері охорони здоров’я </t>
    </r>
  </si>
  <si>
    <t>обсяг видатків</t>
  </si>
  <si>
    <t>Монтаж пожежної сигналізації, системи оповіщення про пожежу та управління евакуюванням людей у КНП ММР "Міська поліклініка №2 м.Маріуполя"</t>
  </si>
  <si>
    <t>розпорядження міського голови</t>
  </si>
  <si>
    <r>
      <t>м</t>
    </r>
    <r>
      <rPr>
        <sz val="8"/>
        <rFont val="Calibri"/>
        <family val="2"/>
        <charset val="204"/>
      </rPr>
      <t>²</t>
    </r>
  </si>
  <si>
    <t>середня вартість робіт з монтажу системи пожежгної сигналізації</t>
  </si>
  <si>
    <t>кількість об'єктів, на яких планується провести монтаж пожежної сигналізації</t>
  </si>
  <si>
    <t>площа приміщень, в яких планується провести монтаж пожежної сигналізації</t>
  </si>
  <si>
    <t>рівень виконання робіт</t>
  </si>
  <si>
    <t>А.В. Ремпель</t>
  </si>
  <si>
    <t>технічний паспорт будівлі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</si>
  <si>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рішення міської ради від 28.08.2020 №7/56-5582 «Про внесення змін та доповнень до рішення міської ради від 24.12.2019 №7/48-4775 «Про міський бюджет м. Маріуполя на 2020 рік» (із змінами).</t>
    </r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</si>
  <si>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</si>
  <si>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</si>
  <si>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t>4. Обсяг бюджетних призначень/бюджетних асигнувань - 5 075 970 гривень, у тому числі загального фонду - 4 556 970 гривень та спеціального фонду - 519 000 гривень, у тому числі:
- за рахунок міського бюджету - 5 075 970 гривень, у тому числі загального фонду - 4 556 970 гривень та спеціального фонду - 519 000 гривень.</t>
  </si>
  <si>
    <t>4.</t>
  </si>
  <si>
    <t>Придбання обладнання і предметів довгострокового користування</t>
  </si>
  <si>
    <t>обсяг видатків на придбання обладнання та предметів довгострокового користування</t>
  </si>
  <si>
    <t>кількість аптечних пунктів, для яких буде придбане обладнання та предмети довгострокового користування</t>
  </si>
  <si>
    <t>середні витрати на придбання обладнання та предметів довгострокового користування для одного аптечного пункту</t>
  </si>
  <si>
    <t>Питома вага аптечних пунктів, для яких здійснено придбання обладнання та предметів довгострокового користування від запланованих</t>
  </si>
  <si>
    <t>4.1.</t>
  </si>
  <si>
    <t>4.2.</t>
  </si>
  <si>
    <t>4.3.</t>
  </si>
  <si>
    <t>4.4.</t>
  </si>
  <si>
    <t>від 21.09.2020</t>
  </si>
  <si>
    <t>№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</si>
</sst>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25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49" fontId="6" fillId="0" borderId="2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6" fillId="0" borderId="2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6" fillId="0" borderId="0" xfId="1" applyNumberFormat="1" applyFont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/>
    </xf>
    <xf numFmtId="1" fontId="6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5" fillId="0" borderId="0" xfId="2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14" fillId="0" borderId="0" xfId="2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1" fillId="0" borderId="0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26"/>
  <sheetViews>
    <sheetView tabSelected="1" zoomScaleNormal="100" workbookViewId="0">
      <selection activeCell="A9" sqref="A9:O9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3.44140625" style="1" customWidth="1"/>
    <col min="7" max="7" width="14.33203125" style="1" customWidth="1"/>
    <col min="8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6" ht="34.799999999999997" customHeight="1" x14ac:dyDescent="0.25">
      <c r="J1" s="2"/>
      <c r="K1" s="122" t="s">
        <v>44</v>
      </c>
      <c r="L1" s="122"/>
      <c r="M1" s="122"/>
      <c r="N1" s="122"/>
      <c r="O1" s="122"/>
    </row>
    <row r="2" spans="1:16" x14ac:dyDescent="0.25">
      <c r="J2" s="3"/>
      <c r="K2" s="3"/>
      <c r="L2" s="3"/>
    </row>
    <row r="3" spans="1:16" ht="15.6" x14ac:dyDescent="0.25">
      <c r="J3" s="4"/>
      <c r="K3" s="116" t="s">
        <v>0</v>
      </c>
      <c r="L3" s="116"/>
      <c r="M3" s="116"/>
      <c r="N3" s="116"/>
      <c r="O3" s="116"/>
    </row>
    <row r="4" spans="1:16" ht="35.4" customHeight="1" x14ac:dyDescent="0.25">
      <c r="J4" s="5"/>
      <c r="K4" s="123" t="s">
        <v>87</v>
      </c>
      <c r="L4" s="123"/>
      <c r="M4" s="123"/>
      <c r="N4" s="123"/>
      <c r="O4" s="123"/>
    </row>
    <row r="5" spans="1:16" x14ac:dyDescent="0.25">
      <c r="K5" s="97" t="s">
        <v>88</v>
      </c>
      <c r="L5" s="97"/>
      <c r="M5" s="97"/>
      <c r="N5" s="97"/>
      <c r="O5" s="97"/>
    </row>
    <row r="6" spans="1:16" x14ac:dyDescent="0.25">
      <c r="K6" s="117" t="s">
        <v>123</v>
      </c>
      <c r="L6" s="118"/>
      <c r="M6" s="58" t="s">
        <v>124</v>
      </c>
      <c r="N6" s="118"/>
      <c r="O6" s="118"/>
    </row>
    <row r="8" spans="1:16" ht="15.6" x14ac:dyDescent="0.3">
      <c r="A8" s="75" t="s">
        <v>1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6"/>
    </row>
    <row r="9" spans="1:16" ht="15.6" x14ac:dyDescent="0.3">
      <c r="A9" s="75" t="s">
        <v>89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6"/>
    </row>
    <row r="10" spans="1:16" ht="15.6" x14ac:dyDescent="0.3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2" spans="1:16" ht="15.6" x14ac:dyDescent="0.3">
      <c r="A12" s="6" t="s">
        <v>2</v>
      </c>
      <c r="B12" s="113" t="s">
        <v>41</v>
      </c>
      <c r="C12" s="113"/>
      <c r="D12" s="75" t="s">
        <v>43</v>
      </c>
      <c r="E12" s="75"/>
      <c r="F12" s="75"/>
      <c r="G12" s="75"/>
      <c r="H12" s="75"/>
      <c r="I12" s="75"/>
      <c r="J12" s="75"/>
      <c r="K12" s="75"/>
      <c r="L12" s="75"/>
      <c r="M12" s="75"/>
      <c r="N12" s="115" t="s">
        <v>90</v>
      </c>
      <c r="O12" s="115"/>
    </row>
    <row r="13" spans="1:16" s="8" customFormat="1" ht="32.4" customHeight="1" x14ac:dyDescent="0.2">
      <c r="A13" s="7"/>
      <c r="B13" s="97" t="s">
        <v>91</v>
      </c>
      <c r="C13" s="97"/>
      <c r="D13" s="97" t="s">
        <v>3</v>
      </c>
      <c r="E13" s="97"/>
      <c r="F13" s="97"/>
      <c r="G13" s="97"/>
      <c r="H13" s="97"/>
      <c r="I13" s="97"/>
      <c r="J13" s="97"/>
      <c r="K13" s="97"/>
      <c r="L13" s="97"/>
      <c r="M13" s="97"/>
      <c r="N13" s="99" t="s">
        <v>92</v>
      </c>
      <c r="O13" s="99"/>
    </row>
    <row r="14" spans="1:16" ht="9" customHeight="1" x14ac:dyDescent="0.25"/>
    <row r="15" spans="1:16" ht="15.6" x14ac:dyDescent="0.3">
      <c r="A15" s="9" t="s">
        <v>4</v>
      </c>
      <c r="B15" s="113" t="s">
        <v>42</v>
      </c>
      <c r="C15" s="113"/>
      <c r="D15" s="75" t="s">
        <v>43</v>
      </c>
      <c r="E15" s="75"/>
      <c r="F15" s="75"/>
      <c r="G15" s="75"/>
      <c r="H15" s="75"/>
      <c r="I15" s="75"/>
      <c r="J15" s="75"/>
      <c r="K15" s="75"/>
      <c r="L15" s="75"/>
      <c r="M15" s="75"/>
      <c r="N15" s="115" t="s">
        <v>90</v>
      </c>
      <c r="O15" s="115"/>
    </row>
    <row r="16" spans="1:16" s="8" customFormat="1" ht="31.2" customHeight="1" x14ac:dyDescent="0.2">
      <c r="A16" s="7"/>
      <c r="B16" s="97" t="s">
        <v>91</v>
      </c>
      <c r="C16" s="97"/>
      <c r="D16" s="97" t="s">
        <v>5</v>
      </c>
      <c r="E16" s="97"/>
      <c r="F16" s="97"/>
      <c r="G16" s="97"/>
      <c r="H16" s="97"/>
      <c r="I16" s="97"/>
      <c r="J16" s="97"/>
      <c r="K16" s="97"/>
      <c r="L16" s="97"/>
      <c r="M16" s="97"/>
      <c r="N16" s="99" t="s">
        <v>92</v>
      </c>
      <c r="O16" s="99"/>
    </row>
    <row r="17" spans="1:15" ht="30" customHeight="1" x14ac:dyDescent="0.3">
      <c r="A17" s="6" t="s">
        <v>6</v>
      </c>
      <c r="B17" s="113" t="s">
        <v>60</v>
      </c>
      <c r="C17" s="113"/>
      <c r="D17" s="53">
        <v>2152</v>
      </c>
      <c r="E17" s="113" t="s">
        <v>61</v>
      </c>
      <c r="F17" s="113"/>
      <c r="G17" s="114" t="s">
        <v>59</v>
      </c>
      <c r="H17" s="114"/>
      <c r="I17" s="114"/>
      <c r="J17" s="114"/>
      <c r="K17" s="114"/>
      <c r="L17" s="114"/>
      <c r="M17" s="114"/>
      <c r="N17" s="115" t="s">
        <v>97</v>
      </c>
      <c r="O17" s="115"/>
    </row>
    <row r="18" spans="1:15" s="8" customFormat="1" ht="32.4" customHeight="1" x14ac:dyDescent="0.2">
      <c r="A18" s="7"/>
      <c r="B18" s="97" t="s">
        <v>91</v>
      </c>
      <c r="C18" s="97"/>
      <c r="D18" s="56" t="s">
        <v>93</v>
      </c>
      <c r="E18" s="97" t="s">
        <v>94</v>
      </c>
      <c r="F18" s="97"/>
      <c r="G18" s="97" t="s">
        <v>95</v>
      </c>
      <c r="H18" s="98"/>
      <c r="I18" s="98"/>
      <c r="J18" s="98"/>
      <c r="K18" s="98"/>
      <c r="L18" s="98"/>
      <c r="M18" s="98"/>
      <c r="N18" s="99" t="s">
        <v>96</v>
      </c>
      <c r="O18" s="99"/>
    </row>
    <row r="19" spans="1:15" ht="8.4" customHeight="1" x14ac:dyDescent="0.25"/>
    <row r="20" spans="1:15" ht="46.2" customHeight="1" x14ac:dyDescent="0.25">
      <c r="A20" s="103" t="s">
        <v>112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</row>
    <row r="21" spans="1:15" ht="8.4" customHeight="1" x14ac:dyDescent="0.25"/>
    <row r="22" spans="1:15" ht="59.4" customHeight="1" x14ac:dyDescent="0.25">
      <c r="A22" s="121" t="s">
        <v>109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</row>
    <row r="23" spans="1:15" ht="7.2" customHeight="1" x14ac:dyDescent="0.25"/>
    <row r="24" spans="1:15" ht="15.6" x14ac:dyDescent="0.25">
      <c r="A24" s="103" t="s">
        <v>45</v>
      </c>
      <c r="B24" s="103"/>
      <c r="C24" s="103"/>
      <c r="D24" s="103"/>
      <c r="E24" s="103"/>
      <c r="F24" s="103"/>
      <c r="G24" s="103"/>
      <c r="H24" s="103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6.2" customHeight="1" x14ac:dyDescent="0.25">
      <c r="A26" s="35" t="s">
        <v>7</v>
      </c>
      <c r="B26" s="104" t="s">
        <v>46</v>
      </c>
      <c r="C26" s="105"/>
      <c r="D26" s="105"/>
      <c r="E26" s="105"/>
      <c r="F26" s="105"/>
      <c r="G26" s="105"/>
      <c r="H26" s="106"/>
      <c r="I26" s="11"/>
      <c r="J26" s="11"/>
      <c r="K26" s="11"/>
      <c r="L26" s="11"/>
      <c r="M26" s="11"/>
    </row>
    <row r="27" spans="1:15" ht="18" customHeight="1" x14ac:dyDescent="0.25">
      <c r="A27" s="36" t="s">
        <v>49</v>
      </c>
      <c r="B27" s="124" t="s">
        <v>50</v>
      </c>
      <c r="C27" s="124"/>
      <c r="D27" s="124"/>
      <c r="E27" s="124"/>
      <c r="F27" s="124"/>
      <c r="G27" s="124"/>
      <c r="H27" s="124"/>
      <c r="I27" s="13"/>
      <c r="J27" s="13"/>
      <c r="K27" s="14"/>
      <c r="L27" s="14"/>
      <c r="M27" s="14"/>
    </row>
    <row r="28" spans="1:15" ht="18" customHeight="1" x14ac:dyDescent="0.25">
      <c r="A28" s="36" t="s">
        <v>64</v>
      </c>
      <c r="B28" s="100" t="s">
        <v>81</v>
      </c>
      <c r="C28" s="101"/>
      <c r="D28" s="101"/>
      <c r="E28" s="101"/>
      <c r="F28" s="101"/>
      <c r="G28" s="101"/>
      <c r="H28" s="102"/>
      <c r="I28" s="13"/>
      <c r="J28" s="13"/>
      <c r="K28" s="14"/>
      <c r="L28" s="14"/>
      <c r="M28" s="14"/>
    </row>
    <row r="29" spans="1:15" ht="26.4" customHeight="1" x14ac:dyDescent="0.25">
      <c r="A29" s="62" t="s">
        <v>65</v>
      </c>
      <c r="B29" s="78" t="s">
        <v>100</v>
      </c>
      <c r="C29" s="79"/>
      <c r="D29" s="79"/>
      <c r="E29" s="79"/>
      <c r="F29" s="79"/>
      <c r="G29" s="79"/>
      <c r="H29" s="80"/>
      <c r="I29" s="13"/>
      <c r="J29" s="13"/>
      <c r="K29" s="14"/>
      <c r="L29" s="14"/>
      <c r="M29" s="14"/>
    </row>
    <row r="30" spans="1:15" ht="18" customHeight="1" x14ac:dyDescent="0.25">
      <c r="A30" s="45" t="s">
        <v>113</v>
      </c>
      <c r="B30" s="78" t="s">
        <v>114</v>
      </c>
      <c r="C30" s="79"/>
      <c r="D30" s="79"/>
      <c r="E30" s="79"/>
      <c r="F30" s="79"/>
      <c r="G30" s="79"/>
      <c r="H30" s="80"/>
      <c r="I30" s="13"/>
      <c r="J30" s="13"/>
      <c r="K30" s="14"/>
      <c r="L30" s="14"/>
      <c r="M30" s="14"/>
    </row>
    <row r="31" spans="1:15" ht="7.8" customHeight="1" x14ac:dyDescent="0.25">
      <c r="A31" s="46"/>
      <c r="B31" s="50"/>
      <c r="C31" s="50"/>
      <c r="D31" s="50"/>
      <c r="E31" s="50"/>
      <c r="F31" s="50"/>
      <c r="G31" s="50"/>
      <c r="H31" s="50"/>
      <c r="I31" s="13"/>
      <c r="J31" s="13"/>
      <c r="K31" s="14"/>
      <c r="L31" s="14"/>
      <c r="M31" s="14"/>
    </row>
    <row r="32" spans="1:15" ht="15.6" x14ac:dyDescent="0.25">
      <c r="A32" s="103" t="s">
        <v>98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</row>
    <row r="33" spans="1:13" ht="11.4" customHeight="1" x14ac:dyDescent="0.25"/>
    <row r="34" spans="1:13" ht="15.6" customHeight="1" x14ac:dyDescent="0.25">
      <c r="A34" s="103" t="s">
        <v>47</v>
      </c>
      <c r="B34" s="103"/>
      <c r="C34" s="103"/>
      <c r="D34" s="103"/>
      <c r="E34" s="103"/>
      <c r="F34" s="103"/>
      <c r="G34" s="103"/>
      <c r="H34" s="103"/>
      <c r="I34" s="10"/>
      <c r="J34" s="10"/>
      <c r="K34" s="10"/>
      <c r="L34" s="10"/>
      <c r="M34" s="10"/>
    </row>
    <row r="35" spans="1:13" ht="9" customHeight="1" x14ac:dyDescent="0.25"/>
    <row r="36" spans="1:13" x14ac:dyDescent="0.25">
      <c r="A36" s="36" t="s">
        <v>7</v>
      </c>
      <c r="B36" s="110" t="s">
        <v>48</v>
      </c>
      <c r="C36" s="110"/>
      <c r="D36" s="110"/>
      <c r="E36" s="110"/>
      <c r="F36" s="110"/>
      <c r="G36" s="110"/>
      <c r="H36" s="110"/>
      <c r="I36" s="11"/>
      <c r="J36" s="11"/>
      <c r="K36" s="11"/>
      <c r="L36" s="11"/>
      <c r="M36" s="11"/>
    </row>
    <row r="37" spans="1:13" ht="18" customHeight="1" x14ac:dyDescent="0.25">
      <c r="A37" s="36" t="s">
        <v>49</v>
      </c>
      <c r="B37" s="124" t="s">
        <v>50</v>
      </c>
      <c r="C37" s="124"/>
      <c r="D37" s="124"/>
      <c r="E37" s="124"/>
      <c r="F37" s="124"/>
      <c r="G37" s="124"/>
      <c r="H37" s="124"/>
      <c r="I37" s="11"/>
      <c r="J37" s="11"/>
      <c r="K37" s="11"/>
      <c r="L37" s="11"/>
      <c r="M37" s="11"/>
    </row>
    <row r="38" spans="1:13" ht="18" customHeight="1" x14ac:dyDescent="0.25">
      <c r="A38" s="45" t="s">
        <v>64</v>
      </c>
      <c r="B38" s="100" t="s">
        <v>81</v>
      </c>
      <c r="C38" s="101"/>
      <c r="D38" s="101"/>
      <c r="E38" s="101"/>
      <c r="F38" s="101"/>
      <c r="G38" s="101"/>
      <c r="H38" s="102"/>
      <c r="I38" s="11"/>
      <c r="J38" s="11"/>
      <c r="K38" s="11"/>
      <c r="L38" s="11"/>
      <c r="M38" s="11"/>
    </row>
    <row r="39" spans="1:13" ht="25.2" customHeight="1" x14ac:dyDescent="0.25">
      <c r="A39" s="62" t="s">
        <v>65</v>
      </c>
      <c r="B39" s="78" t="s">
        <v>100</v>
      </c>
      <c r="C39" s="79"/>
      <c r="D39" s="79"/>
      <c r="E39" s="79"/>
      <c r="F39" s="79"/>
      <c r="G39" s="79"/>
      <c r="H39" s="80"/>
      <c r="I39" s="11"/>
      <c r="J39" s="11"/>
      <c r="K39" s="11"/>
      <c r="L39" s="11"/>
      <c r="M39" s="11"/>
    </row>
    <row r="40" spans="1:13" ht="18" customHeight="1" x14ac:dyDescent="0.25">
      <c r="A40" s="62" t="s">
        <v>113</v>
      </c>
      <c r="B40" s="81" t="s">
        <v>114</v>
      </c>
      <c r="C40" s="82"/>
      <c r="D40" s="82"/>
      <c r="E40" s="82"/>
      <c r="F40" s="82"/>
      <c r="G40" s="82"/>
      <c r="H40" s="83"/>
      <c r="I40" s="11"/>
      <c r="J40" s="11"/>
      <c r="K40" s="11"/>
      <c r="L40" s="11"/>
      <c r="M40" s="11"/>
    </row>
    <row r="41" spans="1:13" ht="5.4" customHeight="1" x14ac:dyDescent="0.25">
      <c r="A41" s="46"/>
      <c r="B41" s="50"/>
      <c r="C41" s="50"/>
      <c r="D41" s="50"/>
      <c r="E41" s="50"/>
      <c r="F41" s="50"/>
      <c r="G41" s="50"/>
      <c r="H41" s="50"/>
      <c r="I41" s="11"/>
      <c r="J41" s="11"/>
      <c r="K41" s="11"/>
      <c r="L41" s="11"/>
      <c r="M41" s="11"/>
    </row>
    <row r="42" spans="1:13" ht="15.6" x14ac:dyDescent="0.25">
      <c r="A42" s="103" t="s">
        <v>51</v>
      </c>
      <c r="B42" s="103"/>
      <c r="C42" s="103"/>
      <c r="D42" s="103"/>
      <c r="E42" s="103"/>
      <c r="F42" s="103"/>
      <c r="G42" s="103"/>
      <c r="H42" s="10"/>
      <c r="I42" s="10"/>
      <c r="J42" s="10"/>
      <c r="K42" s="10"/>
      <c r="L42" s="10"/>
      <c r="M42" s="10"/>
    </row>
    <row r="43" spans="1:13" ht="10.199999999999999" customHeight="1" x14ac:dyDescent="0.3">
      <c r="A43" s="9"/>
      <c r="B43" s="9"/>
      <c r="C43" s="9"/>
      <c r="D43" s="9"/>
      <c r="E43" s="9"/>
      <c r="F43" s="9"/>
      <c r="G43" s="9"/>
      <c r="H43" s="37" t="s">
        <v>52</v>
      </c>
      <c r="I43" s="9"/>
      <c r="J43" s="9"/>
      <c r="K43" s="9"/>
      <c r="L43" s="9"/>
      <c r="M43" s="9"/>
    </row>
    <row r="44" spans="1:13" ht="27.6" customHeight="1" x14ac:dyDescent="0.25">
      <c r="A44" s="35" t="s">
        <v>7</v>
      </c>
      <c r="B44" s="104" t="s">
        <v>53</v>
      </c>
      <c r="C44" s="105"/>
      <c r="D44" s="105"/>
      <c r="E44" s="106"/>
      <c r="F44" s="38" t="s">
        <v>8</v>
      </c>
      <c r="G44" s="38" t="s">
        <v>9</v>
      </c>
      <c r="H44" s="35" t="s">
        <v>10</v>
      </c>
      <c r="I44" s="11"/>
      <c r="J44" s="11"/>
      <c r="K44" s="11"/>
      <c r="L44" s="11"/>
      <c r="M44" s="11"/>
    </row>
    <row r="45" spans="1:13" s="8" customFormat="1" ht="10.199999999999999" x14ac:dyDescent="0.2">
      <c r="A45" s="39">
        <v>1</v>
      </c>
      <c r="B45" s="107">
        <v>2</v>
      </c>
      <c r="C45" s="108"/>
      <c r="D45" s="108"/>
      <c r="E45" s="109"/>
      <c r="F45" s="40">
        <v>3</v>
      </c>
      <c r="G45" s="40">
        <v>4</v>
      </c>
      <c r="H45" s="39">
        <v>5</v>
      </c>
      <c r="I45" s="41"/>
      <c r="J45" s="41"/>
      <c r="K45" s="41"/>
      <c r="L45" s="41"/>
      <c r="M45" s="41"/>
    </row>
    <row r="46" spans="1:13" ht="19.2" customHeight="1" x14ac:dyDescent="0.25">
      <c r="A46" s="36" t="s">
        <v>49</v>
      </c>
      <c r="B46" s="84" t="s">
        <v>50</v>
      </c>
      <c r="C46" s="85"/>
      <c r="D46" s="85"/>
      <c r="E46" s="86"/>
      <c r="F46" s="12">
        <v>1957820</v>
      </c>
      <c r="G46" s="12"/>
      <c r="H46" s="12">
        <f>F46+G46</f>
        <v>1957820</v>
      </c>
      <c r="I46" s="13"/>
      <c r="J46" s="13"/>
      <c r="K46" s="14"/>
      <c r="L46" s="14"/>
      <c r="M46" s="14"/>
    </row>
    <row r="47" spans="1:13" ht="27" customHeight="1" x14ac:dyDescent="0.25">
      <c r="A47" s="36" t="s">
        <v>64</v>
      </c>
      <c r="B47" s="84" t="s">
        <v>81</v>
      </c>
      <c r="C47" s="85"/>
      <c r="D47" s="85"/>
      <c r="E47" s="86"/>
      <c r="F47" s="12">
        <v>2350000</v>
      </c>
      <c r="G47" s="12"/>
      <c r="H47" s="12">
        <f>F47+G47</f>
        <v>2350000</v>
      </c>
      <c r="I47" s="13"/>
      <c r="J47" s="13"/>
      <c r="K47" s="14"/>
      <c r="L47" s="14"/>
      <c r="M47" s="14"/>
    </row>
    <row r="48" spans="1:13" ht="25.8" customHeight="1" x14ac:dyDescent="0.25">
      <c r="A48" s="36" t="s">
        <v>65</v>
      </c>
      <c r="B48" s="84" t="s">
        <v>100</v>
      </c>
      <c r="C48" s="85"/>
      <c r="D48" s="85"/>
      <c r="E48" s="86"/>
      <c r="F48" s="12">
        <v>249150</v>
      </c>
      <c r="G48" s="12"/>
      <c r="H48" s="12">
        <f>F48+G48</f>
        <v>249150</v>
      </c>
      <c r="I48" s="13"/>
      <c r="J48" s="13"/>
      <c r="K48" s="14"/>
      <c r="L48" s="14"/>
      <c r="M48" s="14"/>
    </row>
    <row r="49" spans="1:13" ht="18" customHeight="1" x14ac:dyDescent="0.25">
      <c r="A49" s="62" t="s">
        <v>113</v>
      </c>
      <c r="B49" s="84" t="s">
        <v>114</v>
      </c>
      <c r="C49" s="85"/>
      <c r="D49" s="85"/>
      <c r="E49" s="86"/>
      <c r="F49" s="12"/>
      <c r="G49" s="12">
        <v>519000</v>
      </c>
      <c r="H49" s="12">
        <f>F49+G49</f>
        <v>519000</v>
      </c>
      <c r="I49" s="13"/>
      <c r="J49" s="13"/>
      <c r="K49" s="14"/>
      <c r="L49" s="14"/>
      <c r="M49" s="14"/>
    </row>
    <row r="50" spans="1:13" ht="18" customHeight="1" x14ac:dyDescent="0.25">
      <c r="A50" s="110" t="s">
        <v>10</v>
      </c>
      <c r="B50" s="110"/>
      <c r="C50" s="110"/>
      <c r="D50" s="110"/>
      <c r="E50" s="110"/>
      <c r="F50" s="12">
        <f>F46+F47+F48+F49</f>
        <v>4556970</v>
      </c>
      <c r="G50" s="12">
        <f>G46+G47+G48+G49</f>
        <v>519000</v>
      </c>
      <c r="H50" s="12">
        <f>F50+G50</f>
        <v>5075970</v>
      </c>
      <c r="I50" s="13"/>
      <c r="J50" s="13"/>
      <c r="K50" s="14"/>
      <c r="L50" s="14"/>
      <c r="M50" s="14"/>
    </row>
    <row r="51" spans="1:13" ht="19.5" customHeight="1" x14ac:dyDescent="0.25">
      <c r="A51" s="103" t="s">
        <v>54</v>
      </c>
      <c r="B51" s="103"/>
      <c r="C51" s="103"/>
      <c r="D51" s="103"/>
      <c r="E51" s="103"/>
      <c r="F51" s="103"/>
      <c r="G51" s="103"/>
      <c r="H51" s="103"/>
      <c r="I51" s="10"/>
      <c r="J51" s="10"/>
      <c r="K51" s="10"/>
      <c r="L51" s="10"/>
      <c r="M51" s="10"/>
    </row>
    <row r="52" spans="1:13" ht="10.5" customHeight="1" x14ac:dyDescent="0.25">
      <c r="H52" s="37" t="s">
        <v>52</v>
      </c>
    </row>
    <row r="53" spans="1:13" ht="26.4" x14ac:dyDescent="0.25">
      <c r="A53" s="87" t="s">
        <v>7</v>
      </c>
      <c r="B53" s="89"/>
      <c r="C53" s="87" t="s">
        <v>55</v>
      </c>
      <c r="D53" s="88"/>
      <c r="E53" s="89"/>
      <c r="F53" s="38" t="s">
        <v>8</v>
      </c>
      <c r="G53" s="38" t="s">
        <v>9</v>
      </c>
      <c r="H53" s="35" t="s">
        <v>10</v>
      </c>
      <c r="I53" s="15"/>
      <c r="J53" s="16"/>
      <c r="K53" s="15"/>
      <c r="L53" s="15"/>
      <c r="M53" s="16"/>
    </row>
    <row r="54" spans="1:13" ht="12.6" customHeight="1" x14ac:dyDescent="0.25">
      <c r="A54" s="107">
        <v>1</v>
      </c>
      <c r="B54" s="109"/>
      <c r="C54" s="107">
        <v>2</v>
      </c>
      <c r="D54" s="108"/>
      <c r="E54" s="109"/>
      <c r="F54" s="31">
        <v>3</v>
      </c>
      <c r="G54" s="31">
        <v>4</v>
      </c>
      <c r="H54" s="31">
        <v>5</v>
      </c>
      <c r="I54" s="18"/>
      <c r="J54" s="18"/>
      <c r="K54" s="18"/>
      <c r="L54" s="18"/>
      <c r="M54" s="18"/>
    </row>
    <row r="55" spans="1:13" ht="12.6" customHeight="1" x14ac:dyDescent="0.25">
      <c r="A55" s="104"/>
      <c r="B55" s="106"/>
      <c r="C55" s="104"/>
      <c r="D55" s="105"/>
      <c r="E55" s="106"/>
      <c r="F55" s="17"/>
      <c r="G55" s="17"/>
      <c r="H55" s="17"/>
      <c r="I55" s="18"/>
      <c r="J55" s="18"/>
      <c r="K55" s="18"/>
      <c r="L55" s="18"/>
      <c r="M55" s="18"/>
    </row>
    <row r="56" spans="1:13" ht="12.6" hidden="1" customHeight="1" x14ac:dyDescent="0.25">
      <c r="A56" s="104"/>
      <c r="B56" s="106"/>
      <c r="C56" s="104"/>
      <c r="D56" s="105"/>
      <c r="E56" s="106"/>
      <c r="F56" s="17"/>
      <c r="G56" s="17"/>
      <c r="H56" s="17"/>
      <c r="I56" s="18"/>
      <c r="J56" s="18"/>
      <c r="K56" s="18"/>
      <c r="L56" s="18"/>
      <c r="M56" s="18"/>
    </row>
    <row r="57" spans="1:13" ht="12.6" customHeight="1" x14ac:dyDescent="0.25">
      <c r="A57" s="104" t="s">
        <v>10</v>
      </c>
      <c r="B57" s="105"/>
      <c r="C57" s="105"/>
      <c r="D57" s="105"/>
      <c r="E57" s="106"/>
      <c r="F57" s="17"/>
      <c r="G57" s="17"/>
      <c r="H57" s="17"/>
      <c r="I57" s="18"/>
      <c r="J57" s="18"/>
      <c r="K57" s="18"/>
      <c r="L57" s="18"/>
      <c r="M57" s="18"/>
    </row>
    <row r="59" spans="1:13" ht="19.2" customHeight="1" x14ac:dyDescent="0.25">
      <c r="A59" s="103" t="s">
        <v>11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"/>
      <c r="L59" s="10"/>
      <c r="M59" s="10"/>
    </row>
    <row r="61" spans="1:13" ht="32.4" customHeight="1" x14ac:dyDescent="0.25">
      <c r="A61" s="35" t="s">
        <v>7</v>
      </c>
      <c r="B61" s="87" t="s">
        <v>56</v>
      </c>
      <c r="C61" s="88"/>
      <c r="D61" s="89"/>
      <c r="E61" s="35" t="s">
        <v>12</v>
      </c>
      <c r="F61" s="87" t="s">
        <v>13</v>
      </c>
      <c r="G61" s="89"/>
      <c r="H61" s="35" t="s">
        <v>8</v>
      </c>
      <c r="I61" s="35" t="s">
        <v>9</v>
      </c>
      <c r="J61" s="35" t="s">
        <v>10</v>
      </c>
      <c r="K61" s="64"/>
      <c r="L61" s="64"/>
      <c r="M61" s="64"/>
    </row>
    <row r="62" spans="1:13" x14ac:dyDescent="0.25">
      <c r="A62" s="42">
        <v>1</v>
      </c>
      <c r="B62" s="90" t="s">
        <v>36</v>
      </c>
      <c r="C62" s="91"/>
      <c r="D62" s="92"/>
      <c r="E62" s="39">
        <v>3</v>
      </c>
      <c r="F62" s="93">
        <v>4</v>
      </c>
      <c r="G62" s="94"/>
      <c r="H62" s="39">
        <v>5</v>
      </c>
      <c r="I62" s="39">
        <v>6</v>
      </c>
      <c r="J62" s="39">
        <v>7</v>
      </c>
      <c r="K62" s="20"/>
      <c r="L62" s="20"/>
      <c r="M62" s="20"/>
    </row>
    <row r="63" spans="1:13" ht="18" customHeight="1" x14ac:dyDescent="0.25">
      <c r="A63" s="19" t="s">
        <v>74</v>
      </c>
      <c r="B63" s="70" t="s">
        <v>14</v>
      </c>
      <c r="C63" s="71"/>
      <c r="D63" s="72"/>
      <c r="E63" s="21"/>
      <c r="F63" s="73"/>
      <c r="G63" s="74"/>
      <c r="H63" s="22"/>
      <c r="I63" s="22"/>
      <c r="J63" s="22"/>
      <c r="K63" s="18"/>
      <c r="L63" s="18"/>
      <c r="M63" s="18"/>
    </row>
    <row r="64" spans="1:13" ht="18" customHeight="1" x14ac:dyDescent="0.25">
      <c r="A64" s="19"/>
      <c r="B64" s="65" t="s">
        <v>15</v>
      </c>
      <c r="C64" s="66"/>
      <c r="D64" s="67"/>
      <c r="E64" s="21" t="s">
        <v>16</v>
      </c>
      <c r="F64" s="68" t="s">
        <v>17</v>
      </c>
      <c r="G64" s="69"/>
      <c r="H64" s="23">
        <v>270000</v>
      </c>
      <c r="I64" s="23"/>
      <c r="J64" s="23">
        <f>H64</f>
        <v>270000</v>
      </c>
      <c r="K64" s="24"/>
      <c r="L64" s="24"/>
      <c r="M64" s="13"/>
    </row>
    <row r="65" spans="1:13" ht="22.95" customHeight="1" x14ac:dyDescent="0.25">
      <c r="A65" s="19"/>
      <c r="B65" s="65" t="s">
        <v>18</v>
      </c>
      <c r="C65" s="66"/>
      <c r="D65" s="67"/>
      <c r="E65" s="21" t="s">
        <v>16</v>
      </c>
      <c r="F65" s="68" t="s">
        <v>17</v>
      </c>
      <c r="G65" s="69"/>
      <c r="H65" s="23">
        <v>250000</v>
      </c>
      <c r="I65" s="23"/>
      <c r="J65" s="23">
        <f t="shared" ref="J65:J67" si="0">H65</f>
        <v>250000</v>
      </c>
      <c r="K65" s="24"/>
      <c r="L65" s="24"/>
      <c r="M65" s="13"/>
    </row>
    <row r="66" spans="1:13" ht="18" customHeight="1" x14ac:dyDescent="0.25">
      <c r="A66" s="19"/>
      <c r="B66" s="65" t="s">
        <v>19</v>
      </c>
      <c r="C66" s="66"/>
      <c r="D66" s="67"/>
      <c r="E66" s="21" t="s">
        <v>16</v>
      </c>
      <c r="F66" s="68" t="s">
        <v>17</v>
      </c>
      <c r="G66" s="69"/>
      <c r="H66" s="23">
        <v>350000</v>
      </c>
      <c r="I66" s="23"/>
      <c r="J66" s="23">
        <f t="shared" si="0"/>
        <v>350000</v>
      </c>
      <c r="K66" s="24"/>
      <c r="L66" s="24"/>
      <c r="M66" s="13"/>
    </row>
    <row r="67" spans="1:13" ht="18" customHeight="1" x14ac:dyDescent="0.25">
      <c r="A67" s="19"/>
      <c r="B67" s="65" t="s">
        <v>20</v>
      </c>
      <c r="C67" s="66"/>
      <c r="D67" s="67"/>
      <c r="E67" s="21" t="s">
        <v>16</v>
      </c>
      <c r="F67" s="68" t="s">
        <v>17</v>
      </c>
      <c r="G67" s="69"/>
      <c r="H67" s="23">
        <v>1087820</v>
      </c>
      <c r="I67" s="23"/>
      <c r="J67" s="23">
        <f t="shared" si="0"/>
        <v>1087820</v>
      </c>
      <c r="K67" s="25"/>
      <c r="L67" s="25"/>
      <c r="M67" s="26"/>
    </row>
    <row r="68" spans="1:13" ht="18" customHeight="1" x14ac:dyDescent="0.25">
      <c r="A68" s="19" t="s">
        <v>75</v>
      </c>
      <c r="B68" s="70" t="s">
        <v>21</v>
      </c>
      <c r="C68" s="71"/>
      <c r="D68" s="72"/>
      <c r="E68" s="27"/>
      <c r="F68" s="73"/>
      <c r="G68" s="74"/>
      <c r="H68" s="23"/>
      <c r="I68" s="23"/>
      <c r="J68" s="23"/>
      <c r="K68" s="18"/>
      <c r="L68" s="18"/>
      <c r="M68" s="18"/>
    </row>
    <row r="69" spans="1:13" ht="18" customHeight="1" x14ac:dyDescent="0.25">
      <c r="A69" s="19"/>
      <c r="B69" s="65" t="s">
        <v>40</v>
      </c>
      <c r="C69" s="66"/>
      <c r="D69" s="67"/>
      <c r="E69" s="21" t="s">
        <v>22</v>
      </c>
      <c r="F69" s="68" t="s">
        <v>63</v>
      </c>
      <c r="G69" s="69"/>
      <c r="H69" s="23">
        <v>1270</v>
      </c>
      <c r="I69" s="23"/>
      <c r="J69" s="23">
        <f t="shared" ref="J69:J72" si="1">H69</f>
        <v>1270</v>
      </c>
      <c r="K69" s="24"/>
      <c r="L69" s="24"/>
      <c r="M69" s="13"/>
    </row>
    <row r="70" spans="1:13" ht="25.2" customHeight="1" x14ac:dyDescent="0.25">
      <c r="A70" s="19"/>
      <c r="B70" s="65" t="s">
        <v>23</v>
      </c>
      <c r="C70" s="66"/>
      <c r="D70" s="67"/>
      <c r="E70" s="21" t="s">
        <v>22</v>
      </c>
      <c r="F70" s="68" t="s">
        <v>63</v>
      </c>
      <c r="G70" s="69"/>
      <c r="H70" s="23">
        <v>1390</v>
      </c>
      <c r="I70" s="23"/>
      <c r="J70" s="23">
        <f t="shared" si="1"/>
        <v>1390</v>
      </c>
      <c r="K70" s="24"/>
      <c r="L70" s="24"/>
      <c r="M70" s="13"/>
    </row>
    <row r="71" spans="1:13" ht="18" customHeight="1" x14ac:dyDescent="0.25">
      <c r="A71" s="19"/>
      <c r="B71" s="65" t="s">
        <v>24</v>
      </c>
      <c r="C71" s="66"/>
      <c r="D71" s="67"/>
      <c r="E71" s="21" t="s">
        <v>22</v>
      </c>
      <c r="F71" s="68" t="s">
        <v>63</v>
      </c>
      <c r="G71" s="69"/>
      <c r="H71" s="23">
        <v>1400</v>
      </c>
      <c r="I71" s="23"/>
      <c r="J71" s="23">
        <f t="shared" si="1"/>
        <v>1400</v>
      </c>
      <c r="K71" s="24"/>
      <c r="L71" s="24"/>
      <c r="M71" s="13"/>
    </row>
    <row r="72" spans="1:13" ht="18" customHeight="1" x14ac:dyDescent="0.25">
      <c r="A72" s="19"/>
      <c r="B72" s="65" t="s">
        <v>25</v>
      </c>
      <c r="C72" s="66"/>
      <c r="D72" s="67"/>
      <c r="E72" s="21" t="s">
        <v>22</v>
      </c>
      <c r="F72" s="68" t="s">
        <v>63</v>
      </c>
      <c r="G72" s="69"/>
      <c r="H72" s="28">
        <v>1050</v>
      </c>
      <c r="I72" s="28"/>
      <c r="J72" s="28">
        <f t="shared" si="1"/>
        <v>1050</v>
      </c>
      <c r="K72" s="24"/>
      <c r="L72" s="24"/>
      <c r="M72" s="13"/>
    </row>
    <row r="73" spans="1:13" ht="18" customHeight="1" x14ac:dyDescent="0.25">
      <c r="A73" s="19" t="s">
        <v>76</v>
      </c>
      <c r="B73" s="70" t="s">
        <v>26</v>
      </c>
      <c r="C73" s="71"/>
      <c r="D73" s="72"/>
      <c r="E73" s="27"/>
      <c r="F73" s="73"/>
      <c r="G73" s="74"/>
      <c r="H73" s="23"/>
      <c r="I73" s="23"/>
      <c r="J73" s="23"/>
      <c r="K73" s="18"/>
      <c r="L73" s="18"/>
      <c r="M73" s="18"/>
    </row>
    <row r="74" spans="1:13" ht="42.75" customHeight="1" x14ac:dyDescent="0.25">
      <c r="A74" s="19"/>
      <c r="B74" s="65" t="s">
        <v>27</v>
      </c>
      <c r="C74" s="66"/>
      <c r="D74" s="67"/>
      <c r="E74" s="21" t="s">
        <v>28</v>
      </c>
      <c r="F74" s="111" t="s">
        <v>29</v>
      </c>
      <c r="G74" s="112"/>
      <c r="H74" s="29">
        <v>1.8</v>
      </c>
      <c r="I74" s="29"/>
      <c r="J74" s="29">
        <f t="shared" ref="J74:J77" si="2">H74</f>
        <v>1.8</v>
      </c>
      <c r="K74" s="24"/>
      <c r="L74" s="24"/>
      <c r="M74" s="13"/>
    </row>
    <row r="75" spans="1:13" ht="45" customHeight="1" x14ac:dyDescent="0.25">
      <c r="A75" s="19"/>
      <c r="B75" s="65" t="s">
        <v>30</v>
      </c>
      <c r="C75" s="66"/>
      <c r="D75" s="67"/>
      <c r="E75" s="21" t="s">
        <v>28</v>
      </c>
      <c r="F75" s="111" t="s">
        <v>31</v>
      </c>
      <c r="G75" s="112"/>
      <c r="H75" s="29">
        <v>0.4</v>
      </c>
      <c r="I75" s="29"/>
      <c r="J75" s="29">
        <f t="shared" si="2"/>
        <v>0.4</v>
      </c>
      <c r="K75" s="24"/>
      <c r="L75" s="24"/>
      <c r="M75" s="13"/>
    </row>
    <row r="76" spans="1:13" ht="39" customHeight="1" x14ac:dyDescent="0.25">
      <c r="A76" s="19"/>
      <c r="B76" s="65" t="s">
        <v>32</v>
      </c>
      <c r="C76" s="66"/>
      <c r="D76" s="67"/>
      <c r="E76" s="21" t="s">
        <v>28</v>
      </c>
      <c r="F76" s="111" t="s">
        <v>33</v>
      </c>
      <c r="G76" s="112"/>
      <c r="H76" s="30">
        <v>8.5</v>
      </c>
      <c r="I76" s="30"/>
      <c r="J76" s="30">
        <f t="shared" si="2"/>
        <v>8.5</v>
      </c>
      <c r="K76" s="24"/>
      <c r="L76" s="24"/>
      <c r="M76" s="13"/>
    </row>
    <row r="77" spans="1:13" ht="41.25" customHeight="1" x14ac:dyDescent="0.25">
      <c r="A77" s="19"/>
      <c r="B77" s="65" t="s">
        <v>34</v>
      </c>
      <c r="C77" s="66"/>
      <c r="D77" s="67"/>
      <c r="E77" s="21" t="s">
        <v>28</v>
      </c>
      <c r="F77" s="111" t="s">
        <v>35</v>
      </c>
      <c r="G77" s="112"/>
      <c r="H77" s="30">
        <v>5.7</v>
      </c>
      <c r="I77" s="30"/>
      <c r="J77" s="30">
        <f t="shared" si="2"/>
        <v>5.7</v>
      </c>
      <c r="K77" s="24"/>
      <c r="L77" s="24"/>
      <c r="M77" s="13"/>
    </row>
    <row r="78" spans="1:13" ht="47.4" customHeight="1" x14ac:dyDescent="0.25">
      <c r="A78" s="35" t="s">
        <v>7</v>
      </c>
      <c r="B78" s="87" t="s">
        <v>56</v>
      </c>
      <c r="C78" s="88"/>
      <c r="D78" s="89"/>
      <c r="E78" s="35" t="s">
        <v>12</v>
      </c>
      <c r="F78" s="87" t="s">
        <v>13</v>
      </c>
      <c r="G78" s="89"/>
      <c r="H78" s="35" t="s">
        <v>8</v>
      </c>
      <c r="I78" s="35" t="s">
        <v>9</v>
      </c>
      <c r="J78" s="35" t="s">
        <v>10</v>
      </c>
      <c r="K78" s="64"/>
      <c r="L78" s="64"/>
      <c r="M78" s="64"/>
    </row>
    <row r="79" spans="1:13" ht="19.2" customHeight="1" x14ac:dyDescent="0.25">
      <c r="A79" s="55">
        <v>1</v>
      </c>
      <c r="B79" s="90" t="s">
        <v>36</v>
      </c>
      <c r="C79" s="91"/>
      <c r="D79" s="92"/>
      <c r="E79" s="39">
        <v>3</v>
      </c>
      <c r="F79" s="93">
        <v>4</v>
      </c>
      <c r="G79" s="94"/>
      <c r="H79" s="39">
        <v>5</v>
      </c>
      <c r="I79" s="39">
        <v>6</v>
      </c>
      <c r="J79" s="39">
        <v>7</v>
      </c>
      <c r="K79" s="54"/>
      <c r="L79" s="54"/>
      <c r="M79" s="54"/>
    </row>
    <row r="80" spans="1:13" ht="30" customHeight="1" x14ac:dyDescent="0.25">
      <c r="A80" s="49" t="s">
        <v>66</v>
      </c>
      <c r="B80" s="70" t="s">
        <v>14</v>
      </c>
      <c r="C80" s="71"/>
      <c r="D80" s="72"/>
      <c r="E80" s="21"/>
      <c r="F80" s="73"/>
      <c r="G80" s="74"/>
      <c r="H80" s="22"/>
      <c r="I80" s="22"/>
      <c r="J80" s="22"/>
      <c r="K80" s="18"/>
      <c r="L80" s="18"/>
      <c r="M80" s="18"/>
    </row>
    <row r="81" spans="1:13" ht="30" customHeight="1" x14ac:dyDescent="0.25">
      <c r="A81" s="49"/>
      <c r="B81" s="65" t="s">
        <v>82</v>
      </c>
      <c r="C81" s="66"/>
      <c r="D81" s="67"/>
      <c r="E81" s="27" t="s">
        <v>16</v>
      </c>
      <c r="F81" s="68" t="s">
        <v>68</v>
      </c>
      <c r="G81" s="69"/>
      <c r="H81" s="28">
        <f>F47</f>
        <v>2350000</v>
      </c>
      <c r="I81" s="28"/>
      <c r="J81" s="28">
        <f t="shared" ref="J81" si="3">H81</f>
        <v>2350000</v>
      </c>
      <c r="K81" s="24"/>
      <c r="L81" s="24"/>
      <c r="M81" s="13"/>
    </row>
    <row r="82" spans="1:13" ht="30" customHeight="1" x14ac:dyDescent="0.25">
      <c r="A82" s="49" t="s">
        <v>69</v>
      </c>
      <c r="B82" s="70" t="s">
        <v>21</v>
      </c>
      <c r="C82" s="71"/>
      <c r="D82" s="72"/>
      <c r="E82" s="27"/>
      <c r="F82" s="73"/>
      <c r="G82" s="74"/>
      <c r="H82" s="28"/>
      <c r="I82" s="28"/>
      <c r="J82" s="28"/>
      <c r="K82" s="18"/>
      <c r="L82" s="18"/>
      <c r="M82" s="18"/>
    </row>
    <row r="83" spans="1:13" ht="30" customHeight="1" x14ac:dyDescent="0.25">
      <c r="A83" s="49"/>
      <c r="B83" s="65" t="s">
        <v>83</v>
      </c>
      <c r="C83" s="66"/>
      <c r="D83" s="67"/>
      <c r="E83" s="27" t="s">
        <v>67</v>
      </c>
      <c r="F83" s="68" t="s">
        <v>71</v>
      </c>
      <c r="G83" s="69"/>
      <c r="H83" s="28">
        <v>12</v>
      </c>
      <c r="I83" s="28"/>
      <c r="J83" s="28">
        <f t="shared" ref="J83" si="4">H83</f>
        <v>12</v>
      </c>
      <c r="K83" s="24"/>
      <c r="L83" s="24"/>
      <c r="M83" s="13"/>
    </row>
    <row r="84" spans="1:13" ht="30" customHeight="1" x14ac:dyDescent="0.25">
      <c r="A84" s="49" t="s">
        <v>70</v>
      </c>
      <c r="B84" s="70" t="s">
        <v>26</v>
      </c>
      <c r="C84" s="71"/>
      <c r="D84" s="72"/>
      <c r="E84" s="27"/>
      <c r="F84" s="73"/>
      <c r="G84" s="74"/>
      <c r="H84" s="28"/>
      <c r="I84" s="28"/>
      <c r="J84" s="28"/>
      <c r="K84" s="18"/>
      <c r="L84" s="18"/>
      <c r="M84" s="18"/>
    </row>
    <row r="85" spans="1:13" ht="30" customHeight="1" x14ac:dyDescent="0.25">
      <c r="A85" s="49"/>
      <c r="B85" s="65" t="s">
        <v>84</v>
      </c>
      <c r="C85" s="66"/>
      <c r="D85" s="67"/>
      <c r="E85" s="27" t="s">
        <v>16</v>
      </c>
      <c r="F85" s="68" t="s">
        <v>71</v>
      </c>
      <c r="G85" s="69"/>
      <c r="H85" s="28">
        <f>ROUND(H81/H83,0)</f>
        <v>195833</v>
      </c>
      <c r="I85" s="28"/>
      <c r="J85" s="28">
        <f t="shared" ref="J85" si="5">H85</f>
        <v>195833</v>
      </c>
      <c r="K85" s="24"/>
      <c r="L85" s="24"/>
      <c r="M85" s="13"/>
    </row>
    <row r="86" spans="1:13" ht="30" customHeight="1" x14ac:dyDescent="0.25">
      <c r="A86" s="49" t="s">
        <v>72</v>
      </c>
      <c r="B86" s="70" t="s">
        <v>73</v>
      </c>
      <c r="C86" s="71"/>
      <c r="D86" s="72"/>
      <c r="E86" s="27"/>
      <c r="F86" s="73"/>
      <c r="G86" s="74"/>
      <c r="H86" s="28"/>
      <c r="I86" s="28"/>
      <c r="J86" s="28"/>
      <c r="K86" s="18"/>
      <c r="L86" s="18"/>
      <c r="M86" s="18"/>
    </row>
    <row r="87" spans="1:13" ht="30" customHeight="1" x14ac:dyDescent="0.25">
      <c r="A87" s="49"/>
      <c r="B87" s="65" t="s">
        <v>85</v>
      </c>
      <c r="C87" s="66"/>
      <c r="D87" s="67"/>
      <c r="E87" s="27" t="s">
        <v>28</v>
      </c>
      <c r="F87" s="68" t="s">
        <v>71</v>
      </c>
      <c r="G87" s="69"/>
      <c r="H87" s="30">
        <v>100</v>
      </c>
      <c r="I87" s="30"/>
      <c r="J87" s="30">
        <f t="shared" ref="J87" si="6">H87</f>
        <v>100</v>
      </c>
      <c r="K87" s="24"/>
      <c r="L87" s="24"/>
      <c r="M87" s="13"/>
    </row>
    <row r="88" spans="1:13" ht="30" customHeight="1" x14ac:dyDescent="0.25">
      <c r="A88" s="49" t="s">
        <v>77</v>
      </c>
      <c r="B88" s="70" t="s">
        <v>14</v>
      </c>
      <c r="C88" s="71"/>
      <c r="D88" s="72"/>
      <c r="E88" s="21"/>
      <c r="F88" s="73"/>
      <c r="G88" s="74"/>
      <c r="H88" s="22"/>
      <c r="I88" s="22"/>
      <c r="J88" s="22"/>
      <c r="K88" s="18"/>
      <c r="L88" s="18"/>
      <c r="M88" s="18"/>
    </row>
    <row r="89" spans="1:13" ht="30" customHeight="1" x14ac:dyDescent="0.25">
      <c r="A89" s="49"/>
      <c r="B89" s="65" t="s">
        <v>99</v>
      </c>
      <c r="C89" s="66"/>
      <c r="D89" s="67"/>
      <c r="E89" s="27" t="s">
        <v>16</v>
      </c>
      <c r="F89" s="68" t="s">
        <v>101</v>
      </c>
      <c r="G89" s="69"/>
      <c r="H89" s="28">
        <f>F48</f>
        <v>249150</v>
      </c>
      <c r="I89" s="28"/>
      <c r="J89" s="28">
        <f t="shared" ref="J89" si="7">H89</f>
        <v>249150</v>
      </c>
      <c r="K89" s="24"/>
      <c r="L89" s="24"/>
      <c r="M89" s="13"/>
    </row>
    <row r="90" spans="1:13" ht="30" customHeight="1" x14ac:dyDescent="0.25">
      <c r="A90" s="49" t="s">
        <v>78</v>
      </c>
      <c r="B90" s="70" t="s">
        <v>21</v>
      </c>
      <c r="C90" s="71"/>
      <c r="D90" s="72"/>
      <c r="E90" s="27"/>
      <c r="F90" s="73"/>
      <c r="G90" s="74"/>
      <c r="H90" s="28"/>
      <c r="I90" s="28"/>
      <c r="J90" s="28"/>
      <c r="K90" s="18"/>
      <c r="L90" s="18"/>
      <c r="M90" s="18"/>
    </row>
    <row r="91" spans="1:13" ht="30" customHeight="1" x14ac:dyDescent="0.25">
      <c r="A91" s="49"/>
      <c r="B91" s="65" t="s">
        <v>104</v>
      </c>
      <c r="C91" s="66"/>
      <c r="D91" s="67"/>
      <c r="E91" s="27" t="s">
        <v>67</v>
      </c>
      <c r="F91" s="68" t="s">
        <v>71</v>
      </c>
      <c r="G91" s="69"/>
      <c r="H91" s="28">
        <v>1</v>
      </c>
      <c r="I91" s="28"/>
      <c r="J91" s="28">
        <f t="shared" ref="J91:J92" si="8">H91</f>
        <v>1</v>
      </c>
      <c r="K91" s="24"/>
      <c r="L91" s="24"/>
      <c r="M91" s="13"/>
    </row>
    <row r="92" spans="1:13" ht="30" customHeight="1" x14ac:dyDescent="0.25">
      <c r="A92" s="49"/>
      <c r="B92" s="65" t="s">
        <v>105</v>
      </c>
      <c r="C92" s="66"/>
      <c r="D92" s="67"/>
      <c r="E92" s="27" t="s">
        <v>102</v>
      </c>
      <c r="F92" s="68" t="s">
        <v>108</v>
      </c>
      <c r="G92" s="69"/>
      <c r="H92" s="30">
        <v>768.1</v>
      </c>
      <c r="I92" s="30"/>
      <c r="J92" s="30">
        <f t="shared" si="8"/>
        <v>768.1</v>
      </c>
      <c r="K92" s="24"/>
      <c r="L92" s="24"/>
      <c r="M92" s="13"/>
    </row>
    <row r="93" spans="1:13" ht="30" customHeight="1" x14ac:dyDescent="0.25">
      <c r="A93" s="49" t="s">
        <v>79</v>
      </c>
      <c r="B93" s="70" t="s">
        <v>26</v>
      </c>
      <c r="C93" s="71"/>
      <c r="D93" s="72"/>
      <c r="E93" s="27"/>
      <c r="F93" s="73"/>
      <c r="G93" s="74"/>
      <c r="H93" s="28"/>
      <c r="I93" s="28"/>
      <c r="J93" s="28"/>
      <c r="K93" s="18"/>
      <c r="L93" s="18"/>
      <c r="M93" s="18"/>
    </row>
    <row r="94" spans="1:13" ht="30" customHeight="1" x14ac:dyDescent="0.25">
      <c r="A94" s="49"/>
      <c r="B94" s="65" t="s">
        <v>103</v>
      </c>
      <c r="C94" s="66"/>
      <c r="D94" s="67"/>
      <c r="E94" s="27" t="s">
        <v>16</v>
      </c>
      <c r="F94" s="68" t="s">
        <v>71</v>
      </c>
      <c r="G94" s="69"/>
      <c r="H94" s="30">
        <f>ROUND(H89/H92,0)</f>
        <v>324</v>
      </c>
      <c r="I94" s="30"/>
      <c r="J94" s="30">
        <f t="shared" ref="J94" si="9">H94</f>
        <v>324</v>
      </c>
      <c r="K94" s="24"/>
      <c r="L94" s="24"/>
      <c r="M94" s="13"/>
    </row>
    <row r="95" spans="1:13" ht="30" customHeight="1" x14ac:dyDescent="0.25">
      <c r="A95" s="49" t="s">
        <v>80</v>
      </c>
      <c r="B95" s="70" t="s">
        <v>73</v>
      </c>
      <c r="C95" s="71"/>
      <c r="D95" s="72"/>
      <c r="E95" s="27"/>
      <c r="F95" s="73"/>
      <c r="G95" s="74"/>
      <c r="H95" s="28"/>
      <c r="I95" s="28"/>
      <c r="J95" s="28"/>
      <c r="K95" s="18"/>
      <c r="L95" s="18"/>
      <c r="M95" s="18"/>
    </row>
    <row r="96" spans="1:13" ht="30" customHeight="1" x14ac:dyDescent="0.25">
      <c r="A96" s="49"/>
      <c r="B96" s="65" t="s">
        <v>106</v>
      </c>
      <c r="C96" s="66"/>
      <c r="D96" s="67"/>
      <c r="E96" s="27" t="s">
        <v>28</v>
      </c>
      <c r="F96" s="68" t="s">
        <v>71</v>
      </c>
      <c r="G96" s="69"/>
      <c r="H96" s="30">
        <v>100</v>
      </c>
      <c r="I96" s="30"/>
      <c r="J96" s="30">
        <v>100</v>
      </c>
      <c r="K96" s="24"/>
      <c r="L96" s="24"/>
      <c r="M96" s="13"/>
    </row>
    <row r="97" spans="1:13" ht="40.950000000000003" customHeight="1" x14ac:dyDescent="0.25">
      <c r="A97" s="35" t="s">
        <v>7</v>
      </c>
      <c r="B97" s="87" t="s">
        <v>56</v>
      </c>
      <c r="C97" s="88"/>
      <c r="D97" s="89"/>
      <c r="E97" s="35" t="s">
        <v>12</v>
      </c>
      <c r="F97" s="87" t="s">
        <v>13</v>
      </c>
      <c r="G97" s="89"/>
      <c r="H97" s="35" t="s">
        <v>8</v>
      </c>
      <c r="I97" s="35" t="s">
        <v>9</v>
      </c>
      <c r="J97" s="35" t="s">
        <v>10</v>
      </c>
      <c r="K97" s="64"/>
      <c r="L97" s="64"/>
      <c r="M97" s="64"/>
    </row>
    <row r="98" spans="1:13" x14ac:dyDescent="0.25">
      <c r="A98" s="59">
        <v>1</v>
      </c>
      <c r="B98" s="90" t="s">
        <v>36</v>
      </c>
      <c r="C98" s="91"/>
      <c r="D98" s="92"/>
      <c r="E98" s="39">
        <v>3</v>
      </c>
      <c r="F98" s="93">
        <v>4</v>
      </c>
      <c r="G98" s="94"/>
      <c r="H98" s="39">
        <v>5</v>
      </c>
      <c r="I98" s="39">
        <v>6</v>
      </c>
      <c r="J98" s="39">
        <v>7</v>
      </c>
      <c r="K98" s="60"/>
      <c r="L98" s="60"/>
      <c r="M98" s="60"/>
    </row>
    <row r="99" spans="1:13" ht="28.05" customHeight="1" x14ac:dyDescent="0.25">
      <c r="A99" s="49" t="s">
        <v>119</v>
      </c>
      <c r="B99" s="70" t="s">
        <v>14</v>
      </c>
      <c r="C99" s="71"/>
      <c r="D99" s="72"/>
      <c r="E99" s="21"/>
      <c r="F99" s="73"/>
      <c r="G99" s="74"/>
      <c r="H99" s="22"/>
      <c r="I99" s="22"/>
      <c r="J99" s="22"/>
      <c r="K99" s="18"/>
      <c r="L99" s="18"/>
      <c r="M99" s="18"/>
    </row>
    <row r="100" spans="1:13" ht="28.05" customHeight="1" x14ac:dyDescent="0.25">
      <c r="A100" s="49"/>
      <c r="B100" s="65" t="s">
        <v>115</v>
      </c>
      <c r="C100" s="66"/>
      <c r="D100" s="67"/>
      <c r="E100" s="27" t="s">
        <v>16</v>
      </c>
      <c r="F100" s="68" t="s">
        <v>68</v>
      </c>
      <c r="G100" s="69"/>
      <c r="H100" s="28"/>
      <c r="I100" s="28">
        <f>G49</f>
        <v>519000</v>
      </c>
      <c r="J100" s="28">
        <f>I100</f>
        <v>519000</v>
      </c>
      <c r="K100" s="24"/>
      <c r="L100" s="24"/>
      <c r="M100" s="13"/>
    </row>
    <row r="101" spans="1:13" ht="28.05" customHeight="1" x14ac:dyDescent="0.25">
      <c r="A101" s="49" t="s">
        <v>120</v>
      </c>
      <c r="B101" s="70" t="s">
        <v>21</v>
      </c>
      <c r="C101" s="71"/>
      <c r="D101" s="72"/>
      <c r="E101" s="27"/>
      <c r="F101" s="73"/>
      <c r="G101" s="74"/>
      <c r="H101" s="28"/>
      <c r="I101" s="28"/>
      <c r="J101" s="28"/>
      <c r="K101" s="18"/>
      <c r="L101" s="18"/>
      <c r="M101" s="18"/>
    </row>
    <row r="102" spans="1:13" ht="28.05" customHeight="1" x14ac:dyDescent="0.25">
      <c r="A102" s="49"/>
      <c r="B102" s="65" t="s">
        <v>116</v>
      </c>
      <c r="C102" s="66"/>
      <c r="D102" s="67"/>
      <c r="E102" s="27" t="s">
        <v>67</v>
      </c>
      <c r="F102" s="68" t="s">
        <v>71</v>
      </c>
      <c r="G102" s="69"/>
      <c r="H102" s="28"/>
      <c r="I102" s="28">
        <v>4</v>
      </c>
      <c r="J102" s="28">
        <f>I102</f>
        <v>4</v>
      </c>
      <c r="K102" s="24"/>
      <c r="L102" s="24"/>
      <c r="M102" s="13"/>
    </row>
    <row r="103" spans="1:13" ht="28.05" customHeight="1" x14ac:dyDescent="0.25">
      <c r="A103" s="49" t="s">
        <v>121</v>
      </c>
      <c r="B103" s="70" t="s">
        <v>26</v>
      </c>
      <c r="C103" s="71"/>
      <c r="D103" s="72"/>
      <c r="E103" s="27"/>
      <c r="F103" s="73"/>
      <c r="G103" s="74"/>
      <c r="H103" s="28"/>
      <c r="I103" s="28"/>
      <c r="J103" s="28"/>
      <c r="K103" s="18"/>
      <c r="L103" s="18"/>
      <c r="M103" s="18"/>
    </row>
    <row r="104" spans="1:13" ht="28.05" customHeight="1" x14ac:dyDescent="0.25">
      <c r="A104" s="49"/>
      <c r="B104" s="65" t="s">
        <v>117</v>
      </c>
      <c r="C104" s="66"/>
      <c r="D104" s="67"/>
      <c r="E104" s="27" t="s">
        <v>16</v>
      </c>
      <c r="F104" s="68" t="s">
        <v>71</v>
      </c>
      <c r="G104" s="69"/>
      <c r="H104" s="28"/>
      <c r="I104" s="28">
        <f>ROUND(I100/I102,0)</f>
        <v>129750</v>
      </c>
      <c r="J104" s="28">
        <f>I104</f>
        <v>129750</v>
      </c>
      <c r="K104" s="24"/>
      <c r="L104" s="24"/>
      <c r="M104" s="13"/>
    </row>
    <row r="105" spans="1:13" ht="28.05" customHeight="1" x14ac:dyDescent="0.25">
      <c r="A105" s="49" t="s">
        <v>122</v>
      </c>
      <c r="B105" s="70" t="s">
        <v>73</v>
      </c>
      <c r="C105" s="71"/>
      <c r="D105" s="72"/>
      <c r="E105" s="27"/>
      <c r="F105" s="73"/>
      <c r="G105" s="74"/>
      <c r="H105" s="28"/>
      <c r="I105" s="28"/>
      <c r="J105" s="28"/>
      <c r="K105" s="18"/>
      <c r="L105" s="18"/>
      <c r="M105" s="18"/>
    </row>
    <row r="106" spans="1:13" ht="28.05" customHeight="1" x14ac:dyDescent="0.25">
      <c r="A106" s="49"/>
      <c r="B106" s="65" t="s">
        <v>118</v>
      </c>
      <c r="C106" s="66"/>
      <c r="D106" s="67"/>
      <c r="E106" s="27" t="s">
        <v>28</v>
      </c>
      <c r="F106" s="68" t="s">
        <v>71</v>
      </c>
      <c r="G106" s="69"/>
      <c r="H106" s="30"/>
      <c r="I106" s="30">
        <v>100</v>
      </c>
      <c r="J106" s="30">
        <v>100</v>
      </c>
      <c r="K106" s="24"/>
      <c r="L106" s="24"/>
      <c r="M106" s="13"/>
    </row>
    <row r="107" spans="1:13" x14ac:dyDescent="0.25">
      <c r="A107" s="51"/>
      <c r="B107" s="47"/>
      <c r="C107" s="47"/>
      <c r="D107" s="47"/>
      <c r="E107" s="52"/>
      <c r="F107" s="52"/>
      <c r="G107" s="52"/>
      <c r="H107" s="48"/>
      <c r="I107" s="48"/>
      <c r="J107" s="48"/>
      <c r="K107" s="24"/>
      <c r="L107" s="24"/>
      <c r="M107" s="13"/>
    </row>
    <row r="108" spans="1:13" x14ac:dyDescent="0.25">
      <c r="A108" s="51"/>
      <c r="B108" s="47"/>
      <c r="C108" s="47"/>
      <c r="D108" s="47"/>
      <c r="E108" s="52"/>
      <c r="F108" s="52"/>
      <c r="G108" s="52"/>
      <c r="H108" s="48"/>
      <c r="I108" s="48"/>
      <c r="J108" s="48"/>
      <c r="K108" s="24"/>
      <c r="L108" s="24"/>
      <c r="M108" s="13"/>
    </row>
    <row r="109" spans="1:13" x14ac:dyDescent="0.25">
      <c r="A109" s="51"/>
      <c r="B109" s="47"/>
      <c r="C109" s="47"/>
      <c r="D109" s="47"/>
      <c r="E109" s="52"/>
      <c r="F109" s="52"/>
      <c r="G109" s="52"/>
      <c r="H109" s="48"/>
      <c r="I109" s="48"/>
      <c r="J109" s="48"/>
      <c r="K109" s="24"/>
      <c r="L109" s="24"/>
      <c r="M109" s="13"/>
    </row>
    <row r="110" spans="1:13" ht="26.4" customHeight="1" x14ac:dyDescent="0.25">
      <c r="A110" s="51"/>
      <c r="B110" s="47"/>
      <c r="C110" s="47"/>
      <c r="D110" s="47"/>
      <c r="E110" s="52"/>
      <c r="F110" s="52"/>
      <c r="G110" s="52"/>
      <c r="H110" s="48"/>
      <c r="I110" s="48"/>
      <c r="J110" s="48"/>
      <c r="K110" s="24"/>
      <c r="L110" s="24"/>
      <c r="M110" s="13"/>
    </row>
    <row r="111" spans="1:13" ht="31.95" customHeight="1" x14ac:dyDescent="0.3">
      <c r="A111" s="76" t="s">
        <v>62</v>
      </c>
      <c r="B111" s="76"/>
      <c r="C111" s="76"/>
      <c r="D111" s="76"/>
      <c r="E111" s="32"/>
      <c r="F111" s="33"/>
      <c r="G111" s="120"/>
      <c r="H111" s="120"/>
      <c r="K111" s="95" t="s">
        <v>107</v>
      </c>
      <c r="L111" s="95"/>
      <c r="M111" s="95"/>
    </row>
    <row r="112" spans="1:13" ht="12.75" customHeight="1" x14ac:dyDescent="0.25">
      <c r="E112" s="34"/>
      <c r="G112" s="96" t="s">
        <v>37</v>
      </c>
      <c r="H112" s="96"/>
      <c r="K112" s="63" t="s">
        <v>38</v>
      </c>
      <c r="L112" s="63"/>
      <c r="M112" s="63"/>
    </row>
    <row r="113" spans="1:13" ht="15.6" x14ac:dyDescent="0.3">
      <c r="A113" s="75" t="s">
        <v>39</v>
      </c>
      <c r="B113" s="75"/>
    </row>
    <row r="114" spans="1:13" ht="7.8" customHeight="1" x14ac:dyDescent="0.3">
      <c r="A114" s="61"/>
      <c r="B114" s="61"/>
    </row>
    <row r="115" spans="1:13" ht="15.6" x14ac:dyDescent="0.3">
      <c r="A115" s="43" t="s">
        <v>57</v>
      </c>
    </row>
    <row r="116" spans="1:13" ht="15.6" x14ac:dyDescent="0.3">
      <c r="A116" s="43"/>
    </row>
    <row r="117" spans="1:13" ht="32.25" customHeight="1" x14ac:dyDescent="0.3">
      <c r="A117" s="76" t="s">
        <v>110</v>
      </c>
      <c r="B117" s="76"/>
      <c r="C117" s="76"/>
      <c r="D117" s="76"/>
      <c r="E117" s="32"/>
      <c r="F117" s="33"/>
      <c r="G117" s="120"/>
      <c r="H117" s="120"/>
      <c r="K117" s="95" t="s">
        <v>111</v>
      </c>
      <c r="L117" s="95"/>
      <c r="M117" s="95"/>
    </row>
    <row r="118" spans="1:13" ht="13.2" customHeight="1" x14ac:dyDescent="0.25">
      <c r="E118" s="34"/>
      <c r="G118" s="77" t="s">
        <v>37</v>
      </c>
      <c r="H118" s="77"/>
      <c r="K118" s="63" t="s">
        <v>38</v>
      </c>
      <c r="L118" s="63"/>
      <c r="M118" s="63"/>
    </row>
    <row r="119" spans="1:13" x14ac:dyDescent="0.25">
      <c r="A119" s="57" t="s">
        <v>86</v>
      </c>
      <c r="B119" s="57"/>
    </row>
    <row r="121" spans="1:13" ht="15.6" x14ac:dyDescent="0.3">
      <c r="A121" s="44" t="s">
        <v>58</v>
      </c>
    </row>
    <row r="122" spans="1:13" ht="10.8" customHeight="1" x14ac:dyDescent="0.3">
      <c r="A122" s="76"/>
      <c r="B122" s="76"/>
      <c r="C122" s="76"/>
      <c r="D122" s="76"/>
      <c r="E122" s="32"/>
      <c r="F122" s="33"/>
      <c r="G122" s="119"/>
      <c r="H122" s="119"/>
      <c r="K122" s="95"/>
      <c r="L122" s="95"/>
      <c r="M122" s="95"/>
    </row>
    <row r="123" spans="1:13" ht="32.25" customHeight="1" x14ac:dyDescent="0.25">
      <c r="E123" s="34"/>
      <c r="G123" s="63"/>
      <c r="H123" s="63"/>
      <c r="K123" s="63"/>
      <c r="L123" s="63"/>
      <c r="M123" s="63"/>
    </row>
    <row r="124" spans="1:13" x14ac:dyDescent="0.25">
      <c r="A124" s="57"/>
      <c r="B124" s="57"/>
    </row>
    <row r="126" spans="1:13" ht="15.6" x14ac:dyDescent="0.3">
      <c r="A126" s="44"/>
    </row>
  </sheetData>
  <mergeCells count="173">
    <mergeCell ref="K1:O1"/>
    <mergeCell ref="K4:O4"/>
    <mergeCell ref="K5:O5"/>
    <mergeCell ref="A57:E57"/>
    <mergeCell ref="A20:O20"/>
    <mergeCell ref="A24:H24"/>
    <mergeCell ref="B26:H26"/>
    <mergeCell ref="B27:H27"/>
    <mergeCell ref="B28:H28"/>
    <mergeCell ref="B30:H30"/>
    <mergeCell ref="A34:H34"/>
    <mergeCell ref="B36:H36"/>
    <mergeCell ref="B37:H37"/>
    <mergeCell ref="A54:B54"/>
    <mergeCell ref="C54:E54"/>
    <mergeCell ref="A55:B55"/>
    <mergeCell ref="C55:E55"/>
    <mergeCell ref="B15:C15"/>
    <mergeCell ref="D15:M15"/>
    <mergeCell ref="N15:O15"/>
    <mergeCell ref="B16:C16"/>
    <mergeCell ref="D16:M16"/>
    <mergeCell ref="N16:O16"/>
    <mergeCell ref="B17:C17"/>
    <mergeCell ref="K122:M122"/>
    <mergeCell ref="G123:H123"/>
    <mergeCell ref="K123:M123"/>
    <mergeCell ref="A22:O22"/>
    <mergeCell ref="A32:O32"/>
    <mergeCell ref="A56:B56"/>
    <mergeCell ref="C56:E56"/>
    <mergeCell ref="B61:D61"/>
    <mergeCell ref="B62:D62"/>
    <mergeCell ref="B63:D63"/>
    <mergeCell ref="B64:D64"/>
    <mergeCell ref="K61:M61"/>
    <mergeCell ref="F63:G63"/>
    <mergeCell ref="F64:G64"/>
    <mergeCell ref="F61:G61"/>
    <mergeCell ref="F62:G62"/>
    <mergeCell ref="F65:G65"/>
    <mergeCell ref="F66:G66"/>
    <mergeCell ref="B73:D73"/>
    <mergeCell ref="F67:G67"/>
    <mergeCell ref="B65:D65"/>
    <mergeCell ref="G117:H117"/>
    <mergeCell ref="K117:M117"/>
    <mergeCell ref="B71:D71"/>
    <mergeCell ref="A122:D122"/>
    <mergeCell ref="G122:H122"/>
    <mergeCell ref="F77:G77"/>
    <mergeCell ref="B77:D77"/>
    <mergeCell ref="B88:D88"/>
    <mergeCell ref="F88:G88"/>
    <mergeCell ref="B89:D89"/>
    <mergeCell ref="F89:G89"/>
    <mergeCell ref="B80:D80"/>
    <mergeCell ref="F80:G80"/>
    <mergeCell ref="B81:D81"/>
    <mergeCell ref="F81:G81"/>
    <mergeCell ref="A111:D111"/>
    <mergeCell ref="G111:H111"/>
    <mergeCell ref="F102:G102"/>
    <mergeCell ref="B103:D103"/>
    <mergeCell ref="F103:G103"/>
    <mergeCell ref="B82:D82"/>
    <mergeCell ref="F82:G82"/>
    <mergeCell ref="B83:D83"/>
    <mergeCell ref="F83:G83"/>
    <mergeCell ref="B84:D84"/>
    <mergeCell ref="E17:F17"/>
    <mergeCell ref="G17:M17"/>
    <mergeCell ref="N17:O17"/>
    <mergeCell ref="K3:O3"/>
    <mergeCell ref="B12:C12"/>
    <mergeCell ref="D12:M12"/>
    <mergeCell ref="N12:O12"/>
    <mergeCell ref="B13:C13"/>
    <mergeCell ref="D13:M13"/>
    <mergeCell ref="N13:O13"/>
    <mergeCell ref="K6:L6"/>
    <mergeCell ref="N6:O6"/>
    <mergeCell ref="A9:O9"/>
    <mergeCell ref="A8:O8"/>
    <mergeCell ref="B96:D96"/>
    <mergeCell ref="F96:G96"/>
    <mergeCell ref="B92:D92"/>
    <mergeCell ref="F92:G92"/>
    <mergeCell ref="B48:E48"/>
    <mergeCell ref="A50:E50"/>
    <mergeCell ref="A51:H51"/>
    <mergeCell ref="A53:B53"/>
    <mergeCell ref="C53:E53"/>
    <mergeCell ref="F74:G74"/>
    <mergeCell ref="F75:G75"/>
    <mergeCell ref="F76:G76"/>
    <mergeCell ref="B74:D74"/>
    <mergeCell ref="B75:D75"/>
    <mergeCell ref="B76:D76"/>
    <mergeCell ref="F71:G71"/>
    <mergeCell ref="F72:G72"/>
    <mergeCell ref="F73:G73"/>
    <mergeCell ref="B72:D72"/>
    <mergeCell ref="F69:G69"/>
    <mergeCell ref="F70:G70"/>
    <mergeCell ref="B70:D70"/>
    <mergeCell ref="B18:C18"/>
    <mergeCell ref="E18:F18"/>
    <mergeCell ref="G18:M18"/>
    <mergeCell ref="N18:O18"/>
    <mergeCell ref="B78:D78"/>
    <mergeCell ref="F78:G78"/>
    <mergeCell ref="K78:M78"/>
    <mergeCell ref="F84:G84"/>
    <mergeCell ref="B90:D90"/>
    <mergeCell ref="F90:G90"/>
    <mergeCell ref="B85:D85"/>
    <mergeCell ref="F85:G85"/>
    <mergeCell ref="B86:D86"/>
    <mergeCell ref="F86:G86"/>
    <mergeCell ref="B87:D87"/>
    <mergeCell ref="F87:G87"/>
    <mergeCell ref="B38:H38"/>
    <mergeCell ref="B39:H39"/>
    <mergeCell ref="A59:J59"/>
    <mergeCell ref="B66:D66"/>
    <mergeCell ref="B67:D67"/>
    <mergeCell ref="F68:G68"/>
    <mergeCell ref="B68:D68"/>
    <mergeCell ref="B69:D69"/>
    <mergeCell ref="B29:H29"/>
    <mergeCell ref="B40:H40"/>
    <mergeCell ref="B49:E49"/>
    <mergeCell ref="B97:D97"/>
    <mergeCell ref="F97:G97"/>
    <mergeCell ref="B98:D98"/>
    <mergeCell ref="F98:G98"/>
    <mergeCell ref="B99:D99"/>
    <mergeCell ref="F99:G99"/>
    <mergeCell ref="B79:D79"/>
    <mergeCell ref="F79:G79"/>
    <mergeCell ref="B91:D91"/>
    <mergeCell ref="F91:G91"/>
    <mergeCell ref="B93:D93"/>
    <mergeCell ref="F93:G93"/>
    <mergeCell ref="B94:D94"/>
    <mergeCell ref="F94:G94"/>
    <mergeCell ref="B95:D95"/>
    <mergeCell ref="F95:G95"/>
    <mergeCell ref="A42:G42"/>
    <mergeCell ref="B44:E44"/>
    <mergeCell ref="B45:E45"/>
    <mergeCell ref="B46:E46"/>
    <mergeCell ref="B47:E47"/>
    <mergeCell ref="K118:M118"/>
    <mergeCell ref="K97:M97"/>
    <mergeCell ref="B104:D104"/>
    <mergeCell ref="F104:G104"/>
    <mergeCell ref="B105:D105"/>
    <mergeCell ref="F105:G105"/>
    <mergeCell ref="B106:D106"/>
    <mergeCell ref="F106:G106"/>
    <mergeCell ref="A113:B113"/>
    <mergeCell ref="A117:D117"/>
    <mergeCell ref="G118:H118"/>
    <mergeCell ref="K111:M111"/>
    <mergeCell ref="G112:H112"/>
    <mergeCell ref="K112:M112"/>
    <mergeCell ref="B100:D100"/>
    <mergeCell ref="F100:G100"/>
    <mergeCell ref="B101:D101"/>
    <mergeCell ref="F101:G101"/>
    <mergeCell ref="B102:D102"/>
  </mergeCells>
  <pageMargins left="0.51181102362204722" right="0" top="0" bottom="0" header="0.19685039370078741" footer="0.23622047244094491"/>
  <pageSetup paperSize="9" scale="77" orientation="landscape" r:id="rId1"/>
  <headerFooter alignWithMargins="0"/>
  <rowBreaks count="3" manualBreakCount="3">
    <brk id="41" max="14" man="1"/>
    <brk id="77" max="14" man="1"/>
    <brk id="9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0712152</vt:lpstr>
      <vt:lpstr>'0712152'!Область_печати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2020-09-10T07:48:27Z</cp:lastPrinted>
  <dcterms:created xsi:type="dcterms:W3CDTF">2016-10-04T09:02:29Z</dcterms:created>
  <dcterms:modified xsi:type="dcterms:W3CDTF">2020-09-21T06:25:08Z</dcterms:modified>
</cp:coreProperties>
</file>