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ноябрь\"/>
    </mc:Choice>
  </mc:AlternateContent>
  <bookViews>
    <workbookView xWindow="0" yWindow="0" windowWidth="23040" windowHeight="8532"/>
  </bookViews>
  <sheets>
    <sheet name="07120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F53" i="1"/>
  <c r="H52" i="1"/>
  <c r="H51" i="1"/>
  <c r="H53" i="1" l="1"/>
  <c r="H73" i="1"/>
  <c r="H72" i="1"/>
  <c r="I84" i="1" l="1"/>
  <c r="I88" i="1" l="1"/>
  <c r="J88" i="1" l="1"/>
  <c r="J86" i="1"/>
  <c r="J84" i="1"/>
  <c r="J83" i="1"/>
  <c r="J73" i="1" l="1"/>
  <c r="J79" i="1"/>
  <c r="J78" i="1"/>
  <c r="J77" i="1"/>
  <c r="J75" i="1"/>
  <c r="J74" i="1"/>
  <c r="J72" i="1"/>
  <c r="J71" i="1"/>
  <c r="J69" i="1"/>
  <c r="J68" i="1"/>
  <c r="J67" i="1"/>
  <c r="J66" i="1"/>
  <c r="J64" i="1"/>
  <c r="J63" i="1"/>
  <c r="J62" i="1"/>
  <c r="J61" i="1"/>
  <c r="J60" i="1"/>
  <c r="G45" i="1" l="1"/>
  <c r="F45" i="1"/>
  <c r="H44" i="1"/>
  <c r="H43" i="1"/>
  <c r="H45" i="1" l="1"/>
</calcChain>
</file>

<file path=xl/sharedStrings.xml><?xml version="1.0" encoding="utf-8"?>
<sst xmlns="http://schemas.openxmlformats.org/spreadsheetml/2006/main" count="177" uniqueCount="115">
  <si>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</si>
  <si>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</si>
  <si>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</si>
  <si>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</si>
  <si>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</si>
  <si>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</si>
  <si>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</si>
  <si>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</si>
  <si>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</si>
  <si>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</si>
  <si>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</si>
  <si>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</si>
  <si>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</si>
  <si>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</si>
  <si>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>кількість пологових будинків</t>
  </si>
  <si>
    <t>одиниць</t>
  </si>
  <si>
    <t>мед. стат. звітн. ф. 47</t>
  </si>
  <si>
    <t>кількість ліжок</t>
  </si>
  <si>
    <t>мед. стат. звітн. ф. 016</t>
  </si>
  <si>
    <t>кількість штатних одиниць</t>
  </si>
  <si>
    <t>мед. стат. звітн. ф. 20</t>
  </si>
  <si>
    <t xml:space="preserve">                      у т.ч. лікарів</t>
  </si>
  <si>
    <t>з них у жіночих консультаціях</t>
  </si>
  <si>
    <t>продукту</t>
  </si>
  <si>
    <t>кількість ліжко-днів</t>
  </si>
  <si>
    <t>кількість породіль</t>
  </si>
  <si>
    <t>осіб</t>
  </si>
  <si>
    <t>мед. стат. звітн. ф. 21</t>
  </si>
  <si>
    <t>кількість новонароджених</t>
  </si>
  <si>
    <t>кількість відвідувань жіночних консультацій</t>
  </si>
  <si>
    <t>мед. стат. звітн. ф. 039</t>
  </si>
  <si>
    <t>ефективності</t>
  </si>
  <si>
    <t>середня тривалість перебування породіль у пологовому будинку</t>
  </si>
  <si>
    <t>дні</t>
  </si>
  <si>
    <t>кількість породіль на одного лікаря</t>
  </si>
  <si>
    <t>показник розраховано таким чином: кількість породіль до кількості лікарів</t>
  </si>
  <si>
    <t>кількість відвідувань на одного лікаря в жіночих консультаціях</t>
  </si>
  <si>
    <t>показник розраховано таким чином: кількість відвідувань до кількості лікарів у жіночих консультаціях</t>
  </si>
  <si>
    <t>кількість жінок, які вчасно стали на облік в жіночих консультаціях по вагітності</t>
  </si>
  <si>
    <t>робота ліжка у стаціонарі</t>
  </si>
  <si>
    <t>якості</t>
  </si>
  <si>
    <t>динаміка материнської смертності</t>
  </si>
  <si>
    <t>%</t>
  </si>
  <si>
    <t xml:space="preserve">показник цього року х 100/ на показники попереднього року </t>
  </si>
  <si>
    <t>динаміка ранньої неонатальної  смертності</t>
  </si>
  <si>
    <t>(підпис)</t>
  </si>
  <si>
    <t>(прізвище та ініціали)</t>
  </si>
  <si>
    <t>ПОГОДЖЕНО:</t>
  </si>
  <si>
    <t xml:space="preserve">показник розраховано таким чином: показник цього року по відношенню до показника попереднього року </t>
  </si>
  <si>
    <t>0733</t>
  </si>
  <si>
    <t>0700000</t>
  </si>
  <si>
    <t>0710000</t>
  </si>
  <si>
    <t>0712030</t>
  </si>
  <si>
    <t>2.1.</t>
  </si>
  <si>
    <t xml:space="preserve">кількість установ 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</si>
  <si>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</si>
  <si>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</si>
  <si>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</si>
  <si>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</si>
  <si>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</si>
  <si>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</si>
  <si>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</si>
  <si>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</si>
  <si>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</si>
  <si>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</si>
  <si>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</si>
  <si>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</si>
  <si>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</si>
  <si>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</si>
  <si>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</si>
  <si>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вагітним, роділлям, породіллям та новонародженим у ЛПЗ  </t>
    </r>
  </si>
  <si>
    <t>8. Завдання бюджетної програми</t>
  </si>
  <si>
    <t>Забезпечення надання належної лікарсько-акушерської допомоги вагітним, роділлям, породіллям та новонародженим</t>
  </si>
  <si>
    <t>Напрями використання бюджетних коштів</t>
  </si>
  <si>
    <t>гривень</t>
  </si>
  <si>
    <t>Завдання</t>
  </si>
  <si>
    <t>1.</t>
  </si>
  <si>
    <t>9. 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</si>
  <si>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</si>
  <si>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</si>
  <si>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</si>
  <si>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</si>
  <si>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</si>
  <si>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</si>
  <si>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</si>
  <si>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</si>
  <si>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динаміка кількості кесарських розтинів по відношенню до загальної чисельності пологів</t>
  </si>
  <si>
    <t xml:space="preserve">показник розраховано таким чином: показник цього року х 100/ на показники попереднього року </t>
  </si>
  <si>
    <t>Придбання обладнання і предметів довгострокового користування</t>
  </si>
  <si>
    <t>1.1.</t>
  </si>
  <si>
    <t>1.2.</t>
  </si>
  <si>
    <t>1.3.</t>
  </si>
  <si>
    <t>1.4.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</si>
  <si>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</si>
  <si>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</si>
  <si>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</si>
  <si>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</si>
  <si>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</si>
  <si>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</si>
  <si>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</si>
  <si>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</si>
  <si>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</si>
  <si>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</si>
  <si>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</si>
  <si>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Лікарсько-акушерська допомога вагітним, породіллям та новонародженим</t>
  </si>
  <si>
    <t>05220100000</t>
  </si>
  <si>
    <t xml:space="preserve">Міська цільова програма "Електронний Маріуполь" на 2018-2022 роки </t>
  </si>
  <si>
    <t>Директор департаменту охорони здоров'я 
Маріупольської міської ради</t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</si>
  <si>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</si>
  <si>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</si>
  <si>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</si>
  <si>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r>
      <t xml:space="preserve">4. Обсяг бюджетних призначень/бюджетних асигнувань - 17 398 737,12 гривень, у тому числі загального фонду - 11 440 737,12 гривень та спеціального фонду - 5 958 000 гривень, у тому числі:
</t>
    </r>
    <r>
      <rPr>
        <b/>
        <sz val="11"/>
        <rFont val="Times New Roman"/>
        <family val="1"/>
        <charset val="204"/>
      </rPr>
      <t>- за рахунок медичної субвенції з державного бюджету місцевим бюджетом - 5 999 941,12 гривень, у тому числі загального фонду - 5 999 941,12 гривень;
- за рахунок субвенції на здійснення переданих видатків у сфері охорони здоров'я - 28 000 гривень, у тому числі загального фонду - 28 000 гривень;
- за рахунок міського бюджету - 11 370 796 гривень, у тому числі загального фонду - 5 412 796 гривень та спеціального фонду - 5 958 000 гривень.</t>
    </r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</si>
  <si>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 від 23.10.2020 № 374р «Про перерозподіл асигнувань»</t>
    </r>
  </si>
  <si>
    <t xml:space="preserve">від  09.11.2020     </t>
  </si>
  <si>
    <t>№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</si>
</sst>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3" fontId="15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3" fillId="0" borderId="0" xfId="2" applyNumberFormat="1" applyFont="1" applyFill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14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04"/>
  <sheetViews>
    <sheetView tabSelected="1" zoomScaleNormal="100" workbookViewId="0">
      <selection activeCell="A9" sqref="A9:O9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1.44140625" style="1" customWidth="1"/>
    <col min="5" max="5" width="11.6640625" style="1" customWidth="1"/>
    <col min="6" max="6" width="12.44140625" style="1" customWidth="1"/>
    <col min="7" max="7" width="11.6640625" style="1" customWidth="1"/>
    <col min="8" max="8" width="12.33203125" style="1" customWidth="1"/>
    <col min="9" max="9" width="10.441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1.109375" style="1" customWidth="1"/>
    <col min="14" max="16384" width="9.109375" style="1"/>
  </cols>
  <sheetData>
    <row r="1" spans="1:15" ht="34.950000000000003" customHeight="1" x14ac:dyDescent="0.25">
      <c r="J1" s="2"/>
      <c r="K1" s="89" t="s">
        <v>67</v>
      </c>
      <c r="L1" s="89"/>
      <c r="M1" s="89"/>
      <c r="N1" s="89"/>
      <c r="O1" s="89"/>
    </row>
    <row r="2" spans="1:15" x14ac:dyDescent="0.25">
      <c r="J2" s="3"/>
      <c r="K2" s="3"/>
      <c r="L2" s="3"/>
    </row>
    <row r="3" spans="1:15" ht="15.6" x14ac:dyDescent="0.25">
      <c r="J3" s="4"/>
      <c r="K3" s="90" t="s">
        <v>0</v>
      </c>
      <c r="L3" s="90"/>
      <c r="M3" s="90"/>
      <c r="N3" s="90"/>
      <c r="O3" s="90"/>
    </row>
    <row r="4" spans="1:15" ht="35.4" customHeight="1" x14ac:dyDescent="0.25">
      <c r="J4" s="5"/>
      <c r="K4" s="91" t="s">
        <v>94</v>
      </c>
      <c r="L4" s="91"/>
      <c r="M4" s="91"/>
      <c r="N4" s="91"/>
      <c r="O4" s="91"/>
    </row>
    <row r="5" spans="1:15" x14ac:dyDescent="0.25">
      <c r="K5" s="92" t="s">
        <v>95</v>
      </c>
      <c r="L5" s="92"/>
      <c r="M5" s="92"/>
      <c r="N5" s="92"/>
      <c r="O5" s="92"/>
    </row>
    <row r="6" spans="1:15" x14ac:dyDescent="0.25">
      <c r="K6" s="57" t="s">
        <v>113</v>
      </c>
      <c r="L6" s="58"/>
      <c r="M6" s="54" t="s">
        <v>114</v>
      </c>
      <c r="N6" s="96"/>
      <c r="O6" s="96"/>
    </row>
    <row r="8" spans="1:15" ht="15.6" x14ac:dyDescent="0.3">
      <c r="A8" s="93" t="s">
        <v>1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</row>
    <row r="9" spans="1:15" ht="15.6" x14ac:dyDescent="0.3">
      <c r="A9" s="93" t="s">
        <v>96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</row>
    <row r="10" spans="1:15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6" x14ac:dyDescent="0.3">
      <c r="A12" s="6" t="s">
        <v>2</v>
      </c>
      <c r="B12" s="94" t="s">
        <v>50</v>
      </c>
      <c r="C12" s="94"/>
      <c r="D12" s="93" t="s">
        <v>66</v>
      </c>
      <c r="E12" s="93"/>
      <c r="F12" s="93"/>
      <c r="G12" s="93"/>
      <c r="H12" s="93"/>
      <c r="I12" s="93"/>
      <c r="J12" s="93"/>
      <c r="K12" s="93"/>
      <c r="L12" s="93"/>
      <c r="M12" s="93"/>
      <c r="N12" s="95" t="s">
        <v>97</v>
      </c>
      <c r="O12" s="95"/>
    </row>
    <row r="13" spans="1:15" s="8" customFormat="1" ht="32.4" customHeight="1" x14ac:dyDescent="0.2">
      <c r="A13" s="7"/>
      <c r="B13" s="92" t="s">
        <v>98</v>
      </c>
      <c r="C13" s="92"/>
      <c r="D13" s="92" t="s">
        <v>3</v>
      </c>
      <c r="E13" s="92"/>
      <c r="F13" s="92"/>
      <c r="G13" s="92"/>
      <c r="H13" s="92"/>
      <c r="I13" s="92"/>
      <c r="J13" s="92"/>
      <c r="K13" s="92"/>
      <c r="L13" s="92"/>
      <c r="M13" s="92"/>
      <c r="N13" s="97" t="s">
        <v>99</v>
      </c>
      <c r="O13" s="97"/>
    </row>
    <row r="14" spans="1:15" ht="9" customHeight="1" x14ac:dyDescent="0.25"/>
    <row r="15" spans="1:15" ht="15.6" x14ac:dyDescent="0.3">
      <c r="A15" s="9" t="s">
        <v>4</v>
      </c>
      <c r="B15" s="94" t="s">
        <v>51</v>
      </c>
      <c r="C15" s="94"/>
      <c r="D15" s="93" t="s">
        <v>66</v>
      </c>
      <c r="E15" s="93"/>
      <c r="F15" s="93"/>
      <c r="G15" s="93"/>
      <c r="H15" s="93"/>
      <c r="I15" s="93"/>
      <c r="J15" s="93"/>
      <c r="K15" s="93"/>
      <c r="L15" s="93"/>
      <c r="M15" s="93"/>
      <c r="N15" s="95" t="s">
        <v>97</v>
      </c>
      <c r="O15" s="95"/>
    </row>
    <row r="16" spans="1:15" s="8" customFormat="1" ht="31.2" customHeight="1" x14ac:dyDescent="0.2">
      <c r="A16" s="7"/>
      <c r="B16" s="92" t="s">
        <v>98</v>
      </c>
      <c r="C16" s="92"/>
      <c r="D16" s="92" t="s">
        <v>5</v>
      </c>
      <c r="E16" s="92"/>
      <c r="F16" s="92"/>
      <c r="G16" s="92"/>
      <c r="H16" s="92"/>
      <c r="I16" s="92"/>
      <c r="J16" s="92"/>
      <c r="K16" s="92"/>
      <c r="L16" s="92"/>
      <c r="M16" s="92"/>
      <c r="N16" s="97" t="s">
        <v>99</v>
      </c>
      <c r="O16" s="97"/>
    </row>
    <row r="17" spans="1:15" ht="31.5" customHeight="1" x14ac:dyDescent="0.3">
      <c r="A17" s="6" t="s">
        <v>6</v>
      </c>
      <c r="B17" s="94" t="s">
        <v>52</v>
      </c>
      <c r="C17" s="94"/>
      <c r="D17" s="52">
        <v>2030</v>
      </c>
      <c r="E17" s="94" t="s">
        <v>49</v>
      </c>
      <c r="F17" s="94"/>
      <c r="G17" s="99" t="s">
        <v>104</v>
      </c>
      <c r="H17" s="99"/>
      <c r="I17" s="99"/>
      <c r="J17" s="99"/>
      <c r="K17" s="99"/>
      <c r="L17" s="99"/>
      <c r="M17" s="99"/>
      <c r="N17" s="95" t="s">
        <v>105</v>
      </c>
      <c r="O17" s="95"/>
    </row>
    <row r="18" spans="1:15" s="8" customFormat="1" ht="32.4" customHeight="1" x14ac:dyDescent="0.2">
      <c r="A18" s="7"/>
      <c r="B18" s="92" t="s">
        <v>98</v>
      </c>
      <c r="C18" s="92"/>
      <c r="D18" s="53" t="s">
        <v>100</v>
      </c>
      <c r="E18" s="92" t="s">
        <v>101</v>
      </c>
      <c r="F18" s="92"/>
      <c r="G18" s="92" t="s">
        <v>102</v>
      </c>
      <c r="H18" s="98"/>
      <c r="I18" s="98"/>
      <c r="J18" s="98"/>
      <c r="K18" s="98"/>
      <c r="L18" s="98"/>
      <c r="M18" s="98"/>
      <c r="N18" s="97" t="s">
        <v>103</v>
      </c>
      <c r="O18" s="97"/>
    </row>
    <row r="20" spans="1:15" ht="74.25" customHeight="1" x14ac:dyDescent="0.25">
      <c r="A20" s="59" t="s">
        <v>111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</row>
    <row r="21" spans="1:15" ht="7.95" customHeight="1" x14ac:dyDescent="0.25"/>
    <row r="22" spans="1:15" ht="67.5" customHeight="1" x14ac:dyDescent="0.25">
      <c r="A22" s="60" t="s">
        <v>112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</row>
    <row r="23" spans="1:15" ht="9" customHeight="1" x14ac:dyDescent="0.25"/>
    <row r="24" spans="1:15" ht="21" customHeight="1" x14ac:dyDescent="0.25">
      <c r="A24" s="59" t="s">
        <v>68</v>
      </c>
      <c r="B24" s="59"/>
      <c r="C24" s="59"/>
      <c r="D24" s="59"/>
      <c r="E24" s="59"/>
      <c r="F24" s="59"/>
      <c r="G24" s="59"/>
      <c r="H24" s="59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x14ac:dyDescent="0.25">
      <c r="A26" s="38" t="s">
        <v>7</v>
      </c>
      <c r="B26" s="82" t="s">
        <v>69</v>
      </c>
      <c r="C26" s="87"/>
      <c r="D26" s="87"/>
      <c r="E26" s="87"/>
      <c r="F26" s="87"/>
      <c r="G26" s="87"/>
      <c r="H26" s="83"/>
      <c r="I26" s="11"/>
      <c r="J26" s="11"/>
      <c r="K26" s="11"/>
      <c r="L26" s="11"/>
      <c r="M26" s="11"/>
    </row>
    <row r="27" spans="1:15" x14ac:dyDescent="0.25">
      <c r="A27" s="46" t="s">
        <v>76</v>
      </c>
      <c r="B27" s="101" t="s">
        <v>72</v>
      </c>
      <c r="C27" s="101"/>
      <c r="D27" s="101"/>
      <c r="E27" s="101"/>
      <c r="F27" s="101"/>
      <c r="G27" s="101"/>
      <c r="H27" s="101"/>
      <c r="I27" s="14"/>
      <c r="J27" s="14"/>
      <c r="K27" s="15"/>
      <c r="L27" s="15"/>
      <c r="M27" s="15"/>
    </row>
    <row r="28" spans="1:15" x14ac:dyDescent="0.25">
      <c r="A28" s="37" t="s">
        <v>83</v>
      </c>
      <c r="B28" s="102" t="s">
        <v>88</v>
      </c>
      <c r="C28" s="103"/>
      <c r="D28" s="103"/>
      <c r="E28" s="103"/>
      <c r="F28" s="103"/>
      <c r="G28" s="103"/>
      <c r="H28" s="104"/>
      <c r="I28" s="14"/>
      <c r="J28" s="14"/>
      <c r="K28" s="15"/>
      <c r="L28" s="15"/>
      <c r="M28" s="15"/>
    </row>
    <row r="29" spans="1:15" hidden="1" x14ac:dyDescent="0.25">
      <c r="A29" s="37"/>
      <c r="B29" s="105"/>
      <c r="C29" s="106"/>
      <c r="D29" s="106"/>
      <c r="E29" s="106"/>
      <c r="F29" s="106"/>
      <c r="G29" s="106"/>
      <c r="H29" s="107"/>
      <c r="I29" s="14"/>
      <c r="J29" s="14"/>
      <c r="K29" s="15"/>
      <c r="L29" s="15"/>
      <c r="M29" s="15"/>
    </row>
    <row r="30" spans="1:15" ht="9.6" customHeight="1" x14ac:dyDescent="0.25">
      <c r="A30" s="39"/>
      <c r="B30" s="40"/>
      <c r="C30" s="40"/>
      <c r="D30" s="40"/>
      <c r="E30" s="40"/>
      <c r="F30" s="40"/>
      <c r="G30" s="40"/>
      <c r="H30" s="40"/>
      <c r="I30" s="14"/>
      <c r="J30" s="14"/>
      <c r="K30" s="15"/>
      <c r="L30" s="15"/>
      <c r="M30" s="15"/>
    </row>
    <row r="31" spans="1:15" ht="21" customHeight="1" x14ac:dyDescent="0.25">
      <c r="A31" s="59" t="s">
        <v>70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</row>
    <row r="32" spans="1:15" ht="9.6" customHeight="1" x14ac:dyDescent="0.25"/>
    <row r="33" spans="1:13" ht="15.6" customHeight="1" x14ac:dyDescent="0.25">
      <c r="A33" s="59" t="s">
        <v>71</v>
      </c>
      <c r="B33" s="59"/>
      <c r="C33" s="59"/>
      <c r="D33" s="59"/>
      <c r="E33" s="59"/>
      <c r="F33" s="59"/>
      <c r="G33" s="59"/>
      <c r="H33" s="59"/>
      <c r="I33" s="10"/>
      <c r="J33" s="10"/>
      <c r="K33" s="10"/>
      <c r="L33" s="10"/>
      <c r="M33" s="10"/>
    </row>
    <row r="34" spans="1:13" ht="12" customHeight="1" x14ac:dyDescent="0.25"/>
    <row r="35" spans="1:13" x14ac:dyDescent="0.25">
      <c r="A35" s="37" t="s">
        <v>7</v>
      </c>
      <c r="B35" s="100" t="s">
        <v>75</v>
      </c>
      <c r="C35" s="100"/>
      <c r="D35" s="100"/>
      <c r="E35" s="100"/>
      <c r="F35" s="100"/>
      <c r="G35" s="100"/>
      <c r="H35" s="100"/>
      <c r="I35" s="11"/>
      <c r="J35" s="11"/>
      <c r="K35" s="11"/>
      <c r="L35" s="11"/>
      <c r="M35" s="11"/>
    </row>
    <row r="36" spans="1:13" ht="16.95" customHeight="1" x14ac:dyDescent="0.25">
      <c r="A36" s="37" t="s">
        <v>76</v>
      </c>
      <c r="B36" s="101" t="s">
        <v>72</v>
      </c>
      <c r="C36" s="101"/>
      <c r="D36" s="101"/>
      <c r="E36" s="101"/>
      <c r="F36" s="101"/>
      <c r="G36" s="101"/>
      <c r="H36" s="101"/>
      <c r="I36" s="11"/>
      <c r="J36" s="11"/>
      <c r="K36" s="11"/>
      <c r="L36" s="11"/>
      <c r="M36" s="11"/>
    </row>
    <row r="37" spans="1:13" ht="16.95" customHeight="1" x14ac:dyDescent="0.25">
      <c r="A37" s="50" t="s">
        <v>83</v>
      </c>
      <c r="B37" s="102" t="s">
        <v>88</v>
      </c>
      <c r="C37" s="103"/>
      <c r="D37" s="103"/>
      <c r="E37" s="103"/>
      <c r="F37" s="103"/>
      <c r="G37" s="103"/>
      <c r="H37" s="104"/>
      <c r="I37" s="11"/>
      <c r="J37" s="11"/>
      <c r="K37" s="11"/>
      <c r="L37" s="11"/>
      <c r="M37" s="11"/>
    </row>
    <row r="38" spans="1:13" ht="16.95" customHeight="1" x14ac:dyDescent="0.25">
      <c r="A38" s="39"/>
      <c r="B38" s="45"/>
      <c r="C38" s="45"/>
      <c r="D38" s="45"/>
      <c r="E38" s="45"/>
      <c r="F38" s="45"/>
      <c r="G38" s="45"/>
      <c r="H38" s="45"/>
      <c r="I38" s="11"/>
      <c r="J38" s="11"/>
      <c r="K38" s="11"/>
      <c r="L38" s="11"/>
      <c r="M38" s="11"/>
    </row>
    <row r="39" spans="1:13" ht="15.6" x14ac:dyDescent="0.25">
      <c r="A39" s="59" t="s">
        <v>77</v>
      </c>
      <c r="B39" s="59"/>
      <c r="C39" s="59"/>
      <c r="D39" s="59"/>
      <c r="E39" s="59"/>
      <c r="F39" s="59"/>
      <c r="G39" s="59"/>
      <c r="H39" s="10"/>
      <c r="I39" s="10"/>
      <c r="J39" s="10"/>
      <c r="K39" s="10"/>
      <c r="L39" s="10"/>
      <c r="M39" s="10"/>
    </row>
    <row r="40" spans="1:13" ht="10.95" customHeight="1" x14ac:dyDescent="0.3">
      <c r="A40" s="9"/>
      <c r="B40" s="9"/>
      <c r="C40" s="9"/>
      <c r="D40" s="9"/>
      <c r="E40" s="9"/>
      <c r="F40" s="9"/>
      <c r="G40" s="9"/>
      <c r="H40" s="44" t="s">
        <v>74</v>
      </c>
      <c r="I40" s="9"/>
      <c r="J40" s="9"/>
      <c r="K40" s="9"/>
      <c r="L40" s="9"/>
      <c r="M40" s="9"/>
    </row>
    <row r="41" spans="1:13" ht="27.6" customHeight="1" x14ac:dyDescent="0.25">
      <c r="A41" s="38" t="s">
        <v>7</v>
      </c>
      <c r="B41" s="82" t="s">
        <v>73</v>
      </c>
      <c r="C41" s="87"/>
      <c r="D41" s="87"/>
      <c r="E41" s="83"/>
      <c r="F41" s="41" t="s">
        <v>8</v>
      </c>
      <c r="G41" s="41" t="s">
        <v>9</v>
      </c>
      <c r="H41" s="38" t="s">
        <v>10</v>
      </c>
      <c r="I41" s="11"/>
      <c r="J41" s="11"/>
      <c r="K41" s="11"/>
      <c r="L41" s="11"/>
      <c r="M41" s="11"/>
    </row>
    <row r="42" spans="1:13" x14ac:dyDescent="0.25">
      <c r="A42" s="42">
        <v>1</v>
      </c>
      <c r="B42" s="79">
        <v>2</v>
      </c>
      <c r="C42" s="81"/>
      <c r="D42" s="81"/>
      <c r="E42" s="80"/>
      <c r="F42" s="43">
        <v>3</v>
      </c>
      <c r="G42" s="43">
        <v>4</v>
      </c>
      <c r="H42" s="42">
        <v>5</v>
      </c>
      <c r="I42" s="11"/>
      <c r="J42" s="11"/>
      <c r="K42" s="11"/>
      <c r="L42" s="11"/>
      <c r="M42" s="11"/>
    </row>
    <row r="43" spans="1:13" ht="27" customHeight="1" x14ac:dyDescent="0.25">
      <c r="A43" s="37">
        <v>1</v>
      </c>
      <c r="B43" s="84" t="s">
        <v>72</v>
      </c>
      <c r="C43" s="85"/>
      <c r="D43" s="85"/>
      <c r="E43" s="86"/>
      <c r="F43" s="56">
        <v>11440737.119999999</v>
      </c>
      <c r="G43" s="13"/>
      <c r="H43" s="56">
        <f>F43+G43</f>
        <v>11440737.119999999</v>
      </c>
      <c r="I43" s="14"/>
      <c r="J43" s="14"/>
      <c r="K43" s="15"/>
      <c r="L43" s="15"/>
      <c r="M43" s="15"/>
    </row>
    <row r="44" spans="1:13" ht="16.95" customHeight="1" x14ac:dyDescent="0.25">
      <c r="A44" s="37">
        <v>2</v>
      </c>
      <c r="B44" s="84" t="s">
        <v>78</v>
      </c>
      <c r="C44" s="85"/>
      <c r="D44" s="85"/>
      <c r="E44" s="86"/>
      <c r="F44" s="56"/>
      <c r="G44" s="13">
        <v>5958000</v>
      </c>
      <c r="H44" s="56">
        <f>F44+G44</f>
        <v>5958000</v>
      </c>
      <c r="I44" s="14"/>
      <c r="J44" s="14"/>
    </row>
    <row r="45" spans="1:13" ht="16.95" customHeight="1" x14ac:dyDescent="0.25">
      <c r="A45" s="100" t="s">
        <v>10</v>
      </c>
      <c r="B45" s="100"/>
      <c r="C45" s="100"/>
      <c r="D45" s="100"/>
      <c r="E45" s="100"/>
      <c r="F45" s="56">
        <f>F43+F44</f>
        <v>11440737.119999999</v>
      </c>
      <c r="G45" s="13">
        <f>G43+G44</f>
        <v>5958000</v>
      </c>
      <c r="H45" s="56">
        <f>F45+G45</f>
        <v>17398737.119999997</v>
      </c>
      <c r="I45" s="14"/>
      <c r="J45" s="14"/>
    </row>
    <row r="47" spans="1:13" ht="15.6" x14ac:dyDescent="0.25">
      <c r="A47" s="59" t="s">
        <v>79</v>
      </c>
      <c r="B47" s="59"/>
      <c r="C47" s="59"/>
      <c r="D47" s="59"/>
      <c r="E47" s="59"/>
      <c r="F47" s="59"/>
      <c r="G47" s="59"/>
      <c r="H47" s="59"/>
      <c r="I47" s="10"/>
      <c r="J47" s="10"/>
      <c r="K47" s="10"/>
      <c r="L47" s="10"/>
      <c r="M47" s="10"/>
    </row>
    <row r="48" spans="1:13" ht="10.5" customHeight="1" x14ac:dyDescent="0.25">
      <c r="H48" s="44" t="s">
        <v>74</v>
      </c>
    </row>
    <row r="49" spans="1:13" ht="26.4" x14ac:dyDescent="0.25">
      <c r="A49" s="76" t="s">
        <v>7</v>
      </c>
      <c r="B49" s="77"/>
      <c r="C49" s="76" t="s">
        <v>80</v>
      </c>
      <c r="D49" s="78"/>
      <c r="E49" s="77"/>
      <c r="F49" s="41" t="s">
        <v>8</v>
      </c>
      <c r="G49" s="41" t="s">
        <v>9</v>
      </c>
      <c r="H49" s="38" t="s">
        <v>10</v>
      </c>
      <c r="I49" s="16"/>
      <c r="J49" s="17"/>
      <c r="K49" s="16"/>
      <c r="L49" s="16"/>
      <c r="M49" s="17"/>
    </row>
    <row r="50" spans="1:13" ht="12.6" customHeight="1" x14ac:dyDescent="0.25">
      <c r="A50" s="79">
        <v>1</v>
      </c>
      <c r="B50" s="80"/>
      <c r="C50" s="79">
        <v>2</v>
      </c>
      <c r="D50" s="81"/>
      <c r="E50" s="80"/>
      <c r="F50" s="30">
        <v>3</v>
      </c>
      <c r="G50" s="30">
        <v>4</v>
      </c>
      <c r="H50" s="30">
        <v>5</v>
      </c>
      <c r="I50" s="18"/>
      <c r="J50" s="18"/>
      <c r="K50" s="18"/>
      <c r="L50" s="18"/>
      <c r="M50" s="18"/>
    </row>
    <row r="51" spans="1:13" ht="12.6" customHeight="1" x14ac:dyDescent="0.25">
      <c r="A51" s="82">
        <v>1</v>
      </c>
      <c r="B51" s="83"/>
      <c r="C51" s="84" t="s">
        <v>106</v>
      </c>
      <c r="D51" s="85"/>
      <c r="E51" s="86"/>
      <c r="F51" s="55">
        <v>16200</v>
      </c>
      <c r="G51" s="55">
        <v>236000</v>
      </c>
      <c r="H51" s="55">
        <f t="shared" ref="H51:H53" si="0">F51+G51</f>
        <v>252200</v>
      </c>
      <c r="I51" s="18"/>
      <c r="J51" s="18"/>
      <c r="K51" s="18"/>
      <c r="L51" s="18"/>
      <c r="M51" s="18"/>
    </row>
    <row r="52" spans="1:13" ht="12.6" customHeight="1" x14ac:dyDescent="0.25">
      <c r="A52" s="82"/>
      <c r="B52" s="83"/>
      <c r="C52" s="82"/>
      <c r="D52" s="87"/>
      <c r="E52" s="83"/>
      <c r="F52" s="55"/>
      <c r="G52" s="55"/>
      <c r="H52" s="55">
        <f t="shared" si="0"/>
        <v>0</v>
      </c>
      <c r="I52" s="18"/>
      <c r="J52" s="18"/>
      <c r="K52" s="18"/>
      <c r="L52" s="18"/>
      <c r="M52" s="18"/>
    </row>
    <row r="53" spans="1:13" ht="12.6" customHeight="1" x14ac:dyDescent="0.25">
      <c r="A53" s="82" t="s">
        <v>10</v>
      </c>
      <c r="B53" s="87"/>
      <c r="C53" s="87"/>
      <c r="D53" s="87"/>
      <c r="E53" s="83"/>
      <c r="F53" s="55">
        <f>F51+F52</f>
        <v>16200</v>
      </c>
      <c r="G53" s="55">
        <f>G51+G52</f>
        <v>236000</v>
      </c>
      <c r="H53" s="55">
        <f t="shared" si="0"/>
        <v>252200</v>
      </c>
      <c r="I53" s="18"/>
      <c r="J53" s="18"/>
      <c r="K53" s="18"/>
      <c r="L53" s="18"/>
      <c r="M53" s="18"/>
    </row>
    <row r="55" spans="1:13" ht="15.6" customHeight="1" x14ac:dyDescent="0.25">
      <c r="A55" s="59" t="s">
        <v>81</v>
      </c>
      <c r="B55" s="59"/>
      <c r="C55" s="59"/>
      <c r="D55" s="59"/>
      <c r="E55" s="59"/>
      <c r="F55" s="59"/>
      <c r="G55" s="59"/>
      <c r="H55" s="59"/>
      <c r="I55" s="59"/>
      <c r="J55" s="59"/>
      <c r="K55" s="10"/>
      <c r="L55" s="10"/>
      <c r="M55" s="10"/>
    </row>
    <row r="57" spans="1:13" ht="27" customHeight="1" x14ac:dyDescent="0.25">
      <c r="A57" s="12" t="s">
        <v>7</v>
      </c>
      <c r="B57" s="76" t="s">
        <v>82</v>
      </c>
      <c r="C57" s="78"/>
      <c r="D57" s="77"/>
      <c r="E57" s="12" t="s">
        <v>11</v>
      </c>
      <c r="F57" s="76" t="s">
        <v>12</v>
      </c>
      <c r="G57" s="77"/>
      <c r="H57" s="38" t="s">
        <v>8</v>
      </c>
      <c r="I57" s="38" t="s">
        <v>9</v>
      </c>
      <c r="J57" s="38" t="s">
        <v>10</v>
      </c>
      <c r="K57" s="75"/>
      <c r="L57" s="75"/>
      <c r="M57" s="75"/>
    </row>
    <row r="58" spans="1:13" x14ac:dyDescent="0.25">
      <c r="A58" s="42">
        <v>1</v>
      </c>
      <c r="B58" s="61">
        <v>2</v>
      </c>
      <c r="C58" s="88"/>
      <c r="D58" s="62"/>
      <c r="E58" s="42">
        <v>3</v>
      </c>
      <c r="F58" s="61">
        <v>4</v>
      </c>
      <c r="G58" s="62"/>
      <c r="H58" s="42">
        <v>5</v>
      </c>
      <c r="I58" s="42">
        <v>6</v>
      </c>
      <c r="J58" s="42">
        <v>7</v>
      </c>
      <c r="K58" s="34"/>
      <c r="L58" s="34"/>
      <c r="M58" s="34"/>
    </row>
    <row r="59" spans="1:13" x14ac:dyDescent="0.25">
      <c r="A59" s="19" t="s">
        <v>89</v>
      </c>
      <c r="B59" s="70" t="s">
        <v>13</v>
      </c>
      <c r="C59" s="71"/>
      <c r="D59" s="72"/>
      <c r="E59" s="20"/>
      <c r="F59" s="65"/>
      <c r="G59" s="66"/>
      <c r="H59" s="21"/>
      <c r="I59" s="21"/>
      <c r="J59" s="21"/>
      <c r="K59" s="18"/>
      <c r="L59" s="18"/>
      <c r="M59" s="18"/>
    </row>
    <row r="60" spans="1:13" x14ac:dyDescent="0.25">
      <c r="A60" s="19"/>
      <c r="B60" s="67" t="s">
        <v>14</v>
      </c>
      <c r="C60" s="68"/>
      <c r="D60" s="69"/>
      <c r="E60" s="22" t="s">
        <v>15</v>
      </c>
      <c r="F60" s="63" t="s">
        <v>16</v>
      </c>
      <c r="G60" s="64"/>
      <c r="H60" s="23">
        <v>1</v>
      </c>
      <c r="I60" s="23"/>
      <c r="J60" s="23">
        <f>H60</f>
        <v>1</v>
      </c>
      <c r="K60" s="24"/>
      <c r="L60" s="24"/>
      <c r="M60" s="14"/>
    </row>
    <row r="61" spans="1:13" x14ac:dyDescent="0.25">
      <c r="A61" s="19"/>
      <c r="B61" s="67" t="s">
        <v>17</v>
      </c>
      <c r="C61" s="68"/>
      <c r="D61" s="69"/>
      <c r="E61" s="22" t="s">
        <v>15</v>
      </c>
      <c r="F61" s="63" t="s">
        <v>18</v>
      </c>
      <c r="G61" s="64"/>
      <c r="H61" s="23">
        <v>120</v>
      </c>
      <c r="I61" s="23"/>
      <c r="J61" s="23">
        <f t="shared" ref="J61:J64" si="1">H61</f>
        <v>120</v>
      </c>
      <c r="K61" s="25"/>
      <c r="L61" s="25"/>
      <c r="M61" s="26"/>
    </row>
    <row r="62" spans="1:13" x14ac:dyDescent="0.25">
      <c r="A62" s="19"/>
      <c r="B62" s="67" t="s">
        <v>19</v>
      </c>
      <c r="C62" s="68"/>
      <c r="D62" s="69"/>
      <c r="E62" s="22" t="s">
        <v>15</v>
      </c>
      <c r="F62" s="63" t="s">
        <v>20</v>
      </c>
      <c r="G62" s="64"/>
      <c r="H62" s="27">
        <v>300.5</v>
      </c>
      <c r="I62" s="27"/>
      <c r="J62" s="27">
        <f t="shared" si="1"/>
        <v>300.5</v>
      </c>
      <c r="K62" s="25"/>
      <c r="L62" s="25"/>
      <c r="M62" s="26"/>
    </row>
    <row r="63" spans="1:13" x14ac:dyDescent="0.25">
      <c r="A63" s="19"/>
      <c r="B63" s="67" t="s">
        <v>21</v>
      </c>
      <c r="C63" s="68"/>
      <c r="D63" s="69"/>
      <c r="E63" s="22" t="s">
        <v>15</v>
      </c>
      <c r="F63" s="63" t="s">
        <v>20</v>
      </c>
      <c r="G63" s="64"/>
      <c r="H63" s="27">
        <v>48.25</v>
      </c>
      <c r="I63" s="27"/>
      <c r="J63" s="27">
        <f t="shared" si="1"/>
        <v>48.25</v>
      </c>
      <c r="K63" s="24"/>
      <c r="L63" s="24"/>
      <c r="M63" s="14"/>
    </row>
    <row r="64" spans="1:13" x14ac:dyDescent="0.25">
      <c r="A64" s="19"/>
      <c r="B64" s="67" t="s">
        <v>22</v>
      </c>
      <c r="C64" s="68"/>
      <c r="D64" s="69"/>
      <c r="E64" s="22" t="s">
        <v>15</v>
      </c>
      <c r="F64" s="63" t="s">
        <v>20</v>
      </c>
      <c r="G64" s="64"/>
      <c r="H64" s="27">
        <v>11</v>
      </c>
      <c r="I64" s="27"/>
      <c r="J64" s="27">
        <f t="shared" si="1"/>
        <v>11</v>
      </c>
      <c r="K64" s="24"/>
      <c r="L64" s="24"/>
      <c r="M64" s="14"/>
    </row>
    <row r="65" spans="1:13" x14ac:dyDescent="0.25">
      <c r="A65" s="19" t="s">
        <v>90</v>
      </c>
      <c r="B65" s="70" t="s">
        <v>23</v>
      </c>
      <c r="C65" s="71"/>
      <c r="D65" s="72"/>
      <c r="E65" s="22"/>
      <c r="F65" s="65"/>
      <c r="G65" s="66"/>
      <c r="H65" s="23"/>
      <c r="I65" s="23"/>
      <c r="J65" s="23"/>
      <c r="K65" s="18"/>
      <c r="L65" s="18"/>
      <c r="M65" s="18"/>
    </row>
    <row r="66" spans="1:13" x14ac:dyDescent="0.25">
      <c r="A66" s="19"/>
      <c r="B66" s="67" t="s">
        <v>24</v>
      </c>
      <c r="C66" s="68"/>
      <c r="D66" s="69"/>
      <c r="E66" s="22" t="s">
        <v>15</v>
      </c>
      <c r="F66" s="63" t="s">
        <v>18</v>
      </c>
      <c r="G66" s="64"/>
      <c r="H66" s="23">
        <v>5625</v>
      </c>
      <c r="I66" s="23"/>
      <c r="J66" s="23">
        <f t="shared" ref="J66:J69" si="2">H66</f>
        <v>5625</v>
      </c>
      <c r="K66" s="24"/>
      <c r="L66" s="24"/>
      <c r="M66" s="14"/>
    </row>
    <row r="67" spans="1:13" x14ac:dyDescent="0.25">
      <c r="A67" s="19"/>
      <c r="B67" s="67" t="s">
        <v>25</v>
      </c>
      <c r="C67" s="68"/>
      <c r="D67" s="69"/>
      <c r="E67" s="22" t="s">
        <v>26</v>
      </c>
      <c r="F67" s="63" t="s">
        <v>27</v>
      </c>
      <c r="G67" s="64"/>
      <c r="H67" s="23">
        <v>280</v>
      </c>
      <c r="I67" s="23"/>
      <c r="J67" s="23">
        <f t="shared" si="2"/>
        <v>280</v>
      </c>
      <c r="K67" s="24"/>
      <c r="L67" s="24"/>
      <c r="M67" s="14"/>
    </row>
    <row r="68" spans="1:13" x14ac:dyDescent="0.25">
      <c r="A68" s="19"/>
      <c r="B68" s="67" t="s">
        <v>28</v>
      </c>
      <c r="C68" s="68"/>
      <c r="D68" s="69"/>
      <c r="E68" s="22" t="s">
        <v>26</v>
      </c>
      <c r="F68" s="63" t="s">
        <v>27</v>
      </c>
      <c r="G68" s="64"/>
      <c r="H68" s="23">
        <v>280</v>
      </c>
      <c r="I68" s="23"/>
      <c r="J68" s="23">
        <f t="shared" si="2"/>
        <v>280</v>
      </c>
      <c r="K68" s="24"/>
      <c r="L68" s="24"/>
      <c r="M68" s="14"/>
    </row>
    <row r="69" spans="1:13" x14ac:dyDescent="0.25">
      <c r="A69" s="19"/>
      <c r="B69" s="67" t="s">
        <v>29</v>
      </c>
      <c r="C69" s="68"/>
      <c r="D69" s="69"/>
      <c r="E69" s="22" t="s">
        <v>15</v>
      </c>
      <c r="F69" s="63" t="s">
        <v>30</v>
      </c>
      <c r="G69" s="64"/>
      <c r="H69" s="23">
        <v>20000</v>
      </c>
      <c r="I69" s="23"/>
      <c r="J69" s="23">
        <f t="shared" si="2"/>
        <v>20000</v>
      </c>
      <c r="K69" s="24"/>
      <c r="L69" s="24"/>
      <c r="M69" s="14"/>
    </row>
    <row r="70" spans="1:13" x14ac:dyDescent="0.25">
      <c r="A70" s="19" t="s">
        <v>91</v>
      </c>
      <c r="B70" s="70" t="s">
        <v>31</v>
      </c>
      <c r="C70" s="71"/>
      <c r="D70" s="72"/>
      <c r="E70" s="22"/>
      <c r="F70" s="65"/>
      <c r="G70" s="66"/>
      <c r="H70" s="23"/>
      <c r="I70" s="23"/>
      <c r="J70" s="23"/>
      <c r="K70" s="18"/>
      <c r="L70" s="18"/>
      <c r="M70" s="18"/>
    </row>
    <row r="71" spans="1:13" x14ac:dyDescent="0.25">
      <c r="A71" s="19"/>
      <c r="B71" s="67" t="s">
        <v>32</v>
      </c>
      <c r="C71" s="68"/>
      <c r="D71" s="69"/>
      <c r="E71" s="22" t="s">
        <v>33</v>
      </c>
      <c r="F71" s="63" t="s">
        <v>18</v>
      </c>
      <c r="G71" s="64"/>
      <c r="H71" s="23">
        <v>5</v>
      </c>
      <c r="I71" s="23"/>
      <c r="J71" s="23">
        <f t="shared" ref="J71:J75" si="3">H71</f>
        <v>5</v>
      </c>
      <c r="K71" s="24"/>
      <c r="L71" s="24"/>
      <c r="M71" s="14"/>
    </row>
    <row r="72" spans="1:13" ht="35.25" customHeight="1" x14ac:dyDescent="0.25">
      <c r="A72" s="19"/>
      <c r="B72" s="67" t="s">
        <v>34</v>
      </c>
      <c r="C72" s="68"/>
      <c r="D72" s="69"/>
      <c r="E72" s="22" t="s">
        <v>26</v>
      </c>
      <c r="F72" s="63" t="s">
        <v>35</v>
      </c>
      <c r="G72" s="64"/>
      <c r="H72" s="23">
        <f>ROUND(H67/H63,0)</f>
        <v>6</v>
      </c>
      <c r="I72" s="23"/>
      <c r="J72" s="23">
        <f t="shared" si="3"/>
        <v>6</v>
      </c>
      <c r="K72" s="24"/>
      <c r="L72" s="24"/>
      <c r="M72" s="14"/>
    </row>
    <row r="73" spans="1:13" ht="33.6" customHeight="1" x14ac:dyDescent="0.25">
      <c r="A73" s="19"/>
      <c r="B73" s="67" t="s">
        <v>36</v>
      </c>
      <c r="C73" s="68"/>
      <c r="D73" s="69"/>
      <c r="E73" s="22" t="s">
        <v>15</v>
      </c>
      <c r="F73" s="63" t="s">
        <v>37</v>
      </c>
      <c r="G73" s="64"/>
      <c r="H73" s="23">
        <f>ROUND(H69/H64,0)</f>
        <v>1818</v>
      </c>
      <c r="I73" s="23"/>
      <c r="J73" s="23">
        <f t="shared" si="3"/>
        <v>1818</v>
      </c>
      <c r="K73" s="24"/>
      <c r="L73" s="24"/>
      <c r="M73" s="14"/>
    </row>
    <row r="74" spans="1:13" ht="25.2" customHeight="1" x14ac:dyDescent="0.25">
      <c r="A74" s="19"/>
      <c r="B74" s="67" t="s">
        <v>38</v>
      </c>
      <c r="C74" s="68"/>
      <c r="D74" s="69"/>
      <c r="E74" s="22" t="s">
        <v>15</v>
      </c>
      <c r="F74" s="63" t="s">
        <v>27</v>
      </c>
      <c r="G74" s="64"/>
      <c r="H74" s="23">
        <v>212</v>
      </c>
      <c r="I74" s="23"/>
      <c r="J74" s="23">
        <f t="shared" si="3"/>
        <v>212</v>
      </c>
      <c r="K74" s="24"/>
      <c r="L74" s="24"/>
      <c r="M74" s="14"/>
    </row>
    <row r="75" spans="1:13" x14ac:dyDescent="0.25">
      <c r="A75" s="19"/>
      <c r="B75" s="67" t="s">
        <v>39</v>
      </c>
      <c r="C75" s="68"/>
      <c r="D75" s="69"/>
      <c r="E75" s="22" t="s">
        <v>33</v>
      </c>
      <c r="F75" s="63" t="s">
        <v>18</v>
      </c>
      <c r="G75" s="64"/>
      <c r="H75" s="23">
        <v>47</v>
      </c>
      <c r="I75" s="23"/>
      <c r="J75" s="23">
        <f t="shared" si="3"/>
        <v>47</v>
      </c>
      <c r="K75" s="24"/>
      <c r="L75" s="24"/>
      <c r="M75" s="14"/>
    </row>
    <row r="76" spans="1:13" x14ac:dyDescent="0.25">
      <c r="A76" s="19" t="s">
        <v>92</v>
      </c>
      <c r="B76" s="70" t="s">
        <v>40</v>
      </c>
      <c r="C76" s="71"/>
      <c r="D76" s="72"/>
      <c r="E76" s="22"/>
      <c r="F76" s="65"/>
      <c r="G76" s="66"/>
      <c r="H76" s="23"/>
      <c r="I76" s="23"/>
      <c r="J76" s="23"/>
      <c r="K76" s="18"/>
      <c r="L76" s="18"/>
      <c r="M76" s="18"/>
    </row>
    <row r="77" spans="1:13" ht="24" customHeight="1" x14ac:dyDescent="0.25">
      <c r="A77" s="19"/>
      <c r="B77" s="67" t="s">
        <v>41</v>
      </c>
      <c r="C77" s="68"/>
      <c r="D77" s="69"/>
      <c r="E77" s="22" t="s">
        <v>42</v>
      </c>
      <c r="F77" s="73" t="s">
        <v>43</v>
      </c>
      <c r="G77" s="74"/>
      <c r="H77" s="23">
        <v>0</v>
      </c>
      <c r="I77" s="23"/>
      <c r="J77" s="23">
        <f t="shared" ref="J77:J79" si="4">H77</f>
        <v>0</v>
      </c>
      <c r="K77" s="28"/>
      <c r="L77" s="28"/>
      <c r="M77" s="28"/>
    </row>
    <row r="78" spans="1:13" ht="30" customHeight="1" x14ac:dyDescent="0.25">
      <c r="A78" s="19"/>
      <c r="B78" s="67" t="s">
        <v>44</v>
      </c>
      <c r="C78" s="68"/>
      <c r="D78" s="69"/>
      <c r="E78" s="22" t="s">
        <v>42</v>
      </c>
      <c r="F78" s="73" t="s">
        <v>48</v>
      </c>
      <c r="G78" s="74"/>
      <c r="H78" s="23">
        <v>0</v>
      </c>
      <c r="I78" s="23"/>
      <c r="J78" s="23">
        <f t="shared" si="4"/>
        <v>0</v>
      </c>
      <c r="K78" s="28"/>
      <c r="L78" s="28"/>
      <c r="M78" s="28"/>
    </row>
    <row r="79" spans="1:13" ht="30" customHeight="1" x14ac:dyDescent="0.25">
      <c r="A79" s="19"/>
      <c r="B79" s="67" t="s">
        <v>86</v>
      </c>
      <c r="C79" s="68"/>
      <c r="D79" s="69"/>
      <c r="E79" s="22" t="s">
        <v>42</v>
      </c>
      <c r="F79" s="73" t="s">
        <v>87</v>
      </c>
      <c r="G79" s="74"/>
      <c r="H79" s="23">
        <v>25</v>
      </c>
      <c r="I79" s="23"/>
      <c r="J79" s="23">
        <f t="shared" si="4"/>
        <v>25</v>
      </c>
      <c r="K79" s="28"/>
      <c r="L79" s="28"/>
      <c r="M79" s="28"/>
    </row>
    <row r="80" spans="1:13" ht="28.2" customHeight="1" x14ac:dyDescent="0.25">
      <c r="A80" s="35" t="s">
        <v>7</v>
      </c>
      <c r="B80" s="76" t="s">
        <v>82</v>
      </c>
      <c r="C80" s="78"/>
      <c r="D80" s="77"/>
      <c r="E80" s="38" t="s">
        <v>11</v>
      </c>
      <c r="F80" s="76" t="s">
        <v>12</v>
      </c>
      <c r="G80" s="77"/>
      <c r="H80" s="38" t="s">
        <v>8</v>
      </c>
      <c r="I80" s="38" t="s">
        <v>9</v>
      </c>
      <c r="J80" s="38" t="s">
        <v>10</v>
      </c>
      <c r="K80" s="75"/>
      <c r="L80" s="75"/>
      <c r="M80" s="75"/>
    </row>
    <row r="81" spans="1:13" x14ac:dyDescent="0.25">
      <c r="A81" s="42">
        <v>1</v>
      </c>
      <c r="B81" s="61">
        <v>2</v>
      </c>
      <c r="C81" s="88"/>
      <c r="D81" s="62"/>
      <c r="E81" s="42">
        <v>3</v>
      </c>
      <c r="F81" s="61">
        <v>4</v>
      </c>
      <c r="G81" s="62"/>
      <c r="H81" s="42">
        <v>5</v>
      </c>
      <c r="I81" s="42">
        <v>6</v>
      </c>
      <c r="J81" s="42">
        <v>7</v>
      </c>
      <c r="K81" s="36"/>
      <c r="L81" s="36"/>
      <c r="M81" s="36"/>
    </row>
    <row r="82" spans="1:13" ht="21" customHeight="1" x14ac:dyDescent="0.25">
      <c r="A82" s="19" t="s">
        <v>53</v>
      </c>
      <c r="B82" s="70" t="s">
        <v>13</v>
      </c>
      <c r="C82" s="71"/>
      <c r="D82" s="72"/>
      <c r="E82" s="20"/>
      <c r="F82" s="65"/>
      <c r="G82" s="66"/>
      <c r="H82" s="21"/>
      <c r="I82" s="21"/>
      <c r="J82" s="21"/>
      <c r="K82" s="18"/>
      <c r="L82" s="18"/>
      <c r="M82" s="18"/>
    </row>
    <row r="83" spans="1:13" ht="20.25" customHeight="1" x14ac:dyDescent="0.25">
      <c r="A83" s="19"/>
      <c r="B83" s="67" t="s">
        <v>54</v>
      </c>
      <c r="C83" s="68"/>
      <c r="D83" s="69"/>
      <c r="E83" s="22" t="s">
        <v>15</v>
      </c>
      <c r="F83" s="63" t="s">
        <v>16</v>
      </c>
      <c r="G83" s="64"/>
      <c r="H83" s="23"/>
      <c r="I83" s="23">
        <v>1</v>
      </c>
      <c r="J83" s="23">
        <f>I83</f>
        <v>1</v>
      </c>
      <c r="K83" s="24"/>
      <c r="L83" s="24"/>
      <c r="M83" s="14"/>
    </row>
    <row r="84" spans="1:13" ht="22.95" customHeight="1" x14ac:dyDescent="0.25">
      <c r="A84" s="19"/>
      <c r="B84" s="67" t="s">
        <v>55</v>
      </c>
      <c r="C84" s="68"/>
      <c r="D84" s="69"/>
      <c r="E84" s="22" t="s">
        <v>56</v>
      </c>
      <c r="F84" s="63" t="s">
        <v>57</v>
      </c>
      <c r="G84" s="64"/>
      <c r="H84" s="23"/>
      <c r="I84" s="23">
        <f>G44</f>
        <v>5958000</v>
      </c>
      <c r="J84" s="23">
        <f>I84</f>
        <v>5958000</v>
      </c>
      <c r="K84" s="24"/>
      <c r="L84" s="24"/>
      <c r="M84" s="14"/>
    </row>
    <row r="85" spans="1:13" ht="21" customHeight="1" x14ac:dyDescent="0.25">
      <c r="A85" s="19" t="s">
        <v>58</v>
      </c>
      <c r="B85" s="70" t="s">
        <v>23</v>
      </c>
      <c r="C85" s="71"/>
      <c r="D85" s="72"/>
      <c r="E85" s="22"/>
      <c r="F85" s="65"/>
      <c r="G85" s="66"/>
      <c r="H85" s="23"/>
      <c r="I85" s="23"/>
      <c r="J85" s="23"/>
      <c r="K85" s="18"/>
      <c r="L85" s="18"/>
      <c r="M85" s="18"/>
    </row>
    <row r="86" spans="1:13" ht="23.4" customHeight="1" x14ac:dyDescent="0.25">
      <c r="A86" s="19"/>
      <c r="B86" s="67" t="s">
        <v>59</v>
      </c>
      <c r="C86" s="68"/>
      <c r="D86" s="69"/>
      <c r="E86" s="22" t="s">
        <v>15</v>
      </c>
      <c r="F86" s="63" t="s">
        <v>60</v>
      </c>
      <c r="G86" s="64"/>
      <c r="H86" s="23"/>
      <c r="I86" s="23">
        <v>1</v>
      </c>
      <c r="J86" s="23">
        <f>I86</f>
        <v>1</v>
      </c>
      <c r="K86" s="24"/>
      <c r="L86" s="24"/>
      <c r="M86" s="14"/>
    </row>
    <row r="87" spans="1:13" ht="21" customHeight="1" x14ac:dyDescent="0.25">
      <c r="A87" s="19" t="s">
        <v>61</v>
      </c>
      <c r="B87" s="70" t="s">
        <v>31</v>
      </c>
      <c r="C87" s="71"/>
      <c r="D87" s="72"/>
      <c r="E87" s="22"/>
      <c r="F87" s="65"/>
      <c r="G87" s="66"/>
      <c r="H87" s="23"/>
      <c r="I87" s="23"/>
      <c r="J87" s="23"/>
      <c r="K87" s="18"/>
      <c r="L87" s="18"/>
      <c r="M87" s="18"/>
    </row>
    <row r="88" spans="1:13" ht="21.6" customHeight="1" x14ac:dyDescent="0.25">
      <c r="A88" s="19"/>
      <c r="B88" s="67" t="s">
        <v>62</v>
      </c>
      <c r="C88" s="68"/>
      <c r="D88" s="69"/>
      <c r="E88" s="22" t="s">
        <v>56</v>
      </c>
      <c r="F88" s="63" t="s">
        <v>63</v>
      </c>
      <c r="G88" s="64"/>
      <c r="H88" s="23"/>
      <c r="I88" s="23">
        <f>I84</f>
        <v>5958000</v>
      </c>
      <c r="J88" s="23">
        <f>I88</f>
        <v>5958000</v>
      </c>
      <c r="K88" s="24"/>
      <c r="L88" s="24"/>
      <c r="M88" s="14"/>
    </row>
    <row r="89" spans="1:13" ht="21" customHeight="1" x14ac:dyDescent="0.25">
      <c r="A89" s="19" t="s">
        <v>64</v>
      </c>
      <c r="B89" s="70" t="s">
        <v>40</v>
      </c>
      <c r="C89" s="71"/>
      <c r="D89" s="72"/>
      <c r="E89" s="22"/>
      <c r="F89" s="65"/>
      <c r="G89" s="66"/>
      <c r="H89" s="23"/>
      <c r="I89" s="23"/>
      <c r="J89" s="23"/>
      <c r="K89" s="18"/>
      <c r="L89" s="18"/>
      <c r="M89" s="18"/>
    </row>
    <row r="90" spans="1:13" ht="22.95" customHeight="1" x14ac:dyDescent="0.25">
      <c r="A90" s="19"/>
      <c r="B90" s="67" t="s">
        <v>65</v>
      </c>
      <c r="C90" s="68"/>
      <c r="D90" s="69"/>
      <c r="E90" s="22" t="s">
        <v>42</v>
      </c>
      <c r="F90" s="63" t="s">
        <v>63</v>
      </c>
      <c r="G90" s="64"/>
      <c r="H90" s="29"/>
      <c r="I90" s="29">
        <v>100</v>
      </c>
      <c r="J90" s="29">
        <v>100</v>
      </c>
      <c r="K90" s="24"/>
      <c r="L90" s="24"/>
      <c r="M90" s="14"/>
    </row>
    <row r="92" spans="1:13" ht="50.25" customHeight="1" x14ac:dyDescent="0.25"/>
    <row r="93" spans="1:13" ht="31.95" customHeight="1" x14ac:dyDescent="0.3">
      <c r="A93" s="108" t="s">
        <v>107</v>
      </c>
      <c r="B93" s="108"/>
      <c r="C93" s="108"/>
      <c r="D93" s="108"/>
      <c r="E93" s="31"/>
      <c r="F93" s="32"/>
      <c r="G93" s="109"/>
      <c r="H93" s="109"/>
      <c r="K93" s="110" t="s">
        <v>108</v>
      </c>
      <c r="L93" s="110"/>
      <c r="M93" s="110"/>
    </row>
    <row r="94" spans="1:13" ht="12.75" customHeight="1" x14ac:dyDescent="0.25">
      <c r="E94" s="33"/>
      <c r="G94" s="113" t="s">
        <v>45</v>
      </c>
      <c r="H94" s="113"/>
      <c r="K94" s="112" t="s">
        <v>46</v>
      </c>
      <c r="L94" s="112"/>
      <c r="M94" s="112"/>
    </row>
    <row r="96" spans="1:13" ht="15.6" x14ac:dyDescent="0.3">
      <c r="A96" s="93" t="s">
        <v>47</v>
      </c>
      <c r="B96" s="93"/>
    </row>
    <row r="97" spans="1:13" ht="7.95" customHeight="1" x14ac:dyDescent="0.3">
      <c r="A97" s="47"/>
      <c r="B97" s="47"/>
    </row>
    <row r="98" spans="1:13" ht="15.6" x14ac:dyDescent="0.3">
      <c r="A98" s="48" t="s">
        <v>84</v>
      </c>
    </row>
    <row r="99" spans="1:13" ht="10.95" customHeight="1" x14ac:dyDescent="0.3">
      <c r="A99" s="48"/>
    </row>
    <row r="100" spans="1:13" ht="32.25" customHeight="1" x14ac:dyDescent="0.3">
      <c r="A100" s="108" t="s">
        <v>109</v>
      </c>
      <c r="B100" s="108"/>
      <c r="C100" s="108"/>
      <c r="D100" s="108"/>
      <c r="E100" s="31"/>
      <c r="F100" s="32"/>
      <c r="G100" s="109"/>
      <c r="H100" s="109"/>
      <c r="K100" s="110" t="s">
        <v>110</v>
      </c>
      <c r="L100" s="110"/>
      <c r="M100" s="110"/>
    </row>
    <row r="101" spans="1:13" ht="13.2" customHeight="1" x14ac:dyDescent="0.25">
      <c r="E101" s="33"/>
      <c r="G101" s="111" t="s">
        <v>45</v>
      </c>
      <c r="H101" s="111"/>
      <c r="K101" s="112" t="s">
        <v>46</v>
      </c>
      <c r="L101" s="112"/>
      <c r="M101" s="112"/>
    </row>
    <row r="102" spans="1:13" x14ac:dyDescent="0.25">
      <c r="A102" s="51" t="s">
        <v>93</v>
      </c>
      <c r="B102" s="51"/>
    </row>
    <row r="104" spans="1:13" ht="15.6" x14ac:dyDescent="0.3">
      <c r="A104" s="49" t="s">
        <v>85</v>
      </c>
    </row>
  </sheetData>
  <mergeCells count="137">
    <mergeCell ref="A100:D100"/>
    <mergeCell ref="G100:H100"/>
    <mergeCell ref="K100:M100"/>
    <mergeCell ref="G101:H101"/>
    <mergeCell ref="K101:M101"/>
    <mergeCell ref="B89:D89"/>
    <mergeCell ref="B90:D90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A93:D93"/>
    <mergeCell ref="G93:H93"/>
    <mergeCell ref="K93:M93"/>
    <mergeCell ref="G94:H94"/>
    <mergeCell ref="K94:M94"/>
    <mergeCell ref="A96:B96"/>
    <mergeCell ref="F80:G80"/>
    <mergeCell ref="K80:M80"/>
    <mergeCell ref="A31:O31"/>
    <mergeCell ref="A39:G39"/>
    <mergeCell ref="B41:E41"/>
    <mergeCell ref="B42:E42"/>
    <mergeCell ref="B43:E43"/>
    <mergeCell ref="B44:E44"/>
    <mergeCell ref="A45:E45"/>
    <mergeCell ref="A47:H47"/>
    <mergeCell ref="A24:H24"/>
    <mergeCell ref="B26:H26"/>
    <mergeCell ref="B27:H27"/>
    <mergeCell ref="B28:H28"/>
    <mergeCell ref="B29:H29"/>
    <mergeCell ref="A33:H33"/>
    <mergeCell ref="B35:H35"/>
    <mergeCell ref="B36:H36"/>
    <mergeCell ref="B37:H37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K1:O1"/>
    <mergeCell ref="K3:O3"/>
    <mergeCell ref="K4:O4"/>
    <mergeCell ref="K5:O5"/>
    <mergeCell ref="A8:O8"/>
    <mergeCell ref="A9:O9"/>
    <mergeCell ref="B12:C12"/>
    <mergeCell ref="D12:M12"/>
    <mergeCell ref="N12:O12"/>
    <mergeCell ref="N6:O6"/>
    <mergeCell ref="A49:B49"/>
    <mergeCell ref="C49:E49"/>
    <mergeCell ref="A50:B50"/>
    <mergeCell ref="C50:E50"/>
    <mergeCell ref="A51:B51"/>
    <mergeCell ref="C51:E51"/>
    <mergeCell ref="B62:D62"/>
    <mergeCell ref="B63:D63"/>
    <mergeCell ref="B64:D64"/>
    <mergeCell ref="A52:B52"/>
    <mergeCell ref="C52:E52"/>
    <mergeCell ref="A53:E53"/>
    <mergeCell ref="B57:D57"/>
    <mergeCell ref="B58:D58"/>
    <mergeCell ref="A55:J55"/>
    <mergeCell ref="B59:D59"/>
    <mergeCell ref="B60:D60"/>
    <mergeCell ref="B61:D61"/>
    <mergeCell ref="B65:D65"/>
    <mergeCell ref="F66:G66"/>
    <mergeCell ref="K57:M57"/>
    <mergeCell ref="F57:G57"/>
    <mergeCell ref="F67:G67"/>
    <mergeCell ref="F62:G62"/>
    <mergeCell ref="F63:G63"/>
    <mergeCell ref="F64:G64"/>
    <mergeCell ref="B66:D66"/>
    <mergeCell ref="B67:D67"/>
    <mergeCell ref="F65:G65"/>
    <mergeCell ref="F59:G59"/>
    <mergeCell ref="F60:G60"/>
    <mergeCell ref="F58:G58"/>
    <mergeCell ref="F61:G61"/>
    <mergeCell ref="F74:G74"/>
    <mergeCell ref="F75:G75"/>
    <mergeCell ref="F76:G76"/>
    <mergeCell ref="B68:D68"/>
    <mergeCell ref="B69:D69"/>
    <mergeCell ref="B70:D70"/>
    <mergeCell ref="B71:D71"/>
    <mergeCell ref="B72:D72"/>
    <mergeCell ref="B73:D73"/>
    <mergeCell ref="F68:G68"/>
    <mergeCell ref="F69:G69"/>
    <mergeCell ref="F70:G70"/>
    <mergeCell ref="A20:O20"/>
    <mergeCell ref="A22:O22"/>
    <mergeCell ref="F81:G81"/>
    <mergeCell ref="F90:G90"/>
    <mergeCell ref="F82:G82"/>
    <mergeCell ref="F83:G83"/>
    <mergeCell ref="F84:G84"/>
    <mergeCell ref="F85:G85"/>
    <mergeCell ref="F86:G86"/>
    <mergeCell ref="F87:G87"/>
    <mergeCell ref="F88:G88"/>
    <mergeCell ref="F89:G89"/>
    <mergeCell ref="B74:D74"/>
    <mergeCell ref="B75:D75"/>
    <mergeCell ref="B76:D76"/>
    <mergeCell ref="B77:D77"/>
    <mergeCell ref="B78:D78"/>
    <mergeCell ref="B79:D79"/>
    <mergeCell ref="F71:G71"/>
    <mergeCell ref="F72:G72"/>
    <mergeCell ref="F73:G73"/>
    <mergeCell ref="F77:G77"/>
    <mergeCell ref="F78:G78"/>
    <mergeCell ref="F79:G79"/>
  </mergeCells>
  <printOptions horizontalCentered="1"/>
  <pageMargins left="0" right="0" top="0.27559055118110237" bottom="0" header="0.27559055118110237" footer="0"/>
  <pageSetup paperSize="9" scale="80" orientation="landscape" r:id="rId1"/>
  <headerFooter alignWithMargins="0"/>
  <rowBreaks count="2" manualBreakCount="2">
    <brk id="37" max="14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2020-10-30T08:34:09Z</cp:lastPrinted>
  <dcterms:created xsi:type="dcterms:W3CDTF">2016-10-04T08:50:09Z</dcterms:created>
  <dcterms:modified xsi:type="dcterms:W3CDTF">2020-11-09T11:29:44Z</dcterms:modified>
</cp:coreProperties>
</file>