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1400" windowHeight="5910" tabRatio="0"/>
  </bookViews>
  <sheets>
    <sheet name="TDSheet" sheetId="1" r:id="rId1"/>
  </sheets>
  <calcPr calcId="125725"/>
</workbook>
</file>

<file path=xl/calcChain.xml><?xml version="1.0" encoding="utf-8"?>
<calcChain xmlns="http://schemas.openxmlformats.org/spreadsheetml/2006/main">
  <c r="O97" i="1"/>
  <c r="M66"/>
  <c r="K66"/>
  <c r="L55"/>
  <c r="J54"/>
  <c r="Q74"/>
  <c r="J53"/>
  <c r="J56"/>
  <c r="Q112"/>
  <c r="Q111"/>
  <c r="Q99"/>
  <c r="Q100"/>
  <c r="M67"/>
  <c r="K67"/>
  <c r="O67" s="1"/>
  <c r="O63"/>
  <c r="O64"/>
  <c r="O65"/>
  <c r="O66"/>
  <c r="O62"/>
  <c r="Q90"/>
  <c r="Q87"/>
  <c r="Q86"/>
  <c r="P54"/>
  <c r="P55"/>
  <c r="P53"/>
  <c r="Q88"/>
  <c r="Q91"/>
  <c r="Q110"/>
  <c r="Q109"/>
  <c r="Q104"/>
  <c r="Q103"/>
  <c r="L56"/>
  <c r="P56"/>
</calcChain>
</file>

<file path=xl/sharedStrings.xml><?xml version="1.0" encoding="utf-8"?>
<sst xmlns="http://schemas.openxmlformats.org/spreadsheetml/2006/main" count="201" uniqueCount="140">
  <si>
    <t xml:space="preserve">ЗАТВЕРДЖЕНО </t>
  </si>
  <si>
    <t>Наказ Міністерства фінансів України 26 серпня 2014 року №836</t>
  </si>
  <si>
    <t xml:space="preserve">ЗАТВЕРДЖЕНО: </t>
  </si>
  <si>
    <t>ПАСПОРТ</t>
  </si>
  <si>
    <t>бюджетної програми місцевого бюджету на 2019 рік</t>
  </si>
  <si>
    <t>1.</t>
  </si>
  <si>
    <t>Управління охорони здоров'я виконавчого комітету Кременчуцької міської ради Полтавської області</t>
  </si>
  <si>
    <t>(КПКВК МБ)</t>
  </si>
  <si>
    <t>(найменування головного розпорядника)</t>
  </si>
  <si>
    <t>2.</t>
  </si>
  <si>
    <t>(найменування відповідального виконавця)</t>
  </si>
  <si>
    <t>3.</t>
  </si>
  <si>
    <t xml:space="preserve">0712030  </t>
  </si>
  <si>
    <t>Лікарсько-акушерська допомога вагітним, породіллям та новонародженим</t>
  </si>
  <si>
    <t>(КФКВК)</t>
  </si>
  <si>
    <t>1</t>
  </si>
  <si>
    <t>(найменування бюджетної програми)</t>
  </si>
  <si>
    <t>4.</t>
  </si>
  <si>
    <t>5.</t>
  </si>
  <si>
    <t>Підстави для виконання бюджетної програми:</t>
  </si>
  <si>
    <t>6.</t>
  </si>
  <si>
    <t>Мета бюджетної програми</t>
  </si>
  <si>
    <t>7.</t>
  </si>
  <si>
    <t>Завдання бюджетної програми:</t>
  </si>
  <si>
    <t>№ з/п</t>
  </si>
  <si>
    <t>Завдання</t>
  </si>
  <si>
    <t>Забезпечення надання належної лікарсько-акушерської допомоги вагітним, роділлям, породіллям та новонародженим</t>
  </si>
  <si>
    <t>8.</t>
  </si>
  <si>
    <t>Напрями використання бюджетних коштів:</t>
  </si>
  <si>
    <t xml:space="preserve">(грн) </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</si>
  <si>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</si>
  <si>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</si>
  <si>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</si>
  <si>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</si>
  <si>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</si>
  <si>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</si>
  <si>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 xml:space="preserve">Найменування місцевої / регіональної програми </t>
  </si>
  <si>
    <t>Програма економічного і соціального розвитку м.Кременчука на 2019 рік</t>
  </si>
  <si>
    <t>Міська цільова програма лікування онкологічних та гематологічних захворювань на 2018-2020 роки</t>
  </si>
  <si>
    <t>Комплексна програма розвитку комунального некомерційного медичного підприємства "Кременчуцький перинатальний центр ІІ рівня" на 2018-2020 роки</t>
  </si>
  <si>
    <t>10.</t>
  </si>
  <si>
    <t xml:space="preserve">Результативні показники бюджетної програми: </t>
  </si>
  <si>
    <t>Показники</t>
  </si>
  <si>
    <t>Одиниця виміру</t>
  </si>
  <si>
    <t>Джерело інформації</t>
  </si>
  <si>
    <t>затрат</t>
  </si>
  <si>
    <t>обсяг видатків</t>
  </si>
  <si>
    <t>тис. грн.;</t>
  </si>
  <si>
    <t>електроенергії</t>
  </si>
  <si>
    <t>кВт. год.</t>
  </si>
  <si>
    <t>теплопостачання</t>
  </si>
  <si>
    <t>Гкал</t>
  </si>
  <si>
    <t>водопостачання</t>
  </si>
  <si>
    <t>куб. м.</t>
  </si>
  <si>
    <t>кількість закладів стаціонарного типу</t>
  </si>
  <si>
    <t>од.</t>
  </si>
  <si>
    <t xml:space="preserve"> Звіт  показників по мережі, штатах і контингентах установ, що фінансуються з місцевого бюджету </t>
  </si>
  <si>
    <t>кількість поліклінічних відділень лікарень</t>
  </si>
  <si>
    <t>од.;</t>
  </si>
  <si>
    <t>кількість штатних посад</t>
  </si>
  <si>
    <t>кількість ліжок</t>
  </si>
  <si>
    <t>продукту</t>
  </si>
  <si>
    <t>кількість відвідувань жіночих консультацій</t>
  </si>
  <si>
    <t>тис.од.</t>
  </si>
  <si>
    <t>Форма 039/О зведена відомість по лікарнях м.Кременчука</t>
  </si>
  <si>
    <t>кількість ліжко/днів (звичайні стаціонари)</t>
  </si>
  <si>
    <t>кількість прийнятих пологів</t>
  </si>
  <si>
    <t>Журнал реєстрації</t>
  </si>
  <si>
    <t>ефективності</t>
  </si>
  <si>
    <t>середнє перебування на пологовому ліжку</t>
  </si>
  <si>
    <t>дн.</t>
  </si>
  <si>
    <t>якості</t>
  </si>
  <si>
    <t>зменшення кількості абортів на 1000 фертильних жінок</t>
  </si>
  <si>
    <t>%</t>
  </si>
  <si>
    <t>розрахунок(відношення кількості абортів до кількості жінок фертильного віку)</t>
  </si>
  <si>
    <t>1 Код функціональної класифікації видатків та кредитування бюджету вказується лише у випадку, коли бюджетна програма не поділяється на підпрограми.</t>
  </si>
  <si>
    <t>2 Пункт 11 заповнюється тільки для затверджених у місцевому бюджеті видатків/надання кредитів на реалізацію інвестиційних проектів (програм).</t>
  </si>
  <si>
    <t>3 Прогноз видатків до кінця реалізації інвестиційного проекту зазначається з розбивкою за роками.</t>
  </si>
  <si>
    <t>(підпис)</t>
  </si>
  <si>
    <t>(ініціали та прізвище)</t>
  </si>
  <si>
    <t xml:space="preserve"> ПОГОДЖЕНО: </t>
  </si>
  <si>
    <t>Здрав_1</t>
  </si>
  <si>
    <t xml:space="preserve">Наказ </t>
  </si>
  <si>
    <t>0733</t>
  </si>
  <si>
    <t xml:space="preserve">Підвищення рівня надання медичної допомоги вагітним, роділлям, породіллям та новонародженим у Кременчуцькому перинатальному центрі ІІ рівня </t>
  </si>
  <si>
    <t>Оновлення матеріально-технічної бази закладу охорони здоров"я</t>
  </si>
  <si>
    <t>Енергозабезпечення закладу охорони здоров"я для виконання своїх функцій</t>
  </si>
  <si>
    <t xml:space="preserve">рішення ВКМР від 23.11.18 №1534 "Про затвердження помісячного розподілу лімітів на споживання електричної енергії та теплової енергії на 2019 рік у натуральних показниках" </t>
  </si>
  <si>
    <t>Кошторис видатків</t>
  </si>
  <si>
    <t>наказ УОЗ  від 29.12.2018 № 1033 "Про затвердження лімітів на споживання енергоносіїв у 2019 році"</t>
  </si>
  <si>
    <t>Штатний розпис на 1.01.2019</t>
  </si>
  <si>
    <t>у т.ч. кількість штатних посад лікарів</t>
  </si>
  <si>
    <t>обсяг видатків на закупівлю комп"ютерної техніки</t>
  </si>
  <si>
    <t>грн.</t>
  </si>
  <si>
    <t>кількість придбаних комп"ютерів</t>
  </si>
  <si>
    <t>розрахунок до кошторису</t>
  </si>
  <si>
    <t>вартість однієї одиниці комп"ютерної техніки</t>
  </si>
  <si>
    <t xml:space="preserve">обсяг видатків на капітальний ремонт акушерської операційної гінекологічного відділення з оснащенням медичним та іншим обладнанням </t>
  </si>
  <si>
    <t>площа акушерської операційної  гінекологічного відділення</t>
  </si>
  <si>
    <t>кв.м</t>
  </si>
  <si>
    <t>проектно-кошторисна документація</t>
  </si>
  <si>
    <t xml:space="preserve">обсяг видатків на капітальний ремонт м"якої покрівлі </t>
  </si>
  <si>
    <t>площа м"якої покрівлі</t>
  </si>
  <si>
    <t>розрахунок (відношення обсягу видатків до кількості придбаних комп"ютерів)</t>
  </si>
  <si>
    <t xml:space="preserve">вартість одного кв. м м"якої покрівлі </t>
  </si>
  <si>
    <t>розрахунок (відношення обсягу видатків до площі акушерської операційної)</t>
  </si>
  <si>
    <t>розрахунок (відношення обсягу видатків до площі м"якої покрівлі)</t>
  </si>
  <si>
    <t>Енергозабезпечення закладу охорони здоров"я для виконання основних функцій</t>
  </si>
  <si>
    <t>вартість одного ліжко-дня</t>
  </si>
  <si>
    <t>розрахунок (видатки на стаціонар/кількість ліжко-днів)</t>
  </si>
  <si>
    <t>вартість одного кв.м відремонтованої акушерської операційної з оснащенням</t>
  </si>
  <si>
    <t>Міська програма "Охорона материнства та дитинства" на 2017-2020роки</t>
  </si>
  <si>
    <t>Програма енергозбереження та енергоефективності міста Кременчука на 2018-2020 роки</t>
  </si>
  <si>
    <t>Конституція України,
Бюджетний кодекс України від 07.08.2010 №2456-УІ,
Закон України "Про Державний бюджет України на 2019 рік" від 23.11.2018,
Закон України "Про місцеве самоврядування в Україні",
Закон України "Про охорону навколишнього природного середовища",
Постанова КМУ № 228 від 22.02.2000 "Про затвердження Порядку складання, розгляду, затвердження та основних вимог до виконання кошторисів бюджетних установ"
Наказ Міністерства фінансів України «Про затвердження Порядку казначейського обслуговування місцевих бюджетів» від 23.08.2012 № 938
Наказ Міністерства фінансів України «Про деякі питання запровадження програмно-цільового методу складання та виконання місцевих бюджетів» від 26.08.2014 № 836 (зі змінами).                                                  Рішення Кременчуцької міської ради від 22.12.2016 року "Про затвердження Міської програми "Охорона материнства та дитинства в м. Кременчуці на 2017-2020 роки".                                                                      Рішення Кременчуцької міської ради від 16.11.2017 року "Про затвердження Програми енергозбереження та енергоефективності міста Кременчука на 2018-2020 роки". 
Рішення сесії міської ради від 30.03.2018 "Про затвердження комплексної програми розвитку комунального некомерційного медичного підприємства "Кременчуцький перинатальний центр ІІ рівня".                      Рішення міської ради від 12.12.2018 "Про затвердження програми економічного і соціального розвитку м. Кременчука на 2019 рік"                                                                                                                                                                                                                                                                                                                                                    Рішення міської ради від 13.12.2018 "Про місцевий бюджет м. Кременчука на 2019 рік"</t>
  </si>
  <si>
    <t>Заступник міського голови - директор Департаменту фінансів</t>
  </si>
  <si>
    <t>(у редакції наказу Міністерства фінансів України 
від 29 грудня 2018 року № 1209)</t>
  </si>
  <si>
    <t>Рішення Кременчуцької міської ради від 21.02.2019 "Про перерозподіл бюджетних асигнувань, затверджених у міському бюджеті м. Кременчука на 2019 рік по галузі "Охорона здоров"я"</t>
  </si>
  <si>
    <t xml:space="preserve">Рішення Кременчуцької міської ради від 21.02.2019 "Про внесення змін до рішення міської ради від 30 березня 2018 року "Про затвердження комплексної програми розвитку комунального  медичного підприємства "Кременчуцький перинатальний центр ІІ рівня" на 2018-2020 роки".  </t>
  </si>
  <si>
    <t>Цілі державної політики, на досягнення яких спрямована реалізація бюджетної програми</t>
  </si>
  <si>
    <t>Ціль державної політики</t>
  </si>
  <si>
    <t>Підвищення рівня надання медичної допомоги вагітним, роділлям, породіллям та новонародженим</t>
  </si>
  <si>
    <t>обсяг видатків для оплати придбаного набору ендоскопічного для загальної лапароскопії комунального некомерційного медичного підприємства «Кременчуцький перинатальний центр ІІ рівня» (виконання зобов’язань, які виникли у 2018 році по причині недофінансування з міського бюджету).</t>
  </si>
  <si>
    <t>кількість одиниць ендоскопічного обладнання</t>
  </si>
  <si>
    <t>кількість одиниць лікарняних ліфтів</t>
  </si>
  <si>
    <t>вартість одиниці ендоскопічного обладнання</t>
  </si>
  <si>
    <t>вартість лікарняного ліфту</t>
  </si>
  <si>
    <t>розрахунок(видатки/кількість одиниць обладнання)</t>
  </si>
  <si>
    <t xml:space="preserve">обсяг видатків по об"єкту "Капітальний ремонт лікарняного ліфта комунального некомерційного медичного підприємства «Кременчуцький перинатальний центр ІІ рівня» (частково, виконання зобов’язань, які виникли у 2018 році по причині недофінансування з міського бюджету) </t>
  </si>
  <si>
    <t>Т.Г. Неіленко</t>
  </si>
  <si>
    <t>"______"________________2019 р.</t>
  </si>
  <si>
    <t>11.01.2019 10:56:12</t>
  </si>
  <si>
    <t>Паспорт бюджетної програми 000000029 от 11.01.2019 10:18:17</t>
  </si>
  <si>
    <t>М.П.</t>
  </si>
  <si>
    <t>Рішення виконавчого комітету Кременчуцької міської ради від 19.03.2019 № 389 "Про внесення змін до місцевого бюджету на 2019 рік"</t>
  </si>
  <si>
    <t>Начальник управління охорони здоров"я</t>
  </si>
  <si>
    <t>М.В.Середа</t>
  </si>
  <si>
    <t>Рішення виконавчого комітету Кременчуцької міської ради від 20.05.2019 № 721 "Про збільшення загального обсягу доходів і видатків загального фонду місцевого бюджету м. Кременчука на 2019 рік"</t>
  </si>
  <si>
    <t>Рішення Кременчуцької міської ради від 26.06.2019 "Про перерозподіл бюджетних асигнувань, затверджених в міському бюджеті м. Кременчука на 2019 рік по галузі "Охорона здоров"я"</t>
  </si>
  <si>
    <t>Обсяг бюджетних призначень/бюджетних асигнувань  -   38 610 493,60 гривень, у тому числі загального фонду -  30 418 799,00 гривень та спеціального фонду -  8 191 694,60 гривень</t>
  </si>
  <si>
    <t>Управління охорони здоров"я виконавчого комітету Кременчуцької міської ради Полтавської області від 16.07.2019  № 550</t>
  </si>
</sst>
</file>

<file path=xl/styles.xml><?xml version="1.0" encoding="utf-8"?>
<styleSheet xmlns="http://schemas.openxmlformats.org/spreadsheetml/2006/main">
  <numFmts count="3">
    <numFmt numFmtId="172" formatCode="0000000"/>
    <numFmt numFmtId="173" formatCode="0.0"/>
    <numFmt numFmtId="176" formatCode="0.000"/>
  </numFmts>
  <fonts count="13">
    <font>
      <sz val="8"/>
      <name val="Arial"/>
      <family val="2"/>
    </font>
    <font>
      <sz val="7"/>
      <name val="Arial"/>
      <family val="2"/>
      <charset val="204"/>
    </font>
    <font>
      <b/>
      <sz val="10"/>
      <name val="Arial"/>
      <family val="2"/>
      <charset val="204"/>
    </font>
    <font>
      <sz val="10"/>
      <name val="Arial"/>
      <family val="2"/>
      <charset val="204"/>
    </font>
    <font>
      <b/>
      <sz val="12"/>
      <name val="Arial"/>
      <family val="2"/>
      <charset val="204"/>
    </font>
    <font>
      <b/>
      <i/>
      <sz val="12"/>
      <name val="Arial"/>
      <family val="2"/>
      <charset val="204"/>
    </font>
    <font>
      <b/>
      <sz val="8"/>
      <name val="Arial"/>
      <family val="2"/>
      <charset val="204"/>
    </font>
    <font>
      <sz val="6"/>
      <name val="Arial"/>
      <family val="2"/>
      <charset val="204"/>
    </font>
    <font>
      <b/>
      <sz val="9"/>
      <name val="Arial"/>
      <family val="2"/>
      <charset val="204"/>
    </font>
    <font>
      <sz val="8"/>
      <name val="Arial"/>
      <family val="2"/>
      <charset val="204"/>
    </font>
    <font>
      <b/>
      <sz val="8"/>
      <name val="Arial"/>
      <family val="2"/>
      <charset val="204"/>
    </font>
    <font>
      <sz val="8"/>
      <name val="Arial"/>
      <family val="2"/>
      <charset val="204"/>
    </font>
    <font>
      <b/>
      <i/>
      <sz val="9"/>
      <name val="Arial"/>
      <family val="2"/>
      <charset val="204"/>
    </font>
  </fonts>
  <fills count="3">
    <fill>
      <patternFill patternType="none"/>
    </fill>
    <fill>
      <patternFill patternType="gray125"/>
    </fill>
    <fill>
      <patternFill patternType="solid">
        <fgColor indexed="9"/>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32">
    <xf numFmtId="0" fontId="0" fillId="0" borderId="0" xfId="0"/>
    <xf numFmtId="0" fontId="0" fillId="0" borderId="0" xfId="0" applyAlignment="1">
      <alignment horizontal="left"/>
    </xf>
    <xf numFmtId="0" fontId="2" fillId="0" borderId="0" xfId="0" applyFont="1" applyAlignment="1">
      <alignment horizontal="left"/>
    </xf>
    <xf numFmtId="0" fontId="6" fillId="0" borderId="0" xfId="0" applyFont="1" applyAlignment="1">
      <alignment horizontal="left"/>
    </xf>
    <xf numFmtId="0" fontId="0" fillId="0" borderId="1" xfId="0" applyNumberFormat="1" applyFont="1" applyBorder="1" applyAlignment="1">
      <alignment horizontal="center" vertical="top"/>
    </xf>
    <xf numFmtId="0" fontId="0" fillId="0" borderId="0" xfId="0" applyNumberFormat="1" applyAlignment="1">
      <alignment horizontal="right"/>
    </xf>
    <xf numFmtId="0" fontId="7" fillId="0" borderId="0" xfId="0" applyNumberFormat="1" applyFont="1" applyAlignment="1">
      <alignment horizontal="left" vertical="top"/>
    </xf>
    <xf numFmtId="0" fontId="6" fillId="0" borderId="0" xfId="0" applyNumberFormat="1" applyFont="1" applyAlignment="1">
      <alignment horizontal="left" vertical="top"/>
    </xf>
    <xf numFmtId="0" fontId="0" fillId="0" borderId="2" xfId="0" applyNumberFormat="1" applyFont="1" applyBorder="1" applyAlignment="1">
      <alignment horizontal="left" wrapText="1"/>
    </xf>
    <xf numFmtId="1" fontId="6" fillId="0" borderId="3" xfId="0" applyNumberFormat="1" applyFont="1" applyBorder="1" applyAlignment="1">
      <alignment horizontal="center"/>
    </xf>
    <xf numFmtId="0" fontId="0" fillId="2" borderId="0" xfId="0" applyNumberFormat="1" applyFill="1" applyAlignment="1">
      <alignment horizontal="left"/>
    </xf>
    <xf numFmtId="0" fontId="8" fillId="0" borderId="3" xfId="0" applyNumberFormat="1" applyFont="1" applyBorder="1" applyAlignment="1">
      <alignment horizontal="center" vertical="center" wrapText="1"/>
    </xf>
    <xf numFmtId="0" fontId="0" fillId="0" borderId="0" xfId="0" applyNumberFormat="1" applyAlignment="1">
      <alignment horizontal="left" vertical="center"/>
    </xf>
    <xf numFmtId="0" fontId="0" fillId="0" borderId="4" xfId="0" applyNumberFormat="1" applyFont="1" applyBorder="1" applyAlignment="1">
      <alignment horizontal="center" vertical="center" wrapText="1"/>
    </xf>
    <xf numFmtId="0" fontId="8" fillId="0" borderId="0" xfId="0" applyNumberFormat="1" applyFont="1" applyAlignment="1">
      <alignment horizontal="left" vertical="top"/>
    </xf>
    <xf numFmtId="0" fontId="7" fillId="0" borderId="0" xfId="0" applyFont="1" applyAlignment="1">
      <alignment horizontal="left"/>
    </xf>
    <xf numFmtId="1" fontId="0" fillId="0" borderId="0" xfId="0" applyNumberFormat="1" applyAlignment="1">
      <alignment horizontal="right"/>
    </xf>
    <xf numFmtId="0" fontId="0" fillId="0" borderId="4" xfId="0" applyNumberFormat="1" applyBorder="1" applyAlignment="1">
      <alignment horizontal="center" vertical="center" wrapText="1"/>
    </xf>
    <xf numFmtId="0" fontId="0" fillId="0" borderId="0" xfId="0" applyBorder="1" applyAlignment="1">
      <alignment horizontal="left"/>
    </xf>
    <xf numFmtId="0" fontId="0" fillId="0" borderId="0" xfId="0" applyBorder="1"/>
    <xf numFmtId="0" fontId="6" fillId="0" borderId="0" xfId="0" applyNumberFormat="1" applyFont="1" applyAlignment="1">
      <alignment horizontal="left" wrapText="1"/>
    </xf>
    <xf numFmtId="0" fontId="0" fillId="0" borderId="0" xfId="0" applyNumberFormat="1" applyFont="1" applyBorder="1" applyAlignment="1">
      <alignment horizontal="left" vertical="center" wrapText="1"/>
    </xf>
    <xf numFmtId="1" fontId="0" fillId="0" borderId="0" xfId="0" applyNumberFormat="1" applyFont="1" applyBorder="1" applyAlignment="1">
      <alignment horizontal="right" vertical="center"/>
    </xf>
    <xf numFmtId="0" fontId="0" fillId="0" borderId="0" xfId="0" applyNumberFormat="1" applyBorder="1" applyAlignment="1">
      <alignment horizontal="left" vertical="center" wrapText="1"/>
    </xf>
    <xf numFmtId="0" fontId="0" fillId="0" borderId="0" xfId="0" applyNumberFormat="1" applyBorder="1" applyAlignment="1">
      <alignment horizontal="center" vertical="center" wrapText="1"/>
    </xf>
    <xf numFmtId="0" fontId="11" fillId="0" borderId="0"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0" fontId="9" fillId="0" borderId="0" xfId="0" applyNumberFormat="1" applyFont="1" applyBorder="1" applyAlignment="1">
      <alignment horizontal="right" vertical="center" wrapText="1"/>
    </xf>
    <xf numFmtId="2" fontId="9" fillId="0" borderId="0" xfId="0" applyNumberFormat="1" applyFont="1" applyBorder="1" applyAlignment="1">
      <alignment horizontal="right" vertical="center" wrapText="1"/>
    </xf>
    <xf numFmtId="0" fontId="6" fillId="0" borderId="0" xfId="0" applyFont="1"/>
    <xf numFmtId="0" fontId="12" fillId="0" borderId="2" xfId="0" applyNumberFormat="1" applyFont="1" applyBorder="1" applyAlignment="1"/>
    <xf numFmtId="2" fontId="0" fillId="0" borderId="0" xfId="0" applyNumberFormat="1" applyAlignment="1">
      <alignment horizontal="left" vertical="center"/>
    </xf>
    <xf numFmtId="0" fontId="7" fillId="0" borderId="0" xfId="0" applyFont="1" applyAlignment="1">
      <alignment horizontal="left"/>
    </xf>
    <xf numFmtId="0" fontId="0" fillId="0" borderId="0" xfId="0" applyAlignment="1">
      <alignment horizontal="left"/>
    </xf>
    <xf numFmtId="0" fontId="12" fillId="0" borderId="0" xfId="0" applyNumberFormat="1" applyFont="1" applyAlignment="1">
      <alignment horizontal="left" wrapText="1"/>
    </xf>
    <xf numFmtId="0" fontId="0" fillId="0" borderId="1" xfId="0" applyNumberFormat="1" applyFont="1" applyBorder="1" applyAlignment="1">
      <alignment horizontal="center" vertical="top"/>
    </xf>
    <xf numFmtId="0" fontId="6" fillId="0" borderId="4" xfId="0" applyNumberFormat="1" applyFont="1" applyBorder="1" applyAlignment="1">
      <alignment horizontal="left" vertical="center"/>
    </xf>
    <xf numFmtId="1" fontId="0" fillId="0" borderId="4" xfId="0" applyNumberFormat="1" applyFont="1" applyBorder="1" applyAlignment="1">
      <alignment horizontal="right" vertical="center"/>
    </xf>
    <xf numFmtId="0" fontId="0" fillId="0" borderId="4" xfId="0" applyNumberFormat="1" applyFont="1" applyBorder="1" applyAlignment="1">
      <alignment horizontal="left" vertical="center" wrapText="1"/>
    </xf>
    <xf numFmtId="0" fontId="9" fillId="0" borderId="4" xfId="0" applyNumberFormat="1" applyFont="1" applyBorder="1" applyAlignment="1">
      <alignment horizontal="left" vertical="center" wrapText="1"/>
    </xf>
    <xf numFmtId="0" fontId="9" fillId="0" borderId="4" xfId="0" applyNumberFormat="1" applyFont="1" applyFill="1" applyBorder="1" applyAlignment="1">
      <alignment horizontal="right" vertical="center" wrapText="1"/>
    </xf>
    <xf numFmtId="0" fontId="9" fillId="0" borderId="4" xfId="0" applyNumberFormat="1" applyFont="1" applyBorder="1" applyAlignment="1">
      <alignment horizontal="right" vertical="center" wrapText="1"/>
    </xf>
    <xf numFmtId="1" fontId="9" fillId="0" borderId="4" xfId="0" applyNumberFormat="1" applyFont="1" applyBorder="1" applyAlignment="1">
      <alignment horizontal="right" vertical="center" wrapText="1"/>
    </xf>
    <xf numFmtId="173" fontId="9" fillId="0" borderId="4" xfId="0" applyNumberFormat="1" applyFont="1" applyBorder="1" applyAlignment="1">
      <alignment horizontal="right" vertical="center" wrapText="1"/>
    </xf>
    <xf numFmtId="2" fontId="9" fillId="0" borderId="4" xfId="0" applyNumberFormat="1" applyFont="1" applyFill="1" applyBorder="1" applyAlignment="1">
      <alignment horizontal="right" vertical="center" wrapText="1"/>
    </xf>
    <xf numFmtId="2" fontId="9" fillId="0" borderId="4" xfId="0" applyNumberFormat="1" applyFont="1" applyBorder="1" applyAlignment="1">
      <alignment horizontal="right" vertical="center" wrapText="1"/>
    </xf>
    <xf numFmtId="176" fontId="9" fillId="0" borderId="4" xfId="0" applyNumberFormat="1" applyFont="1" applyBorder="1" applyAlignment="1">
      <alignment horizontal="right" vertical="center" wrapText="1"/>
    </xf>
    <xf numFmtId="0" fontId="11" fillId="0" borderId="4" xfId="0" applyNumberFormat="1" applyFont="1" applyBorder="1" applyAlignment="1">
      <alignment horizontal="left" vertical="center" wrapText="1"/>
    </xf>
    <xf numFmtId="1" fontId="6" fillId="0" borderId="4" xfId="0" applyNumberFormat="1" applyFont="1" applyBorder="1" applyAlignment="1">
      <alignment horizontal="right" vertical="center"/>
    </xf>
    <xf numFmtId="0" fontId="6" fillId="0" borderId="4" xfId="0" applyNumberFormat="1" applyFont="1" applyBorder="1" applyAlignment="1">
      <alignment horizontal="left" vertical="center" wrapText="1"/>
    </xf>
    <xf numFmtId="0" fontId="8" fillId="0" borderId="12" xfId="0" applyNumberFormat="1" applyFont="1" applyBorder="1" applyAlignment="1">
      <alignment horizontal="center" vertical="center"/>
    </xf>
    <xf numFmtId="1" fontId="6" fillId="0" borderId="11" xfId="0" applyNumberFormat="1" applyFont="1" applyBorder="1" applyAlignment="1">
      <alignment horizontal="center"/>
    </xf>
    <xf numFmtId="1" fontId="6" fillId="0" borderId="21" xfId="0" applyNumberFormat="1" applyFont="1" applyBorder="1" applyAlignment="1">
      <alignment horizontal="center"/>
    </xf>
    <xf numFmtId="1" fontId="6" fillId="0" borderId="40" xfId="0" applyNumberFormat="1" applyFont="1" applyBorder="1" applyAlignment="1">
      <alignment horizontal="center"/>
    </xf>
    <xf numFmtId="1" fontId="6" fillId="0" borderId="12" xfId="0" applyNumberFormat="1" applyFont="1" applyBorder="1" applyAlignment="1">
      <alignment horizontal="center"/>
    </xf>
    <xf numFmtId="0" fontId="6" fillId="0" borderId="5" xfId="0" applyNumberFormat="1" applyFont="1" applyBorder="1" applyAlignment="1">
      <alignment horizontal="right" vertical="center" wrapText="1"/>
    </xf>
    <xf numFmtId="4" fontId="6" fillId="0" borderId="4" xfId="0" applyNumberFormat="1" applyFont="1" applyBorder="1" applyAlignment="1">
      <alignment horizontal="right" vertical="center" wrapText="1"/>
    </xf>
    <xf numFmtId="4" fontId="6" fillId="0" borderId="5" xfId="0" applyNumberFormat="1" applyFont="1" applyBorder="1" applyAlignment="1">
      <alignment horizontal="right" vertical="center" wrapText="1"/>
    </xf>
    <xf numFmtId="0" fontId="6" fillId="0" borderId="0" xfId="0" applyFont="1" applyAlignment="1">
      <alignment horizontal="left"/>
    </xf>
    <xf numFmtId="0" fontId="8" fillId="0" borderId="11"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6" fillId="0" borderId="3" xfId="0" applyNumberFormat="1" applyFont="1" applyBorder="1" applyAlignment="1">
      <alignment horizontal="center" vertical="center"/>
    </xf>
    <xf numFmtId="0" fontId="0" fillId="0" borderId="5" xfId="0" applyNumberFormat="1" applyFont="1" applyBorder="1" applyAlignment="1">
      <alignment horizontal="left" vertical="center" wrapText="1"/>
    </xf>
    <xf numFmtId="4" fontId="0" fillId="0" borderId="4" xfId="0" applyNumberFormat="1" applyFont="1" applyBorder="1" applyAlignment="1">
      <alignment horizontal="right" vertical="center" wrapText="1"/>
    </xf>
    <xf numFmtId="4" fontId="0" fillId="0" borderId="5" xfId="0" applyNumberFormat="1" applyFont="1" applyBorder="1" applyAlignment="1">
      <alignment horizontal="right" vertical="center" wrapText="1"/>
    </xf>
    <xf numFmtId="0" fontId="0" fillId="0" borderId="5" xfId="0" applyNumberFormat="1" applyBorder="1" applyAlignment="1">
      <alignment horizontal="left" vertical="center" wrapText="1"/>
    </xf>
    <xf numFmtId="1" fontId="6" fillId="0" borderId="3" xfId="0" applyNumberFormat="1" applyFont="1" applyBorder="1" applyAlignment="1">
      <alignment horizontal="center"/>
    </xf>
    <xf numFmtId="4" fontId="6" fillId="2" borderId="19" xfId="0" applyNumberFormat="1" applyFont="1" applyFill="1" applyBorder="1" applyAlignment="1">
      <alignment horizontal="right" vertical="center" wrapText="1"/>
    </xf>
    <xf numFmtId="4" fontId="6" fillId="2" borderId="35" xfId="0" applyNumberFormat="1" applyFont="1" applyFill="1" applyBorder="1" applyAlignment="1">
      <alignment horizontal="right" vertical="center" wrapText="1"/>
    </xf>
    <xf numFmtId="4" fontId="6" fillId="2" borderId="36" xfId="0" applyNumberFormat="1" applyFont="1" applyFill="1" applyBorder="1" applyAlignment="1">
      <alignment horizontal="right" vertical="center" wrapText="1"/>
    </xf>
    <xf numFmtId="0" fontId="0" fillId="0" borderId="0" xfId="0" applyNumberFormat="1" applyFont="1" applyBorder="1" applyAlignment="1">
      <alignment horizontal="left" vertical="center" wrapText="1"/>
    </xf>
    <xf numFmtId="0" fontId="6" fillId="0" borderId="37" xfId="0" applyNumberFormat="1" applyFont="1" applyBorder="1" applyAlignment="1">
      <alignment horizontal="center" vertical="center" wrapText="1"/>
    </xf>
    <xf numFmtId="0" fontId="6" fillId="0" borderId="32" xfId="0" applyNumberFormat="1" applyFont="1" applyBorder="1" applyAlignment="1">
      <alignment horizontal="center" vertical="center" wrapText="1"/>
    </xf>
    <xf numFmtId="0" fontId="6" fillId="0" borderId="38" xfId="0" applyNumberFormat="1" applyFont="1" applyBorder="1" applyAlignment="1">
      <alignment horizontal="center" vertical="center"/>
    </xf>
    <xf numFmtId="1" fontId="6" fillId="0" borderId="39" xfId="0" applyNumberFormat="1" applyFont="1" applyBorder="1" applyAlignment="1">
      <alignment horizontal="center" vertical="center" wrapText="1"/>
    </xf>
    <xf numFmtId="1" fontId="0" fillId="0" borderId="27" xfId="0" applyNumberFormat="1" applyFont="1" applyBorder="1" applyAlignment="1">
      <alignment horizontal="center" vertical="center" wrapText="1"/>
    </xf>
    <xf numFmtId="1" fontId="0" fillId="0" borderId="4" xfId="0" applyNumberFormat="1" applyFont="1" applyBorder="1" applyAlignment="1">
      <alignment horizontal="center" vertical="center" wrapText="1"/>
    </xf>
    <xf numFmtId="4" fontId="0" fillId="2" borderId="4" xfId="0" applyNumberFormat="1" applyFont="1" applyFill="1" applyBorder="1" applyAlignment="1">
      <alignment horizontal="right" vertical="center" wrapText="1"/>
    </xf>
    <xf numFmtId="4" fontId="0" fillId="2" borderId="28" xfId="0" applyNumberFormat="1" applyFont="1" applyFill="1" applyBorder="1" applyAlignment="1">
      <alignment horizontal="right" vertical="center" wrapText="1"/>
    </xf>
    <xf numFmtId="0" fontId="0" fillId="0" borderId="4" xfId="0" applyNumberFormat="1" applyBorder="1" applyAlignment="1">
      <alignment horizontal="left" vertical="center" wrapText="1"/>
    </xf>
    <xf numFmtId="0" fontId="6" fillId="2" borderId="34" xfId="0" applyNumberFormat="1" applyFont="1" applyFill="1" applyBorder="1" applyAlignment="1">
      <alignment horizontal="right" vertical="center" wrapText="1"/>
    </xf>
    <xf numFmtId="0" fontId="6" fillId="2" borderId="8" xfId="0" applyNumberFormat="1" applyFont="1" applyFill="1" applyBorder="1" applyAlignment="1">
      <alignment horizontal="right" vertical="center" wrapText="1"/>
    </xf>
    <xf numFmtId="1" fontId="0" fillId="0" borderId="31" xfId="0" applyNumberFormat="1" applyFont="1" applyBorder="1" applyAlignment="1">
      <alignment horizontal="center" vertical="center" wrapText="1"/>
    </xf>
    <xf numFmtId="1" fontId="0" fillId="0" borderId="32" xfId="0" applyNumberFormat="1" applyFont="1" applyBorder="1" applyAlignment="1">
      <alignment horizontal="center" vertical="center" wrapText="1"/>
    </xf>
    <xf numFmtId="0" fontId="0" fillId="0" borderId="24" xfId="0" applyNumberFormat="1" applyBorder="1" applyAlignment="1">
      <alignment horizontal="left" vertical="center" wrapText="1"/>
    </xf>
    <xf numFmtId="0" fontId="0" fillId="0" borderId="24" xfId="0" applyNumberFormat="1" applyFont="1" applyBorder="1" applyAlignment="1">
      <alignment horizontal="left" vertical="center" wrapText="1"/>
    </xf>
    <xf numFmtId="4" fontId="0" fillId="2" borderId="33" xfId="0" applyNumberFormat="1" applyFont="1" applyFill="1" applyBorder="1" applyAlignment="1">
      <alignment horizontal="right" vertical="center" wrapText="1"/>
    </xf>
    <xf numFmtId="4" fontId="0" fillId="2" borderId="29" xfId="0" applyNumberFormat="1" applyFont="1" applyFill="1" applyBorder="1" applyAlignment="1">
      <alignment horizontal="right" vertical="center" wrapText="1"/>
    </xf>
    <xf numFmtId="0" fontId="6" fillId="0" borderId="2" xfId="0" applyNumberFormat="1" applyFont="1" applyBorder="1" applyAlignment="1">
      <alignment horizontal="left" wrapText="1"/>
    </xf>
    <xf numFmtId="0" fontId="10" fillId="0" borderId="2" xfId="0" applyNumberFormat="1" applyFont="1" applyBorder="1" applyAlignment="1">
      <alignment horizontal="left" wrapText="1"/>
    </xf>
    <xf numFmtId="0" fontId="6" fillId="0" borderId="11" xfId="0" applyFont="1" applyBorder="1" applyAlignment="1">
      <alignment horizontal="left"/>
    </xf>
    <xf numFmtId="0" fontId="6" fillId="2" borderId="12" xfId="0" applyNumberFormat="1" applyFont="1" applyFill="1" applyBorder="1" applyAlignment="1">
      <alignment horizontal="center"/>
    </xf>
    <xf numFmtId="1" fontId="0" fillId="2" borderId="4" xfId="0" applyNumberFormat="1" applyFont="1" applyFill="1" applyBorder="1" applyAlignment="1">
      <alignment horizontal="center"/>
    </xf>
    <xf numFmtId="0" fontId="0" fillId="2" borderId="4" xfId="0" applyNumberFormat="1" applyFill="1" applyBorder="1" applyAlignment="1">
      <alignment horizontal="left"/>
    </xf>
    <xf numFmtId="0" fontId="0" fillId="2" borderId="4" xfId="0" applyNumberFormat="1" applyFont="1" applyFill="1" applyBorder="1" applyAlignment="1">
      <alignment horizontal="left"/>
    </xf>
    <xf numFmtId="0" fontId="0" fillId="0" borderId="0" xfId="0" applyNumberFormat="1" applyAlignment="1">
      <alignment horizontal="center"/>
    </xf>
    <xf numFmtId="0" fontId="6" fillId="0" borderId="0" xfId="0" applyNumberFormat="1" applyFont="1" applyAlignment="1">
      <alignment horizontal="left" wrapText="1"/>
    </xf>
    <xf numFmtId="0" fontId="6" fillId="0" borderId="0" xfId="0" applyNumberFormat="1" applyFont="1" applyAlignment="1">
      <alignment horizontal="left" vertical="top"/>
    </xf>
    <xf numFmtId="0" fontId="0" fillId="0" borderId="0" xfId="0" applyNumberFormat="1" applyAlignment="1">
      <alignment horizontal="left" wrapText="1"/>
    </xf>
    <xf numFmtId="172" fontId="6" fillId="0" borderId="0" xfId="0" applyNumberFormat="1" applyFont="1" applyAlignment="1">
      <alignment horizontal="left" wrapText="1"/>
    </xf>
    <xf numFmtId="49" fontId="10" fillId="0" borderId="2" xfId="0" applyNumberFormat="1" applyFont="1" applyBorder="1" applyAlignment="1">
      <alignment horizontal="center" wrapText="1"/>
    </xf>
    <xf numFmtId="49" fontId="6" fillId="0" borderId="2" xfId="0" applyNumberFormat="1" applyFont="1" applyBorder="1" applyAlignment="1">
      <alignment horizontal="center" wrapText="1"/>
    </xf>
    <xf numFmtId="0" fontId="3" fillId="0" borderId="0" xfId="0" applyNumberFormat="1" applyFont="1" applyAlignment="1">
      <alignment horizontal="left" wrapText="1"/>
    </xf>
    <xf numFmtId="0" fontId="4" fillId="0" borderId="0" xfId="0" applyNumberFormat="1" applyFont="1" applyAlignment="1">
      <alignment horizontal="center" wrapText="1"/>
    </xf>
    <xf numFmtId="0" fontId="5" fillId="0" borderId="0" xfId="0" applyNumberFormat="1" applyFont="1" applyAlignment="1">
      <alignment horizontal="center"/>
    </xf>
    <xf numFmtId="0" fontId="6" fillId="0" borderId="29" xfId="0" applyNumberFormat="1" applyFont="1" applyBorder="1" applyAlignment="1">
      <alignment horizontal="center" vertical="center"/>
    </xf>
    <xf numFmtId="0" fontId="6" fillId="0" borderId="19" xfId="0" applyNumberFormat="1" applyFont="1" applyBorder="1" applyAlignment="1">
      <alignment horizontal="center" vertical="center"/>
    </xf>
    <xf numFmtId="0" fontId="6" fillId="0" borderId="30" xfId="0" applyNumberFormat="1" applyFont="1" applyBorder="1" applyAlignment="1">
      <alignment horizontal="center" vertical="center"/>
    </xf>
    <xf numFmtId="4" fontId="0" fillId="2" borderId="5" xfId="0" applyNumberFormat="1" applyFont="1" applyFill="1" applyBorder="1" applyAlignment="1">
      <alignment horizontal="center" vertical="center" wrapText="1"/>
    </xf>
    <xf numFmtId="4" fontId="0" fillId="2" borderId="6" xfId="0" applyNumberFormat="1" applyFont="1" applyFill="1" applyBorder="1" applyAlignment="1">
      <alignment horizontal="center" vertical="center" wrapText="1"/>
    </xf>
    <xf numFmtId="4" fontId="0" fillId="2" borderId="7" xfId="0" applyNumberFormat="1" applyFont="1" applyFill="1" applyBorder="1" applyAlignment="1">
      <alignment horizontal="center" vertical="center" wrapText="1"/>
    </xf>
    <xf numFmtId="0" fontId="6" fillId="0" borderId="16" xfId="0" applyNumberFormat="1" applyFont="1" applyBorder="1" applyAlignment="1">
      <alignment horizontal="center" vertical="center" wrapText="1"/>
    </xf>
    <xf numFmtId="0" fontId="6" fillId="0" borderId="19"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0" fontId="6" fillId="0" borderId="14"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7" xfId="0" applyNumberFormat="1" applyFont="1" applyBorder="1" applyAlignment="1">
      <alignment horizontal="center" vertical="center" wrapText="1"/>
    </xf>
    <xf numFmtId="0" fontId="6" fillId="0" borderId="18" xfId="0" applyNumberFormat="1" applyFont="1" applyBorder="1" applyAlignment="1">
      <alignment horizontal="center" vertical="center" wrapText="1"/>
    </xf>
    <xf numFmtId="1" fontId="6" fillId="0" borderId="22" xfId="0" applyNumberFormat="1" applyFont="1" applyBorder="1" applyAlignment="1">
      <alignment horizontal="center"/>
    </xf>
    <xf numFmtId="1" fontId="6" fillId="0" borderId="23" xfId="0" applyNumberFormat="1" applyFont="1" applyBorder="1" applyAlignment="1">
      <alignment horizontal="center"/>
    </xf>
    <xf numFmtId="4" fontId="0" fillId="2" borderId="24" xfId="0" applyNumberFormat="1" applyFont="1" applyFill="1" applyBorder="1" applyAlignment="1">
      <alignment horizontal="center" vertical="center" wrapText="1"/>
    </xf>
    <xf numFmtId="4" fontId="0" fillId="2" borderId="25" xfId="0" applyNumberFormat="1" applyFont="1" applyFill="1" applyBorder="1" applyAlignment="1">
      <alignment horizontal="center" vertical="center" wrapText="1"/>
    </xf>
    <xf numFmtId="4" fontId="0" fillId="2" borderId="26" xfId="0" applyNumberFormat="1" applyFont="1" applyFill="1" applyBorder="1" applyAlignment="1">
      <alignment horizontal="center" vertical="center" wrapText="1"/>
    </xf>
    <xf numFmtId="0" fontId="1" fillId="0" borderId="0" xfId="0" applyNumberFormat="1" applyFont="1" applyAlignment="1">
      <alignment horizontal="center"/>
    </xf>
    <xf numFmtId="0" fontId="7" fillId="0" borderId="0" xfId="0" applyNumberFormat="1" applyFont="1" applyAlignment="1">
      <alignment horizontal="left"/>
    </xf>
    <xf numFmtId="0" fontId="1" fillId="0" borderId="0" xfId="0" applyNumberFormat="1" applyFont="1" applyAlignment="1">
      <alignment horizontal="left" wrapText="1"/>
    </xf>
    <xf numFmtId="0" fontId="2" fillId="0" borderId="0" xfId="0" applyNumberFormat="1" applyFont="1" applyAlignment="1">
      <alignment horizontal="left" wrapText="1"/>
    </xf>
    <xf numFmtId="4" fontId="6" fillId="2" borderId="8" xfId="0" applyNumberFormat="1" applyFont="1" applyFill="1" applyBorder="1" applyAlignment="1">
      <alignment horizontal="center" vertical="center" wrapText="1"/>
    </xf>
    <xf numFmtId="4" fontId="6" fillId="2" borderId="9" xfId="0" applyNumberFormat="1" applyFont="1" applyFill="1" applyBorder="1" applyAlignment="1">
      <alignment horizontal="center" vertical="center" wrapText="1"/>
    </xf>
    <xf numFmtId="4" fontId="6" fillId="2" borderId="10"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fitToPage="1"/>
  </sheetPr>
  <dimension ref="A1:T130"/>
  <sheetViews>
    <sheetView tabSelected="1" zoomScale="120" zoomScaleNormal="120" workbookViewId="0">
      <selection activeCell="P13" sqref="P13"/>
    </sheetView>
  </sheetViews>
  <sheetFormatPr defaultColWidth="10.33203125" defaultRowHeight="11.25"/>
  <cols>
    <col min="1" max="1" width="3.5" style="1" customWidth="1"/>
    <col min="2" max="2" width="5.5" style="1" customWidth="1"/>
    <col min="3" max="3" width="11.33203125" style="1" customWidth="1"/>
    <col min="4" max="10" width="11.5" style="1" customWidth="1"/>
    <col min="11" max="11" width="14.6640625" style="1" customWidth="1"/>
    <col min="12" max="13" width="11.5" style="1" customWidth="1"/>
    <col min="14" max="14" width="13.5" style="1" customWidth="1"/>
    <col min="15" max="15" width="3.5" style="1" customWidth="1"/>
    <col min="16" max="16" width="15.33203125" style="1" customWidth="1"/>
    <col min="17" max="17" width="11.5" style="1" customWidth="1"/>
    <col min="18" max="18" width="10.33203125" style="1"/>
    <col min="20" max="20" width="11.33203125" bestFit="1" customWidth="1"/>
  </cols>
  <sheetData>
    <row r="1" spans="1:18" s="1" customFormat="1" ht="11.25" customHeight="1">
      <c r="N1" s="125" t="s">
        <v>0</v>
      </c>
      <c r="O1" s="125"/>
      <c r="P1" s="125"/>
      <c r="Q1" s="125"/>
    </row>
    <row r="2" spans="1:18" s="1" customFormat="1" ht="12.75" customHeight="1">
      <c r="N2" s="126" t="s">
        <v>1</v>
      </c>
      <c r="O2" s="126"/>
      <c r="P2" s="126"/>
      <c r="Q2" s="126"/>
    </row>
    <row r="3" spans="1:18" s="1" customFormat="1" ht="19.899999999999999" customHeight="1">
      <c r="N3" s="127" t="s">
        <v>115</v>
      </c>
      <c r="O3" s="127"/>
      <c r="P3" s="127"/>
      <c r="Q3" s="127"/>
    </row>
    <row r="4" spans="1:18" s="1" customFormat="1" ht="12.75" customHeight="1"/>
    <row r="5" spans="1:18" s="1" customFormat="1" ht="12.75" customHeight="1">
      <c r="M5" s="2" t="s">
        <v>2</v>
      </c>
    </row>
    <row r="6" spans="1:18" hidden="1"/>
    <row r="7" spans="1:18" ht="12.75" customHeight="1">
      <c r="A7"/>
      <c r="B7"/>
      <c r="C7"/>
      <c r="D7"/>
      <c r="E7"/>
      <c r="F7"/>
      <c r="G7"/>
      <c r="H7"/>
      <c r="I7"/>
      <c r="J7"/>
      <c r="K7"/>
      <c r="L7"/>
      <c r="M7" s="128" t="s">
        <v>82</v>
      </c>
      <c r="N7" s="128"/>
      <c r="O7" s="128"/>
      <c r="P7" s="128"/>
      <c r="Q7" s="128"/>
      <c r="R7"/>
    </row>
    <row r="8" spans="1:18" ht="43.9" customHeight="1">
      <c r="A8"/>
      <c r="B8"/>
      <c r="C8"/>
      <c r="D8"/>
      <c r="E8"/>
      <c r="F8"/>
      <c r="G8"/>
      <c r="H8"/>
      <c r="I8"/>
      <c r="J8"/>
      <c r="K8"/>
      <c r="L8"/>
      <c r="M8" s="103" t="s">
        <v>139</v>
      </c>
      <c r="N8" s="103"/>
      <c r="O8" s="103"/>
      <c r="P8" s="103"/>
      <c r="Q8" s="103"/>
      <c r="R8"/>
    </row>
    <row r="10" spans="1:18" ht="11.25" hidden="1" customHeight="1">
      <c r="A10"/>
      <c r="B10"/>
      <c r="C10"/>
      <c r="D10"/>
      <c r="E10"/>
      <c r="F10"/>
      <c r="G10"/>
      <c r="H10"/>
      <c r="I10"/>
      <c r="J10"/>
      <c r="K10"/>
      <c r="L10"/>
      <c r="M10"/>
      <c r="N10"/>
      <c r="O10"/>
      <c r="P10"/>
      <c r="Q10"/>
      <c r="R10"/>
    </row>
    <row r="11" spans="1:18" ht="15.75" customHeight="1">
      <c r="A11" s="104" t="s">
        <v>3</v>
      </c>
      <c r="B11" s="104"/>
      <c r="C11" s="104"/>
      <c r="D11" s="104"/>
      <c r="E11" s="104"/>
      <c r="F11" s="104"/>
      <c r="G11" s="104"/>
      <c r="H11" s="104"/>
      <c r="I11" s="104"/>
      <c r="J11" s="104"/>
      <c r="K11" s="104"/>
      <c r="L11" s="104"/>
      <c r="M11" s="104"/>
      <c r="N11" s="104"/>
      <c r="O11" s="104"/>
      <c r="P11" s="104"/>
      <c r="Q11" s="104"/>
      <c r="R11"/>
    </row>
    <row r="12" spans="1:18" ht="15.75" customHeight="1">
      <c r="A12" s="105" t="s">
        <v>4</v>
      </c>
      <c r="B12" s="105"/>
      <c r="C12" s="105"/>
      <c r="D12" s="105"/>
      <c r="E12" s="105"/>
      <c r="F12" s="105"/>
      <c r="G12" s="105"/>
      <c r="H12" s="105"/>
      <c r="I12" s="105"/>
      <c r="J12" s="105"/>
      <c r="K12" s="105"/>
      <c r="L12" s="105"/>
      <c r="M12" s="105"/>
      <c r="N12" s="105"/>
      <c r="O12" s="105"/>
      <c r="P12" s="105"/>
      <c r="Q12" s="105"/>
      <c r="R12"/>
    </row>
    <row r="14" spans="1:18" hidden="1"/>
    <row r="16" spans="1:18" ht="11.25" customHeight="1">
      <c r="A16" s="3" t="s">
        <v>5</v>
      </c>
      <c r="B16" s="100">
        <v>700000</v>
      </c>
      <c r="C16" s="100"/>
      <c r="D16"/>
      <c r="E16" s="89" t="s">
        <v>6</v>
      </c>
      <c r="F16" s="89"/>
      <c r="G16" s="89"/>
      <c r="H16" s="89"/>
      <c r="I16" s="89"/>
      <c r="J16" s="89"/>
      <c r="K16" s="89"/>
      <c r="L16" s="89"/>
      <c r="M16" s="89"/>
      <c r="N16" s="89"/>
      <c r="O16" s="89"/>
      <c r="P16" s="89"/>
      <c r="Q16" s="89"/>
      <c r="R16"/>
    </row>
    <row r="17" spans="1:18" ht="11.25" customHeight="1">
      <c r="A17"/>
      <c r="B17" s="35" t="s">
        <v>7</v>
      </c>
      <c r="C17" s="35"/>
      <c r="D17"/>
      <c r="E17" s="96" t="s">
        <v>8</v>
      </c>
      <c r="F17" s="96"/>
      <c r="G17" s="96"/>
      <c r="H17" s="96"/>
      <c r="I17" s="96"/>
      <c r="J17" s="96"/>
      <c r="K17" s="96"/>
      <c r="L17" s="96"/>
      <c r="M17" s="96"/>
      <c r="N17" s="96"/>
      <c r="O17" s="96"/>
      <c r="P17" s="96"/>
      <c r="Q17" s="96"/>
      <c r="R17"/>
    </row>
    <row r="19" spans="1:18" ht="11.25" customHeight="1">
      <c r="A19" s="3" t="s">
        <v>9</v>
      </c>
      <c r="B19" s="100">
        <v>710000</v>
      </c>
      <c r="C19" s="100"/>
      <c r="D19"/>
      <c r="E19" s="89" t="s">
        <v>6</v>
      </c>
      <c r="F19" s="89"/>
      <c r="G19" s="89"/>
      <c r="H19" s="89"/>
      <c r="I19" s="89"/>
      <c r="J19" s="89"/>
      <c r="K19" s="89"/>
      <c r="L19" s="89"/>
      <c r="M19" s="89"/>
      <c r="N19" s="89"/>
      <c r="O19" s="89"/>
      <c r="P19" s="89"/>
      <c r="Q19" s="89"/>
      <c r="R19"/>
    </row>
    <row r="20" spans="1:18" ht="11.25" customHeight="1">
      <c r="A20"/>
      <c r="B20" s="35" t="s">
        <v>7</v>
      </c>
      <c r="C20" s="35"/>
      <c r="D20"/>
      <c r="E20" s="96" t="s">
        <v>10</v>
      </c>
      <c r="F20" s="96"/>
      <c r="G20" s="96"/>
      <c r="H20" s="96"/>
      <c r="I20" s="96"/>
      <c r="J20" s="96"/>
      <c r="K20" s="96"/>
      <c r="L20" s="96"/>
      <c r="M20" s="96"/>
      <c r="N20" s="96"/>
      <c r="O20" s="96"/>
      <c r="P20" s="96"/>
      <c r="Q20" s="96"/>
      <c r="R20"/>
    </row>
    <row r="22" spans="1:18" ht="11.25" customHeight="1">
      <c r="A22" s="3" t="s">
        <v>11</v>
      </c>
      <c r="B22" s="97" t="s">
        <v>12</v>
      </c>
      <c r="C22" s="97"/>
      <c r="D22"/>
      <c r="E22" s="101" t="s">
        <v>83</v>
      </c>
      <c r="F22" s="102"/>
      <c r="G22"/>
      <c r="H22" s="89" t="s">
        <v>13</v>
      </c>
      <c r="I22" s="89"/>
      <c r="J22" s="89"/>
      <c r="K22" s="89"/>
      <c r="L22" s="89"/>
      <c r="M22" s="89"/>
      <c r="N22" s="89"/>
      <c r="O22" s="89"/>
      <c r="P22" s="89"/>
      <c r="Q22" s="89"/>
      <c r="R22"/>
    </row>
    <row r="23" spans="1:18" ht="11.25" customHeight="1">
      <c r="A23"/>
      <c r="B23" s="35" t="s">
        <v>7</v>
      </c>
      <c r="C23" s="35"/>
      <c r="D23"/>
      <c r="E23" s="5" t="s">
        <v>14</v>
      </c>
      <c r="F23" s="6" t="s">
        <v>15</v>
      </c>
      <c r="G23"/>
      <c r="H23" s="96" t="s">
        <v>16</v>
      </c>
      <c r="I23" s="96"/>
      <c r="J23" s="96"/>
      <c r="K23" s="96"/>
      <c r="L23" s="96"/>
      <c r="M23" s="96"/>
      <c r="N23" s="96"/>
      <c r="O23" s="96"/>
      <c r="P23" s="96"/>
      <c r="Q23" s="96"/>
      <c r="R23"/>
    </row>
    <row r="25" spans="1:18" ht="11.25" customHeight="1">
      <c r="A25" s="3" t="s">
        <v>17</v>
      </c>
      <c r="B25" s="97" t="s">
        <v>138</v>
      </c>
      <c r="C25" s="97"/>
      <c r="D25" s="97"/>
      <c r="E25" s="97"/>
      <c r="F25" s="97"/>
      <c r="G25" s="97"/>
      <c r="H25" s="97"/>
      <c r="I25" s="97"/>
      <c r="J25" s="97"/>
      <c r="K25" s="97"/>
      <c r="L25" s="97"/>
      <c r="M25" s="97"/>
      <c r="N25" s="97"/>
      <c r="O25" s="97"/>
      <c r="P25" s="97"/>
      <c r="Q25" s="97"/>
      <c r="R25"/>
    </row>
    <row r="27" spans="1:18" ht="11.25" customHeight="1">
      <c r="A27" s="7" t="s">
        <v>18</v>
      </c>
      <c r="B27" s="98" t="s">
        <v>19</v>
      </c>
      <c r="C27" s="98"/>
      <c r="D27" s="98"/>
      <c r="E27" s="98"/>
      <c r="F27" s="98"/>
      <c r="G27" s="98"/>
      <c r="H27" s="98"/>
      <c r="I27" s="98"/>
      <c r="J27" s="98"/>
      <c r="K27" s="98"/>
      <c r="L27" s="98"/>
      <c r="M27" s="98"/>
      <c r="N27" s="98"/>
      <c r="O27" s="98"/>
      <c r="P27" s="98"/>
      <c r="Q27" s="98"/>
      <c r="R27"/>
    </row>
    <row r="29" spans="1:18" ht="134.44999999999999" customHeight="1">
      <c r="A29"/>
      <c r="B29" s="99" t="s">
        <v>113</v>
      </c>
      <c r="C29" s="99"/>
      <c r="D29" s="99"/>
      <c r="E29" s="99"/>
      <c r="F29" s="99"/>
      <c r="G29" s="99"/>
      <c r="H29" s="99"/>
      <c r="I29" s="99"/>
      <c r="J29" s="99"/>
      <c r="K29" s="99"/>
      <c r="L29" s="99"/>
      <c r="M29" s="99"/>
      <c r="N29" s="99"/>
      <c r="O29" s="99"/>
      <c r="P29" s="99"/>
      <c r="Q29" s="99"/>
      <c r="R29"/>
    </row>
    <row r="30" spans="1:18" ht="12" customHeight="1">
      <c r="A30"/>
      <c r="B30" s="99" t="s">
        <v>116</v>
      </c>
      <c r="C30" s="99"/>
      <c r="D30" s="99"/>
      <c r="E30" s="99"/>
      <c r="F30" s="99"/>
      <c r="G30" s="99"/>
      <c r="H30" s="99"/>
      <c r="I30" s="99"/>
      <c r="J30" s="99"/>
      <c r="K30" s="99"/>
      <c r="L30" s="99"/>
      <c r="M30" s="99"/>
      <c r="N30" s="99"/>
      <c r="O30" s="99"/>
      <c r="P30" s="99"/>
      <c r="Q30" s="99"/>
      <c r="R30"/>
    </row>
    <row r="31" spans="1:18" ht="21.6" customHeight="1">
      <c r="A31"/>
      <c r="B31" s="99" t="s">
        <v>117</v>
      </c>
      <c r="C31" s="99"/>
      <c r="D31" s="99"/>
      <c r="E31" s="99"/>
      <c r="F31" s="99"/>
      <c r="G31" s="99"/>
      <c r="H31" s="99"/>
      <c r="I31" s="99"/>
      <c r="J31" s="99"/>
      <c r="K31" s="99"/>
      <c r="L31" s="99"/>
      <c r="M31" s="99"/>
      <c r="N31" s="99"/>
      <c r="O31" s="99"/>
      <c r="P31" s="99"/>
      <c r="Q31" s="99"/>
      <c r="R31"/>
    </row>
    <row r="32" spans="1:18" ht="12.6" customHeight="1">
      <c r="B32" s="33" t="s">
        <v>133</v>
      </c>
      <c r="C32" s="33"/>
      <c r="D32" s="33"/>
      <c r="E32" s="33"/>
      <c r="F32" s="33"/>
      <c r="G32" s="33"/>
      <c r="H32" s="33"/>
      <c r="I32" s="33"/>
      <c r="J32" s="33"/>
      <c r="K32" s="33"/>
      <c r="L32" s="33"/>
      <c r="M32" s="33"/>
      <c r="N32" s="33"/>
      <c r="O32" s="33"/>
      <c r="P32" s="33"/>
      <c r="Q32" s="33"/>
    </row>
    <row r="33" spans="1:18" ht="12.6" customHeight="1">
      <c r="B33" s="33" t="s">
        <v>136</v>
      </c>
      <c r="C33" s="33"/>
      <c r="D33" s="33"/>
      <c r="E33" s="33"/>
      <c r="F33" s="33"/>
      <c r="G33" s="33"/>
      <c r="H33" s="33"/>
      <c r="I33" s="33"/>
      <c r="J33" s="33"/>
      <c r="K33" s="33"/>
      <c r="L33" s="33"/>
      <c r="M33" s="33"/>
      <c r="N33" s="33"/>
      <c r="O33" s="33"/>
      <c r="P33" s="33"/>
      <c r="Q33" s="33"/>
    </row>
    <row r="34" spans="1:18" ht="12.6" customHeight="1">
      <c r="B34" s="1" t="s">
        <v>137</v>
      </c>
    </row>
    <row r="35" spans="1:18" ht="16.899999999999999" customHeight="1" thickBot="1">
      <c r="A35" s="3" t="s">
        <v>20</v>
      </c>
      <c r="B35" s="3" t="s">
        <v>118</v>
      </c>
      <c r="C35"/>
      <c r="D35"/>
      <c r="E35"/>
      <c r="F35"/>
      <c r="G35"/>
      <c r="H35"/>
      <c r="I35"/>
      <c r="J35"/>
      <c r="K35"/>
      <c r="L35"/>
      <c r="M35"/>
      <c r="N35"/>
      <c r="O35"/>
      <c r="P35"/>
      <c r="Q35"/>
      <c r="R35"/>
    </row>
    <row r="36" spans="1:18" ht="11.25" customHeight="1" thickBot="1">
      <c r="A36" s="91" t="s">
        <v>24</v>
      </c>
      <c r="B36" s="91"/>
      <c r="C36" s="92" t="s">
        <v>119</v>
      </c>
      <c r="D36" s="92"/>
      <c r="E36" s="92"/>
      <c r="F36" s="92"/>
      <c r="G36" s="92"/>
      <c r="H36" s="92"/>
      <c r="I36" s="92"/>
      <c r="J36" s="92"/>
      <c r="K36" s="92"/>
      <c r="L36" s="92"/>
      <c r="M36" s="92"/>
      <c r="N36" s="92"/>
      <c r="O36" s="92"/>
      <c r="P36" s="92"/>
      <c r="Q36" s="92"/>
      <c r="R36"/>
    </row>
    <row r="37" spans="1:18" ht="12" customHeight="1">
      <c r="A37" s="93">
        <v>1</v>
      </c>
      <c r="B37" s="93"/>
      <c r="C37" s="94" t="s">
        <v>120</v>
      </c>
      <c r="D37" s="95"/>
      <c r="E37" s="95"/>
      <c r="F37" s="95"/>
      <c r="G37" s="95"/>
      <c r="H37" s="95"/>
      <c r="I37" s="95"/>
      <c r="J37" s="95"/>
      <c r="K37" s="95"/>
      <c r="L37" s="95"/>
      <c r="M37" s="95"/>
      <c r="N37" s="95"/>
      <c r="O37" s="95"/>
      <c r="P37" s="95"/>
      <c r="Q37" s="95"/>
      <c r="R37"/>
    </row>
    <row r="38" spans="1:18" ht="6.6" customHeight="1"/>
    <row r="39" spans="1:18" ht="11.25" customHeight="1">
      <c r="A39" s="3" t="s">
        <v>22</v>
      </c>
      <c r="B39" s="58" t="s">
        <v>21</v>
      </c>
      <c r="C39" s="58"/>
      <c r="D39" s="58"/>
      <c r="E39" s="58"/>
      <c r="F39" s="58"/>
      <c r="G39" s="58"/>
      <c r="H39" s="58"/>
      <c r="I39" s="58"/>
      <c r="J39" s="58"/>
      <c r="K39" s="58"/>
      <c r="L39" s="58"/>
      <c r="M39" s="58"/>
      <c r="N39" s="58"/>
      <c r="O39" s="58"/>
      <c r="P39" s="58"/>
      <c r="Q39" s="58"/>
      <c r="R39"/>
    </row>
    <row r="40" spans="1:18" ht="11.25" customHeight="1">
      <c r="A40" s="8"/>
      <c r="B40" s="89" t="s">
        <v>84</v>
      </c>
      <c r="C40" s="90"/>
      <c r="D40" s="90"/>
      <c r="E40" s="90"/>
      <c r="F40" s="90"/>
      <c r="G40" s="90"/>
      <c r="H40" s="90"/>
      <c r="I40" s="90"/>
      <c r="J40" s="90"/>
      <c r="K40" s="90"/>
      <c r="L40" s="90"/>
      <c r="M40" s="90"/>
      <c r="N40" s="90"/>
      <c r="O40" s="90"/>
      <c r="P40" s="90"/>
      <c r="Q40" s="90"/>
      <c r="R40"/>
    </row>
    <row r="42" spans="1:18" ht="11.25" customHeight="1">
      <c r="A42" s="3" t="s">
        <v>27</v>
      </c>
      <c r="B42" s="3" t="s">
        <v>23</v>
      </c>
      <c r="C42"/>
      <c r="D42"/>
      <c r="E42"/>
      <c r="F42"/>
      <c r="G42"/>
      <c r="H42"/>
      <c r="I42"/>
      <c r="J42"/>
      <c r="K42"/>
      <c r="L42"/>
      <c r="M42"/>
      <c r="N42"/>
      <c r="O42"/>
      <c r="P42"/>
      <c r="Q42"/>
      <c r="R42"/>
    </row>
    <row r="43" spans="1:18" ht="11.25" customHeight="1">
      <c r="A43" s="91" t="s">
        <v>24</v>
      </c>
      <c r="B43" s="91"/>
      <c r="C43" s="92" t="s">
        <v>25</v>
      </c>
      <c r="D43" s="92"/>
      <c r="E43" s="92"/>
      <c r="F43" s="92"/>
      <c r="G43" s="92"/>
      <c r="H43" s="92"/>
      <c r="I43" s="92"/>
      <c r="J43" s="92"/>
      <c r="K43" s="92"/>
      <c r="L43" s="92"/>
      <c r="M43" s="92"/>
      <c r="N43" s="92"/>
      <c r="O43" s="92"/>
      <c r="P43" s="92"/>
      <c r="Q43" s="92"/>
      <c r="R43"/>
    </row>
    <row r="44" spans="1:18" ht="11.25" customHeight="1">
      <c r="A44" s="93">
        <v>1</v>
      </c>
      <c r="B44" s="93"/>
      <c r="C44" s="94" t="s">
        <v>86</v>
      </c>
      <c r="D44" s="95"/>
      <c r="E44" s="95"/>
      <c r="F44" s="95"/>
      <c r="G44" s="95"/>
      <c r="H44" s="95"/>
      <c r="I44" s="95"/>
      <c r="J44" s="95"/>
      <c r="K44" s="95"/>
      <c r="L44" s="95"/>
      <c r="M44" s="95"/>
      <c r="N44" s="95"/>
      <c r="O44" s="95"/>
      <c r="P44" s="95"/>
      <c r="Q44" s="95"/>
      <c r="R44"/>
    </row>
    <row r="45" spans="1:18" ht="11.25" customHeight="1">
      <c r="A45" s="93">
        <v>2</v>
      </c>
      <c r="B45" s="93"/>
      <c r="C45" s="94" t="s">
        <v>26</v>
      </c>
      <c r="D45" s="95"/>
      <c r="E45" s="95"/>
      <c r="F45" s="95"/>
      <c r="G45" s="95"/>
      <c r="H45" s="95"/>
      <c r="I45" s="95"/>
      <c r="J45" s="95"/>
      <c r="K45" s="95"/>
      <c r="L45" s="95"/>
      <c r="M45" s="95"/>
      <c r="N45" s="95"/>
      <c r="O45" s="95"/>
      <c r="P45" s="95"/>
      <c r="Q45" s="95"/>
      <c r="R45"/>
    </row>
    <row r="46" spans="1:18" ht="11.25" customHeight="1">
      <c r="A46" s="93">
        <v>3</v>
      </c>
      <c r="B46" s="93"/>
      <c r="C46" s="94" t="s">
        <v>85</v>
      </c>
      <c r="D46" s="95"/>
      <c r="E46" s="95"/>
      <c r="F46" s="95"/>
      <c r="G46" s="95"/>
      <c r="H46" s="95"/>
      <c r="I46" s="95"/>
      <c r="J46" s="95"/>
      <c r="K46" s="95"/>
      <c r="L46" s="95"/>
      <c r="M46" s="95"/>
      <c r="N46" s="95"/>
      <c r="O46" s="95"/>
      <c r="P46" s="95"/>
      <c r="Q46" s="95"/>
      <c r="R46"/>
    </row>
    <row r="47" spans="1:18" ht="11.25" customHeight="1">
      <c r="A47"/>
      <c r="B47"/>
      <c r="C47"/>
      <c r="D47"/>
      <c r="E47"/>
      <c r="F47"/>
      <c r="G47"/>
      <c r="H47"/>
      <c r="I47"/>
      <c r="J47"/>
      <c r="K47"/>
      <c r="L47"/>
      <c r="M47"/>
      <c r="N47"/>
      <c r="O47"/>
      <c r="P47"/>
      <c r="Q47"/>
      <c r="R47"/>
    </row>
    <row r="48" spans="1:18" ht="11.25" customHeight="1">
      <c r="A48" s="3" t="s">
        <v>27</v>
      </c>
      <c r="B48" s="58" t="s">
        <v>28</v>
      </c>
      <c r="C48" s="58"/>
      <c r="D48" s="58"/>
      <c r="E48" s="58"/>
      <c r="F48" s="58"/>
      <c r="G48" s="58"/>
      <c r="H48" s="58"/>
      <c r="I48" s="58"/>
      <c r="J48" s="58"/>
      <c r="K48" s="58"/>
      <c r="L48" s="58"/>
      <c r="M48" s="58"/>
      <c r="N48" s="58"/>
      <c r="O48" s="58"/>
      <c r="P48" s="58"/>
      <c r="Q48"/>
      <c r="R48"/>
    </row>
    <row r="49" spans="1:18" ht="11.25" customHeight="1" thickBot="1">
      <c r="A49"/>
      <c r="B49"/>
      <c r="C49"/>
      <c r="D49"/>
      <c r="E49"/>
      <c r="F49"/>
      <c r="G49"/>
      <c r="H49"/>
      <c r="I49"/>
      <c r="J49"/>
      <c r="K49"/>
      <c r="L49"/>
      <c r="M49"/>
      <c r="N49"/>
      <c r="O49"/>
      <c r="P49"/>
      <c r="Q49" s="3" t="s">
        <v>29</v>
      </c>
      <c r="R49"/>
    </row>
    <row r="50" spans="1:18" ht="11.25" customHeight="1">
      <c r="A50" s="115" t="s">
        <v>24</v>
      </c>
      <c r="B50" s="115"/>
      <c r="C50" s="112" t="s">
        <v>30</v>
      </c>
      <c r="D50" s="112"/>
      <c r="E50" s="112"/>
      <c r="F50" s="112"/>
      <c r="G50" s="112"/>
      <c r="H50" s="112"/>
      <c r="I50" s="112"/>
      <c r="J50" s="112" t="s">
        <v>31</v>
      </c>
      <c r="K50" s="112"/>
      <c r="L50" s="112" t="s">
        <v>32</v>
      </c>
      <c r="M50" s="118"/>
      <c r="N50" s="118"/>
      <c r="O50" s="119"/>
      <c r="P50" s="106" t="s">
        <v>33</v>
      </c>
      <c r="Q50" s="106"/>
      <c r="R50"/>
    </row>
    <row r="51" spans="1:18" ht="11.25" customHeight="1" thickBot="1">
      <c r="A51" s="116"/>
      <c r="B51" s="117"/>
      <c r="C51" s="113"/>
      <c r="D51" s="114"/>
      <c r="E51" s="114"/>
      <c r="F51" s="114"/>
      <c r="G51" s="114"/>
      <c r="H51" s="114"/>
      <c r="I51" s="114"/>
      <c r="J51" s="113"/>
      <c r="K51" s="114"/>
      <c r="L51" s="113"/>
      <c r="M51" s="114"/>
      <c r="N51" s="114"/>
      <c r="O51" s="117"/>
      <c r="P51" s="107"/>
      <c r="Q51" s="108"/>
      <c r="R51"/>
    </row>
    <row r="52" spans="1:18" ht="11.25" customHeight="1" thickBot="1">
      <c r="A52" s="51">
        <v>1</v>
      </c>
      <c r="B52" s="51"/>
      <c r="C52" s="52">
        <v>2</v>
      </c>
      <c r="D52" s="52"/>
      <c r="E52" s="52"/>
      <c r="F52" s="52"/>
      <c r="G52" s="52"/>
      <c r="H52" s="52"/>
      <c r="I52" s="52"/>
      <c r="J52" s="67">
        <v>3</v>
      </c>
      <c r="K52" s="67"/>
      <c r="L52" s="52">
        <v>4</v>
      </c>
      <c r="M52" s="120"/>
      <c r="N52" s="120"/>
      <c r="O52" s="121"/>
      <c r="P52" s="54">
        <v>5</v>
      </c>
      <c r="Q52" s="54"/>
      <c r="R52"/>
    </row>
    <row r="53" spans="1:18" ht="21.75" customHeight="1">
      <c r="A53" s="83">
        <v>1</v>
      </c>
      <c r="B53" s="84"/>
      <c r="C53" s="85" t="s">
        <v>86</v>
      </c>
      <c r="D53" s="86"/>
      <c r="E53" s="86"/>
      <c r="F53" s="86"/>
      <c r="G53" s="86"/>
      <c r="H53" s="86"/>
      <c r="I53" s="86"/>
      <c r="J53" s="87">
        <f>5186000+20000</f>
        <v>5206000</v>
      </c>
      <c r="K53" s="87"/>
      <c r="L53" s="122"/>
      <c r="M53" s="123"/>
      <c r="N53" s="123"/>
      <c r="O53" s="124"/>
      <c r="P53" s="87">
        <f>J53+L53</f>
        <v>5206000</v>
      </c>
      <c r="Q53" s="88"/>
      <c r="R53"/>
    </row>
    <row r="54" spans="1:18" ht="22.15" customHeight="1">
      <c r="A54" s="76">
        <v>2</v>
      </c>
      <c r="B54" s="77"/>
      <c r="C54" s="63" t="s">
        <v>26</v>
      </c>
      <c r="D54" s="63"/>
      <c r="E54" s="63"/>
      <c r="F54" s="63"/>
      <c r="G54" s="63"/>
      <c r="H54" s="63"/>
      <c r="I54" s="63"/>
      <c r="J54" s="78">
        <f>24573500+160000+195000+43000+80000+161299</f>
        <v>25212799</v>
      </c>
      <c r="K54" s="78"/>
      <c r="L54" s="109"/>
      <c r="M54" s="110"/>
      <c r="N54" s="110"/>
      <c r="O54" s="111"/>
      <c r="P54" s="78">
        <f>J54+L54</f>
        <v>25212799</v>
      </c>
      <c r="Q54" s="79"/>
      <c r="R54"/>
    </row>
    <row r="55" spans="1:18" ht="13.9" customHeight="1">
      <c r="A55" s="76">
        <v>3</v>
      </c>
      <c r="B55" s="77"/>
      <c r="C55" s="66" t="s">
        <v>85</v>
      </c>
      <c r="D55" s="63"/>
      <c r="E55" s="63"/>
      <c r="F55" s="63"/>
      <c r="G55" s="63"/>
      <c r="H55" s="63"/>
      <c r="I55" s="63"/>
      <c r="J55" s="78">
        <v>0</v>
      </c>
      <c r="K55" s="78"/>
      <c r="L55" s="109">
        <f>5035000+309158.99+2143769.61+703766</f>
        <v>8191694.5999999996</v>
      </c>
      <c r="M55" s="110"/>
      <c r="N55" s="110"/>
      <c r="O55" s="111"/>
      <c r="P55" s="78">
        <f>J55+L55</f>
        <v>8191694.5999999996</v>
      </c>
      <c r="Q55" s="79"/>
      <c r="R55"/>
    </row>
    <row r="56" spans="1:18" s="10" customFormat="1" ht="11.25" customHeight="1" thickBot="1">
      <c r="A56" s="81" t="s">
        <v>33</v>
      </c>
      <c r="B56" s="82"/>
      <c r="C56" s="82"/>
      <c r="D56" s="82"/>
      <c r="E56" s="82"/>
      <c r="F56" s="82"/>
      <c r="G56" s="82"/>
      <c r="H56" s="82"/>
      <c r="I56" s="82"/>
      <c r="J56" s="68">
        <f>J53+J54+J55</f>
        <v>30418799</v>
      </c>
      <c r="K56" s="68"/>
      <c r="L56" s="129">
        <f>L55</f>
        <v>8191694.5999999996</v>
      </c>
      <c r="M56" s="130"/>
      <c r="N56" s="130"/>
      <c r="O56" s="131"/>
      <c r="P56" s="69">
        <f>J56+L56</f>
        <v>38610493.600000001</v>
      </c>
      <c r="Q56" s="70"/>
    </row>
    <row r="57" spans="1:18" s="19" customFormat="1">
      <c r="A57" s="18"/>
      <c r="B57" s="18"/>
      <c r="C57" s="71"/>
      <c r="D57" s="71"/>
      <c r="E57" s="71"/>
      <c r="F57" s="71"/>
      <c r="G57" s="71"/>
      <c r="H57" s="71"/>
      <c r="I57" s="71"/>
      <c r="J57" s="18"/>
      <c r="K57" s="18"/>
      <c r="L57" s="18"/>
      <c r="M57" s="18"/>
      <c r="N57" s="18"/>
      <c r="O57" s="18"/>
      <c r="P57" s="18"/>
      <c r="Q57" s="18"/>
      <c r="R57" s="18"/>
    </row>
    <row r="58" spans="1:18" ht="11.25" customHeight="1">
      <c r="A58" s="3" t="s">
        <v>34</v>
      </c>
      <c r="B58" s="58" t="s">
        <v>35</v>
      </c>
      <c r="C58" s="58"/>
      <c r="D58" s="58"/>
      <c r="E58" s="58"/>
      <c r="F58" s="58"/>
      <c r="G58" s="58"/>
      <c r="H58" s="58"/>
      <c r="I58" s="58"/>
      <c r="J58" s="58"/>
      <c r="K58" s="58"/>
      <c r="L58" s="58"/>
      <c r="M58" s="58"/>
      <c r="N58" s="58"/>
      <c r="O58" s="58"/>
      <c r="P58" s="58"/>
      <c r="Q58"/>
      <c r="R58"/>
    </row>
    <row r="59" spans="1:18" ht="11.25" customHeight="1">
      <c r="A59"/>
      <c r="B59"/>
      <c r="C59"/>
      <c r="D59"/>
      <c r="E59"/>
      <c r="F59"/>
      <c r="G59"/>
      <c r="H59"/>
      <c r="I59"/>
      <c r="J59"/>
      <c r="K59"/>
      <c r="L59"/>
      <c r="M59"/>
      <c r="N59"/>
      <c r="O59"/>
      <c r="P59" s="3" t="s">
        <v>29</v>
      </c>
      <c r="Q59"/>
      <c r="R59"/>
    </row>
    <row r="60" spans="1:18" ht="11.25" customHeight="1">
      <c r="A60" s="72" t="s">
        <v>36</v>
      </c>
      <c r="B60" s="72"/>
      <c r="C60" s="72"/>
      <c r="D60" s="72"/>
      <c r="E60" s="72"/>
      <c r="F60" s="72"/>
      <c r="G60" s="72"/>
      <c r="H60" s="72"/>
      <c r="I60" s="72"/>
      <c r="J60" s="72"/>
      <c r="K60" s="73" t="s">
        <v>31</v>
      </c>
      <c r="L60" s="73"/>
      <c r="M60" s="73" t="s">
        <v>32</v>
      </c>
      <c r="N60" s="73"/>
      <c r="O60" s="74" t="s">
        <v>33</v>
      </c>
      <c r="P60" s="74"/>
      <c r="Q60"/>
      <c r="R60"/>
    </row>
    <row r="61" spans="1:18" ht="11.25" customHeight="1">
      <c r="A61" s="75">
        <v>1</v>
      </c>
      <c r="B61" s="75"/>
      <c r="C61" s="75"/>
      <c r="D61" s="75"/>
      <c r="E61" s="75"/>
      <c r="F61" s="75"/>
      <c r="G61" s="75"/>
      <c r="H61" s="75"/>
      <c r="I61" s="75"/>
      <c r="J61" s="75"/>
      <c r="K61" s="67">
        <v>2</v>
      </c>
      <c r="L61" s="67"/>
      <c r="M61" s="67">
        <v>3</v>
      </c>
      <c r="N61" s="67"/>
      <c r="O61" s="54">
        <v>4</v>
      </c>
      <c r="P61" s="54"/>
      <c r="Q61"/>
      <c r="R61"/>
    </row>
    <row r="62" spans="1:18" ht="15.6" customHeight="1">
      <c r="A62" s="66" t="s">
        <v>111</v>
      </c>
      <c r="B62" s="63"/>
      <c r="C62" s="63"/>
      <c r="D62" s="63"/>
      <c r="E62" s="63"/>
      <c r="F62" s="63"/>
      <c r="G62" s="63"/>
      <c r="H62" s="63"/>
      <c r="I62" s="63"/>
      <c r="J62" s="63"/>
      <c r="K62" s="64">
        <v>4020000</v>
      </c>
      <c r="L62" s="64"/>
      <c r="M62" s="65"/>
      <c r="N62" s="65"/>
      <c r="O62" s="64">
        <f t="shared" ref="O62:O67" si="0">K62+M62</f>
        <v>4020000</v>
      </c>
      <c r="P62" s="64"/>
      <c r="Q62"/>
      <c r="R62"/>
    </row>
    <row r="63" spans="1:18" ht="11.25" customHeight="1">
      <c r="A63" s="66" t="s">
        <v>112</v>
      </c>
      <c r="B63" s="63"/>
      <c r="C63" s="63"/>
      <c r="D63" s="63"/>
      <c r="E63" s="63"/>
      <c r="F63" s="63"/>
      <c r="G63" s="63"/>
      <c r="H63" s="63"/>
      <c r="I63" s="63"/>
      <c r="J63" s="63"/>
      <c r="K63" s="64">
        <v>42000</v>
      </c>
      <c r="L63" s="64"/>
      <c r="M63" s="65"/>
      <c r="N63" s="65"/>
      <c r="O63" s="64">
        <f t="shared" si="0"/>
        <v>42000</v>
      </c>
      <c r="P63" s="64"/>
      <c r="Q63"/>
      <c r="R63"/>
    </row>
    <row r="64" spans="1:18" ht="11.25" customHeight="1">
      <c r="A64" s="63" t="s">
        <v>37</v>
      </c>
      <c r="B64" s="63"/>
      <c r="C64" s="63"/>
      <c r="D64" s="63"/>
      <c r="E64" s="63"/>
      <c r="F64" s="63"/>
      <c r="G64" s="63"/>
      <c r="H64" s="63"/>
      <c r="I64" s="63"/>
      <c r="J64" s="63"/>
      <c r="K64" s="64"/>
      <c r="L64" s="64"/>
      <c r="M64" s="65">
        <v>0</v>
      </c>
      <c r="N64" s="65"/>
      <c r="O64" s="64">
        <f t="shared" si="0"/>
        <v>0</v>
      </c>
      <c r="P64" s="64"/>
      <c r="Q64"/>
      <c r="R64"/>
    </row>
    <row r="65" spans="1:18" ht="11.25" hidden="1" customHeight="1">
      <c r="A65" s="63" t="s">
        <v>38</v>
      </c>
      <c r="B65" s="63"/>
      <c r="C65" s="63"/>
      <c r="D65" s="63"/>
      <c r="E65" s="63"/>
      <c r="F65" s="63"/>
      <c r="G65" s="63"/>
      <c r="H65" s="63"/>
      <c r="I65" s="63"/>
      <c r="J65" s="63"/>
      <c r="K65" s="64"/>
      <c r="L65" s="64"/>
      <c r="M65" s="65"/>
      <c r="N65" s="65"/>
      <c r="O65" s="64">
        <f t="shared" si="0"/>
        <v>0</v>
      </c>
      <c r="P65" s="64"/>
      <c r="Q65"/>
      <c r="R65"/>
    </row>
    <row r="66" spans="1:18" ht="21.75" customHeight="1">
      <c r="A66" s="63" t="s">
        <v>39</v>
      </c>
      <c r="B66" s="63"/>
      <c r="C66" s="63"/>
      <c r="D66" s="63"/>
      <c r="E66" s="63"/>
      <c r="F66" s="63"/>
      <c r="G66" s="63"/>
      <c r="H66" s="63"/>
      <c r="I66" s="63"/>
      <c r="J66" s="63"/>
      <c r="K66" s="64">
        <f>19122500+160000+195000+161299</f>
        <v>19638799</v>
      </c>
      <c r="L66" s="64"/>
      <c r="M66" s="65">
        <f>7487928.6+703766</f>
        <v>8191694.5999999996</v>
      </c>
      <c r="N66" s="65"/>
      <c r="O66" s="64">
        <f t="shared" si="0"/>
        <v>27830493.600000001</v>
      </c>
      <c r="P66" s="64"/>
      <c r="Q66"/>
      <c r="R66"/>
    </row>
    <row r="67" spans="1:18" ht="11.25" customHeight="1">
      <c r="A67" s="55" t="s">
        <v>33</v>
      </c>
      <c r="B67" s="55"/>
      <c r="C67" s="55"/>
      <c r="D67" s="55"/>
      <c r="E67" s="55"/>
      <c r="F67" s="55"/>
      <c r="G67" s="55"/>
      <c r="H67" s="55"/>
      <c r="I67" s="55"/>
      <c r="J67" s="55"/>
      <c r="K67" s="56">
        <f>K62+K63+K64+K66</f>
        <v>23700799</v>
      </c>
      <c r="L67" s="56"/>
      <c r="M67" s="57">
        <f>M66</f>
        <v>8191694.5999999996</v>
      </c>
      <c r="N67" s="57"/>
      <c r="O67" s="56">
        <f t="shared" si="0"/>
        <v>31892493.600000001</v>
      </c>
      <c r="P67" s="56"/>
      <c r="Q67"/>
      <c r="R67"/>
    </row>
    <row r="69" spans="1:18" ht="11.25" customHeight="1">
      <c r="A69" s="3" t="s">
        <v>40</v>
      </c>
      <c r="B69" s="58" t="s">
        <v>41</v>
      </c>
      <c r="C69" s="58"/>
      <c r="D69" s="58"/>
      <c r="E69" s="58"/>
      <c r="F69" s="58"/>
      <c r="G69" s="58"/>
      <c r="H69" s="58"/>
      <c r="I69" s="58"/>
      <c r="J69" s="58"/>
      <c r="K69" s="58"/>
      <c r="L69" s="58"/>
      <c r="M69" s="58"/>
      <c r="N69" s="58"/>
      <c r="O69" s="58"/>
      <c r="P69" s="58"/>
      <c r="Q69" s="58"/>
      <c r="R69"/>
    </row>
    <row r="70" spans="1:18" ht="23.25" customHeight="1">
      <c r="A70" s="59" t="s">
        <v>24</v>
      </c>
      <c r="B70" s="59"/>
      <c r="C70" s="60" t="s">
        <v>42</v>
      </c>
      <c r="D70" s="60"/>
      <c r="E70" s="60"/>
      <c r="F70" s="60"/>
      <c r="G70" s="60"/>
      <c r="H70" s="60"/>
      <c r="I70" s="11" t="s">
        <v>43</v>
      </c>
      <c r="J70" s="61" t="s">
        <v>44</v>
      </c>
      <c r="K70" s="61"/>
      <c r="L70" s="61"/>
      <c r="M70" s="62" t="s">
        <v>31</v>
      </c>
      <c r="N70" s="62"/>
      <c r="O70" s="62" t="s">
        <v>32</v>
      </c>
      <c r="P70" s="62"/>
      <c r="Q70" s="50" t="s">
        <v>33</v>
      </c>
      <c r="R70" s="50"/>
    </row>
    <row r="71" spans="1:18" ht="11.25" customHeight="1">
      <c r="A71" s="51">
        <v>1</v>
      </c>
      <c r="B71" s="51"/>
      <c r="C71" s="52">
        <v>2</v>
      </c>
      <c r="D71" s="52"/>
      <c r="E71" s="52"/>
      <c r="F71" s="52"/>
      <c r="G71" s="52"/>
      <c r="H71" s="52"/>
      <c r="I71" s="9">
        <v>3</v>
      </c>
      <c r="J71" s="52">
        <v>4</v>
      </c>
      <c r="K71" s="52"/>
      <c r="L71" s="52"/>
      <c r="M71" s="53">
        <v>5</v>
      </c>
      <c r="N71" s="53"/>
      <c r="O71" s="53">
        <v>6</v>
      </c>
      <c r="P71" s="53"/>
      <c r="Q71" s="54">
        <v>7</v>
      </c>
      <c r="R71" s="54"/>
    </row>
    <row r="72" spans="1:18" s="12" customFormat="1" ht="11.25" customHeight="1">
      <c r="A72" s="48">
        <v>1</v>
      </c>
      <c r="B72" s="48"/>
      <c r="C72" s="49" t="s">
        <v>107</v>
      </c>
      <c r="D72" s="49"/>
      <c r="E72" s="49"/>
      <c r="F72" s="49"/>
      <c r="G72" s="49"/>
      <c r="H72" s="49"/>
      <c r="I72" s="49"/>
      <c r="J72" s="49"/>
      <c r="K72" s="49"/>
      <c r="L72" s="49"/>
      <c r="M72" s="49"/>
      <c r="N72" s="49"/>
      <c r="O72" s="49"/>
      <c r="P72" s="49"/>
      <c r="Q72" s="49"/>
      <c r="R72" s="49"/>
    </row>
    <row r="73" spans="1:18" s="12" customFormat="1" ht="11.25" customHeight="1">
      <c r="A73" s="36" t="s">
        <v>45</v>
      </c>
      <c r="B73" s="36"/>
      <c r="C73" s="36"/>
      <c r="D73" s="36"/>
      <c r="E73" s="36"/>
      <c r="F73" s="36"/>
      <c r="G73" s="36"/>
      <c r="H73" s="36"/>
      <c r="I73" s="36"/>
      <c r="J73" s="36"/>
      <c r="K73" s="36"/>
      <c r="L73" s="36"/>
      <c r="M73" s="36"/>
      <c r="N73" s="36"/>
      <c r="O73" s="36"/>
      <c r="P73" s="36"/>
      <c r="Q73" s="36"/>
      <c r="R73" s="36"/>
    </row>
    <row r="74" spans="1:18" s="12" customFormat="1" ht="32.25" customHeight="1">
      <c r="A74" s="37">
        <v>1</v>
      </c>
      <c r="B74" s="37"/>
      <c r="C74" s="38" t="s">
        <v>46</v>
      </c>
      <c r="D74" s="38"/>
      <c r="E74" s="38"/>
      <c r="F74" s="38"/>
      <c r="G74" s="38"/>
      <c r="H74" s="38"/>
      <c r="I74" s="13" t="s">
        <v>47</v>
      </c>
      <c r="J74" s="47" t="s">
        <v>88</v>
      </c>
      <c r="K74" s="39"/>
      <c r="L74" s="39"/>
      <c r="M74" s="45">
        <v>5206</v>
      </c>
      <c r="N74" s="45"/>
      <c r="O74" s="41"/>
      <c r="P74" s="41"/>
      <c r="Q74" s="45">
        <f>M74</f>
        <v>5206</v>
      </c>
      <c r="R74" s="45"/>
    </row>
    <row r="75" spans="1:18" s="12" customFormat="1" ht="61.5" customHeight="1">
      <c r="A75" s="37">
        <v>2</v>
      </c>
      <c r="B75" s="37"/>
      <c r="C75" s="38" t="s">
        <v>48</v>
      </c>
      <c r="D75" s="38"/>
      <c r="E75" s="38"/>
      <c r="F75" s="38"/>
      <c r="G75" s="38"/>
      <c r="H75" s="38"/>
      <c r="I75" s="13" t="s">
        <v>49</v>
      </c>
      <c r="J75" s="47" t="s">
        <v>87</v>
      </c>
      <c r="K75" s="47"/>
      <c r="L75" s="47"/>
      <c r="M75" s="45">
        <v>320000</v>
      </c>
      <c r="N75" s="45"/>
      <c r="O75" s="41"/>
      <c r="P75" s="41"/>
      <c r="Q75" s="45">
        <v>320000</v>
      </c>
      <c r="R75" s="45"/>
    </row>
    <row r="76" spans="1:18" s="12" customFormat="1" ht="63" customHeight="1">
      <c r="A76" s="37">
        <v>3</v>
      </c>
      <c r="B76" s="37"/>
      <c r="C76" s="38" t="s">
        <v>50</v>
      </c>
      <c r="D76" s="38"/>
      <c r="E76" s="38"/>
      <c r="F76" s="38"/>
      <c r="G76" s="38"/>
      <c r="H76" s="38"/>
      <c r="I76" s="13" t="s">
        <v>51</v>
      </c>
      <c r="J76" s="47" t="s">
        <v>87</v>
      </c>
      <c r="K76" s="47"/>
      <c r="L76" s="47"/>
      <c r="M76" s="45">
        <v>2170</v>
      </c>
      <c r="N76" s="45"/>
      <c r="O76" s="41"/>
      <c r="P76" s="41"/>
      <c r="Q76" s="45">
        <v>2170</v>
      </c>
      <c r="R76" s="45"/>
    </row>
    <row r="77" spans="1:18" s="12" customFormat="1" ht="48" customHeight="1">
      <c r="A77" s="37">
        <v>4</v>
      </c>
      <c r="B77" s="37"/>
      <c r="C77" s="38" t="s">
        <v>52</v>
      </c>
      <c r="D77" s="38"/>
      <c r="E77" s="38"/>
      <c r="F77" s="38"/>
      <c r="G77" s="38"/>
      <c r="H77" s="38"/>
      <c r="I77" s="13" t="s">
        <v>53</v>
      </c>
      <c r="J77" s="47" t="s">
        <v>89</v>
      </c>
      <c r="K77" s="47"/>
      <c r="L77" s="47"/>
      <c r="M77" s="45">
        <v>12500</v>
      </c>
      <c r="N77" s="45"/>
      <c r="O77" s="41"/>
      <c r="P77" s="41"/>
      <c r="Q77" s="45">
        <v>12500</v>
      </c>
      <c r="R77" s="45"/>
    </row>
    <row r="78" spans="1:18" s="12" customFormat="1" ht="11.25" customHeight="1">
      <c r="A78" s="48">
        <v>2</v>
      </c>
      <c r="B78" s="48"/>
      <c r="C78" s="49" t="s">
        <v>26</v>
      </c>
      <c r="D78" s="49"/>
      <c r="E78" s="49"/>
      <c r="F78" s="49"/>
      <c r="G78" s="49"/>
      <c r="H78" s="49"/>
      <c r="I78" s="49"/>
      <c r="J78" s="49"/>
      <c r="K78" s="49"/>
      <c r="L78" s="49"/>
      <c r="M78" s="49"/>
      <c r="N78" s="49"/>
      <c r="O78" s="49"/>
      <c r="P78" s="49"/>
      <c r="Q78" s="49"/>
      <c r="R78" s="49"/>
    </row>
    <row r="79" spans="1:18" s="12" customFormat="1" ht="11.25" customHeight="1">
      <c r="A79" s="36" t="s">
        <v>45</v>
      </c>
      <c r="B79" s="36"/>
      <c r="C79" s="36"/>
      <c r="D79" s="36"/>
      <c r="E79" s="36"/>
      <c r="F79" s="36"/>
      <c r="G79" s="36"/>
      <c r="H79" s="36"/>
      <c r="I79" s="36"/>
      <c r="J79" s="36"/>
      <c r="K79" s="36"/>
      <c r="L79" s="36"/>
      <c r="M79" s="36"/>
      <c r="N79" s="36"/>
      <c r="O79" s="36"/>
      <c r="P79" s="36"/>
      <c r="Q79" s="36"/>
      <c r="R79" s="36"/>
    </row>
    <row r="80" spans="1:18" s="12" customFormat="1" ht="43.5" customHeight="1">
      <c r="A80" s="37">
        <v>1</v>
      </c>
      <c r="B80" s="37"/>
      <c r="C80" s="38" t="s">
        <v>54</v>
      </c>
      <c r="D80" s="38"/>
      <c r="E80" s="38"/>
      <c r="F80" s="38"/>
      <c r="G80" s="38"/>
      <c r="H80" s="38"/>
      <c r="I80" s="13" t="s">
        <v>55</v>
      </c>
      <c r="J80" s="39" t="s">
        <v>56</v>
      </c>
      <c r="K80" s="39"/>
      <c r="L80" s="39"/>
      <c r="M80" s="41">
        <v>1</v>
      </c>
      <c r="N80" s="41"/>
      <c r="O80" s="41"/>
      <c r="P80" s="41"/>
      <c r="Q80" s="45">
        <v>1</v>
      </c>
      <c r="R80" s="45"/>
    </row>
    <row r="81" spans="1:20" s="12" customFormat="1" ht="42" customHeight="1">
      <c r="A81" s="37">
        <v>2</v>
      </c>
      <c r="B81" s="37"/>
      <c r="C81" s="38" t="s">
        <v>57</v>
      </c>
      <c r="D81" s="38"/>
      <c r="E81" s="38"/>
      <c r="F81" s="38"/>
      <c r="G81" s="38"/>
      <c r="H81" s="38"/>
      <c r="I81" s="13" t="s">
        <v>58</v>
      </c>
      <c r="J81" s="39" t="s">
        <v>56</v>
      </c>
      <c r="K81" s="39"/>
      <c r="L81" s="39"/>
      <c r="M81" s="41">
        <v>2</v>
      </c>
      <c r="N81" s="41"/>
      <c r="O81" s="41"/>
      <c r="P81" s="41"/>
      <c r="Q81" s="45">
        <v>2</v>
      </c>
      <c r="R81" s="45"/>
    </row>
    <row r="82" spans="1:20" s="12" customFormat="1" ht="11.25" customHeight="1">
      <c r="A82" s="37">
        <v>3</v>
      </c>
      <c r="B82" s="37"/>
      <c r="C82" s="38" t="s">
        <v>59</v>
      </c>
      <c r="D82" s="38"/>
      <c r="E82" s="38"/>
      <c r="F82" s="38"/>
      <c r="G82" s="38"/>
      <c r="H82" s="38"/>
      <c r="I82" s="13" t="s">
        <v>55</v>
      </c>
      <c r="J82" s="47" t="s">
        <v>90</v>
      </c>
      <c r="K82" s="39"/>
      <c r="L82" s="39"/>
      <c r="M82" s="41">
        <v>537.75</v>
      </c>
      <c r="N82" s="41"/>
      <c r="O82" s="41">
        <v>9.5</v>
      </c>
      <c r="P82" s="41"/>
      <c r="Q82" s="45">
        <v>547.25</v>
      </c>
      <c r="R82" s="45"/>
    </row>
    <row r="83" spans="1:20" s="12" customFormat="1" ht="11.25" customHeight="1">
      <c r="A83" s="37">
        <v>4</v>
      </c>
      <c r="B83" s="37"/>
      <c r="C83" s="80" t="s">
        <v>91</v>
      </c>
      <c r="D83" s="38"/>
      <c r="E83" s="38"/>
      <c r="F83" s="38"/>
      <c r="G83" s="38"/>
      <c r="H83" s="38"/>
      <c r="I83" s="13" t="s">
        <v>55</v>
      </c>
      <c r="J83" s="47" t="s">
        <v>90</v>
      </c>
      <c r="K83" s="39"/>
      <c r="L83" s="39"/>
      <c r="M83" s="41">
        <v>106.75</v>
      </c>
      <c r="N83" s="41"/>
      <c r="O83" s="41">
        <v>3.5</v>
      </c>
      <c r="P83" s="41"/>
      <c r="Q83" s="45">
        <v>110.25</v>
      </c>
      <c r="R83" s="45"/>
    </row>
    <row r="84" spans="1:20" s="12" customFormat="1" ht="39.75" customHeight="1">
      <c r="A84" s="37">
        <v>5</v>
      </c>
      <c r="B84" s="37"/>
      <c r="C84" s="38" t="s">
        <v>60</v>
      </c>
      <c r="D84" s="38"/>
      <c r="E84" s="38"/>
      <c r="F84" s="38"/>
      <c r="G84" s="38"/>
      <c r="H84" s="38"/>
      <c r="I84" s="13" t="s">
        <v>58</v>
      </c>
      <c r="J84" s="39" t="s">
        <v>56</v>
      </c>
      <c r="K84" s="39"/>
      <c r="L84" s="39"/>
      <c r="M84" s="41">
        <v>181</v>
      </c>
      <c r="N84" s="41"/>
      <c r="O84" s="41">
        <v>0</v>
      </c>
      <c r="P84" s="41"/>
      <c r="Q84" s="42">
        <v>181</v>
      </c>
      <c r="R84" s="42"/>
    </row>
    <row r="85" spans="1:20" s="12" customFormat="1" ht="11.25" customHeight="1">
      <c r="A85" s="36" t="s">
        <v>61</v>
      </c>
      <c r="B85" s="36"/>
      <c r="C85" s="36"/>
      <c r="D85" s="36"/>
      <c r="E85" s="36"/>
      <c r="F85" s="36"/>
      <c r="G85" s="36"/>
      <c r="H85" s="36"/>
      <c r="I85" s="36"/>
      <c r="J85" s="36"/>
      <c r="K85" s="36"/>
      <c r="L85" s="36"/>
      <c r="M85" s="36"/>
      <c r="N85" s="36"/>
      <c r="O85" s="36"/>
      <c r="P85" s="36"/>
      <c r="Q85" s="36"/>
      <c r="R85" s="36"/>
    </row>
    <row r="86" spans="1:20" s="12" customFormat="1" ht="21.75" customHeight="1">
      <c r="A86" s="37">
        <v>1</v>
      </c>
      <c r="B86" s="37"/>
      <c r="C86" s="38" t="s">
        <v>62</v>
      </c>
      <c r="D86" s="38"/>
      <c r="E86" s="38"/>
      <c r="F86" s="38"/>
      <c r="G86" s="38"/>
      <c r="H86" s="38"/>
      <c r="I86" s="13" t="s">
        <v>63</v>
      </c>
      <c r="J86" s="39" t="s">
        <v>64</v>
      </c>
      <c r="K86" s="39"/>
      <c r="L86" s="39"/>
      <c r="M86" s="46">
        <v>135.13499999999999</v>
      </c>
      <c r="N86" s="46"/>
      <c r="O86" s="46"/>
      <c r="P86" s="46"/>
      <c r="Q86" s="46">
        <f>M86</f>
        <v>135.13499999999999</v>
      </c>
      <c r="R86" s="46"/>
    </row>
    <row r="87" spans="1:20" s="12" customFormat="1" ht="25.5" customHeight="1">
      <c r="A87" s="37">
        <v>2</v>
      </c>
      <c r="B87" s="37"/>
      <c r="C87" s="38" t="s">
        <v>65</v>
      </c>
      <c r="D87" s="38"/>
      <c r="E87" s="38"/>
      <c r="F87" s="38"/>
      <c r="G87" s="38"/>
      <c r="H87" s="38"/>
      <c r="I87" s="13" t="s">
        <v>55</v>
      </c>
      <c r="J87" s="39" t="s">
        <v>64</v>
      </c>
      <c r="K87" s="39"/>
      <c r="L87" s="39"/>
      <c r="M87" s="41">
        <v>50420</v>
      </c>
      <c r="N87" s="41"/>
      <c r="O87" s="41"/>
      <c r="P87" s="41"/>
      <c r="Q87" s="45">
        <f>M87</f>
        <v>50420</v>
      </c>
      <c r="R87" s="45"/>
    </row>
    <row r="88" spans="1:20" s="12" customFormat="1" ht="11.25" customHeight="1">
      <c r="A88" s="37">
        <v>3</v>
      </c>
      <c r="B88" s="37"/>
      <c r="C88" s="38" t="s">
        <v>66</v>
      </c>
      <c r="D88" s="38"/>
      <c r="E88" s="38"/>
      <c r="F88" s="38"/>
      <c r="G88" s="38"/>
      <c r="H88" s="38"/>
      <c r="I88" s="13" t="s">
        <v>58</v>
      </c>
      <c r="J88" s="39" t="s">
        <v>67</v>
      </c>
      <c r="K88" s="39"/>
      <c r="L88" s="39"/>
      <c r="M88" s="40">
        <v>2474</v>
      </c>
      <c r="N88" s="40"/>
      <c r="O88" s="40"/>
      <c r="P88" s="40"/>
      <c r="Q88" s="44">
        <f>M88</f>
        <v>2474</v>
      </c>
      <c r="R88" s="44"/>
    </row>
    <row r="89" spans="1:20" s="12" customFormat="1" ht="11.25" customHeight="1">
      <c r="A89" s="36" t="s">
        <v>68</v>
      </c>
      <c r="B89" s="36"/>
      <c r="C89" s="36"/>
      <c r="D89" s="36"/>
      <c r="E89" s="36"/>
      <c r="F89" s="36"/>
      <c r="G89" s="36"/>
      <c r="H89" s="36"/>
      <c r="I89" s="36"/>
      <c r="J89" s="36"/>
      <c r="K89" s="36"/>
      <c r="L89" s="36"/>
      <c r="M89" s="36"/>
      <c r="N89" s="36"/>
      <c r="O89" s="36"/>
      <c r="P89" s="36"/>
      <c r="Q89" s="36"/>
      <c r="R89" s="36"/>
    </row>
    <row r="90" spans="1:20" s="12" customFormat="1" ht="21.75" customHeight="1">
      <c r="A90" s="37">
        <v>1</v>
      </c>
      <c r="B90" s="37"/>
      <c r="C90" s="38" t="s">
        <v>69</v>
      </c>
      <c r="D90" s="38"/>
      <c r="E90" s="38"/>
      <c r="F90" s="38"/>
      <c r="G90" s="38"/>
      <c r="H90" s="38"/>
      <c r="I90" s="13" t="s">
        <v>70</v>
      </c>
      <c r="J90" s="39" t="s">
        <v>64</v>
      </c>
      <c r="K90" s="39"/>
      <c r="L90" s="39"/>
      <c r="M90" s="41">
        <v>9.4</v>
      </c>
      <c r="N90" s="41"/>
      <c r="O90" s="41"/>
      <c r="P90" s="41"/>
      <c r="Q90" s="43">
        <f>M90</f>
        <v>9.4</v>
      </c>
      <c r="R90" s="43"/>
    </row>
    <row r="91" spans="1:20" s="12" customFormat="1" ht="25.5" customHeight="1">
      <c r="A91" s="37">
        <v>2</v>
      </c>
      <c r="B91" s="37"/>
      <c r="C91" s="80" t="s">
        <v>108</v>
      </c>
      <c r="D91" s="38"/>
      <c r="E91" s="38"/>
      <c r="F91" s="38"/>
      <c r="G91" s="38"/>
      <c r="H91" s="38"/>
      <c r="I91" s="17" t="s">
        <v>93</v>
      </c>
      <c r="J91" s="39" t="s">
        <v>109</v>
      </c>
      <c r="K91" s="39"/>
      <c r="L91" s="39"/>
      <c r="M91" s="41">
        <v>590.23</v>
      </c>
      <c r="N91" s="41"/>
      <c r="O91" s="41"/>
      <c r="P91" s="41"/>
      <c r="Q91" s="45">
        <f>M91</f>
        <v>590.23</v>
      </c>
      <c r="R91" s="45"/>
    </row>
    <row r="92" spans="1:20" s="12" customFormat="1" ht="11.25" customHeight="1">
      <c r="A92" s="36" t="s">
        <v>71</v>
      </c>
      <c r="B92" s="36"/>
      <c r="C92" s="36"/>
      <c r="D92" s="36"/>
      <c r="E92" s="36"/>
      <c r="F92" s="36"/>
      <c r="G92" s="36"/>
      <c r="H92" s="36"/>
      <c r="I92" s="36"/>
      <c r="J92" s="36"/>
      <c r="K92" s="36"/>
      <c r="L92" s="36"/>
      <c r="M92" s="36"/>
      <c r="N92" s="36"/>
      <c r="O92" s="36"/>
      <c r="P92" s="36"/>
      <c r="Q92" s="36"/>
      <c r="R92" s="36"/>
    </row>
    <row r="93" spans="1:20" s="12" customFormat="1" ht="39" customHeight="1">
      <c r="A93" s="37">
        <v>1</v>
      </c>
      <c r="B93" s="37"/>
      <c r="C93" s="38" t="s">
        <v>72</v>
      </c>
      <c r="D93" s="38"/>
      <c r="E93" s="38"/>
      <c r="F93" s="38"/>
      <c r="G93" s="38"/>
      <c r="H93" s="38"/>
      <c r="I93" s="13" t="s">
        <v>73</v>
      </c>
      <c r="J93" s="39" t="s">
        <v>74</v>
      </c>
      <c r="K93" s="39"/>
      <c r="L93" s="39"/>
      <c r="M93" s="40">
        <v>3</v>
      </c>
      <c r="N93" s="40"/>
      <c r="O93" s="41"/>
      <c r="P93" s="41"/>
      <c r="Q93" s="42">
        <v>3</v>
      </c>
      <c r="R93" s="42"/>
    </row>
    <row r="94" spans="1:20" s="12" customFormat="1" ht="11.25" customHeight="1">
      <c r="A94" s="48">
        <v>3</v>
      </c>
      <c r="B94" s="48"/>
      <c r="C94" s="49" t="s">
        <v>85</v>
      </c>
      <c r="D94" s="49"/>
      <c r="E94" s="49"/>
      <c r="F94" s="49"/>
      <c r="G94" s="49"/>
      <c r="H94" s="49"/>
      <c r="I94" s="49"/>
      <c r="J94" s="49"/>
      <c r="K94" s="49"/>
      <c r="L94" s="49"/>
      <c r="M94" s="49"/>
      <c r="N94" s="49"/>
      <c r="O94" s="49"/>
      <c r="P94" s="49"/>
      <c r="Q94" s="49"/>
      <c r="R94" s="49"/>
    </row>
    <row r="95" spans="1:20" s="12" customFormat="1" ht="11.25" customHeight="1">
      <c r="A95" s="36" t="s">
        <v>45</v>
      </c>
      <c r="B95" s="36"/>
      <c r="C95" s="36"/>
      <c r="D95" s="36"/>
      <c r="E95" s="36"/>
      <c r="F95" s="36"/>
      <c r="G95" s="36"/>
      <c r="H95" s="36"/>
      <c r="I95" s="36"/>
      <c r="J95" s="36"/>
      <c r="K95" s="36"/>
      <c r="L95" s="36"/>
      <c r="M95" s="36"/>
      <c r="N95" s="36"/>
      <c r="O95" s="36"/>
      <c r="P95" s="36"/>
      <c r="Q95" s="36"/>
      <c r="R95" s="36"/>
    </row>
    <row r="96" spans="1:20" s="12" customFormat="1" ht="32.25" customHeight="1">
      <c r="A96" s="37">
        <v>1</v>
      </c>
      <c r="B96" s="37"/>
      <c r="C96" s="80" t="s">
        <v>92</v>
      </c>
      <c r="D96" s="38"/>
      <c r="E96" s="38"/>
      <c r="F96" s="38"/>
      <c r="G96" s="38"/>
      <c r="H96" s="38"/>
      <c r="I96" s="17" t="s">
        <v>93</v>
      </c>
      <c r="J96" s="47" t="s">
        <v>88</v>
      </c>
      <c r="K96" s="39"/>
      <c r="L96" s="39"/>
      <c r="M96" s="45">
        <v>0</v>
      </c>
      <c r="N96" s="45"/>
      <c r="O96" s="45">
        <v>190000</v>
      </c>
      <c r="P96" s="45"/>
      <c r="Q96" s="45">
        <v>190000</v>
      </c>
      <c r="R96" s="45"/>
      <c r="T96" s="31"/>
    </row>
    <row r="97" spans="1:18" s="12" customFormat="1" ht="32.25" customHeight="1">
      <c r="A97" s="37">
        <v>2</v>
      </c>
      <c r="B97" s="37"/>
      <c r="C97" s="80" t="s">
        <v>97</v>
      </c>
      <c r="D97" s="38"/>
      <c r="E97" s="38"/>
      <c r="F97" s="38"/>
      <c r="G97" s="38"/>
      <c r="H97" s="38"/>
      <c r="I97" s="17" t="s">
        <v>93</v>
      </c>
      <c r="J97" s="47" t="s">
        <v>88</v>
      </c>
      <c r="K97" s="39"/>
      <c r="L97" s="39"/>
      <c r="M97" s="45">
        <v>0</v>
      </c>
      <c r="N97" s="45"/>
      <c r="O97" s="45">
        <f>3370000+703766</f>
        <v>4073766</v>
      </c>
      <c r="P97" s="45"/>
      <c r="Q97" s="45">
        <v>3370000</v>
      </c>
      <c r="R97" s="45"/>
    </row>
    <row r="98" spans="1:18" s="12" customFormat="1" ht="32.25" customHeight="1">
      <c r="A98" s="37">
        <v>3</v>
      </c>
      <c r="B98" s="37"/>
      <c r="C98" s="80" t="s">
        <v>101</v>
      </c>
      <c r="D98" s="38"/>
      <c r="E98" s="38"/>
      <c r="F98" s="38"/>
      <c r="G98" s="38"/>
      <c r="H98" s="38"/>
      <c r="I98" s="17" t="s">
        <v>93</v>
      </c>
      <c r="J98" s="47" t="s">
        <v>88</v>
      </c>
      <c r="K98" s="39"/>
      <c r="L98" s="39"/>
      <c r="M98" s="45">
        <v>0</v>
      </c>
      <c r="N98" s="45"/>
      <c r="O98" s="45">
        <v>1475000</v>
      </c>
      <c r="P98" s="45"/>
      <c r="Q98" s="45">
        <v>1475000</v>
      </c>
      <c r="R98" s="45"/>
    </row>
    <row r="99" spans="1:18" s="12" customFormat="1" ht="46.9" customHeight="1">
      <c r="A99" s="37">
        <v>4</v>
      </c>
      <c r="B99" s="37"/>
      <c r="C99" s="80" t="s">
        <v>127</v>
      </c>
      <c r="D99" s="38"/>
      <c r="E99" s="38"/>
      <c r="F99" s="38"/>
      <c r="G99" s="38"/>
      <c r="H99" s="38"/>
      <c r="I99" s="17" t="s">
        <v>93</v>
      </c>
      <c r="J99" s="47" t="s">
        <v>88</v>
      </c>
      <c r="K99" s="39"/>
      <c r="L99" s="39"/>
      <c r="M99" s="45">
        <v>0</v>
      </c>
      <c r="N99" s="45"/>
      <c r="O99" s="45">
        <v>309158.99</v>
      </c>
      <c r="P99" s="45"/>
      <c r="Q99" s="45">
        <f>O99</f>
        <v>309158.99</v>
      </c>
      <c r="R99" s="45"/>
    </row>
    <row r="100" spans="1:18" s="12" customFormat="1" ht="48" customHeight="1">
      <c r="A100" s="37">
        <v>5</v>
      </c>
      <c r="B100" s="37"/>
      <c r="C100" s="80" t="s">
        <v>121</v>
      </c>
      <c r="D100" s="38"/>
      <c r="E100" s="38"/>
      <c r="F100" s="38"/>
      <c r="G100" s="38"/>
      <c r="H100" s="38"/>
      <c r="I100" s="17" t="s">
        <v>93</v>
      </c>
      <c r="J100" s="47" t="s">
        <v>88</v>
      </c>
      <c r="K100" s="39"/>
      <c r="L100" s="39"/>
      <c r="M100" s="45">
        <v>0</v>
      </c>
      <c r="N100" s="45"/>
      <c r="O100" s="45">
        <v>2143769.61</v>
      </c>
      <c r="P100" s="45"/>
      <c r="Q100" s="45">
        <f>O100</f>
        <v>2143769.61</v>
      </c>
      <c r="R100" s="45"/>
    </row>
    <row r="101" spans="1:18" s="12" customFormat="1" ht="11.25" customHeight="1">
      <c r="A101" s="36" t="s">
        <v>61</v>
      </c>
      <c r="B101" s="36"/>
      <c r="C101" s="36"/>
      <c r="D101" s="36"/>
      <c r="E101" s="36"/>
      <c r="F101" s="36"/>
      <c r="G101" s="36"/>
      <c r="H101" s="36"/>
      <c r="I101" s="36"/>
      <c r="J101" s="36"/>
      <c r="K101" s="36"/>
      <c r="L101" s="36"/>
      <c r="M101" s="36"/>
      <c r="N101" s="36"/>
      <c r="O101" s="36"/>
      <c r="P101" s="36"/>
      <c r="Q101" s="36"/>
      <c r="R101" s="36"/>
    </row>
    <row r="102" spans="1:18" s="12" customFormat="1" ht="21.75" customHeight="1">
      <c r="A102" s="37">
        <v>1</v>
      </c>
      <c r="B102" s="37"/>
      <c r="C102" s="80" t="s">
        <v>94</v>
      </c>
      <c r="D102" s="38"/>
      <c r="E102" s="38"/>
      <c r="F102" s="38"/>
      <c r="G102" s="38"/>
      <c r="H102" s="38"/>
      <c r="I102" s="17" t="s">
        <v>55</v>
      </c>
      <c r="J102" s="47" t="s">
        <v>95</v>
      </c>
      <c r="K102" s="39"/>
      <c r="L102" s="39"/>
      <c r="M102" s="41">
        <v>0</v>
      </c>
      <c r="N102" s="41"/>
      <c r="O102" s="41">
        <v>12</v>
      </c>
      <c r="P102" s="41"/>
      <c r="Q102" s="42">
        <v>12</v>
      </c>
      <c r="R102" s="42"/>
    </row>
    <row r="103" spans="1:18" s="12" customFormat="1" ht="21.75" customHeight="1">
      <c r="A103" s="37">
        <v>2</v>
      </c>
      <c r="B103" s="37"/>
      <c r="C103" s="80" t="s">
        <v>98</v>
      </c>
      <c r="D103" s="38"/>
      <c r="E103" s="38"/>
      <c r="F103" s="38"/>
      <c r="G103" s="38"/>
      <c r="H103" s="38"/>
      <c r="I103" s="17" t="s">
        <v>99</v>
      </c>
      <c r="J103" s="47" t="s">
        <v>100</v>
      </c>
      <c r="K103" s="39"/>
      <c r="L103" s="39"/>
      <c r="M103" s="41">
        <v>0</v>
      </c>
      <c r="N103" s="41"/>
      <c r="O103" s="41">
        <v>110.2</v>
      </c>
      <c r="P103" s="41"/>
      <c r="Q103" s="45">
        <f>O103</f>
        <v>110.2</v>
      </c>
      <c r="R103" s="45"/>
    </row>
    <row r="104" spans="1:18" s="12" customFormat="1" ht="21.75" customHeight="1">
      <c r="A104" s="37">
        <v>3</v>
      </c>
      <c r="B104" s="37"/>
      <c r="C104" s="80" t="s">
        <v>102</v>
      </c>
      <c r="D104" s="38"/>
      <c r="E104" s="38"/>
      <c r="F104" s="38"/>
      <c r="G104" s="38"/>
      <c r="H104" s="38"/>
      <c r="I104" s="17" t="s">
        <v>99</v>
      </c>
      <c r="J104" s="47" t="s">
        <v>100</v>
      </c>
      <c r="K104" s="39"/>
      <c r="L104" s="39"/>
      <c r="M104" s="41">
        <v>0</v>
      </c>
      <c r="N104" s="41"/>
      <c r="O104" s="41">
        <v>1350</v>
      </c>
      <c r="P104" s="41"/>
      <c r="Q104" s="42">
        <f>O104</f>
        <v>1350</v>
      </c>
      <c r="R104" s="42"/>
    </row>
    <row r="105" spans="1:18" s="12" customFormat="1" ht="21.75" customHeight="1">
      <c r="A105" s="37">
        <v>4</v>
      </c>
      <c r="B105" s="37"/>
      <c r="C105" s="80" t="s">
        <v>123</v>
      </c>
      <c r="D105" s="38"/>
      <c r="E105" s="38"/>
      <c r="F105" s="38"/>
      <c r="G105" s="38"/>
      <c r="H105" s="38"/>
      <c r="I105" s="17" t="s">
        <v>55</v>
      </c>
      <c r="J105" s="47" t="s">
        <v>95</v>
      </c>
      <c r="K105" s="39"/>
      <c r="L105" s="39"/>
      <c r="M105" s="41">
        <v>0</v>
      </c>
      <c r="N105" s="41"/>
      <c r="O105" s="41">
        <v>1</v>
      </c>
      <c r="P105" s="41"/>
      <c r="Q105" s="42">
        <v>1</v>
      </c>
      <c r="R105" s="42"/>
    </row>
    <row r="106" spans="1:18" s="12" customFormat="1" ht="21.75" customHeight="1">
      <c r="A106" s="37">
        <v>5</v>
      </c>
      <c r="B106" s="37"/>
      <c r="C106" s="80" t="s">
        <v>122</v>
      </c>
      <c r="D106" s="38"/>
      <c r="E106" s="38"/>
      <c r="F106" s="38"/>
      <c r="G106" s="38"/>
      <c r="H106" s="38"/>
      <c r="I106" s="17" t="s">
        <v>55</v>
      </c>
      <c r="J106" s="47" t="s">
        <v>95</v>
      </c>
      <c r="K106" s="39"/>
      <c r="L106" s="39"/>
      <c r="M106" s="41">
        <v>0</v>
      </c>
      <c r="N106" s="41"/>
      <c r="O106" s="41">
        <v>1</v>
      </c>
      <c r="P106" s="41"/>
      <c r="Q106" s="42">
        <v>1</v>
      </c>
      <c r="R106" s="42"/>
    </row>
    <row r="107" spans="1:18" s="12" customFormat="1" ht="11.25" customHeight="1">
      <c r="A107" s="36" t="s">
        <v>68</v>
      </c>
      <c r="B107" s="36"/>
      <c r="C107" s="36"/>
      <c r="D107" s="36"/>
      <c r="E107" s="36"/>
      <c r="F107" s="36"/>
      <c r="G107" s="36"/>
      <c r="H107" s="36"/>
      <c r="I107" s="36"/>
      <c r="J107" s="36"/>
      <c r="K107" s="36"/>
      <c r="L107" s="36"/>
      <c r="M107" s="36"/>
      <c r="N107" s="36"/>
      <c r="O107" s="36"/>
      <c r="P107" s="36"/>
      <c r="Q107" s="36"/>
      <c r="R107" s="36"/>
    </row>
    <row r="108" spans="1:18" s="12" customFormat="1" ht="38.25" customHeight="1">
      <c r="A108" s="37">
        <v>1</v>
      </c>
      <c r="B108" s="37"/>
      <c r="C108" s="80" t="s">
        <v>96</v>
      </c>
      <c r="D108" s="38"/>
      <c r="E108" s="38"/>
      <c r="F108" s="38"/>
      <c r="G108" s="38"/>
      <c r="H108" s="38"/>
      <c r="I108" s="17" t="s">
        <v>93</v>
      </c>
      <c r="J108" s="47" t="s">
        <v>103</v>
      </c>
      <c r="K108" s="39"/>
      <c r="L108" s="39"/>
      <c r="M108" s="41">
        <v>0</v>
      </c>
      <c r="N108" s="41"/>
      <c r="O108" s="45">
        <v>15833</v>
      </c>
      <c r="P108" s="45"/>
      <c r="Q108" s="45">
        <v>15833</v>
      </c>
      <c r="R108" s="45"/>
    </row>
    <row r="109" spans="1:18" s="12" customFormat="1" ht="31.9" customHeight="1">
      <c r="A109" s="37">
        <v>2</v>
      </c>
      <c r="B109" s="37"/>
      <c r="C109" s="80" t="s">
        <v>110</v>
      </c>
      <c r="D109" s="38"/>
      <c r="E109" s="38"/>
      <c r="F109" s="38"/>
      <c r="G109" s="38"/>
      <c r="H109" s="38"/>
      <c r="I109" s="17" t="s">
        <v>93</v>
      </c>
      <c r="J109" s="47" t="s">
        <v>105</v>
      </c>
      <c r="K109" s="39"/>
      <c r="L109" s="39"/>
      <c r="M109" s="41">
        <v>0</v>
      </c>
      <c r="N109" s="41"/>
      <c r="O109" s="45">
        <v>36967</v>
      </c>
      <c r="P109" s="45"/>
      <c r="Q109" s="45">
        <f>O109</f>
        <v>36967</v>
      </c>
      <c r="R109" s="45"/>
    </row>
    <row r="110" spans="1:18" s="12" customFormat="1" ht="31.9" customHeight="1">
      <c r="A110" s="37">
        <v>3</v>
      </c>
      <c r="B110" s="37"/>
      <c r="C110" s="80" t="s">
        <v>104</v>
      </c>
      <c r="D110" s="38"/>
      <c r="E110" s="38"/>
      <c r="F110" s="38"/>
      <c r="G110" s="38"/>
      <c r="H110" s="38"/>
      <c r="I110" s="17" t="s">
        <v>93</v>
      </c>
      <c r="J110" s="47" t="s">
        <v>106</v>
      </c>
      <c r="K110" s="39"/>
      <c r="L110" s="39"/>
      <c r="M110" s="41">
        <v>0</v>
      </c>
      <c r="N110" s="41"/>
      <c r="O110" s="41">
        <v>1092.5899999999999</v>
      </c>
      <c r="P110" s="41"/>
      <c r="Q110" s="45">
        <f>O110</f>
        <v>1092.5899999999999</v>
      </c>
      <c r="R110" s="45"/>
    </row>
    <row r="111" spans="1:18" s="12" customFormat="1" ht="25.9" customHeight="1">
      <c r="A111" s="37">
        <v>4</v>
      </c>
      <c r="B111" s="37"/>
      <c r="C111" s="80" t="s">
        <v>125</v>
      </c>
      <c r="D111" s="38"/>
      <c r="E111" s="38"/>
      <c r="F111" s="38"/>
      <c r="G111" s="38"/>
      <c r="H111" s="38"/>
      <c r="I111" s="17" t="s">
        <v>93</v>
      </c>
      <c r="J111" s="39" t="s">
        <v>126</v>
      </c>
      <c r="K111" s="39"/>
      <c r="L111" s="39"/>
      <c r="M111" s="41">
        <v>0</v>
      </c>
      <c r="N111" s="41"/>
      <c r="O111" s="41">
        <v>309158.99</v>
      </c>
      <c r="P111" s="41"/>
      <c r="Q111" s="45">
        <f>O111</f>
        <v>309158.99</v>
      </c>
      <c r="R111" s="45"/>
    </row>
    <row r="112" spans="1:18" s="12" customFormat="1" ht="26.45" customHeight="1">
      <c r="A112" s="37">
        <v>5</v>
      </c>
      <c r="B112" s="37"/>
      <c r="C112" s="80" t="s">
        <v>124</v>
      </c>
      <c r="D112" s="38"/>
      <c r="E112" s="38"/>
      <c r="F112" s="38"/>
      <c r="G112" s="38"/>
      <c r="H112" s="38"/>
      <c r="I112" s="17" t="s">
        <v>93</v>
      </c>
      <c r="J112" s="39" t="s">
        <v>126</v>
      </c>
      <c r="K112" s="39"/>
      <c r="L112" s="39"/>
      <c r="M112" s="41">
        <v>0</v>
      </c>
      <c r="N112" s="41"/>
      <c r="O112" s="41">
        <v>2143769.61</v>
      </c>
      <c r="P112" s="41"/>
      <c r="Q112" s="45">
        <f>O112</f>
        <v>2143769.61</v>
      </c>
      <c r="R112" s="45"/>
    </row>
    <row r="113" spans="1:18" s="12" customFormat="1" ht="45" hidden="1" customHeight="1">
      <c r="A113" s="22"/>
      <c r="B113" s="22"/>
      <c r="C113" s="23"/>
      <c r="D113" s="21"/>
      <c r="E113" s="21"/>
      <c r="F113" s="21"/>
      <c r="G113" s="21"/>
      <c r="H113" s="21"/>
      <c r="I113" s="24"/>
      <c r="J113" s="25"/>
      <c r="K113" s="26"/>
      <c r="L113" s="26"/>
      <c r="M113" s="27"/>
      <c r="N113" s="27"/>
      <c r="O113" s="27"/>
      <c r="P113" s="27"/>
      <c r="Q113" s="28"/>
      <c r="R113" s="28"/>
    </row>
    <row r="114" spans="1:18" s="12" customFormat="1" ht="45" hidden="1" customHeight="1">
      <c r="A114" s="22"/>
      <c r="B114" s="22"/>
      <c r="C114" s="23"/>
      <c r="D114" s="21"/>
      <c r="E114" s="21"/>
      <c r="F114" s="21"/>
      <c r="G114" s="21"/>
      <c r="H114" s="21"/>
      <c r="I114" s="24"/>
      <c r="J114" s="25"/>
      <c r="K114" s="26"/>
      <c r="L114" s="26"/>
      <c r="M114" s="27"/>
      <c r="N114" s="27"/>
      <c r="O114" s="27"/>
      <c r="P114" s="27"/>
      <c r="Q114" s="28"/>
      <c r="R114" s="28"/>
    </row>
    <row r="115" spans="1:18" hidden="1"/>
    <row r="116" spans="1:18" ht="11.25" hidden="1" customHeight="1">
      <c r="A116" s="1" t="s">
        <v>75</v>
      </c>
      <c r="B116"/>
      <c r="C116"/>
      <c r="D116"/>
      <c r="E116"/>
      <c r="F116"/>
      <c r="G116"/>
      <c r="H116"/>
      <c r="I116"/>
      <c r="J116"/>
      <c r="K116"/>
      <c r="L116"/>
      <c r="M116"/>
      <c r="N116"/>
      <c r="O116"/>
      <c r="P116"/>
      <c r="Q116"/>
      <c r="R116"/>
    </row>
    <row r="117" spans="1:18" ht="11.25" hidden="1" customHeight="1">
      <c r="A117" s="1" t="s">
        <v>76</v>
      </c>
      <c r="B117"/>
      <c r="C117"/>
      <c r="D117"/>
      <c r="E117"/>
      <c r="F117"/>
      <c r="G117"/>
      <c r="H117"/>
      <c r="I117"/>
      <c r="J117"/>
      <c r="K117"/>
      <c r="L117"/>
      <c r="M117"/>
      <c r="N117"/>
      <c r="O117"/>
      <c r="P117"/>
      <c r="Q117"/>
      <c r="R117"/>
    </row>
    <row r="118" spans="1:18" ht="11.25" hidden="1" customHeight="1">
      <c r="A118" s="1" t="s">
        <v>77</v>
      </c>
      <c r="B118"/>
      <c r="C118"/>
      <c r="D118"/>
      <c r="E118"/>
      <c r="F118"/>
      <c r="G118"/>
      <c r="H118"/>
      <c r="I118"/>
      <c r="J118"/>
      <c r="K118"/>
      <c r="L118"/>
      <c r="M118"/>
      <c r="N118"/>
      <c r="O118"/>
      <c r="P118"/>
      <c r="Q118"/>
      <c r="R118"/>
    </row>
    <row r="119" spans="1:18" hidden="1"/>
    <row r="120" spans="1:18" s="29" customFormat="1" ht="38.450000000000003" customHeight="1">
      <c r="B120" s="34" t="s">
        <v>134</v>
      </c>
      <c r="C120" s="34"/>
      <c r="D120" s="34"/>
      <c r="E120" s="34"/>
      <c r="G120" s="20"/>
      <c r="N120" s="30" t="s">
        <v>135</v>
      </c>
      <c r="O120" s="30"/>
    </row>
    <row r="121" spans="1:18" ht="11.25" customHeight="1">
      <c r="A121"/>
      <c r="B121"/>
      <c r="C121"/>
      <c r="D121"/>
      <c r="E121"/>
      <c r="F121"/>
      <c r="G121" s="35" t="s">
        <v>78</v>
      </c>
      <c r="H121" s="35"/>
      <c r="I121" s="35"/>
      <c r="J121"/>
      <c r="K121"/>
      <c r="L121"/>
      <c r="M121" s="4"/>
      <c r="N121" s="4" t="s">
        <v>79</v>
      </c>
      <c r="O121" s="4"/>
      <c r="P121"/>
      <c r="Q121"/>
      <c r="R121"/>
    </row>
    <row r="122" spans="1:18" ht="12.75" customHeight="1">
      <c r="A122"/>
      <c r="B122" s="14" t="s">
        <v>80</v>
      </c>
      <c r="C122"/>
      <c r="D122"/>
      <c r="E122"/>
      <c r="F122"/>
      <c r="G122"/>
      <c r="H122"/>
      <c r="I122"/>
      <c r="J122"/>
      <c r="K122"/>
      <c r="L122"/>
      <c r="M122"/>
      <c r="N122"/>
      <c r="O122"/>
      <c r="P122"/>
      <c r="Q122"/>
      <c r="R122"/>
    </row>
    <row r="124" spans="1:18" s="29" customFormat="1" ht="37.9" customHeight="1">
      <c r="B124" s="34" t="s">
        <v>114</v>
      </c>
      <c r="C124" s="34"/>
      <c r="D124" s="34"/>
      <c r="E124" s="34"/>
      <c r="G124" s="20"/>
      <c r="N124" s="30" t="s">
        <v>128</v>
      </c>
      <c r="O124" s="30"/>
    </row>
    <row r="125" spans="1:18" ht="11.25" customHeight="1">
      <c r="A125"/>
      <c r="B125"/>
      <c r="C125"/>
      <c r="D125"/>
      <c r="E125"/>
      <c r="F125"/>
      <c r="G125" s="35" t="s">
        <v>78</v>
      </c>
      <c r="H125" s="35"/>
      <c r="I125" s="35"/>
      <c r="J125"/>
      <c r="K125"/>
      <c r="L125"/>
      <c r="M125" s="4"/>
      <c r="N125" s="4" t="s">
        <v>79</v>
      </c>
      <c r="O125" s="4"/>
      <c r="P125"/>
      <c r="Q125"/>
      <c r="R125"/>
    </row>
    <row r="126" spans="1:18">
      <c r="B126" s="1" t="s">
        <v>129</v>
      </c>
    </row>
    <row r="128" spans="1:18" s="15" customFormat="1" ht="8.25" hidden="1" customHeight="1">
      <c r="B128" s="32" t="s">
        <v>81</v>
      </c>
      <c r="C128" s="32"/>
      <c r="D128" s="32"/>
      <c r="F128" s="32" t="s">
        <v>130</v>
      </c>
      <c r="G128" s="32"/>
    </row>
    <row r="129" spans="1:18" ht="11.25" hidden="1" customHeight="1">
      <c r="A129"/>
      <c r="B129" s="16">
        <v>1</v>
      </c>
      <c r="C129" s="33" t="s">
        <v>131</v>
      </c>
      <c r="D129" s="33"/>
      <c r="E129" s="33"/>
      <c r="F129" s="33"/>
      <c r="G129" s="33"/>
      <c r="H129" s="33"/>
      <c r="I129" s="33"/>
      <c r="J129" s="33"/>
      <c r="K129" s="33"/>
      <c r="L129" s="33"/>
      <c r="M129"/>
      <c r="N129"/>
      <c r="O129"/>
      <c r="P129"/>
      <c r="Q129"/>
      <c r="R129"/>
    </row>
    <row r="130" spans="1:18">
      <c r="B130" s="1" t="s">
        <v>132</v>
      </c>
    </row>
  </sheetData>
  <mergeCells count="319">
    <mergeCell ref="A112:B112"/>
    <mergeCell ref="C112:H112"/>
    <mergeCell ref="J112:L112"/>
    <mergeCell ref="M112:N112"/>
    <mergeCell ref="O112:P112"/>
    <mergeCell ref="Q112:R112"/>
    <mergeCell ref="A106:B106"/>
    <mergeCell ref="C106:H106"/>
    <mergeCell ref="J106:L106"/>
    <mergeCell ref="M106:N106"/>
    <mergeCell ref="O106:P106"/>
    <mergeCell ref="Q106:R106"/>
    <mergeCell ref="J100:L100"/>
    <mergeCell ref="M100:N100"/>
    <mergeCell ref="O100:P100"/>
    <mergeCell ref="Q100:R100"/>
    <mergeCell ref="A105:B105"/>
    <mergeCell ref="C105:H105"/>
    <mergeCell ref="J105:L105"/>
    <mergeCell ref="M105:N105"/>
    <mergeCell ref="O105:P105"/>
    <mergeCell ref="Q105:R105"/>
    <mergeCell ref="M7:Q7"/>
    <mergeCell ref="L55:O55"/>
    <mergeCell ref="L56:O56"/>
    <mergeCell ref="A99:B99"/>
    <mergeCell ref="C99:H99"/>
    <mergeCell ref="J99:L99"/>
    <mergeCell ref="M99:N99"/>
    <mergeCell ref="O99:P99"/>
    <mergeCell ref="A91:B91"/>
    <mergeCell ref="C91:H91"/>
    <mergeCell ref="A108:B108"/>
    <mergeCell ref="N1:Q1"/>
    <mergeCell ref="B30:Q30"/>
    <mergeCell ref="B31:Q31"/>
    <mergeCell ref="A36:B36"/>
    <mergeCell ref="C36:Q36"/>
    <mergeCell ref="A37:B37"/>
    <mergeCell ref="C37:Q37"/>
    <mergeCell ref="N2:Q2"/>
    <mergeCell ref="N3:Q3"/>
    <mergeCell ref="A109:B109"/>
    <mergeCell ref="C109:H109"/>
    <mergeCell ref="J109:L109"/>
    <mergeCell ref="M109:N109"/>
    <mergeCell ref="O109:P109"/>
    <mergeCell ref="Q109:R109"/>
    <mergeCell ref="O98:P98"/>
    <mergeCell ref="Q98:R98"/>
    <mergeCell ref="O102:P102"/>
    <mergeCell ref="Q102:R102"/>
    <mergeCell ref="A107:R107"/>
    <mergeCell ref="M91:N91"/>
    <mergeCell ref="O91:P91"/>
    <mergeCell ref="Q91:R91"/>
    <mergeCell ref="J91:L91"/>
    <mergeCell ref="Q99:R99"/>
    <mergeCell ref="O104:P104"/>
    <mergeCell ref="Q104:R104"/>
    <mergeCell ref="C108:H108"/>
    <mergeCell ref="J108:L108"/>
    <mergeCell ref="M108:N108"/>
    <mergeCell ref="O108:P108"/>
    <mergeCell ref="Q108:R108"/>
    <mergeCell ref="M97:N97"/>
    <mergeCell ref="J102:L102"/>
    <mergeCell ref="M102:N102"/>
    <mergeCell ref="A98:B98"/>
    <mergeCell ref="C98:H98"/>
    <mergeCell ref="A104:B104"/>
    <mergeCell ref="C104:H104"/>
    <mergeCell ref="J104:L104"/>
    <mergeCell ref="M104:N104"/>
    <mergeCell ref="A100:B100"/>
    <mergeCell ref="A102:B102"/>
    <mergeCell ref="C102:H102"/>
    <mergeCell ref="A103:B103"/>
    <mergeCell ref="C103:H103"/>
    <mergeCell ref="A97:B97"/>
    <mergeCell ref="C97:H97"/>
    <mergeCell ref="C100:H100"/>
    <mergeCell ref="A110:B110"/>
    <mergeCell ref="C110:H110"/>
    <mergeCell ref="J110:L110"/>
    <mergeCell ref="M110:N110"/>
    <mergeCell ref="O110:P110"/>
    <mergeCell ref="Q110:R110"/>
    <mergeCell ref="J98:L98"/>
    <mergeCell ref="M98:N98"/>
    <mergeCell ref="A95:R95"/>
    <mergeCell ref="A96:B96"/>
    <mergeCell ref="C96:H96"/>
    <mergeCell ref="J96:L96"/>
    <mergeCell ref="M96:N96"/>
    <mergeCell ref="O97:P97"/>
    <mergeCell ref="Q97:R97"/>
    <mergeCell ref="J97:L97"/>
    <mergeCell ref="Q83:R83"/>
    <mergeCell ref="A94:B94"/>
    <mergeCell ref="C94:R94"/>
    <mergeCell ref="M103:N103"/>
    <mergeCell ref="O103:P103"/>
    <mergeCell ref="Q103:R103"/>
    <mergeCell ref="O96:P96"/>
    <mergeCell ref="Q96:R96"/>
    <mergeCell ref="J103:L103"/>
    <mergeCell ref="A101:R101"/>
    <mergeCell ref="B48:P48"/>
    <mergeCell ref="A50:B51"/>
    <mergeCell ref="A83:B83"/>
    <mergeCell ref="C83:H83"/>
    <mergeCell ref="J83:L83"/>
    <mergeCell ref="M83:N83"/>
    <mergeCell ref="O83:P83"/>
    <mergeCell ref="L50:O51"/>
    <mergeCell ref="L52:O52"/>
    <mergeCell ref="L53:O53"/>
    <mergeCell ref="A54:B54"/>
    <mergeCell ref="C54:I54"/>
    <mergeCell ref="J54:K54"/>
    <mergeCell ref="P54:Q54"/>
    <mergeCell ref="P50:Q51"/>
    <mergeCell ref="A52:B52"/>
    <mergeCell ref="L54:O54"/>
    <mergeCell ref="C50:I51"/>
    <mergeCell ref="J50:K51"/>
    <mergeCell ref="C52:I52"/>
    <mergeCell ref="M8:Q8"/>
    <mergeCell ref="A11:Q11"/>
    <mergeCell ref="A12:Q12"/>
    <mergeCell ref="B16:C16"/>
    <mergeCell ref="E16:Q16"/>
    <mergeCell ref="B17:C17"/>
    <mergeCell ref="E17:Q17"/>
    <mergeCell ref="B19:C19"/>
    <mergeCell ref="E19:Q19"/>
    <mergeCell ref="B20:C20"/>
    <mergeCell ref="E20:Q20"/>
    <mergeCell ref="B22:C22"/>
    <mergeCell ref="E22:F22"/>
    <mergeCell ref="H22:Q22"/>
    <mergeCell ref="B23:C23"/>
    <mergeCell ref="H23:Q23"/>
    <mergeCell ref="B25:Q25"/>
    <mergeCell ref="B27:Q27"/>
    <mergeCell ref="B29:Q29"/>
    <mergeCell ref="B39:Q39"/>
    <mergeCell ref="B32:Q32"/>
    <mergeCell ref="B33:Q33"/>
    <mergeCell ref="B40:Q40"/>
    <mergeCell ref="A43:B43"/>
    <mergeCell ref="C43:Q43"/>
    <mergeCell ref="A44:B44"/>
    <mergeCell ref="C44:Q44"/>
    <mergeCell ref="A46:B46"/>
    <mergeCell ref="C46:Q46"/>
    <mergeCell ref="A45:B45"/>
    <mergeCell ref="C45:Q45"/>
    <mergeCell ref="J52:K52"/>
    <mergeCell ref="P52:Q52"/>
    <mergeCell ref="A53:B53"/>
    <mergeCell ref="C53:I53"/>
    <mergeCell ref="J53:K53"/>
    <mergeCell ref="P53:Q53"/>
    <mergeCell ref="A55:B55"/>
    <mergeCell ref="C55:I55"/>
    <mergeCell ref="J55:K55"/>
    <mergeCell ref="P55:Q55"/>
    <mergeCell ref="A111:B111"/>
    <mergeCell ref="C111:H111"/>
    <mergeCell ref="J111:L111"/>
    <mergeCell ref="M111:N111"/>
    <mergeCell ref="O111:P111"/>
    <mergeCell ref="A56:I56"/>
    <mergeCell ref="J56:K56"/>
    <mergeCell ref="P56:Q56"/>
    <mergeCell ref="B58:P58"/>
    <mergeCell ref="C57:I57"/>
    <mergeCell ref="Q111:R111"/>
    <mergeCell ref="A60:J60"/>
    <mergeCell ref="K60:L60"/>
    <mergeCell ref="M60:N60"/>
    <mergeCell ref="O60:P60"/>
    <mergeCell ref="A61:J61"/>
    <mergeCell ref="K61:L61"/>
    <mergeCell ref="M61:N61"/>
    <mergeCell ref="O61:P61"/>
    <mergeCell ref="A62:J62"/>
    <mergeCell ref="K62:L62"/>
    <mergeCell ref="M62:N62"/>
    <mergeCell ref="O62:P62"/>
    <mergeCell ref="A63:J63"/>
    <mergeCell ref="K63:L63"/>
    <mergeCell ref="M63:N63"/>
    <mergeCell ref="O63:P63"/>
    <mergeCell ref="A64:J64"/>
    <mergeCell ref="K64:L64"/>
    <mergeCell ref="M64:N64"/>
    <mergeCell ref="O64:P64"/>
    <mergeCell ref="A65:J65"/>
    <mergeCell ref="K65:L65"/>
    <mergeCell ref="M65:N65"/>
    <mergeCell ref="O65:P65"/>
    <mergeCell ref="A66:J66"/>
    <mergeCell ref="K66:L66"/>
    <mergeCell ref="M66:N66"/>
    <mergeCell ref="O66:P66"/>
    <mergeCell ref="A67:J67"/>
    <mergeCell ref="K67:L67"/>
    <mergeCell ref="M67:N67"/>
    <mergeCell ref="O67:P67"/>
    <mergeCell ref="B69:Q69"/>
    <mergeCell ref="A70:B70"/>
    <mergeCell ref="C70:H70"/>
    <mergeCell ref="J70:L70"/>
    <mergeCell ref="M70:N70"/>
    <mergeCell ref="O70:P70"/>
    <mergeCell ref="Q70:R70"/>
    <mergeCell ref="A71:B71"/>
    <mergeCell ref="C71:H71"/>
    <mergeCell ref="J71:L71"/>
    <mergeCell ref="M71:N71"/>
    <mergeCell ref="O71:P71"/>
    <mergeCell ref="Q71:R71"/>
    <mergeCell ref="A72:B72"/>
    <mergeCell ref="C72:R72"/>
    <mergeCell ref="A73:R73"/>
    <mergeCell ref="A74:B74"/>
    <mergeCell ref="C74:H74"/>
    <mergeCell ref="J74:L74"/>
    <mergeCell ref="M74:N74"/>
    <mergeCell ref="O74:P74"/>
    <mergeCell ref="Q74:R74"/>
    <mergeCell ref="A75:B75"/>
    <mergeCell ref="C75:H75"/>
    <mergeCell ref="J75:L75"/>
    <mergeCell ref="M75:N75"/>
    <mergeCell ref="O75:P75"/>
    <mergeCell ref="Q75:R75"/>
    <mergeCell ref="A76:B76"/>
    <mergeCell ref="C76:H76"/>
    <mergeCell ref="J76:L76"/>
    <mergeCell ref="M76:N76"/>
    <mergeCell ref="O76:P76"/>
    <mergeCell ref="Q76:R76"/>
    <mergeCell ref="A77:B77"/>
    <mergeCell ref="C77:H77"/>
    <mergeCell ref="J77:L77"/>
    <mergeCell ref="M77:N77"/>
    <mergeCell ref="O77:P77"/>
    <mergeCell ref="Q77:R77"/>
    <mergeCell ref="A78:B78"/>
    <mergeCell ref="C78:R78"/>
    <mergeCell ref="A79:R79"/>
    <mergeCell ref="A80:B80"/>
    <mergeCell ref="C80:H80"/>
    <mergeCell ref="J80:L80"/>
    <mergeCell ref="M80:N80"/>
    <mergeCell ref="O80:P80"/>
    <mergeCell ref="Q80:R80"/>
    <mergeCell ref="A81:B81"/>
    <mergeCell ref="C81:H81"/>
    <mergeCell ref="J81:L81"/>
    <mergeCell ref="M81:N81"/>
    <mergeCell ref="O81:P81"/>
    <mergeCell ref="Q81:R81"/>
    <mergeCell ref="A82:B82"/>
    <mergeCell ref="C82:H82"/>
    <mergeCell ref="J82:L82"/>
    <mergeCell ref="M82:N82"/>
    <mergeCell ref="O82:P82"/>
    <mergeCell ref="Q82:R82"/>
    <mergeCell ref="A84:B84"/>
    <mergeCell ref="C84:H84"/>
    <mergeCell ref="J84:L84"/>
    <mergeCell ref="M84:N84"/>
    <mergeCell ref="O84:P84"/>
    <mergeCell ref="Q84:R84"/>
    <mergeCell ref="A85:R85"/>
    <mergeCell ref="A86:B86"/>
    <mergeCell ref="C86:H86"/>
    <mergeCell ref="J86:L86"/>
    <mergeCell ref="M86:N86"/>
    <mergeCell ref="O86:P86"/>
    <mergeCell ref="Q86:R86"/>
    <mergeCell ref="A87:B87"/>
    <mergeCell ref="C87:H87"/>
    <mergeCell ref="J87:L87"/>
    <mergeCell ref="M87:N87"/>
    <mergeCell ref="O87:P87"/>
    <mergeCell ref="Q87:R87"/>
    <mergeCell ref="A88:B88"/>
    <mergeCell ref="C88:H88"/>
    <mergeCell ref="J88:L88"/>
    <mergeCell ref="M88:N88"/>
    <mergeCell ref="O88:P88"/>
    <mergeCell ref="Q88:R88"/>
    <mergeCell ref="A89:R89"/>
    <mergeCell ref="A90:B90"/>
    <mergeCell ref="C90:H90"/>
    <mergeCell ref="J90:L90"/>
    <mergeCell ref="M90:N90"/>
    <mergeCell ref="O90:P90"/>
    <mergeCell ref="Q90:R90"/>
    <mergeCell ref="A92:R92"/>
    <mergeCell ref="A93:B93"/>
    <mergeCell ref="C93:H93"/>
    <mergeCell ref="J93:L93"/>
    <mergeCell ref="M93:N93"/>
    <mergeCell ref="O93:P93"/>
    <mergeCell ref="Q93:R93"/>
    <mergeCell ref="B128:D128"/>
    <mergeCell ref="F128:G128"/>
    <mergeCell ref="C129:L129"/>
    <mergeCell ref="B120:E120"/>
    <mergeCell ref="G121:I121"/>
    <mergeCell ref="B124:E124"/>
    <mergeCell ref="G125:I125"/>
  </mergeCells>
  <pageMargins left="0.39370078740157477" right="0.39370078740157477" top="0.39370078740157477" bottom="0.39370078740157477" header="0.39370078740157477" footer="0.39370078740157477"/>
  <pageSetup paperSize="9" scale="92" fitToHeight="0"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Wolfcub</cp:lastModifiedBy>
  <cp:revision>1</cp:revision>
  <cp:lastPrinted>2019-06-06T07:06:25Z</cp:lastPrinted>
  <dcterms:created xsi:type="dcterms:W3CDTF">2019-01-11T14:38:45Z</dcterms:created>
  <dcterms:modified xsi:type="dcterms:W3CDTF">2019-07-21T11:08:16Z</dcterms:modified>
</cp:coreProperties>
</file>