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9440" windowHeight="14085"/>
  </bookViews>
  <sheets>
    <sheet name="КПК1917421" sheetId="4" r:id="rId1"/>
  </sheets>
  <definedNames>
    <definedName name="_xlnm.Print_Area" localSheetId="0">КПК1917421!$A$1:$BM$90</definedName>
  </definedNames>
  <calcPr calcId="145621" refMode="R1C1"/>
</workbook>
</file>

<file path=xl/calcChain.xml><?xml version="1.0" encoding="utf-8"?>
<calcChain xmlns="http://schemas.openxmlformats.org/spreadsheetml/2006/main">
  <c r="BE70" i="4" l="1"/>
  <c r="BE76" i="4" l="1"/>
  <c r="AO74" i="4"/>
  <c r="AO73" i="4"/>
  <c r="BE73" i="4" s="1"/>
  <c r="AO70" i="4"/>
  <c r="AO69" i="4"/>
  <c r="BE69" i="4" s="1"/>
  <c r="AO71" i="4" l="1"/>
  <c r="BE71" i="4" l="1"/>
  <c r="BE77" i="4" l="1"/>
  <c r="BE74" i="4"/>
  <c r="BE67" i="4"/>
  <c r="BE66" i="4"/>
  <c r="AR59" i="4"/>
  <c r="AR58" i="4"/>
  <c r="AS50" i="4"/>
  <c r="AS49" i="4"/>
</calcChain>
</file>

<file path=xl/sharedStrings.xml><?xml version="1.0" encoding="utf-8"?>
<sst xmlns="http://schemas.openxmlformats.org/spreadsheetml/2006/main" count="153" uniqueCount="111">
  <si>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</si>
  <si>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</si>
  <si>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</si>
  <si>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</si>
  <si>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</si>
  <si>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</si>
  <si>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</si>
  <si>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</si>
  <si>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</si>
  <si>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</si>
  <si>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</si>
  <si>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</si>
  <si>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</si>
  <si>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</si>
  <si>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</si>
  <si>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</si>
  <si>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</si>
  <si>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</si>
  <si>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</si>
  <si>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</si>
  <si>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</si>
  <si>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</si>
  <si>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</si>
  <si>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</si>
  <si>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</si>
  <si>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</si>
  <si>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</si>
  <si>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</si>
  <si>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</si>
  <si>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</si>
  <si>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</si>
  <si>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</si>
  <si>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</si>
  <si>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</si>
  <si>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</si>
  <si>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</si>
  <si>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</si>
  <si>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</si>
  <si>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</si>
  <si>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</si>
  <si>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</si>
  <si>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</si>
  <si>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</si>
  <si>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</si>
  <si>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</si>
  <si>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</si>
  <si>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</si>
  <si>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</si>
  <si>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</si>
  <si>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</si>
  <si>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</si>
  <si>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</si>
  <si>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</si>
  <si>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</si>
  <si>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</si>
  <si>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</si>
  <si>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</si>
  <si>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</si>
  <si>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</si>
  <si>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</si>
  <si>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</si>
  <si>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</si>
  <si>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</si>
  <si>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</si>
  <si>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</si>
  <si>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Програма розвитку підприємств міського електротранспорту на 2016 - 2023 роки</t>
  </si>
  <si>
    <t>затрат</t>
  </si>
  <si>
    <t>од.</t>
  </si>
  <si>
    <t>грн.</t>
  </si>
  <si>
    <t>продукту</t>
  </si>
  <si>
    <t>ефективності</t>
  </si>
  <si>
    <t>якості</t>
  </si>
  <si>
    <t>відс.</t>
  </si>
  <si>
    <t>1900000</t>
  </si>
  <si>
    <t xml:space="preserve"> </t>
  </si>
  <si>
    <t>Управління транспорту та телекомунікацій виконкому Криворізької міської ради</t>
  </si>
  <si>
    <t>Департамент фінансів виконкому Криворізької міської ради</t>
  </si>
  <si>
    <t>Начальник управління транспорту та телекомунікацій виконкому Криворізької  міської ради</t>
  </si>
  <si>
    <t>Заступник директора департаменту фінансів виконкому Криворізької міської ради</t>
  </si>
  <si>
    <t>С.В Сиротюк</t>
  </si>
  <si>
    <t>А.Є.Осіюк</t>
  </si>
  <si>
    <t>26139770</t>
  </si>
  <si>
    <t>04578000000</t>
  </si>
  <si>
    <t>бюджетної програми місцевого бюджету на 2021  рік</t>
  </si>
  <si>
    <t>1910000</t>
  </si>
  <si>
    <t>Рішення Криворізької міської ради від 23.12.2020  №6 "Про бюджет Криворізької міської територіальної громади  на 2021 рік"</t>
  </si>
  <si>
    <t>Розрахунок</t>
  </si>
  <si>
    <t>1917421</t>
  </si>
  <si>
    <t>Утримання та розвиток наземного електротранспорту</t>
  </si>
  <si>
    <t>7421</t>
  </si>
  <si>
    <t>0453</t>
  </si>
  <si>
    <t>Наказ/розпорядчий документ</t>
  </si>
  <si>
    <t xml:space="preserve"> Рішення Криворізької міської   ради  від 24.12.2015 №66 "Про затвердження Програми розвитку підприємств міського електротранспорту                                                                                       на 2016-2023 роки", зі змінами</t>
  </si>
  <si>
    <t>Забезпечення діяльності у сфері міського електричного транспорту, пов`язаної з організацією та наданням транспортних послуг</t>
  </si>
  <si>
    <t>Забезпечення оплати транспортних послуг з перевезення пасажирів підприємствами електротранспорту</t>
  </si>
  <si>
    <t>Задоволення потреб громадян у доступних, якісних і безпечних перевезеннях  міським  електричним  транспортом  загального користування.</t>
  </si>
  <si>
    <t>Оплата  транспортних послуг з перевезення пасажирів електротранспортом</t>
  </si>
  <si>
    <t>Конституція України (Закон від 28.06.1996 №254/96), зі змінами;_x000D__x000D_
Бюджетний кодекс України (Закон від 08.07.2010 №2456-VI), зі змінами;_x000D__x000D_
Господарський кодекс України;_x000D__x000D_                                                                                                                                                                                                                                                                                                                                     Закон України "Про державний бюджет України на 2021 рік";
Закон України "Про місцеве самоврядування  в Україні" від 21.05.1997 №280/97-ВР,зі змінами;_x000D__x000D_
Закон України "Про  міський електричний транспорт" від 29.06.2004 №1914-IV, зі змінами;_x000D__x000D_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 від 20.09.2017 №793 "Про затвердження складових Програмної класифікації видатків та кредитування місцевого бюджету";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Криворізької міської ради від 23.12.2020  №6"Про бюджет Криворізької міської територіальної громади  на 2021 рік";_x000D_
Рішення Криворізької міської ради від 24.12.2015 № 66 "Про затвердження Програми розвитку підприємств міського електротранспорту на 2016-2023 роки", зі змінами;                                                                                                          Рішення Криворізької міської ради від 23.12.2020 №40  "Про внесення змін до рішення міської ради від 24.12.2015 №66 «Про затвердження Програми розвитку підприємств міського електротранспорту на 2016 - 2020 роки»"</t>
  </si>
  <si>
    <t>тис. од.</t>
  </si>
  <si>
    <t>Кількість   перевезених пасажирів електротранспортом</t>
  </si>
  <si>
    <t xml:space="preserve">Договори про організацію надання транспортних послуг з перевезень міським електричним транспортом на 2021 рік  (додаток 2) </t>
  </si>
  <si>
    <t xml:space="preserve">Договори про організацію надання транспортних послуг з перевезень міським електричним транспортом на 2021 рік  (додаток 1) </t>
  </si>
  <si>
    <t>Кількість підприємств, з якими укладено договори на надання транспортних послуг</t>
  </si>
  <si>
    <t>Обсяг  транспортної роботи  на маршрутах  (тис. вагоно - кілометрів пасажироперевезень)  по КП "Швидкісний трамвай"</t>
  </si>
  <si>
    <t>Обсяг  транспортної роботи  на маршрутах    (тис. тролейбусо- кілометрів пасажироперевезень) по КП "Міський тролейбус"</t>
  </si>
  <si>
    <t>Вартість 1 вагоно- кілометра пасажироперевезень по                                                                                                                                                                                                                              КП "Швидкісний трамвай"</t>
  </si>
  <si>
    <t xml:space="preserve">Договори про організацію надання транспортних послуг з перевезень міським електричним транспортом                                                                                                              на 2021 рік  (додаток 2) </t>
  </si>
  <si>
    <t>Регулярність руху по  КП "Швидкісний трамвай"</t>
  </si>
  <si>
    <t>Вартість 1 тролейбусо- кілометра пасажироперевезень по                                                                                                                                                                                                                  КП "Міський тролейбус"</t>
  </si>
  <si>
    <t>Регулярність руху по КП "Міський тролейбус"</t>
  </si>
  <si>
    <t>Обсяг видатків на оплату транспортних послуг з перевезення пасажирів електротранспортом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</si>
</sst>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0.000"/>
    <numFmt numFmtId="166" formatCode="#,##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3" fillId="0" borderId="5" xfId="0" applyFont="1" applyBorder="1" applyAlignment="1">
      <alignment horizontal="left" vertical="top" wrapText="1"/>
    </xf>
    <xf numFmtId="14" fontId="2" fillId="0" borderId="5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14" fontId="12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view="pageBreakPreview" topLeftCell="A2" zoomScaleNormal="100" zoomScaleSheetLayoutView="100" workbookViewId="0">
      <selection activeCell="A88" sqref="A88:H88"/>
    </sheetView>
  </sheetViews>
  <sheetFormatPr defaultRowHeight="12.75" x14ac:dyDescent="0.2"/>
  <cols>
    <col min="1" max="24" width="2.85546875" style="1" customWidth="1"/>
    <col min="25" max="25" width="5.7109375" style="1" customWidth="1"/>
    <col min="26" max="27" width="2.85546875" style="1" customWidth="1"/>
    <col min="28" max="28" width="5.42578125" style="1" customWidth="1"/>
    <col min="29" max="29" width="2.85546875" style="1" customWidth="1"/>
    <col min="30" max="30" width="4.5703125" style="1" customWidth="1"/>
    <col min="31" max="39" width="2.85546875" style="1" customWidth="1"/>
    <col min="40" max="40" width="6.710937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2" t="s">
        <v>35</v>
      </c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58" t="s">
        <v>91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21" customHeight="1" x14ac:dyDescent="0.2">
      <c r="AO4" s="113" t="s">
        <v>75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 x14ac:dyDescent="0.2">
      <c r="AO5" s="115" t="s">
        <v>20</v>
      </c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</row>
    <row r="6" spans="1:77" ht="7.5" customHeight="1" x14ac:dyDescent="0.2"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</row>
    <row r="7" spans="1:77" ht="12.75" customHeight="1" x14ac:dyDescent="0.2">
      <c r="AO7" s="118">
        <v>44228</v>
      </c>
      <c r="AP7" s="119"/>
      <c r="AQ7" s="119"/>
      <c r="AR7" s="119"/>
      <c r="AS7" s="119"/>
      <c r="AT7" s="119"/>
      <c r="AU7" s="119"/>
      <c r="AV7" s="1" t="s">
        <v>63</v>
      </c>
      <c r="AW7" s="64">
        <v>1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0" t="s">
        <v>21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83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9" t="s">
        <v>73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4"/>
      <c r="N13" s="117" t="s">
        <v>75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109" t="s">
        <v>81</v>
      </c>
      <c r="AV13" s="110"/>
      <c r="AW13" s="110"/>
      <c r="AX13" s="110"/>
      <c r="AY13" s="110"/>
      <c r="AZ13" s="110"/>
      <c r="BA13" s="110"/>
      <c r="BB13" s="11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7" t="s">
        <v>56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08" t="s">
        <v>62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7" t="s">
        <v>55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84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4"/>
      <c r="N16" s="117" t="s">
        <v>75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109" t="s">
        <v>81</v>
      </c>
      <c r="AV16" s="110"/>
      <c r="AW16" s="110"/>
      <c r="AX16" s="110"/>
      <c r="AY16" s="110"/>
      <c r="AZ16" s="110"/>
      <c r="BA16" s="110"/>
      <c r="BB16" s="11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7" t="s">
        <v>56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08" t="s">
        <v>61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7" t="s">
        <v>55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87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89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6"/>
      <c r="AA19" s="109" t="s">
        <v>90</v>
      </c>
      <c r="AB19" s="110"/>
      <c r="AC19" s="110"/>
      <c r="AD19" s="110"/>
      <c r="AE19" s="110"/>
      <c r="AF19" s="110"/>
      <c r="AG19" s="110"/>
      <c r="AH19" s="110"/>
      <c r="AI19" s="110"/>
      <c r="AJ19" s="26"/>
      <c r="AK19" s="111" t="s">
        <v>88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109" t="s">
        <v>82</v>
      </c>
      <c r="BF19" s="110"/>
      <c r="BG19" s="110"/>
      <c r="BH19" s="110"/>
      <c r="BI19" s="110"/>
      <c r="BJ19" s="110"/>
      <c r="BK19" s="110"/>
      <c r="BL19" s="11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7" t="s">
        <v>56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57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21" t="s">
        <v>58</v>
      </c>
      <c r="AB20" s="121"/>
      <c r="AC20" s="121"/>
      <c r="AD20" s="121"/>
      <c r="AE20" s="121"/>
      <c r="AF20" s="121"/>
      <c r="AG20" s="121"/>
      <c r="AH20" s="121"/>
      <c r="AI20" s="121"/>
      <c r="AJ20" s="28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7" t="s">
        <v>60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50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4">
        <v>607705323</v>
      </c>
      <c r="V22" s="104"/>
      <c r="W22" s="104"/>
      <c r="X22" s="104"/>
      <c r="Y22" s="104"/>
      <c r="Z22" s="104"/>
      <c r="AA22" s="104"/>
      <c r="AB22" s="104"/>
      <c r="AC22" s="104"/>
      <c r="AD22" s="104"/>
      <c r="AE22" s="105" t="s">
        <v>51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4">
        <v>607705323</v>
      </c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104">
        <v>0</v>
      </c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22.5" customHeight="1" x14ac:dyDescent="0.2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204.75" customHeight="1" x14ac:dyDescent="0.2">
      <c r="A26" s="102" t="s">
        <v>97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9.2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18.75" customHeight="1" x14ac:dyDescent="0.2">
      <c r="A29" s="95" t="s">
        <v>28</v>
      </c>
      <c r="B29" s="95"/>
      <c r="C29" s="95"/>
      <c r="D29" s="95"/>
      <c r="E29" s="95"/>
      <c r="F29" s="95"/>
      <c r="G29" s="96" t="s">
        <v>40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9">
        <v>1</v>
      </c>
      <c r="B30" s="79"/>
      <c r="C30" s="79"/>
      <c r="D30" s="79"/>
      <c r="E30" s="79"/>
      <c r="F30" s="79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44" t="s">
        <v>33</v>
      </c>
      <c r="B31" s="44"/>
      <c r="C31" s="44"/>
      <c r="D31" s="44"/>
      <c r="E31" s="44"/>
      <c r="F31" s="44"/>
      <c r="G31" s="72" t="s">
        <v>7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49</v>
      </c>
    </row>
    <row r="32" spans="1:79" x14ac:dyDescent="0.2">
      <c r="A32" s="44">
        <v>1</v>
      </c>
      <c r="B32" s="44"/>
      <c r="C32" s="44"/>
      <c r="D32" s="44"/>
      <c r="E32" s="44"/>
      <c r="F32" s="44"/>
      <c r="G32" s="99" t="s">
        <v>95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48</v>
      </c>
    </row>
    <row r="33" spans="1:79" ht="44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22.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102" t="s">
        <v>93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9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33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5" t="s">
        <v>28</v>
      </c>
      <c r="B38" s="95"/>
      <c r="C38" s="95"/>
      <c r="D38" s="95"/>
      <c r="E38" s="95"/>
      <c r="F38" s="95"/>
      <c r="G38" s="96" t="s">
        <v>25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9">
        <v>1</v>
      </c>
      <c r="B39" s="79"/>
      <c r="C39" s="79"/>
      <c r="D39" s="79"/>
      <c r="E39" s="79"/>
      <c r="F39" s="79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72" t="s">
        <v>7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0" t="s">
        <v>94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25" customHeight="1" x14ac:dyDescent="0.2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9" t="s">
        <v>28</v>
      </c>
      <c r="B45" s="79"/>
      <c r="C45" s="79"/>
      <c r="D45" s="85" t="s">
        <v>26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9" t="s">
        <v>29</v>
      </c>
      <c r="AD45" s="79"/>
      <c r="AE45" s="79"/>
      <c r="AF45" s="79"/>
      <c r="AG45" s="79"/>
      <c r="AH45" s="79"/>
      <c r="AI45" s="79"/>
      <c r="AJ45" s="79"/>
      <c r="AK45" s="79" t="s">
        <v>30</v>
      </c>
      <c r="AL45" s="79"/>
      <c r="AM45" s="79"/>
      <c r="AN45" s="79"/>
      <c r="AO45" s="79"/>
      <c r="AP45" s="79"/>
      <c r="AQ45" s="79"/>
      <c r="AR45" s="79"/>
      <c r="AS45" s="79" t="s">
        <v>27</v>
      </c>
      <c r="AT45" s="79"/>
      <c r="AU45" s="79"/>
      <c r="AV45" s="79"/>
      <c r="AW45" s="79"/>
      <c r="AX45" s="79"/>
      <c r="AY45" s="79"/>
      <c r="AZ45" s="79"/>
      <c r="BA45" s="18"/>
      <c r="BB45" s="18"/>
      <c r="BC45" s="18"/>
      <c r="BD45" s="18"/>
      <c r="BE45" s="18"/>
      <c r="BF45" s="18"/>
      <c r="BG45" s="18"/>
      <c r="BH45" s="18"/>
    </row>
    <row r="46" spans="1:79" ht="16.5" customHeight="1" x14ac:dyDescent="0.2">
      <c r="A46" s="79"/>
      <c r="B46" s="79"/>
      <c r="C46" s="79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9">
        <v>1</v>
      </c>
      <c r="B47" s="79"/>
      <c r="C47" s="7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79">
        <v>3</v>
      </c>
      <c r="AD47" s="79"/>
      <c r="AE47" s="79"/>
      <c r="AF47" s="79"/>
      <c r="AG47" s="79"/>
      <c r="AH47" s="79"/>
      <c r="AI47" s="79"/>
      <c r="AJ47" s="79"/>
      <c r="AK47" s="79">
        <v>4</v>
      </c>
      <c r="AL47" s="79"/>
      <c r="AM47" s="79"/>
      <c r="AN47" s="79"/>
      <c r="AO47" s="79"/>
      <c r="AP47" s="79"/>
      <c r="AQ47" s="79"/>
      <c r="AR47" s="79"/>
      <c r="AS47" s="79">
        <v>5</v>
      </c>
      <c r="AT47" s="79"/>
      <c r="AU47" s="79"/>
      <c r="AV47" s="79"/>
      <c r="AW47" s="79"/>
      <c r="AX47" s="79"/>
      <c r="AY47" s="79"/>
      <c r="AZ47" s="7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4" t="s">
        <v>6</v>
      </c>
      <c r="B48" s="44"/>
      <c r="C48" s="44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4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4">
        <v>1</v>
      </c>
      <c r="B49" s="44"/>
      <c r="C49" s="44"/>
      <c r="D49" s="80" t="s">
        <v>96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52">
        <v>607705323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f>AC49+AK49</f>
        <v>607705323</v>
      </c>
      <c r="AT49" s="52"/>
      <c r="AU49" s="52"/>
      <c r="AV49" s="52"/>
      <c r="AW49" s="52"/>
      <c r="AX49" s="52"/>
      <c r="AY49" s="52"/>
      <c r="AZ49" s="5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50"/>
      <c r="B50" s="50"/>
      <c r="C50" s="50"/>
      <c r="D50" s="55" t="s">
        <v>64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43">
        <v>607705323</v>
      </c>
      <c r="AD50" s="43"/>
      <c r="AE50" s="43"/>
      <c r="AF50" s="43"/>
      <c r="AG50" s="43"/>
      <c r="AH50" s="43"/>
      <c r="AI50" s="43"/>
      <c r="AJ50" s="43"/>
      <c r="AK50" s="43">
        <v>0</v>
      </c>
      <c r="AL50" s="43"/>
      <c r="AM50" s="43"/>
      <c r="AN50" s="43"/>
      <c r="AO50" s="43"/>
      <c r="AP50" s="43"/>
      <c r="AQ50" s="43"/>
      <c r="AR50" s="43"/>
      <c r="AS50" s="43">
        <f>AC50+AK50</f>
        <v>607705323</v>
      </c>
      <c r="AT50" s="43"/>
      <c r="AU50" s="43"/>
      <c r="AV50" s="43"/>
      <c r="AW50" s="43"/>
      <c r="AX50" s="43"/>
      <c r="AY50" s="43"/>
      <c r="AZ50" s="43"/>
      <c r="BA50" s="38"/>
      <c r="BB50" s="38"/>
      <c r="BC50" s="38"/>
      <c r="BD50" s="38"/>
      <c r="BE50" s="38"/>
      <c r="BF50" s="38"/>
      <c r="BG50" s="38"/>
      <c r="BH50" s="38"/>
    </row>
    <row r="51" spans="1:79" ht="15" customHeight="1" x14ac:dyDescent="0.2"/>
    <row r="52" spans="1:79" ht="16.5" customHeight="1" x14ac:dyDescent="0.2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6" customHeight="1" x14ac:dyDescent="0.2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9" t="s">
        <v>28</v>
      </c>
      <c r="B54" s="79"/>
      <c r="C54" s="79"/>
      <c r="D54" s="85" t="s">
        <v>34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9" t="s">
        <v>29</v>
      </c>
      <c r="AC54" s="79"/>
      <c r="AD54" s="79"/>
      <c r="AE54" s="79"/>
      <c r="AF54" s="79"/>
      <c r="AG54" s="79"/>
      <c r="AH54" s="79"/>
      <c r="AI54" s="79"/>
      <c r="AJ54" s="79" t="s">
        <v>30</v>
      </c>
      <c r="AK54" s="79"/>
      <c r="AL54" s="79"/>
      <c r="AM54" s="79"/>
      <c r="AN54" s="79"/>
      <c r="AO54" s="79"/>
      <c r="AP54" s="79"/>
      <c r="AQ54" s="79"/>
      <c r="AR54" s="79" t="s">
        <v>27</v>
      </c>
      <c r="AS54" s="79"/>
      <c r="AT54" s="79"/>
      <c r="AU54" s="79"/>
      <c r="AV54" s="79"/>
      <c r="AW54" s="79"/>
      <c r="AX54" s="79"/>
      <c r="AY54" s="79"/>
    </row>
    <row r="55" spans="1:79" ht="29.1" customHeight="1" x14ac:dyDescent="0.2">
      <c r="A55" s="79"/>
      <c r="B55" s="79"/>
      <c r="C55" s="79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</row>
    <row r="56" spans="1:79" ht="15.75" customHeight="1" x14ac:dyDescent="0.2">
      <c r="A56" s="79">
        <v>1</v>
      </c>
      <c r="B56" s="79"/>
      <c r="C56" s="7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9">
        <v>3</v>
      </c>
      <c r="AC56" s="79"/>
      <c r="AD56" s="79"/>
      <c r="AE56" s="79"/>
      <c r="AF56" s="79"/>
      <c r="AG56" s="79"/>
      <c r="AH56" s="79"/>
      <c r="AI56" s="79"/>
      <c r="AJ56" s="79">
        <v>4</v>
      </c>
      <c r="AK56" s="79"/>
      <c r="AL56" s="79"/>
      <c r="AM56" s="79"/>
      <c r="AN56" s="79"/>
      <c r="AO56" s="79"/>
      <c r="AP56" s="79"/>
      <c r="AQ56" s="79"/>
      <c r="AR56" s="79">
        <v>5</v>
      </c>
      <c r="AS56" s="79"/>
      <c r="AT56" s="79"/>
      <c r="AU56" s="79"/>
      <c r="AV56" s="79"/>
      <c r="AW56" s="79"/>
      <c r="AX56" s="79"/>
      <c r="AY56" s="79"/>
    </row>
    <row r="57" spans="1:79" ht="12.75" hidden="1" customHeight="1" x14ac:dyDescent="0.2">
      <c r="A57" s="44" t="s">
        <v>6</v>
      </c>
      <c r="B57" s="44"/>
      <c r="C57" s="44"/>
      <c r="D57" s="72" t="s">
        <v>7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ht="20.25" customHeight="1" x14ac:dyDescent="0.2">
      <c r="A58" s="44">
        <v>1</v>
      </c>
      <c r="B58" s="44"/>
      <c r="C58" s="44"/>
      <c r="D58" s="80" t="s">
        <v>65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52">
        <v>607705323</v>
      </c>
      <c r="AC58" s="52"/>
      <c r="AD58" s="52"/>
      <c r="AE58" s="52"/>
      <c r="AF58" s="52"/>
      <c r="AG58" s="52"/>
      <c r="AH58" s="52"/>
      <c r="AI58" s="52"/>
      <c r="AJ58" s="52">
        <v>0</v>
      </c>
      <c r="AK58" s="52"/>
      <c r="AL58" s="52"/>
      <c r="AM58" s="52"/>
      <c r="AN58" s="52"/>
      <c r="AO58" s="52"/>
      <c r="AP58" s="52"/>
      <c r="AQ58" s="52"/>
      <c r="AR58" s="52">
        <f>AB58+AJ58</f>
        <v>607705323</v>
      </c>
      <c r="AS58" s="52"/>
      <c r="AT58" s="52"/>
      <c r="AU58" s="52"/>
      <c r="AV58" s="52"/>
      <c r="AW58" s="52"/>
      <c r="AX58" s="52"/>
      <c r="AY58" s="52"/>
      <c r="CA58" s="1" t="s">
        <v>16</v>
      </c>
    </row>
    <row r="59" spans="1:79" s="4" customFormat="1" ht="20.25" customHeight="1" x14ac:dyDescent="0.2">
      <c r="A59" s="50"/>
      <c r="B59" s="50"/>
      <c r="C59" s="50"/>
      <c r="D59" s="55" t="s">
        <v>27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43">
        <v>607705323</v>
      </c>
      <c r="AC59" s="43"/>
      <c r="AD59" s="43"/>
      <c r="AE59" s="43"/>
      <c r="AF59" s="43"/>
      <c r="AG59" s="43"/>
      <c r="AH59" s="43"/>
      <c r="AI59" s="43"/>
      <c r="AJ59" s="43">
        <v>0</v>
      </c>
      <c r="AK59" s="43"/>
      <c r="AL59" s="43"/>
      <c r="AM59" s="43"/>
      <c r="AN59" s="43"/>
      <c r="AO59" s="43"/>
      <c r="AP59" s="43"/>
      <c r="AQ59" s="43"/>
      <c r="AR59" s="43">
        <f>AB59+AJ59</f>
        <v>607705323</v>
      </c>
      <c r="AS59" s="43"/>
      <c r="AT59" s="43"/>
      <c r="AU59" s="43"/>
      <c r="AV59" s="43"/>
      <c r="AW59" s="43"/>
      <c r="AX59" s="43"/>
      <c r="AY59" s="43"/>
    </row>
    <row r="61" spans="1:79" ht="29.25" customHeight="1" x14ac:dyDescent="0.2">
      <c r="A61" s="83" t="s">
        <v>43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 x14ac:dyDescent="0.2">
      <c r="A62" s="79" t="s">
        <v>28</v>
      </c>
      <c r="B62" s="79"/>
      <c r="C62" s="79"/>
      <c r="D62" s="79"/>
      <c r="E62" s="79"/>
      <c r="F62" s="79"/>
      <c r="G62" s="76" t="s">
        <v>44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 t="s">
        <v>2</v>
      </c>
      <c r="AA62" s="79"/>
      <c r="AB62" s="79"/>
      <c r="AC62" s="79"/>
      <c r="AD62" s="79"/>
      <c r="AE62" s="79" t="s">
        <v>1</v>
      </c>
      <c r="AF62" s="79"/>
      <c r="AG62" s="79"/>
      <c r="AH62" s="79"/>
      <c r="AI62" s="79"/>
      <c r="AJ62" s="79"/>
      <c r="AK62" s="79"/>
      <c r="AL62" s="79"/>
      <c r="AM62" s="79"/>
      <c r="AN62" s="79"/>
      <c r="AO62" s="76" t="s">
        <v>29</v>
      </c>
      <c r="AP62" s="77"/>
      <c r="AQ62" s="77"/>
      <c r="AR62" s="77"/>
      <c r="AS62" s="77"/>
      <c r="AT62" s="77"/>
      <c r="AU62" s="77"/>
      <c r="AV62" s="78"/>
      <c r="AW62" s="76" t="s">
        <v>30</v>
      </c>
      <c r="AX62" s="77"/>
      <c r="AY62" s="77"/>
      <c r="AZ62" s="77"/>
      <c r="BA62" s="77"/>
      <c r="BB62" s="77"/>
      <c r="BC62" s="77"/>
      <c r="BD62" s="78"/>
      <c r="BE62" s="76" t="s">
        <v>27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79">
        <v>1</v>
      </c>
      <c r="B63" s="79"/>
      <c r="C63" s="79"/>
      <c r="D63" s="79"/>
      <c r="E63" s="79"/>
      <c r="F63" s="79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79">
        <v>3</v>
      </c>
      <c r="AA63" s="79"/>
      <c r="AB63" s="79"/>
      <c r="AC63" s="79"/>
      <c r="AD63" s="79"/>
      <c r="AE63" s="79">
        <v>4</v>
      </c>
      <c r="AF63" s="79"/>
      <c r="AG63" s="79"/>
      <c r="AH63" s="79"/>
      <c r="AI63" s="79"/>
      <c r="AJ63" s="79"/>
      <c r="AK63" s="79"/>
      <c r="AL63" s="79"/>
      <c r="AM63" s="79"/>
      <c r="AN63" s="79"/>
      <c r="AO63" s="79">
        <v>5</v>
      </c>
      <c r="AP63" s="79"/>
      <c r="AQ63" s="79"/>
      <c r="AR63" s="79"/>
      <c r="AS63" s="79"/>
      <c r="AT63" s="79"/>
      <c r="AU63" s="79"/>
      <c r="AV63" s="79"/>
      <c r="AW63" s="79">
        <v>6</v>
      </c>
      <c r="AX63" s="79"/>
      <c r="AY63" s="79"/>
      <c r="AZ63" s="79"/>
      <c r="BA63" s="79"/>
      <c r="BB63" s="79"/>
      <c r="BC63" s="79"/>
      <c r="BD63" s="79"/>
      <c r="BE63" s="79">
        <v>7</v>
      </c>
      <c r="BF63" s="79"/>
      <c r="BG63" s="79"/>
      <c r="BH63" s="79"/>
      <c r="BI63" s="79"/>
      <c r="BJ63" s="79"/>
      <c r="BK63" s="79"/>
      <c r="BL63" s="79"/>
    </row>
    <row r="64" spans="1:79" ht="12.75" hidden="1" customHeight="1" x14ac:dyDescent="0.2">
      <c r="A64" s="44" t="s">
        <v>33</v>
      </c>
      <c r="B64" s="44"/>
      <c r="C64" s="44"/>
      <c r="D64" s="44"/>
      <c r="E64" s="44"/>
      <c r="F64" s="44"/>
      <c r="G64" s="72" t="s">
        <v>7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44" t="s">
        <v>19</v>
      </c>
      <c r="AA64" s="44"/>
      <c r="AB64" s="44"/>
      <c r="AC64" s="44"/>
      <c r="AD64" s="44"/>
      <c r="AE64" s="75" t="s">
        <v>32</v>
      </c>
      <c r="AF64" s="75"/>
      <c r="AG64" s="75"/>
      <c r="AH64" s="75"/>
      <c r="AI64" s="75"/>
      <c r="AJ64" s="75"/>
      <c r="AK64" s="75"/>
      <c r="AL64" s="75"/>
      <c r="AM64" s="75"/>
      <c r="AN64" s="72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31</v>
      </c>
      <c r="AX64" s="66"/>
      <c r="AY64" s="66"/>
      <c r="AZ64" s="66"/>
      <c r="BA64" s="66"/>
      <c r="BB64" s="66"/>
      <c r="BC64" s="66"/>
      <c r="BD64" s="66"/>
      <c r="BE64" s="66" t="s">
        <v>10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 x14ac:dyDescent="0.2">
      <c r="A65" s="50">
        <v>1</v>
      </c>
      <c r="B65" s="50"/>
      <c r="C65" s="50"/>
      <c r="D65" s="50"/>
      <c r="E65" s="50"/>
      <c r="F65" s="50"/>
      <c r="G65" s="67" t="s">
        <v>66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39"/>
      <c r="AA65" s="39"/>
      <c r="AB65" s="39"/>
      <c r="AC65" s="39"/>
      <c r="AD65" s="39"/>
      <c r="AE65" s="70"/>
      <c r="AF65" s="70"/>
      <c r="AG65" s="70"/>
      <c r="AH65" s="70"/>
      <c r="AI65" s="70"/>
      <c r="AJ65" s="70"/>
      <c r="AK65" s="70"/>
      <c r="AL65" s="70"/>
      <c r="AM65" s="70"/>
      <c r="AN65" s="71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 t="s">
        <v>74</v>
      </c>
      <c r="BF65" s="43"/>
      <c r="BG65" s="43"/>
      <c r="BH65" s="43"/>
      <c r="BI65" s="43"/>
      <c r="BJ65" s="43"/>
      <c r="BK65" s="43"/>
      <c r="BL65" s="43"/>
      <c r="CA65" s="4" t="s">
        <v>18</v>
      </c>
    </row>
    <row r="66" spans="1:79" ht="54" customHeight="1" x14ac:dyDescent="0.2">
      <c r="A66" s="44">
        <v>0</v>
      </c>
      <c r="B66" s="44"/>
      <c r="C66" s="44"/>
      <c r="D66" s="44"/>
      <c r="E66" s="44"/>
      <c r="F66" s="44"/>
      <c r="G66" s="45" t="s">
        <v>110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 t="s">
        <v>68</v>
      </c>
      <c r="AA66" s="48"/>
      <c r="AB66" s="48"/>
      <c r="AC66" s="48"/>
      <c r="AD66" s="48"/>
      <c r="AE66" s="45" t="s">
        <v>85</v>
      </c>
      <c r="AF66" s="46"/>
      <c r="AG66" s="46"/>
      <c r="AH66" s="46"/>
      <c r="AI66" s="46"/>
      <c r="AJ66" s="46"/>
      <c r="AK66" s="46"/>
      <c r="AL66" s="46"/>
      <c r="AM66" s="46"/>
      <c r="AN66" s="47"/>
      <c r="AO66" s="52">
        <v>607705323</v>
      </c>
      <c r="AP66" s="52"/>
      <c r="AQ66" s="52"/>
      <c r="AR66" s="52"/>
      <c r="AS66" s="52"/>
      <c r="AT66" s="52"/>
      <c r="AU66" s="52"/>
      <c r="AV66" s="52"/>
      <c r="AW66" s="52">
        <v>0</v>
      </c>
      <c r="AX66" s="52"/>
      <c r="AY66" s="52"/>
      <c r="AZ66" s="52"/>
      <c r="BA66" s="52"/>
      <c r="BB66" s="52"/>
      <c r="BC66" s="52"/>
      <c r="BD66" s="52"/>
      <c r="BE66" s="52">
        <f>AO66+AW66</f>
        <v>607705323</v>
      </c>
      <c r="BF66" s="52"/>
      <c r="BG66" s="52"/>
      <c r="BH66" s="52"/>
      <c r="BI66" s="52"/>
      <c r="BJ66" s="52"/>
      <c r="BK66" s="52"/>
      <c r="BL66" s="52"/>
    </row>
    <row r="67" spans="1:79" ht="85.5" customHeight="1" x14ac:dyDescent="0.2">
      <c r="A67" s="44">
        <v>0</v>
      </c>
      <c r="B67" s="44"/>
      <c r="C67" s="44"/>
      <c r="D67" s="44"/>
      <c r="E67" s="44"/>
      <c r="F67" s="44"/>
      <c r="G67" s="45" t="s">
        <v>102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 t="s">
        <v>67</v>
      </c>
      <c r="AA67" s="48"/>
      <c r="AB67" s="48"/>
      <c r="AC67" s="48"/>
      <c r="AD67" s="48"/>
      <c r="AE67" s="45" t="s">
        <v>92</v>
      </c>
      <c r="AF67" s="46"/>
      <c r="AG67" s="46"/>
      <c r="AH67" s="46"/>
      <c r="AI67" s="46"/>
      <c r="AJ67" s="46"/>
      <c r="AK67" s="46"/>
      <c r="AL67" s="46"/>
      <c r="AM67" s="46"/>
      <c r="AN67" s="47"/>
      <c r="AO67" s="49">
        <v>2</v>
      </c>
      <c r="AP67" s="49"/>
      <c r="AQ67" s="49"/>
      <c r="AR67" s="49"/>
      <c r="AS67" s="49"/>
      <c r="AT67" s="49"/>
      <c r="AU67" s="49"/>
      <c r="AV67" s="49"/>
      <c r="AW67" s="49">
        <v>0</v>
      </c>
      <c r="AX67" s="49"/>
      <c r="AY67" s="49"/>
      <c r="AZ67" s="49"/>
      <c r="BA67" s="49"/>
      <c r="BB67" s="49"/>
      <c r="BC67" s="49"/>
      <c r="BD67" s="49"/>
      <c r="BE67" s="49">
        <f>AO67+AW67</f>
        <v>2</v>
      </c>
      <c r="BF67" s="49"/>
      <c r="BG67" s="49"/>
      <c r="BH67" s="49"/>
      <c r="BI67" s="49"/>
      <c r="BJ67" s="49"/>
      <c r="BK67" s="49"/>
      <c r="BL67" s="49"/>
    </row>
    <row r="68" spans="1:79" s="4" customFormat="1" ht="19.5" customHeight="1" x14ac:dyDescent="0.2">
      <c r="A68" s="50">
        <v>2</v>
      </c>
      <c r="B68" s="50"/>
      <c r="C68" s="50"/>
      <c r="D68" s="50"/>
      <c r="E68" s="50"/>
      <c r="F68" s="50"/>
      <c r="G68" s="40" t="s">
        <v>69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39"/>
      <c r="AA68" s="39"/>
      <c r="AB68" s="39"/>
      <c r="AC68" s="39"/>
      <c r="AD68" s="39"/>
      <c r="AE68" s="40"/>
      <c r="AF68" s="41"/>
      <c r="AG68" s="41"/>
      <c r="AH68" s="41"/>
      <c r="AI68" s="41"/>
      <c r="AJ68" s="41"/>
      <c r="AK68" s="41"/>
      <c r="AL68" s="41"/>
      <c r="AM68" s="41"/>
      <c r="AN68" s="42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 t="s">
        <v>74</v>
      </c>
      <c r="BF68" s="43"/>
      <c r="BG68" s="43"/>
      <c r="BH68" s="43"/>
      <c r="BI68" s="43"/>
      <c r="BJ68" s="43"/>
      <c r="BK68" s="43"/>
      <c r="BL68" s="43"/>
    </row>
    <row r="69" spans="1:79" ht="75" customHeight="1" x14ac:dyDescent="0.2">
      <c r="A69" s="44">
        <v>0</v>
      </c>
      <c r="B69" s="44"/>
      <c r="C69" s="44"/>
      <c r="D69" s="44"/>
      <c r="E69" s="44"/>
      <c r="F69" s="44"/>
      <c r="G69" s="45" t="s">
        <v>103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 t="s">
        <v>98</v>
      </c>
      <c r="AA69" s="48"/>
      <c r="AB69" s="48"/>
      <c r="AC69" s="48"/>
      <c r="AD69" s="48"/>
      <c r="AE69" s="45" t="s">
        <v>106</v>
      </c>
      <c r="AF69" s="46"/>
      <c r="AG69" s="46"/>
      <c r="AH69" s="46"/>
      <c r="AI69" s="46"/>
      <c r="AJ69" s="46"/>
      <c r="AK69" s="46"/>
      <c r="AL69" s="46"/>
      <c r="AM69" s="46"/>
      <c r="AN69" s="47"/>
      <c r="AO69" s="52">
        <f>6581.35</f>
        <v>6581.35</v>
      </c>
      <c r="AP69" s="52"/>
      <c r="AQ69" s="52"/>
      <c r="AR69" s="52"/>
      <c r="AS69" s="52"/>
      <c r="AT69" s="52"/>
      <c r="AU69" s="52"/>
      <c r="AV69" s="52"/>
      <c r="AW69" s="49">
        <v>0</v>
      </c>
      <c r="AX69" s="49"/>
      <c r="AY69" s="49"/>
      <c r="AZ69" s="49"/>
      <c r="BA69" s="49"/>
      <c r="BB69" s="49"/>
      <c r="BC69" s="49"/>
      <c r="BD69" s="49"/>
      <c r="BE69" s="52">
        <f>AO69+AW69</f>
        <v>6581.35</v>
      </c>
      <c r="BF69" s="52"/>
      <c r="BG69" s="52"/>
      <c r="BH69" s="52"/>
      <c r="BI69" s="52"/>
      <c r="BJ69" s="52"/>
      <c r="BK69" s="52"/>
      <c r="BL69" s="52"/>
    </row>
    <row r="70" spans="1:79" ht="60.75" customHeight="1" x14ac:dyDescent="0.2">
      <c r="A70" s="44">
        <v>0</v>
      </c>
      <c r="B70" s="44"/>
      <c r="C70" s="44"/>
      <c r="D70" s="44"/>
      <c r="E70" s="44"/>
      <c r="F70" s="44"/>
      <c r="G70" s="45" t="s">
        <v>104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 t="s">
        <v>98</v>
      </c>
      <c r="AA70" s="48"/>
      <c r="AB70" s="48"/>
      <c r="AC70" s="48"/>
      <c r="AD70" s="48"/>
      <c r="AE70" s="45" t="s">
        <v>100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51">
        <f>6599.023</f>
        <v>6599.0230000000001</v>
      </c>
      <c r="AP70" s="51"/>
      <c r="AQ70" s="51"/>
      <c r="AR70" s="51"/>
      <c r="AS70" s="51"/>
      <c r="AT70" s="51"/>
      <c r="AU70" s="51"/>
      <c r="AV70" s="51"/>
      <c r="AW70" s="49">
        <v>0</v>
      </c>
      <c r="AX70" s="49"/>
      <c r="AY70" s="49"/>
      <c r="AZ70" s="49"/>
      <c r="BA70" s="49"/>
      <c r="BB70" s="49"/>
      <c r="BC70" s="49"/>
      <c r="BD70" s="49"/>
      <c r="BE70" s="51">
        <f>AO70+AW70</f>
        <v>6599.0230000000001</v>
      </c>
      <c r="BF70" s="51"/>
      <c r="BG70" s="51"/>
      <c r="BH70" s="51"/>
      <c r="BI70" s="51"/>
      <c r="BJ70" s="51"/>
      <c r="BK70" s="51"/>
      <c r="BL70" s="51"/>
    </row>
    <row r="71" spans="1:79" ht="42.75" customHeight="1" x14ac:dyDescent="0.2">
      <c r="A71" s="44">
        <v>0</v>
      </c>
      <c r="B71" s="44"/>
      <c r="C71" s="44"/>
      <c r="D71" s="44"/>
      <c r="E71" s="44"/>
      <c r="F71" s="44"/>
      <c r="G71" s="45" t="s">
        <v>99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 t="s">
        <v>98</v>
      </c>
      <c r="AA71" s="48"/>
      <c r="AB71" s="48"/>
      <c r="AC71" s="48"/>
      <c r="AD71" s="48"/>
      <c r="AE71" s="45" t="s">
        <v>86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49">
        <f>(4793.2+20564.4+2558.24+16672.8)</f>
        <v>44588.639999999999</v>
      </c>
      <c r="AP71" s="49"/>
      <c r="AQ71" s="49"/>
      <c r="AR71" s="49"/>
      <c r="AS71" s="49"/>
      <c r="AT71" s="49"/>
      <c r="AU71" s="49"/>
      <c r="AV71" s="49"/>
      <c r="AW71" s="49">
        <v>0</v>
      </c>
      <c r="AX71" s="49"/>
      <c r="AY71" s="49"/>
      <c r="AZ71" s="49"/>
      <c r="BA71" s="49"/>
      <c r="BB71" s="49"/>
      <c r="BC71" s="49"/>
      <c r="BD71" s="49"/>
      <c r="BE71" s="49">
        <f>AO71+AW71</f>
        <v>44588.639999999999</v>
      </c>
      <c r="BF71" s="49"/>
      <c r="BG71" s="49"/>
      <c r="BH71" s="49"/>
      <c r="BI71" s="49"/>
      <c r="BJ71" s="49"/>
      <c r="BK71" s="49"/>
      <c r="BL71" s="49"/>
    </row>
    <row r="72" spans="1:79" s="4" customFormat="1" ht="20.25" customHeight="1" x14ac:dyDescent="0.2">
      <c r="A72" s="50">
        <v>3</v>
      </c>
      <c r="B72" s="50"/>
      <c r="C72" s="50"/>
      <c r="D72" s="50"/>
      <c r="E72" s="50"/>
      <c r="F72" s="50"/>
      <c r="G72" s="40" t="s">
        <v>70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39"/>
      <c r="AA72" s="39"/>
      <c r="AB72" s="39"/>
      <c r="AC72" s="39"/>
      <c r="AD72" s="39"/>
      <c r="AE72" s="40"/>
      <c r="AF72" s="41"/>
      <c r="AG72" s="41"/>
      <c r="AH72" s="41"/>
      <c r="AI72" s="41"/>
      <c r="AJ72" s="41"/>
      <c r="AK72" s="41"/>
      <c r="AL72" s="41"/>
      <c r="AM72" s="41"/>
      <c r="AN72" s="42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 t="s">
        <v>74</v>
      </c>
      <c r="BF72" s="43"/>
      <c r="BG72" s="43"/>
      <c r="BH72" s="43"/>
      <c r="BI72" s="43"/>
      <c r="BJ72" s="43"/>
      <c r="BK72" s="43"/>
      <c r="BL72" s="43"/>
    </row>
    <row r="73" spans="1:79" ht="58.5" customHeight="1" x14ac:dyDescent="0.2">
      <c r="A73" s="44">
        <v>0</v>
      </c>
      <c r="B73" s="44"/>
      <c r="C73" s="44"/>
      <c r="D73" s="44"/>
      <c r="E73" s="44"/>
      <c r="F73" s="44"/>
      <c r="G73" s="45" t="s">
        <v>105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7"/>
      <c r="Z73" s="48" t="s">
        <v>68</v>
      </c>
      <c r="AA73" s="48"/>
      <c r="AB73" s="48"/>
      <c r="AC73" s="48"/>
      <c r="AD73" s="48"/>
      <c r="AE73" s="45" t="s">
        <v>100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52">
        <f>68.42</f>
        <v>68.42</v>
      </c>
      <c r="AP73" s="52"/>
      <c r="AQ73" s="52"/>
      <c r="AR73" s="52"/>
      <c r="AS73" s="52"/>
      <c r="AT73" s="52"/>
      <c r="AU73" s="52"/>
      <c r="AV73" s="52"/>
      <c r="AW73" s="52">
        <v>0</v>
      </c>
      <c r="AX73" s="52"/>
      <c r="AY73" s="52"/>
      <c r="AZ73" s="52"/>
      <c r="BA73" s="52"/>
      <c r="BB73" s="52"/>
      <c r="BC73" s="52"/>
      <c r="BD73" s="52"/>
      <c r="BE73" s="52">
        <f>AO73+AW73</f>
        <v>68.42</v>
      </c>
      <c r="BF73" s="52"/>
      <c r="BG73" s="52"/>
      <c r="BH73" s="52"/>
      <c r="BI73" s="52"/>
      <c r="BJ73" s="52"/>
      <c r="BK73" s="52"/>
      <c r="BL73" s="52"/>
    </row>
    <row r="74" spans="1:79" ht="52.5" customHeight="1" x14ac:dyDescent="0.2">
      <c r="A74" s="44">
        <v>0</v>
      </c>
      <c r="B74" s="44"/>
      <c r="C74" s="44"/>
      <c r="D74" s="44"/>
      <c r="E74" s="44"/>
      <c r="F74" s="44"/>
      <c r="G74" s="45" t="s">
        <v>108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 t="s">
        <v>68</v>
      </c>
      <c r="AA74" s="48"/>
      <c r="AB74" s="48"/>
      <c r="AC74" s="48"/>
      <c r="AD74" s="48"/>
      <c r="AE74" s="45" t="s">
        <v>100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52">
        <f>46.7</f>
        <v>46.7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f>AO74+AW74</f>
        <v>46.7</v>
      </c>
      <c r="BF74" s="52"/>
      <c r="BG74" s="52"/>
      <c r="BH74" s="52"/>
      <c r="BI74" s="52"/>
      <c r="BJ74" s="52"/>
      <c r="BK74" s="52"/>
      <c r="BL74" s="52"/>
    </row>
    <row r="75" spans="1:79" s="4" customFormat="1" ht="21" customHeight="1" x14ac:dyDescent="0.2">
      <c r="A75" s="50">
        <v>4</v>
      </c>
      <c r="B75" s="50"/>
      <c r="C75" s="50"/>
      <c r="D75" s="50"/>
      <c r="E75" s="50"/>
      <c r="F75" s="50"/>
      <c r="G75" s="40" t="s">
        <v>71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39"/>
      <c r="AA75" s="39"/>
      <c r="AB75" s="39"/>
      <c r="AC75" s="39"/>
      <c r="AD75" s="39"/>
      <c r="AE75" s="40"/>
      <c r="AF75" s="41"/>
      <c r="AG75" s="41"/>
      <c r="AH75" s="41"/>
      <c r="AI75" s="41"/>
      <c r="AJ75" s="41"/>
      <c r="AK75" s="41"/>
      <c r="AL75" s="41"/>
      <c r="AM75" s="41"/>
      <c r="AN75" s="42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 t="s">
        <v>74</v>
      </c>
      <c r="BF75" s="43"/>
      <c r="BG75" s="43"/>
      <c r="BH75" s="43"/>
      <c r="BI75" s="43"/>
      <c r="BJ75" s="43"/>
      <c r="BK75" s="43"/>
      <c r="BL75" s="43"/>
    </row>
    <row r="76" spans="1:79" ht="58.5" customHeight="1" x14ac:dyDescent="0.2">
      <c r="A76" s="44">
        <v>0</v>
      </c>
      <c r="B76" s="44"/>
      <c r="C76" s="44"/>
      <c r="D76" s="44"/>
      <c r="E76" s="44"/>
      <c r="F76" s="44"/>
      <c r="G76" s="45" t="s">
        <v>107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 t="s">
        <v>72</v>
      </c>
      <c r="AA76" s="48"/>
      <c r="AB76" s="48"/>
      <c r="AC76" s="48"/>
      <c r="AD76" s="48"/>
      <c r="AE76" s="45" t="s">
        <v>101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49">
        <v>91</v>
      </c>
      <c r="AP76" s="49"/>
      <c r="AQ76" s="49"/>
      <c r="AR76" s="49"/>
      <c r="AS76" s="49"/>
      <c r="AT76" s="49"/>
      <c r="AU76" s="49"/>
      <c r="AV76" s="49"/>
      <c r="AW76" s="49">
        <v>0</v>
      </c>
      <c r="AX76" s="49"/>
      <c r="AY76" s="49"/>
      <c r="AZ76" s="49"/>
      <c r="BA76" s="49"/>
      <c r="BB76" s="49"/>
      <c r="BC76" s="49"/>
      <c r="BD76" s="49"/>
      <c r="BE76" s="49">
        <f>AO76+AW76</f>
        <v>91</v>
      </c>
      <c r="BF76" s="49"/>
      <c r="BG76" s="49"/>
      <c r="BH76" s="49"/>
      <c r="BI76" s="49"/>
      <c r="BJ76" s="49"/>
      <c r="BK76" s="49"/>
      <c r="BL76" s="49"/>
    </row>
    <row r="77" spans="1:79" ht="58.5" customHeight="1" x14ac:dyDescent="0.2">
      <c r="A77" s="44">
        <v>0</v>
      </c>
      <c r="B77" s="44"/>
      <c r="C77" s="44"/>
      <c r="D77" s="44"/>
      <c r="E77" s="44"/>
      <c r="F77" s="44"/>
      <c r="G77" s="45" t="s">
        <v>109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7"/>
      <c r="Z77" s="48" t="s">
        <v>72</v>
      </c>
      <c r="AA77" s="48"/>
      <c r="AB77" s="48"/>
      <c r="AC77" s="48"/>
      <c r="AD77" s="48"/>
      <c r="AE77" s="45" t="s">
        <v>101</v>
      </c>
      <c r="AF77" s="46"/>
      <c r="AG77" s="46"/>
      <c r="AH77" s="46"/>
      <c r="AI77" s="46"/>
      <c r="AJ77" s="46"/>
      <c r="AK77" s="46"/>
      <c r="AL77" s="46"/>
      <c r="AM77" s="46"/>
      <c r="AN77" s="47"/>
      <c r="AO77" s="49">
        <v>85</v>
      </c>
      <c r="AP77" s="49"/>
      <c r="AQ77" s="49"/>
      <c r="AR77" s="49"/>
      <c r="AS77" s="49"/>
      <c r="AT77" s="49"/>
      <c r="AU77" s="49"/>
      <c r="AV77" s="49"/>
      <c r="AW77" s="49">
        <v>0</v>
      </c>
      <c r="AX77" s="49"/>
      <c r="AY77" s="49"/>
      <c r="AZ77" s="49"/>
      <c r="BA77" s="49"/>
      <c r="BB77" s="49"/>
      <c r="BC77" s="49"/>
      <c r="BD77" s="49"/>
      <c r="BE77" s="49">
        <f>AO77+AW77</f>
        <v>85</v>
      </c>
      <c r="BF77" s="49"/>
      <c r="BG77" s="49"/>
      <c r="BH77" s="49"/>
      <c r="BI77" s="49"/>
      <c r="BJ77" s="49"/>
      <c r="BK77" s="49"/>
      <c r="BL77" s="49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31.5" customHeight="1" x14ac:dyDescent="0.2">
      <c r="A80" s="61" t="s">
        <v>77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5"/>
      <c r="AO80" s="64" t="s">
        <v>79</v>
      </c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</row>
    <row r="81" spans="1:59" x14ac:dyDescent="0.2">
      <c r="W81" s="54" t="s">
        <v>5</v>
      </c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O81" s="54" t="s">
        <v>52</v>
      </c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</row>
    <row r="82" spans="1:59" ht="15.75" customHeight="1" x14ac:dyDescent="0.2">
      <c r="A82" s="65" t="s">
        <v>3</v>
      </c>
      <c r="B82" s="65"/>
      <c r="C82" s="65"/>
      <c r="D82" s="65"/>
      <c r="E82" s="65"/>
      <c r="F82" s="65"/>
    </row>
    <row r="83" spans="1:59" ht="13.15" customHeight="1" x14ac:dyDescent="0.2">
      <c r="A83" s="58" t="s">
        <v>76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</row>
    <row r="84" spans="1:59" x14ac:dyDescent="0.2">
      <c r="A84" s="60" t="s">
        <v>47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.5" customHeight="1" x14ac:dyDescent="0.2">
      <c r="A86" s="61" t="s">
        <v>78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5"/>
      <c r="AO86" s="64" t="s">
        <v>80</v>
      </c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</row>
    <row r="87" spans="1:59" x14ac:dyDescent="0.2">
      <c r="W87" s="54" t="s">
        <v>5</v>
      </c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O87" s="54" t="s">
        <v>52</v>
      </c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</row>
    <row r="88" spans="1:59" x14ac:dyDescent="0.2">
      <c r="A88" s="122">
        <v>44228</v>
      </c>
      <c r="B88" s="53"/>
      <c r="C88" s="53"/>
      <c r="D88" s="53"/>
      <c r="E88" s="53"/>
      <c r="F88" s="53"/>
      <c r="G88" s="53"/>
      <c r="H88" s="53"/>
    </row>
    <row r="89" spans="1:59" x14ac:dyDescent="0.2">
      <c r="A89" s="54" t="s">
        <v>45</v>
      </c>
      <c r="B89" s="54"/>
      <c r="C89" s="54"/>
      <c r="D89" s="54"/>
      <c r="E89" s="54"/>
      <c r="F89" s="54"/>
      <c r="G89" s="54"/>
      <c r="H89" s="54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4">
    <mergeCell ref="BE76:BL76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A73:F73"/>
    <mergeCell ref="G73:Y73"/>
    <mergeCell ref="Z73:AD73"/>
    <mergeCell ref="AE73:AN73"/>
    <mergeCell ref="AO73:AV73"/>
    <mergeCell ref="AW73:BD73"/>
    <mergeCell ref="BE73:BL7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9:C59"/>
    <mergeCell ref="D59:AA59"/>
    <mergeCell ref="AB59:AI59"/>
    <mergeCell ref="AJ59:AQ59"/>
    <mergeCell ref="AR59:AY59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8:H88"/>
    <mergeCell ref="A89:H89"/>
    <mergeCell ref="A50:C50"/>
    <mergeCell ref="D50:AB50"/>
    <mergeCell ref="A83:AS83"/>
    <mergeCell ref="A84:AS84"/>
    <mergeCell ref="A86:V86"/>
    <mergeCell ref="W86:AM86"/>
    <mergeCell ref="AO86:BG86"/>
    <mergeCell ref="W87:AM87"/>
    <mergeCell ref="AO87:BG87"/>
    <mergeCell ref="A80:V80"/>
    <mergeCell ref="W80:AM80"/>
    <mergeCell ref="AO80:BG80"/>
    <mergeCell ref="W81:AM81"/>
    <mergeCell ref="AO81:BG81"/>
    <mergeCell ref="A82:F82"/>
    <mergeCell ref="BE64:BL64"/>
    <mergeCell ref="A65:F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70:F70"/>
    <mergeCell ref="G70:Y70"/>
    <mergeCell ref="Z70:AD70"/>
    <mergeCell ref="AE70:AN70"/>
    <mergeCell ref="AO70:AV70"/>
    <mergeCell ref="AW70:BD70"/>
    <mergeCell ref="BE70:BL70"/>
    <mergeCell ref="A68:F68"/>
    <mergeCell ref="G68:Y68"/>
    <mergeCell ref="Z68:AD68"/>
    <mergeCell ref="AE68:AN68"/>
    <mergeCell ref="AO68:AV68"/>
    <mergeCell ref="AW68:BD68"/>
    <mergeCell ref="A69:F69"/>
    <mergeCell ref="G69:Y69"/>
    <mergeCell ref="Z69:AD69"/>
    <mergeCell ref="AE69:AN69"/>
    <mergeCell ref="AO69:AV69"/>
    <mergeCell ref="AW69:BD69"/>
    <mergeCell ref="BE69:BL69"/>
    <mergeCell ref="Z72:AD72"/>
    <mergeCell ref="AE72:AN72"/>
    <mergeCell ref="AO72:AV72"/>
    <mergeCell ref="AW72:BD72"/>
    <mergeCell ref="BE75:BL75"/>
    <mergeCell ref="A77:F77"/>
    <mergeCell ref="G77:Y77"/>
    <mergeCell ref="Z77:AD77"/>
    <mergeCell ref="AE77:AN77"/>
    <mergeCell ref="AO77:AV77"/>
    <mergeCell ref="AW77:BD77"/>
    <mergeCell ref="BE77:BL77"/>
    <mergeCell ref="A75:F75"/>
    <mergeCell ref="G75:Y75"/>
    <mergeCell ref="Z75:AD75"/>
    <mergeCell ref="AE75:AN75"/>
    <mergeCell ref="AO75:AV75"/>
    <mergeCell ref="AW75:BD75"/>
    <mergeCell ref="A76:F76"/>
    <mergeCell ref="G76:Y76"/>
    <mergeCell ref="Z76:AD76"/>
    <mergeCell ref="AE76:AN76"/>
    <mergeCell ref="AO76:AV76"/>
    <mergeCell ref="AW76:BD76"/>
  </mergeCells>
  <conditionalFormatting sqref="G65:L65">
    <cfRule type="cellIs" dxfId="27" priority="32" stopIfTrue="1" operator="equal">
      <formula>$G64</formula>
    </cfRule>
  </conditionalFormatting>
  <conditionalFormatting sqref="D49">
    <cfRule type="cellIs" dxfId="26" priority="33" stopIfTrue="1" operator="equal">
      <formula>$D48</formula>
    </cfRule>
  </conditionalFormatting>
  <conditionalFormatting sqref="A65:F65">
    <cfRule type="cellIs" dxfId="25" priority="34" stopIfTrue="1" operator="equal">
      <formula>0</formula>
    </cfRule>
  </conditionalFormatting>
  <conditionalFormatting sqref="D50">
    <cfRule type="cellIs" dxfId="24" priority="31" stopIfTrue="1" operator="equal">
      <formula>$D49</formula>
    </cfRule>
  </conditionalFormatting>
  <conditionalFormatting sqref="G66">
    <cfRule type="cellIs" dxfId="23" priority="28" stopIfTrue="1" operator="equal">
      <formula>$G65</formula>
    </cfRule>
  </conditionalFormatting>
  <conditionalFormatting sqref="A66:F66">
    <cfRule type="cellIs" dxfId="22" priority="29" stopIfTrue="1" operator="equal">
      <formula>0</formula>
    </cfRule>
  </conditionalFormatting>
  <conditionalFormatting sqref="G67">
    <cfRule type="cellIs" dxfId="21" priority="26" stopIfTrue="1" operator="equal">
      <formula>$G66</formula>
    </cfRule>
  </conditionalFormatting>
  <conditionalFormatting sqref="A67:F67">
    <cfRule type="cellIs" dxfId="20" priority="27" stopIfTrue="1" operator="equal">
      <formula>0</formula>
    </cfRule>
  </conditionalFormatting>
  <conditionalFormatting sqref="G68">
    <cfRule type="cellIs" dxfId="19" priority="24" stopIfTrue="1" operator="equal">
      <formula>$G67</formula>
    </cfRule>
  </conditionalFormatting>
  <conditionalFormatting sqref="A68:F68">
    <cfRule type="cellIs" dxfId="18" priority="25" stopIfTrue="1" operator="equal">
      <formula>0</formula>
    </cfRule>
  </conditionalFormatting>
  <conditionalFormatting sqref="G70">
    <cfRule type="cellIs" dxfId="17" priority="22" stopIfTrue="1" operator="equal">
      <formula>$G68</formula>
    </cfRule>
  </conditionalFormatting>
  <conditionalFormatting sqref="A70:F70">
    <cfRule type="cellIs" dxfId="16" priority="23" stopIfTrue="1" operator="equal">
      <formula>0</formula>
    </cfRule>
  </conditionalFormatting>
  <conditionalFormatting sqref="G72">
    <cfRule type="cellIs" dxfId="15" priority="20" stopIfTrue="1" operator="equal">
      <formula>$G70</formula>
    </cfRule>
  </conditionalFormatting>
  <conditionalFormatting sqref="A72:F72">
    <cfRule type="cellIs" dxfId="14" priority="21" stopIfTrue="1" operator="equal">
      <formula>0</formula>
    </cfRule>
  </conditionalFormatting>
  <conditionalFormatting sqref="G74">
    <cfRule type="cellIs" dxfId="13" priority="18" stopIfTrue="1" operator="equal">
      <formula>$G72</formula>
    </cfRule>
  </conditionalFormatting>
  <conditionalFormatting sqref="A74:F74">
    <cfRule type="cellIs" dxfId="12" priority="19" stopIfTrue="1" operator="equal">
      <formula>0</formula>
    </cfRule>
  </conditionalFormatting>
  <conditionalFormatting sqref="G75">
    <cfRule type="cellIs" dxfId="11" priority="16" stopIfTrue="1" operator="equal">
      <formula>$G74</formula>
    </cfRule>
  </conditionalFormatting>
  <conditionalFormatting sqref="A75:F75">
    <cfRule type="cellIs" dxfId="10" priority="17" stopIfTrue="1" operator="equal">
      <formula>0</formula>
    </cfRule>
  </conditionalFormatting>
  <conditionalFormatting sqref="G77">
    <cfRule type="cellIs" dxfId="9" priority="14" stopIfTrue="1" operator="equal">
      <formula>$G75</formula>
    </cfRule>
  </conditionalFormatting>
  <conditionalFormatting sqref="A77:F77">
    <cfRule type="cellIs" dxfId="8" priority="15" stopIfTrue="1" operator="equal">
      <formula>0</formula>
    </cfRule>
  </conditionalFormatting>
  <conditionalFormatting sqref="G71">
    <cfRule type="cellIs" dxfId="7" priority="10" stopIfTrue="1" operator="equal">
      <formula>$G70</formula>
    </cfRule>
  </conditionalFormatting>
  <conditionalFormatting sqref="A71:F71">
    <cfRule type="cellIs" dxfId="6" priority="11" stopIfTrue="1" operator="equal">
      <formula>0</formula>
    </cfRule>
  </conditionalFormatting>
  <conditionalFormatting sqref="G69">
    <cfRule type="cellIs" dxfId="5" priority="5" stopIfTrue="1" operator="equal">
      <formula>$G67</formula>
    </cfRule>
  </conditionalFormatting>
  <conditionalFormatting sqref="A69:F69">
    <cfRule type="cellIs" dxfId="4" priority="6" stopIfTrue="1" operator="equal">
      <formula>0</formula>
    </cfRule>
  </conditionalFormatting>
  <conditionalFormatting sqref="G73">
    <cfRule type="cellIs" dxfId="3" priority="3" stopIfTrue="1" operator="equal">
      <formula>$G71</formula>
    </cfRule>
  </conditionalFormatting>
  <conditionalFormatting sqref="A73:F73">
    <cfRule type="cellIs" dxfId="2" priority="4" stopIfTrue="1" operator="equal">
      <formula>0</formula>
    </cfRule>
  </conditionalFormatting>
  <conditionalFormatting sqref="G76">
    <cfRule type="cellIs" dxfId="1" priority="1" stopIfTrue="1" operator="equal">
      <formula>$G74</formula>
    </cfRule>
  </conditionalFormatting>
  <conditionalFormatting sqref="A76:F76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2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КПК1917421</vt:lpstr>
      <vt:lpstr>КПК1917421!Область_печати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transport155_1</cp:lastModifiedBy>
  <cp:lastPrinted>2021-02-02T12:59:08Z</cp:lastPrinted>
  <dcterms:created xsi:type="dcterms:W3CDTF">2016-08-15T09:54:21Z</dcterms:created>
  <dcterms:modified xsi:type="dcterms:W3CDTF">2021-02-04T15:28:02Z</dcterms:modified>
</cp:coreProperties>
</file>