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ya\Desktop\відкриті дані\"/>
    </mc:Choice>
  </mc:AlternateContent>
  <bookViews>
    <workbookView xWindow="0" yWindow="0" windowWidth="23040" windowHeight="8424" tabRatio="0"/>
  </bookViews>
  <sheets>
    <sheet name="TDSheet" sheetId="1" r:id="rId1"/>
  </sheets>
  <definedNames>
    <definedName name="_xlnm.Print_Titles" localSheetId="0">TDSheet!#REF!</definedName>
    <definedName name="_xlnm.Print_Area" localSheetId="0">TDSheet!$A$1:$K$52</definedName>
  </definedNames>
  <calcPr calcId="162913"/>
</workbook>
</file>

<file path=xl/calcChain.xml><?xml version="1.0" encoding="utf-8"?>
<calcChain xmlns="http://schemas.openxmlformats.org/spreadsheetml/2006/main">
  <c r="E29" i="1" l="1"/>
  <c r="E30" i="1"/>
  <c r="E37" i="1" l="1"/>
  <c r="E38" i="1"/>
  <c r="E33" i="1"/>
  <c r="E34" i="1"/>
  <c r="E35" i="1"/>
  <c r="E28" i="1"/>
  <c r="E31" i="1"/>
  <c r="E26" i="1"/>
  <c r="E25" i="1"/>
  <c r="E23" i="1"/>
  <c r="E22" i="1"/>
  <c r="E21" i="1"/>
  <c r="E27" i="1" l="1"/>
  <c r="E20" i="1"/>
  <c r="E24" i="1"/>
  <c r="E32" i="1"/>
  <c r="E36" i="1"/>
  <c r="E19" i="1"/>
  <c r="E18" i="1"/>
  <c r="E16" i="1"/>
  <c r="E15" i="1" s="1"/>
  <c r="E17" i="1" l="1"/>
  <c r="E39" i="1" s="1"/>
</calcChain>
</file>

<file path=xl/sharedStrings.xml><?xml version="1.0" encoding="utf-8"?>
<sst xmlns="http://schemas.openxmlformats.org/spreadsheetml/2006/main" count="35" uniqueCount="28">
  <si>
    <t>Управління (Центр) надання адміністративних послуг Святошинської районної в місті Києві державної адміністрації</t>
  </si>
  <si>
    <t>Кількість штатних посад</t>
  </si>
  <si>
    <t>Керівництво</t>
  </si>
  <si>
    <t>Начальник управління</t>
  </si>
  <si>
    <t>Відділ бухгалтерського обліку та основної діяльності</t>
  </si>
  <si>
    <t>Начальник відділу - головний бухгалтер</t>
  </si>
  <si>
    <t>Головний спеціаліст</t>
  </si>
  <si>
    <t>Відділ адміністративних послуг</t>
  </si>
  <si>
    <t>Заступник начальника управління - начальник відділу</t>
  </si>
  <si>
    <t>Адміністратор</t>
  </si>
  <si>
    <t>Заступник начальника відділу - адміністратор</t>
  </si>
  <si>
    <t>Сектор інформування</t>
  </si>
  <si>
    <t>Завідувач сектору - адміністратор</t>
  </si>
  <si>
    <t>Відділ організаційно-правового забезпечення</t>
  </si>
  <si>
    <t>Головний спеціаліст - юрисконсульт</t>
  </si>
  <si>
    <t>Відділ видачі готовх документів</t>
  </si>
  <si>
    <t>Начальник відділу</t>
  </si>
  <si>
    <t>Сектор з питань управління персоналом</t>
  </si>
  <si>
    <t>Завідувач сектору</t>
  </si>
  <si>
    <t>Штатний розпис на 2023 рік</t>
  </si>
  <si>
    <t>Штат у кількості 50 штатних одиниць з місячним фондом заробітної плати за посадовими окладами 297 700 гривень 00 коп. (Двісті дев'яносто сім тисяч сімсот гривень нуль копійок)</t>
  </si>
  <si>
    <t>ЗАТВЕРДЖУЮ</t>
  </si>
  <si>
    <t>(назва установи)</t>
  </si>
  <si>
    <t>№ з/п</t>
  </si>
  <si>
    <t>Назва структурного підрозділу та посад</t>
  </si>
  <si>
    <t>Посадовий оклад (грн)</t>
  </si>
  <si>
    <t>Фонд заробітної плати на місяць за посадовими окладами (грн)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</si>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</sst>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color indexed="24"/>
      <name val="Arial"/>
      <family val="2"/>
    </font>
    <font>
      <b/>
      <i/>
      <sz val="8"/>
      <name val="Tahoma"/>
      <family val="2"/>
    </font>
    <font>
      <sz val="11"/>
      <name val="Arial"/>
      <family val="2"/>
    </font>
    <font>
      <sz val="12"/>
      <name val="Times New Roman"/>
      <family val="1"/>
      <charset val="204"/>
    </font>
    <font>
      <sz val="12"/>
      <name val="Arial"/>
      <family val="2"/>
    </font>
    <font>
      <b/>
      <sz val="10"/>
      <name val="Arial"/>
      <family val="2"/>
      <charset val="204"/>
    </font>
    <font>
      <u/>
      <sz val="11"/>
      <name val="Arial"/>
      <family val="2"/>
      <charset val="204"/>
    </font>
    <font>
      <sz val="8"/>
      <name val="Tahoma"/>
      <family val="2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0" fillId="0" borderId="0" xfId="0" applyNumberFormat="1"/>
    <xf numFmtId="0" fontId="4" fillId="0" borderId="0" xfId="0" applyNumberFormat="1" applyFont="1" applyBorder="1" applyAlignment="1">
      <alignment horizontal="left" vertical="top" wrapText="1"/>
    </xf>
    <xf numFmtId="0" fontId="7" fillId="2" borderId="0" xfId="0" applyFont="1" applyFill="1"/>
    <xf numFmtId="0" fontId="8" fillId="0" borderId="0" xfId="0" applyFont="1"/>
    <xf numFmtId="0" fontId="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3" fillId="0" borderId="0" xfId="0" applyFont="1" applyBorder="1"/>
    <xf numFmtId="0" fontId="9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9" fillId="0" borderId="0" xfId="0" applyNumberFormat="1" applyFont="1" applyBorder="1" applyAlignment="1">
      <alignment horizontal="left" wrapText="1"/>
    </xf>
    <xf numFmtId="0" fontId="9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wrapText="1"/>
    </xf>
    <xf numFmtId="0" fontId="0" fillId="0" borderId="5" xfId="0" applyFont="1" applyBorder="1" applyAlignment="1"/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0" fontId="8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CCC085"/>
      <rgbColor rgb="00F4ECC5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53"/>
  <sheetViews>
    <sheetView tabSelected="1" topLeftCell="A19" workbookViewId="0">
      <selection activeCell="J28" sqref="J28"/>
    </sheetView>
  </sheetViews>
  <sheetFormatPr defaultColWidth="10.7109375" defaultRowHeight="10.199999999999999" outlineLevelRow="1" x14ac:dyDescent="0.2"/>
  <cols>
    <col min="1" max="1" width="5.7109375" style="1" customWidth="1"/>
    <col min="2" max="2" width="58.42578125" style="1" customWidth="1"/>
    <col min="3" max="3" width="13.85546875" style="1" customWidth="1"/>
    <col min="4" max="4" width="13.28515625" style="1" customWidth="1"/>
    <col min="5" max="5" width="17.140625" style="1" customWidth="1"/>
    <col min="6" max="6" width="5" style="1" customWidth="1"/>
    <col min="7" max="10" width="10.28515625" style="1" customWidth="1"/>
  </cols>
  <sheetData>
    <row r="1" spans="1:10" ht="12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5.75" customHeight="1" x14ac:dyDescent="0.3">
      <c r="A2" s="27"/>
      <c r="B2" s="27"/>
      <c r="C2" s="27"/>
      <c r="D2" s="27"/>
      <c r="E2" s="27"/>
      <c r="F2" s="6" t="s">
        <v>21</v>
      </c>
      <c r="G2" s="7"/>
      <c r="H2" s="7"/>
      <c r="I2" s="2"/>
      <c r="J2" s="27"/>
    </row>
    <row r="3" spans="1:10" ht="62.25" customHeight="1" x14ac:dyDescent="0.2">
      <c r="A3" s="27"/>
      <c r="B3" s="27"/>
      <c r="C3" s="27"/>
      <c r="D3" s="27"/>
      <c r="E3" s="27"/>
      <c r="F3" s="26" t="s">
        <v>20</v>
      </c>
      <c r="G3" s="26"/>
      <c r="H3" s="26"/>
      <c r="I3" s="26"/>
      <c r="J3" s="26"/>
    </row>
    <row r="4" spans="1:10" ht="12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s="1" customFormat="1" ht="0.9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ht="12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12" customHeight="1" x14ac:dyDescent="0.2">
      <c r="A7" s="27"/>
      <c r="B7" s="27"/>
      <c r="C7" s="27"/>
      <c r="D7" s="27"/>
      <c r="E7" s="27"/>
      <c r="F7" s="2"/>
      <c r="G7" s="27"/>
      <c r="H7" s="27"/>
      <c r="I7" s="27"/>
      <c r="J7" s="27"/>
    </row>
    <row r="8" spans="1:10" ht="11.2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ht="15.75" customHeight="1" x14ac:dyDescent="0.25">
      <c r="A9" s="43" t="s">
        <v>19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ht="12.75" customHeight="1" x14ac:dyDescent="0.25">
      <c r="A10" s="24" t="s">
        <v>0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2.75" customHeight="1" x14ac:dyDescent="0.25">
      <c r="A11" s="23" t="s">
        <v>22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2.7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30.6" customHeight="1" x14ac:dyDescent="0.2">
      <c r="A13" s="29" t="s">
        <v>23</v>
      </c>
      <c r="B13" s="29" t="s">
        <v>24</v>
      </c>
      <c r="C13" s="30" t="s">
        <v>1</v>
      </c>
      <c r="D13" s="30" t="s">
        <v>25</v>
      </c>
      <c r="E13" s="30" t="s">
        <v>26</v>
      </c>
      <c r="F13" s="27"/>
      <c r="G13" s="27"/>
      <c r="H13" s="27"/>
      <c r="I13" s="27"/>
      <c r="J13" s="27"/>
    </row>
    <row r="14" spans="1:10" ht="54.75" customHeight="1" x14ac:dyDescent="0.2">
      <c r="A14" s="31"/>
      <c r="B14" s="31"/>
      <c r="C14" s="30"/>
      <c r="D14" s="30"/>
      <c r="E14" s="30"/>
      <c r="F14" s="27"/>
      <c r="G14" s="27"/>
      <c r="H14" s="27"/>
      <c r="I14" s="27"/>
      <c r="J14" s="27"/>
    </row>
    <row r="15" spans="1:10" ht="15.75" customHeight="1" x14ac:dyDescent="0.25">
      <c r="A15" s="32" t="s">
        <v>2</v>
      </c>
      <c r="B15" s="32"/>
      <c r="C15" s="33">
        <v>1</v>
      </c>
      <c r="D15" s="34"/>
      <c r="E15" s="35">
        <f>E16</f>
        <v>8700</v>
      </c>
      <c r="F15" s="27"/>
      <c r="G15" s="27"/>
      <c r="H15" s="27"/>
      <c r="I15" s="27"/>
      <c r="J15" s="27"/>
    </row>
    <row r="16" spans="1:10" ht="15.75" customHeight="1" outlineLevel="1" x14ac:dyDescent="0.25">
      <c r="A16" s="44">
        <v>1</v>
      </c>
      <c r="B16" s="34" t="s">
        <v>3</v>
      </c>
      <c r="C16" s="37">
        <v>1</v>
      </c>
      <c r="D16" s="38">
        <v>8700</v>
      </c>
      <c r="E16" s="38">
        <f>D16</f>
        <v>8700</v>
      </c>
      <c r="F16" s="27"/>
      <c r="G16" s="27"/>
      <c r="H16" s="27"/>
      <c r="I16" s="27"/>
      <c r="J16" s="27"/>
    </row>
    <row r="17" spans="1:10" ht="15.75" customHeight="1" x14ac:dyDescent="0.25">
      <c r="A17" s="39" t="s">
        <v>17</v>
      </c>
      <c r="B17" s="40"/>
      <c r="C17" s="41">
        <v>2</v>
      </c>
      <c r="D17" s="34"/>
      <c r="E17" s="35">
        <f>E18+E19</f>
        <v>11900</v>
      </c>
      <c r="F17" s="27"/>
      <c r="G17" s="27"/>
      <c r="H17" s="27"/>
      <c r="I17" s="27"/>
      <c r="J17" s="27"/>
    </row>
    <row r="18" spans="1:10" ht="15.75" customHeight="1" outlineLevel="1" x14ac:dyDescent="0.25">
      <c r="A18" s="44">
        <v>2</v>
      </c>
      <c r="B18" s="34" t="s">
        <v>18</v>
      </c>
      <c r="C18" s="37">
        <v>1</v>
      </c>
      <c r="D18" s="38">
        <v>6300</v>
      </c>
      <c r="E18" s="38">
        <f>D18</f>
        <v>6300</v>
      </c>
      <c r="F18" s="27"/>
      <c r="G18" s="27"/>
      <c r="H18" s="27"/>
      <c r="I18" s="27"/>
      <c r="J18" s="27"/>
    </row>
    <row r="19" spans="1:10" ht="15.75" customHeight="1" outlineLevel="1" x14ac:dyDescent="0.25">
      <c r="A19" s="44">
        <v>3</v>
      </c>
      <c r="B19" s="34" t="s">
        <v>6</v>
      </c>
      <c r="C19" s="37">
        <v>1</v>
      </c>
      <c r="D19" s="38">
        <v>5600</v>
      </c>
      <c r="E19" s="38">
        <f>D19</f>
        <v>5600</v>
      </c>
      <c r="F19" s="27"/>
      <c r="G19" s="27"/>
      <c r="H19" s="27"/>
      <c r="I19" s="27"/>
      <c r="J19" s="27"/>
    </row>
    <row r="20" spans="1:10" ht="15.75" customHeight="1" x14ac:dyDescent="0.25">
      <c r="A20" s="32" t="s">
        <v>7</v>
      </c>
      <c r="B20" s="32"/>
      <c r="C20" s="33">
        <v>30</v>
      </c>
      <c r="D20" s="34"/>
      <c r="E20" s="35">
        <f>E21+E22+E23</f>
        <v>175700</v>
      </c>
      <c r="F20" s="27"/>
      <c r="G20" s="27"/>
      <c r="H20" s="27"/>
      <c r="I20" s="27"/>
      <c r="J20" s="27"/>
    </row>
    <row r="21" spans="1:10" ht="30" customHeight="1" outlineLevel="1" x14ac:dyDescent="0.25">
      <c r="A21" s="44">
        <v>4</v>
      </c>
      <c r="B21" s="34" t="s">
        <v>8</v>
      </c>
      <c r="C21" s="37">
        <v>1</v>
      </c>
      <c r="D21" s="38">
        <v>7000</v>
      </c>
      <c r="E21" s="38">
        <f>D21</f>
        <v>7000</v>
      </c>
      <c r="F21" s="27"/>
      <c r="G21" s="27"/>
      <c r="H21" s="27"/>
      <c r="I21" s="27"/>
      <c r="J21" s="27"/>
    </row>
    <row r="22" spans="1:10" ht="15.75" customHeight="1" outlineLevel="1" x14ac:dyDescent="0.25">
      <c r="A22" s="44">
        <v>5</v>
      </c>
      <c r="B22" s="34" t="s">
        <v>10</v>
      </c>
      <c r="C22" s="37">
        <v>1</v>
      </c>
      <c r="D22" s="38">
        <v>6300</v>
      </c>
      <c r="E22" s="38">
        <f>D22</f>
        <v>6300</v>
      </c>
      <c r="F22" s="27"/>
      <c r="G22" s="27"/>
      <c r="H22" s="27"/>
      <c r="I22" s="27"/>
      <c r="J22" s="27"/>
    </row>
    <row r="23" spans="1:10" ht="15.75" customHeight="1" outlineLevel="1" x14ac:dyDescent="0.25">
      <c r="A23" s="44">
        <v>6</v>
      </c>
      <c r="B23" s="34" t="s">
        <v>9</v>
      </c>
      <c r="C23" s="37">
        <v>28</v>
      </c>
      <c r="D23" s="38">
        <v>5800</v>
      </c>
      <c r="E23" s="38">
        <f>D23*28</f>
        <v>162400</v>
      </c>
      <c r="F23" s="27"/>
      <c r="G23" s="27"/>
      <c r="H23" s="27"/>
      <c r="I23" s="27"/>
      <c r="J23" s="27"/>
    </row>
    <row r="24" spans="1:10" ht="15.75" customHeight="1" x14ac:dyDescent="0.25">
      <c r="A24" s="32" t="s">
        <v>11</v>
      </c>
      <c r="B24" s="32"/>
      <c r="C24" s="33">
        <v>4</v>
      </c>
      <c r="D24" s="34"/>
      <c r="E24" s="35">
        <f>E25+E26</f>
        <v>23700</v>
      </c>
      <c r="F24" s="27"/>
      <c r="G24" s="27"/>
      <c r="H24" s="27"/>
      <c r="I24" s="27"/>
      <c r="J24" s="27"/>
    </row>
    <row r="25" spans="1:10" ht="15.75" customHeight="1" outlineLevel="1" x14ac:dyDescent="0.25">
      <c r="A25" s="36">
        <v>7</v>
      </c>
      <c r="B25" s="34" t="s">
        <v>12</v>
      </c>
      <c r="C25" s="37">
        <v>1</v>
      </c>
      <c r="D25" s="38">
        <v>6300</v>
      </c>
      <c r="E25" s="38">
        <f>D25</f>
        <v>6300</v>
      </c>
      <c r="F25" s="27"/>
      <c r="G25" s="27"/>
      <c r="H25" s="27"/>
      <c r="I25" s="27"/>
      <c r="J25" s="27"/>
    </row>
    <row r="26" spans="1:10" ht="15.75" customHeight="1" outlineLevel="1" x14ac:dyDescent="0.25">
      <c r="A26" s="36">
        <v>8</v>
      </c>
      <c r="B26" s="34" t="s">
        <v>9</v>
      </c>
      <c r="C26" s="37">
        <v>3</v>
      </c>
      <c r="D26" s="38">
        <v>5800</v>
      </c>
      <c r="E26" s="38">
        <f>D26*3</f>
        <v>17400</v>
      </c>
      <c r="F26" s="27"/>
      <c r="G26" s="27"/>
      <c r="H26" s="27"/>
      <c r="I26" s="27"/>
      <c r="J26" s="27"/>
    </row>
    <row r="27" spans="1:10" ht="15.75" customHeight="1" x14ac:dyDescent="0.25">
      <c r="A27" s="32" t="s">
        <v>13</v>
      </c>
      <c r="B27" s="32"/>
      <c r="C27" s="33">
        <v>4</v>
      </c>
      <c r="D27" s="34"/>
      <c r="E27" s="35">
        <f>E28+E29+E31+E30</f>
        <v>24000</v>
      </c>
      <c r="F27" s="27"/>
      <c r="G27" s="27"/>
      <c r="H27" s="27"/>
      <c r="I27" s="27"/>
      <c r="J27" s="27"/>
    </row>
    <row r="28" spans="1:10" ht="28.8" customHeight="1" outlineLevel="1" x14ac:dyDescent="0.25">
      <c r="A28" s="44">
        <v>9</v>
      </c>
      <c r="B28" s="34" t="s">
        <v>8</v>
      </c>
      <c r="C28" s="37">
        <v>1</v>
      </c>
      <c r="D28" s="38">
        <v>7000</v>
      </c>
      <c r="E28" s="38">
        <f>D28</f>
        <v>7000</v>
      </c>
      <c r="F28" s="27"/>
      <c r="G28" s="27"/>
      <c r="H28" s="27"/>
      <c r="I28" s="27"/>
      <c r="J28" s="27"/>
    </row>
    <row r="29" spans="1:10" ht="15.75" customHeight="1" outlineLevel="1" x14ac:dyDescent="0.25">
      <c r="A29" s="44">
        <v>10</v>
      </c>
      <c r="B29" s="34" t="s">
        <v>9</v>
      </c>
      <c r="C29" s="37">
        <v>1</v>
      </c>
      <c r="D29" s="38">
        <v>5800</v>
      </c>
      <c r="E29" s="38">
        <f>D29*1</f>
        <v>5800</v>
      </c>
      <c r="F29" s="27"/>
      <c r="G29" s="27"/>
      <c r="H29" s="27"/>
      <c r="I29" s="27"/>
      <c r="J29" s="27"/>
    </row>
    <row r="30" spans="1:10" ht="15.75" customHeight="1" outlineLevel="1" x14ac:dyDescent="0.25">
      <c r="A30" s="44">
        <v>11</v>
      </c>
      <c r="B30" s="34" t="s">
        <v>6</v>
      </c>
      <c r="C30" s="37">
        <v>1</v>
      </c>
      <c r="D30" s="38">
        <v>5600</v>
      </c>
      <c r="E30" s="38">
        <f>D30*1</f>
        <v>5600</v>
      </c>
      <c r="F30" s="27"/>
      <c r="G30" s="27"/>
      <c r="H30" s="27"/>
      <c r="I30" s="27"/>
      <c r="J30" s="27"/>
    </row>
    <row r="31" spans="1:10" ht="15.75" customHeight="1" outlineLevel="1" x14ac:dyDescent="0.25">
      <c r="A31" s="44">
        <v>12</v>
      </c>
      <c r="B31" s="34" t="s">
        <v>14</v>
      </c>
      <c r="C31" s="37">
        <v>1</v>
      </c>
      <c r="D31" s="38">
        <v>5600</v>
      </c>
      <c r="E31" s="38">
        <f>D31</f>
        <v>5600</v>
      </c>
      <c r="F31" s="27"/>
      <c r="G31" s="27"/>
      <c r="H31" s="27"/>
      <c r="I31" s="27"/>
      <c r="J31" s="27"/>
    </row>
    <row r="32" spans="1:10" ht="15.75" customHeight="1" x14ac:dyDescent="0.25">
      <c r="A32" s="32" t="s">
        <v>15</v>
      </c>
      <c r="B32" s="32"/>
      <c r="C32" s="33">
        <v>6</v>
      </c>
      <c r="D32" s="34"/>
      <c r="E32" s="35">
        <f>E33+E34+E35</f>
        <v>36000</v>
      </c>
      <c r="F32" s="27"/>
      <c r="G32" s="27"/>
      <c r="H32" s="27"/>
      <c r="I32" s="27"/>
      <c r="J32" s="27"/>
    </row>
    <row r="33" spans="1:11" ht="15.75" customHeight="1" outlineLevel="1" x14ac:dyDescent="0.25">
      <c r="A33" s="44">
        <v>13</v>
      </c>
      <c r="B33" s="34" t="s">
        <v>16</v>
      </c>
      <c r="C33" s="37">
        <v>1</v>
      </c>
      <c r="D33" s="38">
        <v>6500</v>
      </c>
      <c r="E33" s="38">
        <f>D33</f>
        <v>6500</v>
      </c>
      <c r="F33" s="27"/>
      <c r="G33" s="27"/>
      <c r="H33" s="27"/>
      <c r="I33" s="27"/>
      <c r="J33" s="27"/>
    </row>
    <row r="34" spans="1:11" ht="15.75" customHeight="1" outlineLevel="1" x14ac:dyDescent="0.25">
      <c r="A34" s="44">
        <v>14</v>
      </c>
      <c r="B34" s="34" t="s">
        <v>10</v>
      </c>
      <c r="C34" s="37">
        <v>1</v>
      </c>
      <c r="D34" s="38">
        <v>6300</v>
      </c>
      <c r="E34" s="38">
        <f>D34</f>
        <v>6300</v>
      </c>
      <c r="F34" s="27"/>
      <c r="G34" s="27"/>
      <c r="H34" s="27"/>
      <c r="I34" s="27"/>
      <c r="J34" s="27"/>
    </row>
    <row r="35" spans="1:11" ht="15.75" customHeight="1" outlineLevel="1" x14ac:dyDescent="0.25">
      <c r="A35" s="44">
        <v>15</v>
      </c>
      <c r="B35" s="34" t="s">
        <v>9</v>
      </c>
      <c r="C35" s="37">
        <v>4</v>
      </c>
      <c r="D35" s="38">
        <v>5800</v>
      </c>
      <c r="E35" s="38">
        <f>D35*4</f>
        <v>23200</v>
      </c>
      <c r="F35" s="27"/>
      <c r="G35" s="27"/>
      <c r="H35" s="27"/>
      <c r="I35" s="27"/>
      <c r="J35" s="27"/>
    </row>
    <row r="36" spans="1:11" ht="15.75" customHeight="1" x14ac:dyDescent="0.25">
      <c r="A36" s="39" t="s">
        <v>4</v>
      </c>
      <c r="B36" s="40"/>
      <c r="C36" s="41">
        <v>3</v>
      </c>
      <c r="D36" s="34"/>
      <c r="E36" s="35">
        <f>E37+E38</f>
        <v>17700</v>
      </c>
      <c r="F36" s="27"/>
      <c r="G36" s="27"/>
      <c r="H36" s="27"/>
      <c r="I36" s="27"/>
      <c r="J36" s="27"/>
    </row>
    <row r="37" spans="1:11" ht="15.75" customHeight="1" outlineLevel="1" x14ac:dyDescent="0.25">
      <c r="A37" s="44">
        <v>16</v>
      </c>
      <c r="B37" s="34" t="s">
        <v>5</v>
      </c>
      <c r="C37" s="37">
        <v>1</v>
      </c>
      <c r="D37" s="38">
        <v>6500</v>
      </c>
      <c r="E37" s="38">
        <f>D37</f>
        <v>6500</v>
      </c>
      <c r="F37" s="27"/>
      <c r="G37" s="27"/>
      <c r="H37" s="27"/>
      <c r="I37" s="27"/>
      <c r="J37" s="27"/>
    </row>
    <row r="38" spans="1:11" ht="15.75" customHeight="1" outlineLevel="1" x14ac:dyDescent="0.25">
      <c r="A38" s="44">
        <v>17</v>
      </c>
      <c r="B38" s="34" t="s">
        <v>6</v>
      </c>
      <c r="C38" s="37">
        <v>2</v>
      </c>
      <c r="D38" s="38">
        <v>5600</v>
      </c>
      <c r="E38" s="38">
        <f>D38*2</f>
        <v>11200</v>
      </c>
      <c r="F38" s="27"/>
      <c r="G38" s="27"/>
      <c r="H38" s="27"/>
      <c r="I38" s="27"/>
      <c r="J38" s="27"/>
    </row>
    <row r="39" spans="1:11" ht="15.75" customHeight="1" x14ac:dyDescent="0.25">
      <c r="A39" s="42" t="s">
        <v>27</v>
      </c>
      <c r="B39" s="42"/>
      <c r="C39" s="33">
        <v>50</v>
      </c>
      <c r="D39" s="34"/>
      <c r="E39" s="35">
        <f>E15+E17+E20+E24+E27+E32+E36</f>
        <v>297700</v>
      </c>
      <c r="F39" s="27"/>
      <c r="G39" s="27"/>
      <c r="H39" s="27"/>
      <c r="I39" s="27"/>
      <c r="J39" s="27"/>
    </row>
    <row r="40" spans="1:11" ht="11.25" customHeight="1" x14ac:dyDescent="0.2">
      <c r="A40"/>
      <c r="B40" s="5"/>
      <c r="C40" s="5"/>
      <c r="D40"/>
      <c r="E40" s="4"/>
      <c r="F40"/>
      <c r="G40"/>
      <c r="H40"/>
      <c r="I40"/>
      <c r="J40"/>
    </row>
    <row r="41" spans="1:11" ht="11.25" customHeight="1" x14ac:dyDescent="0.2">
      <c r="A41"/>
      <c r="B41" s="5"/>
      <c r="C41" s="5"/>
      <c r="D41"/>
      <c r="E41" s="4"/>
      <c r="F41"/>
      <c r="G41"/>
      <c r="H41"/>
      <c r="I41"/>
      <c r="J41"/>
    </row>
    <row r="42" spans="1:11" ht="11.25" customHeight="1" x14ac:dyDescent="0.2">
      <c r="A42"/>
      <c r="B42" s="5"/>
      <c r="C42" s="5"/>
      <c r="D42"/>
      <c r="E42" s="4"/>
      <c r="F42"/>
      <c r="G42"/>
      <c r="H42"/>
      <c r="I42"/>
      <c r="J42"/>
    </row>
    <row r="43" spans="1:11" ht="11.25" customHeight="1" x14ac:dyDescent="0.2">
      <c r="A43" s="12"/>
      <c r="B43" s="5"/>
      <c r="C43" s="5"/>
      <c r="D43" s="12"/>
      <c r="E43" s="13"/>
      <c r="F43" s="12"/>
      <c r="G43" s="12"/>
      <c r="H43" s="12"/>
      <c r="I43" s="12"/>
      <c r="J43" s="12"/>
      <c r="K43" s="12"/>
    </row>
    <row r="44" spans="1:11" s="1" customFormat="1" ht="11.25" customHeight="1" x14ac:dyDescent="0.2">
      <c r="A44" s="14"/>
      <c r="B44" s="14"/>
      <c r="C44" s="14"/>
      <c r="D44" s="14"/>
      <c r="E44" s="15"/>
      <c r="F44" s="14"/>
      <c r="G44" s="14"/>
      <c r="H44" s="14"/>
      <c r="I44" s="14"/>
      <c r="J44" s="14"/>
      <c r="K44" s="14"/>
    </row>
    <row r="45" spans="1:11" ht="12.75" customHeight="1" x14ac:dyDescent="0.25">
      <c r="A45" s="12"/>
      <c r="B45" s="21"/>
      <c r="C45" s="21"/>
      <c r="D45" s="21"/>
      <c r="E45" s="21"/>
      <c r="F45" s="16"/>
      <c r="G45" s="16"/>
      <c r="H45" s="22"/>
      <c r="I45" s="22"/>
      <c r="J45" s="22"/>
      <c r="K45" s="12"/>
    </row>
    <row r="46" spans="1:11" s="1" customFormat="1" ht="11.25" customHeight="1" x14ac:dyDescent="0.2">
      <c r="A46" s="14"/>
      <c r="B46" s="14"/>
      <c r="C46" s="14"/>
      <c r="D46" s="14"/>
      <c r="E46" s="14"/>
      <c r="F46" s="8"/>
      <c r="G46" s="9"/>
      <c r="H46" s="9"/>
      <c r="I46" s="9"/>
      <c r="J46" s="10"/>
      <c r="K46" s="14"/>
    </row>
    <row r="47" spans="1:11" s="1" customFormat="1" ht="11.25" customHeight="1" x14ac:dyDescent="0.2">
      <c r="A47" s="14"/>
      <c r="B47" s="14"/>
      <c r="C47" s="14"/>
      <c r="D47" s="14"/>
      <c r="E47" s="14"/>
      <c r="F47" s="8"/>
      <c r="G47" s="9"/>
      <c r="H47" s="9"/>
      <c r="I47" s="9"/>
      <c r="J47" s="10"/>
      <c r="K47" s="14"/>
    </row>
    <row r="48" spans="1:11" s="1" customFormat="1" ht="30" customHeight="1" x14ac:dyDescent="0.25">
      <c r="A48" s="14"/>
      <c r="B48" s="17"/>
      <c r="C48" s="14"/>
      <c r="D48" s="14"/>
      <c r="E48" s="14"/>
      <c r="F48" s="16"/>
      <c r="G48" s="16"/>
      <c r="H48" s="22"/>
      <c r="I48" s="22"/>
      <c r="J48" s="22"/>
      <c r="K48" s="14"/>
    </row>
    <row r="49" spans="1:11" s="3" customFormat="1" ht="11.25" customHeight="1" x14ac:dyDescent="0.2">
      <c r="A49" s="18"/>
      <c r="B49" s="18"/>
      <c r="C49" s="18"/>
      <c r="D49" s="18"/>
      <c r="E49" s="18"/>
      <c r="F49" s="8"/>
      <c r="G49" s="9"/>
      <c r="H49" s="9"/>
      <c r="I49" s="9"/>
      <c r="J49" s="10"/>
      <c r="K49" s="18"/>
    </row>
    <row r="50" spans="1:11" x14ac:dyDescent="0.2">
      <c r="A50" s="14"/>
      <c r="B50" s="19"/>
      <c r="C50" s="14"/>
      <c r="D50" s="14"/>
      <c r="E50" s="14"/>
      <c r="F50" s="14"/>
      <c r="G50" s="14"/>
      <c r="H50" s="14"/>
      <c r="I50" s="14"/>
      <c r="J50" s="14"/>
      <c r="K50" s="12"/>
    </row>
    <row r="51" spans="1:1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2"/>
    </row>
    <row r="52" spans="1:11" x14ac:dyDescent="0.2">
      <c r="A52" s="14"/>
      <c r="B52" s="20"/>
      <c r="C52" s="20"/>
      <c r="D52" s="20"/>
      <c r="E52" s="14"/>
      <c r="F52" s="14"/>
      <c r="G52" s="14"/>
      <c r="H52" s="14"/>
      <c r="I52" s="14"/>
      <c r="J52" s="14"/>
      <c r="K52" s="12"/>
    </row>
    <row r="53" spans="1:1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2"/>
    </row>
  </sheetData>
  <mergeCells count="20">
    <mergeCell ref="A10:J10"/>
    <mergeCell ref="F3:J3"/>
    <mergeCell ref="A9:J9"/>
    <mergeCell ref="A11:J11"/>
    <mergeCell ref="A20:B20"/>
    <mergeCell ref="A24:B24"/>
    <mergeCell ref="A27:B27"/>
    <mergeCell ref="A32:B32"/>
    <mergeCell ref="C13:C14"/>
    <mergeCell ref="D13:D14"/>
    <mergeCell ref="E13:E14"/>
    <mergeCell ref="A15:B15"/>
    <mergeCell ref="A13:A14"/>
    <mergeCell ref="B13:B14"/>
    <mergeCell ref="A17:B17"/>
    <mergeCell ref="A36:B36"/>
    <mergeCell ref="A39:B39"/>
    <mergeCell ref="B45:E45"/>
    <mergeCell ref="H45:J45"/>
    <mergeCell ref="H48:J48"/>
  </mergeCells>
  <pageMargins left="0.59055118110236227" right="0.39370078740157483" top="0.39370078740157483" bottom="0.39370078740157483" header="0.39370078740157483" footer="0.39370078740157483"/>
  <pageSetup paperSize="9" scale="75" fitToWidth="0" fitToHeight="0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Скорик Світлана Олександрівна</dc:creator>
  <cp:lastModifiedBy>Kostya</cp:lastModifiedBy>
  <cp:revision>1</cp:revision>
  <cp:lastPrinted>2023-01-18T18:03:53Z</cp:lastPrinted>
  <dcterms:created xsi:type="dcterms:W3CDTF">2019-02-20T08:14:15Z</dcterms:created>
  <dcterms:modified xsi:type="dcterms:W3CDTF">2023-01-29T11:19:40Z</dcterms:modified>
</cp:coreProperties>
</file>