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695" tabRatio="505"/>
  </bookViews>
  <sheets>
    <sheet name="ГУ" sheetId="1" r:id="rId1"/>
  </sheets>
  <definedNames>
    <definedName name="Print_Area_0" localSheetId="0">ГУ!$A$1:$AE$32</definedName>
    <definedName name="_xlnm.Print_Area" localSheetId="0">ГУ!$A$1:$AE$32</definedName>
  </definedNames>
  <calcPr calcId="162913"/>
</workbook>
</file>

<file path=xl/calcChain.xml><?xml version="1.0" encoding="utf-8"?>
<calcChain xmlns="http://schemas.openxmlformats.org/spreadsheetml/2006/main">
  <c r="I12" i="1" l="1"/>
  <c r="H12" i="1" l="1"/>
  <c r="H11" i="1"/>
  <c r="H19" i="1" l="1"/>
  <c r="H22" i="1" l="1"/>
  <c r="I22" i="1"/>
  <c r="J23" i="1"/>
  <c r="I21" i="1" l="1"/>
  <c r="H17" i="1" l="1"/>
  <c r="D23" i="1" l="1"/>
  <c r="D22" i="1"/>
  <c r="D21" i="1"/>
  <c r="D19" i="1"/>
  <c r="D18" i="1"/>
  <c r="D17" i="1"/>
  <c r="D16" i="1"/>
  <c r="D15" i="1"/>
  <c r="D14" i="1"/>
  <c r="D13" i="1"/>
  <c r="D12" i="1"/>
  <c r="D11" i="1"/>
  <c r="L24" i="1" l="1"/>
  <c r="AE24" i="1"/>
  <c r="AD24" i="1"/>
  <c r="AC24" i="1"/>
  <c r="AA24" i="1"/>
  <c r="Z24" i="1"/>
  <c r="Y24" i="1"/>
  <c r="X24" i="1"/>
  <c r="W24" i="1"/>
  <c r="S24" i="1"/>
  <c r="R24" i="1"/>
  <c r="Q24" i="1"/>
  <c r="P24" i="1"/>
  <c r="O24" i="1"/>
  <c r="N24" i="1"/>
  <c r="M24" i="1"/>
  <c r="K24" i="1"/>
  <c r="G24" i="1"/>
  <c r="F24" i="1"/>
  <c r="E24" i="1"/>
  <c r="V23" i="1"/>
  <c r="U23" i="1"/>
  <c r="T23" i="1"/>
  <c r="I23" i="1"/>
  <c r="H23" i="1"/>
  <c r="V22" i="1"/>
  <c r="U22" i="1"/>
  <c r="T22" i="1"/>
  <c r="J22" i="1"/>
  <c r="V21" i="1"/>
  <c r="U21" i="1"/>
  <c r="T21" i="1"/>
  <c r="J21" i="1"/>
  <c r="H21" i="1"/>
  <c r="V20" i="1"/>
  <c r="U20" i="1"/>
  <c r="T20" i="1"/>
  <c r="J20" i="1"/>
  <c r="I20" i="1"/>
  <c r="H20" i="1"/>
  <c r="D20" i="1"/>
  <c r="V19" i="1"/>
  <c r="U19" i="1"/>
  <c r="T19" i="1"/>
  <c r="J19" i="1"/>
  <c r="I19" i="1"/>
  <c r="V18" i="1"/>
  <c r="U18" i="1"/>
  <c r="T18" i="1"/>
  <c r="J18" i="1"/>
  <c r="I18" i="1"/>
  <c r="H18" i="1"/>
  <c r="V17" i="1"/>
  <c r="U17" i="1"/>
  <c r="T17" i="1"/>
  <c r="J17" i="1"/>
  <c r="I17" i="1"/>
  <c r="V16" i="1"/>
  <c r="U16" i="1"/>
  <c r="T16" i="1"/>
  <c r="J16" i="1"/>
  <c r="I16" i="1"/>
  <c r="H16" i="1"/>
  <c r="V15" i="1"/>
  <c r="U15" i="1"/>
  <c r="T15" i="1"/>
  <c r="J15" i="1"/>
  <c r="I15" i="1"/>
  <c r="H15" i="1"/>
  <c r="V14" i="1"/>
  <c r="U14" i="1"/>
  <c r="T14" i="1"/>
  <c r="J14" i="1"/>
  <c r="I14" i="1"/>
  <c r="H14" i="1"/>
  <c r="V13" i="1"/>
  <c r="U13" i="1"/>
  <c r="T13" i="1"/>
  <c r="J13" i="1"/>
  <c r="I13" i="1"/>
  <c r="H13" i="1"/>
  <c r="V12" i="1"/>
  <c r="U12" i="1"/>
  <c r="T12" i="1"/>
  <c r="V11" i="1"/>
  <c r="U11" i="1"/>
  <c r="T11" i="1"/>
  <c r="J11" i="1"/>
  <c r="I11" i="1"/>
  <c r="D24" i="1" l="1"/>
  <c r="I24" i="1"/>
  <c r="V24" i="1"/>
  <c r="U24" i="1"/>
  <c r="T24" i="1"/>
  <c r="J24" i="1"/>
  <c r="H24" i="1"/>
</calcChain>
</file>

<file path=xl/sharedStrings.xml><?xml version="1.0" encoding="utf-8"?>
<sst xmlns="http://schemas.openxmlformats.org/spreadsheetml/2006/main" count="62" uniqueCount="39">
  <si>
    <t>Додаток 1 до листа від ___________ № ___________</t>
  </si>
  <si>
    <t>Продовження додатку 1 до листа              від ___________ № ___________</t>
  </si>
  <si>
    <t>ІНФОРМАЦІЯ</t>
  </si>
  <si>
    <t xml:space="preserve">про надання Головним управлінням Держгеокадастру в областях учасникам антитерористичної операції у власність земельних ділянок із земель сільськогосподарського призначення </t>
  </si>
  <si>
    <t>№ з/п</t>
  </si>
  <si>
    <t>Назва адміністративно-територіальних одиниць</t>
  </si>
  <si>
    <t>Подано заяв на отримання земельних ділянок, шт.</t>
  </si>
  <si>
    <t>з них:</t>
  </si>
  <si>
    <t>Прийняті накази щодо надання дозволів на розроблення проектів землеустрою, шт.</t>
  </si>
  <si>
    <t>Прийняті накази щодо затвердження проектів землеустрою та надання у власність земельних ділянок, шт.</t>
  </si>
  <si>
    <t>для ведення садівництва</t>
  </si>
  <si>
    <t>для індивідуального дачного будівництва</t>
  </si>
  <si>
    <t>для особистого селянського господарства</t>
  </si>
  <si>
    <t>надано дозволів на розроблення проектів землеустрою, шт</t>
  </si>
  <si>
    <t>відмовлено у наданні дозволу, шт</t>
  </si>
  <si>
    <t>знаходяться на опрацюванні (в роботі), шт</t>
  </si>
  <si>
    <t>загальна к-сть наказів, шт.</t>
  </si>
  <si>
    <t>загальна  к-сть земельних ділянок, шт.</t>
  </si>
  <si>
    <t>площа, га</t>
  </si>
  <si>
    <t>загальна к-сть земельних ділянок, шт.</t>
  </si>
  <si>
    <t>загальна  к-сть наказів, шт.</t>
  </si>
  <si>
    <t>загальна  к-сть  наказів, шт.</t>
  </si>
  <si>
    <t>Берегівський район</t>
  </si>
  <si>
    <t>Великоберезнянський район</t>
  </si>
  <si>
    <t>Виноградівський район</t>
  </si>
  <si>
    <t>Воловецький район</t>
  </si>
  <si>
    <t>Іршавський район</t>
  </si>
  <si>
    <t>Міжгірський район</t>
  </si>
  <si>
    <t>Мукачівський район</t>
  </si>
  <si>
    <t>Перечинський район</t>
  </si>
  <si>
    <t>Рахівський район</t>
  </si>
  <si>
    <t>Свалявський район</t>
  </si>
  <si>
    <t>Тячівський район</t>
  </si>
  <si>
    <t>Ужгородський район</t>
  </si>
  <si>
    <t xml:space="preserve">Хустський район </t>
  </si>
  <si>
    <t>Всього по області</t>
  </si>
  <si>
    <t>Оксана Дербаль 61 56 20</t>
  </si>
  <si>
    <t xml:space="preserve">    (станом на 25.05.2020)</t>
  </si>
  <si>
    <t>Примітка: При реалізації повноважень Головним управлінням станом на 25.05.2020 для будівництва і обслуговування житлового будинку, господарських будівель і споруд (присадибна ділянка)  учасникам АТО прийнято 176  наказів „Про надання дозволу на розроблення проекту землеустрою щодо відведення земельної ділянки у власність”, розташованих за адресою м. Ужгород                                вул. Загорська на загальну площу 16,6 гектарів та 169 наказів  „Про затвердження проекту землеустрою та передачу у власність земельної ділянки” на загальну площу 10,9712 гектарів.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</si>
</sst>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6">
    <font>
      <sz val="10"/>
      <name val="Arial Cyr"/>
      <charset val="204"/>
    </font>
    <font>
      <sz val="10"/>
      <color rgb="FFFF0000"/>
      <name val="Arial Cyr"/>
      <family val="2"/>
      <charset val="204"/>
    </font>
    <font>
      <b/>
      <sz val="10"/>
      <color rgb="FFFF0000"/>
      <name val="Arial Cyr"/>
      <charset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5" fillId="3" borderId="1"/>
    <xf numFmtId="0" fontId="13" fillId="0" borderId="0"/>
    <xf numFmtId="0" fontId="14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 wrapText="1"/>
    </xf>
    <xf numFmtId="0" fontId="0" fillId="0" borderId="0" xfId="0" applyFont="1"/>
    <xf numFmtId="0" fontId="1" fillId="0" borderId="0" xfId="0" applyFont="1"/>
    <xf numFmtId="1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0" fontId="10" fillId="2" borderId="0" xfId="0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>
      <alignment horizontal="left" vertical="center" wrapText="1"/>
    </xf>
    <xf numFmtId="1" fontId="10" fillId="2" borderId="0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 wrapText="1"/>
    </xf>
  </cellXfs>
  <cellStyles count="4">
    <cellStyle name="_FooterSum" xfId="1"/>
    <cellStyle name="Обычный" xfId="0" builtinId="0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5"/>
  <sheetViews>
    <sheetView tabSelected="1" view="pageBreakPreview" zoomScaleNormal="100" zoomScaleSheetLayoutView="100" zoomScalePageLayoutView="155" workbookViewId="0">
      <selection activeCell="H8" sqref="H8:H9"/>
    </sheetView>
  </sheetViews>
  <sheetFormatPr defaultRowHeight="12.75"/>
  <cols>
    <col min="1" max="1" width="2.7109375" style="1" customWidth="1"/>
    <col min="2" max="2" width="3.28515625" style="2" customWidth="1"/>
    <col min="3" max="3" width="23.7109375" style="2" customWidth="1"/>
    <col min="4" max="4" width="10" style="2" customWidth="1"/>
    <col min="5" max="7" width="12.5703125" style="2" customWidth="1"/>
    <col min="8" max="8" width="13.7109375" style="2" customWidth="1"/>
    <col min="9" max="9" width="13" style="3" customWidth="1"/>
    <col min="10" max="10" width="11" style="2" customWidth="1"/>
    <col min="11" max="11" width="12.42578125" style="2" customWidth="1"/>
    <col min="12" max="12" width="12.85546875" style="2" customWidth="1"/>
    <col min="13" max="13" width="10.28515625" style="2" customWidth="1"/>
    <col min="14" max="14" width="14.140625" style="2" customWidth="1"/>
    <col min="15" max="15" width="13.28515625" style="2" customWidth="1"/>
    <col min="16" max="16" width="12.5703125" style="2" customWidth="1"/>
    <col min="17" max="17" width="14" style="2" customWidth="1"/>
    <col min="18" max="18" width="13.140625" style="4" customWidth="1"/>
    <col min="19" max="19" width="12.5703125" style="4" customWidth="1"/>
    <col min="20" max="21" width="13" style="4" customWidth="1"/>
    <col min="22" max="22" width="9.85546875" style="2" customWidth="1"/>
    <col min="23" max="24" width="12.7109375" style="2" customWidth="1"/>
    <col min="25" max="25" width="11.5703125" style="2"/>
    <col min="26" max="26" width="8.28515625" style="2" customWidth="1"/>
    <col min="27" max="27" width="9.42578125" style="2" customWidth="1"/>
    <col min="28" max="28" width="9.140625" style="1" customWidth="1"/>
    <col min="29" max="29" width="10.7109375" style="1" customWidth="1"/>
    <col min="30" max="30" width="9.5703125" style="1" customWidth="1"/>
    <col min="31" max="1025" width="9.140625" style="1" customWidth="1"/>
  </cols>
  <sheetData>
    <row r="1" spans="2:31" ht="25.5" customHeight="1">
      <c r="O1" s="45" t="s">
        <v>0</v>
      </c>
      <c r="P1" s="45"/>
      <c r="AC1" s="45" t="s">
        <v>1</v>
      </c>
      <c r="AD1" s="45"/>
      <c r="AE1" s="45"/>
    </row>
    <row r="2" spans="2:31" s="5" customFormat="1" ht="18.75" customHeight="1">
      <c r="C2" s="6"/>
      <c r="D2" s="46" t="s">
        <v>2</v>
      </c>
      <c r="E2" s="46"/>
      <c r="F2" s="46"/>
      <c r="G2" s="46"/>
      <c r="H2" s="46"/>
      <c r="I2" s="46"/>
      <c r="J2" s="46"/>
      <c r="K2" s="46"/>
      <c r="L2" s="46"/>
      <c r="M2" s="46"/>
      <c r="N2" s="6"/>
      <c r="O2" s="6"/>
      <c r="Q2" s="6"/>
      <c r="R2" s="6"/>
      <c r="S2" s="6"/>
      <c r="V2" s="7"/>
    </row>
    <row r="3" spans="2:31" s="5" customFormat="1" ht="42" customHeight="1">
      <c r="B3" s="6"/>
      <c r="C3" s="6"/>
      <c r="D3" s="46" t="s">
        <v>3</v>
      </c>
      <c r="E3" s="46"/>
      <c r="F3" s="46"/>
      <c r="G3" s="46"/>
      <c r="H3" s="46"/>
      <c r="I3" s="46"/>
      <c r="J3" s="46"/>
      <c r="K3" s="46"/>
      <c r="L3" s="46"/>
      <c r="M3" s="46"/>
      <c r="N3" s="6"/>
      <c r="O3" s="6"/>
      <c r="P3" s="6"/>
      <c r="Q3" s="6"/>
      <c r="R3" s="6"/>
      <c r="S3" s="6"/>
      <c r="V3" s="7"/>
    </row>
    <row r="4" spans="2:31" s="5" customFormat="1" ht="12.75" customHeight="1">
      <c r="C4" s="8"/>
      <c r="D4" s="47" t="s">
        <v>37</v>
      </c>
      <c r="E4" s="47"/>
      <c r="F4" s="47"/>
      <c r="G4" s="47"/>
      <c r="H4" s="47"/>
      <c r="I4" s="47"/>
      <c r="J4" s="47"/>
      <c r="K4" s="47"/>
      <c r="L4" s="47"/>
      <c r="M4" s="47"/>
      <c r="N4" s="8"/>
      <c r="O4" s="8"/>
      <c r="P4" s="8"/>
      <c r="Q4" s="8"/>
      <c r="R4" s="8"/>
      <c r="S4" s="8"/>
      <c r="V4" s="7"/>
    </row>
    <row r="5" spans="2:31" s="5" customFormat="1" ht="6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0"/>
      <c r="V5" s="9"/>
      <c r="W5" s="9"/>
      <c r="X5" s="9"/>
      <c r="Y5" s="9"/>
      <c r="Z5" s="9"/>
      <c r="AA5" s="10"/>
    </row>
    <row r="6" spans="2:31" ht="15.75" customHeight="1">
      <c r="B6" s="48" t="s">
        <v>4</v>
      </c>
      <c r="C6" s="48" t="s">
        <v>5</v>
      </c>
      <c r="D6" s="48" t="s">
        <v>6</v>
      </c>
      <c r="E6" s="48" t="s">
        <v>7</v>
      </c>
      <c r="F6" s="48"/>
      <c r="G6" s="48"/>
      <c r="H6" s="48" t="s">
        <v>8</v>
      </c>
      <c r="I6" s="48"/>
      <c r="J6" s="48"/>
      <c r="K6" s="48" t="s">
        <v>7</v>
      </c>
      <c r="L6" s="48"/>
      <c r="M6" s="48"/>
      <c r="N6" s="48"/>
      <c r="O6" s="48"/>
      <c r="P6" s="48"/>
      <c r="Q6" s="48"/>
      <c r="R6" s="48"/>
      <c r="S6" s="48"/>
      <c r="T6" s="48" t="s">
        <v>9</v>
      </c>
      <c r="U6" s="48"/>
      <c r="V6" s="48"/>
      <c r="W6" s="48" t="s">
        <v>7</v>
      </c>
      <c r="X6" s="48"/>
      <c r="Y6" s="48"/>
      <c r="Z6" s="48"/>
      <c r="AA6" s="48"/>
      <c r="AB6" s="48"/>
      <c r="AC6" s="48"/>
      <c r="AD6" s="48"/>
      <c r="AE6" s="48"/>
    </row>
    <row r="7" spans="2:31" ht="63.75" customHeight="1">
      <c r="B7" s="48"/>
      <c r="C7" s="48"/>
      <c r="D7" s="48"/>
      <c r="E7" s="48"/>
      <c r="F7" s="48"/>
      <c r="G7" s="48"/>
      <c r="H7" s="48"/>
      <c r="I7" s="48"/>
      <c r="J7" s="48"/>
      <c r="K7" s="48" t="s">
        <v>10</v>
      </c>
      <c r="L7" s="48"/>
      <c r="M7" s="48"/>
      <c r="N7" s="48" t="s">
        <v>11</v>
      </c>
      <c r="O7" s="48"/>
      <c r="P7" s="48"/>
      <c r="Q7" s="48" t="s">
        <v>12</v>
      </c>
      <c r="R7" s="48"/>
      <c r="S7" s="48"/>
      <c r="T7" s="48"/>
      <c r="U7" s="48"/>
      <c r="V7" s="48"/>
      <c r="W7" s="48" t="s">
        <v>10</v>
      </c>
      <c r="X7" s="48"/>
      <c r="Y7" s="48"/>
      <c r="Z7" s="48" t="s">
        <v>11</v>
      </c>
      <c r="AA7" s="48"/>
      <c r="AB7" s="48"/>
      <c r="AC7" s="48" t="s">
        <v>12</v>
      </c>
      <c r="AD7" s="48"/>
      <c r="AE7" s="48"/>
    </row>
    <row r="8" spans="2:31" ht="12.75" customHeight="1">
      <c r="B8" s="48"/>
      <c r="C8" s="48"/>
      <c r="D8" s="48"/>
      <c r="E8" s="48" t="s">
        <v>13</v>
      </c>
      <c r="F8" s="48" t="s">
        <v>14</v>
      </c>
      <c r="G8" s="48" t="s">
        <v>15</v>
      </c>
      <c r="H8" s="48" t="s">
        <v>16</v>
      </c>
      <c r="I8" s="48" t="s">
        <v>17</v>
      </c>
      <c r="J8" s="48" t="s">
        <v>18</v>
      </c>
      <c r="K8" s="48" t="s">
        <v>16</v>
      </c>
      <c r="L8" s="48" t="s">
        <v>17</v>
      </c>
      <c r="M8" s="48" t="s">
        <v>18</v>
      </c>
      <c r="N8" s="48" t="s">
        <v>16</v>
      </c>
      <c r="O8" s="48" t="s">
        <v>19</v>
      </c>
      <c r="P8" s="48" t="s">
        <v>18</v>
      </c>
      <c r="Q8" s="48" t="s">
        <v>16</v>
      </c>
      <c r="R8" s="48" t="s">
        <v>19</v>
      </c>
      <c r="S8" s="48" t="s">
        <v>18</v>
      </c>
      <c r="T8" s="48" t="s">
        <v>16</v>
      </c>
      <c r="U8" s="48" t="s">
        <v>19</v>
      </c>
      <c r="V8" s="48" t="s">
        <v>18</v>
      </c>
      <c r="W8" s="48" t="s">
        <v>20</v>
      </c>
      <c r="X8" s="48" t="s">
        <v>17</v>
      </c>
      <c r="Y8" s="48" t="s">
        <v>18</v>
      </c>
      <c r="Z8" s="48" t="s">
        <v>21</v>
      </c>
      <c r="AA8" s="48" t="s">
        <v>19</v>
      </c>
      <c r="AB8" s="48" t="s">
        <v>18</v>
      </c>
      <c r="AC8" s="48" t="s">
        <v>16</v>
      </c>
      <c r="AD8" s="48" t="s">
        <v>19</v>
      </c>
      <c r="AE8" s="48" t="s">
        <v>18</v>
      </c>
    </row>
    <row r="9" spans="2:31" ht="69" customHeight="1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2:31" s="11" customFormat="1" ht="13.5" customHeight="1"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</row>
    <row r="11" spans="2:31" s="30" customFormat="1" ht="13.5" customHeight="1">
      <c r="B11" s="32">
        <v>1</v>
      </c>
      <c r="C11" s="38" t="s">
        <v>22</v>
      </c>
      <c r="D11" s="25">
        <f t="shared" ref="D11:D19" si="0">E11+F11+G11</f>
        <v>506</v>
      </c>
      <c r="E11" s="25">
        <v>411</v>
      </c>
      <c r="F11" s="25">
        <v>89</v>
      </c>
      <c r="G11" s="25">
        <v>6</v>
      </c>
      <c r="H11" s="25">
        <f t="shared" ref="H11:H24" si="1">K11+N11+Q11</f>
        <v>411</v>
      </c>
      <c r="I11" s="25">
        <f t="shared" ref="I11:I24" si="2">L11+O11+R11</f>
        <v>411</v>
      </c>
      <c r="J11" s="39">
        <f t="shared" ref="J11:J24" si="3">M11+P11+S11</f>
        <v>444.99099999999999</v>
      </c>
      <c r="K11" s="28">
        <v>94</v>
      </c>
      <c r="L11" s="28">
        <v>94</v>
      </c>
      <c r="M11" s="27">
        <v>8.2012</v>
      </c>
      <c r="N11" s="32">
        <v>0</v>
      </c>
      <c r="O11" s="32">
        <v>0</v>
      </c>
      <c r="P11" s="39">
        <v>0</v>
      </c>
      <c r="Q11" s="32">
        <v>317</v>
      </c>
      <c r="R11" s="32">
        <v>317</v>
      </c>
      <c r="S11" s="39">
        <v>436.78980000000001</v>
      </c>
      <c r="T11" s="28">
        <f t="shared" ref="T11:T23" si="4">W11+Z11+AC11</f>
        <v>176</v>
      </c>
      <c r="U11" s="28">
        <f t="shared" ref="U11:U23" si="5">X11+AA11+AD11</f>
        <v>176</v>
      </c>
      <c r="V11" s="29">
        <f t="shared" ref="V11:V23" si="6">Y11+AB11+AE11</f>
        <v>253.56319999999999</v>
      </c>
      <c r="W11" s="26">
        <v>47</v>
      </c>
      <c r="X11" s="26">
        <v>47</v>
      </c>
      <c r="Y11" s="27">
        <v>5.3167999999999997</v>
      </c>
      <c r="Z11" s="32">
        <v>0</v>
      </c>
      <c r="AA11" s="32">
        <v>0</v>
      </c>
      <c r="AB11" s="39">
        <v>0</v>
      </c>
      <c r="AC11" s="32">
        <v>129</v>
      </c>
      <c r="AD11" s="32">
        <v>129</v>
      </c>
      <c r="AE11" s="39">
        <v>248.24639999999999</v>
      </c>
    </row>
    <row r="12" spans="2:31" s="30" customFormat="1" ht="12.75" customHeight="1">
      <c r="B12" s="32">
        <v>2</v>
      </c>
      <c r="C12" s="24" t="s">
        <v>23</v>
      </c>
      <c r="D12" s="25">
        <f t="shared" si="0"/>
        <v>257</v>
      </c>
      <c r="E12" s="25">
        <v>185</v>
      </c>
      <c r="F12" s="25">
        <v>72</v>
      </c>
      <c r="G12" s="25">
        <v>0</v>
      </c>
      <c r="H12" s="25">
        <f t="shared" si="1"/>
        <v>185</v>
      </c>
      <c r="I12" s="25">
        <f t="shared" si="2"/>
        <v>185</v>
      </c>
      <c r="J12" s="39">
        <v>194.3065</v>
      </c>
      <c r="K12" s="26">
        <v>72</v>
      </c>
      <c r="L12" s="26">
        <v>72</v>
      </c>
      <c r="M12" s="27">
        <v>8.64</v>
      </c>
      <c r="N12" s="32">
        <v>0</v>
      </c>
      <c r="O12" s="32">
        <v>0</v>
      </c>
      <c r="P12" s="39">
        <v>0</v>
      </c>
      <c r="Q12" s="32">
        <v>113</v>
      </c>
      <c r="R12" s="32">
        <v>113</v>
      </c>
      <c r="S12" s="39">
        <v>188.18620000000001</v>
      </c>
      <c r="T12" s="28">
        <f t="shared" si="4"/>
        <v>92</v>
      </c>
      <c r="U12" s="28">
        <f t="shared" si="5"/>
        <v>92</v>
      </c>
      <c r="V12" s="29">
        <f t="shared" si="6"/>
        <v>58.502600000000001</v>
      </c>
      <c r="W12" s="26">
        <v>40</v>
      </c>
      <c r="X12" s="26">
        <v>40</v>
      </c>
      <c r="Y12" s="27">
        <v>4.68</v>
      </c>
      <c r="Z12" s="32">
        <v>0</v>
      </c>
      <c r="AA12" s="26">
        <v>0</v>
      </c>
      <c r="AB12" s="27">
        <v>0</v>
      </c>
      <c r="AC12" s="26">
        <v>52</v>
      </c>
      <c r="AD12" s="26">
        <v>52</v>
      </c>
      <c r="AE12" s="27">
        <v>53.822600000000001</v>
      </c>
    </row>
    <row r="13" spans="2:31" s="30" customFormat="1" ht="12.75" customHeight="1">
      <c r="B13" s="32">
        <v>3</v>
      </c>
      <c r="C13" s="31" t="s">
        <v>24</v>
      </c>
      <c r="D13" s="25">
        <f t="shared" si="0"/>
        <v>546</v>
      </c>
      <c r="E13" s="25">
        <v>374</v>
      </c>
      <c r="F13" s="25">
        <v>167</v>
      </c>
      <c r="G13" s="25">
        <v>5</v>
      </c>
      <c r="H13" s="25">
        <f t="shared" si="1"/>
        <v>374</v>
      </c>
      <c r="I13" s="25">
        <f t="shared" si="2"/>
        <v>374</v>
      </c>
      <c r="J13" s="39">
        <f t="shared" si="3"/>
        <v>542.34969999999998</v>
      </c>
      <c r="K13" s="28">
        <v>82</v>
      </c>
      <c r="L13" s="28">
        <v>82</v>
      </c>
      <c r="M13" s="29">
        <v>9.7156000000000002</v>
      </c>
      <c r="N13" s="32">
        <v>0</v>
      </c>
      <c r="O13" s="32">
        <v>0</v>
      </c>
      <c r="P13" s="39">
        <v>0</v>
      </c>
      <c r="Q13" s="28">
        <v>292</v>
      </c>
      <c r="R13" s="28">
        <v>292</v>
      </c>
      <c r="S13" s="29">
        <v>532.63409999999999</v>
      </c>
      <c r="T13" s="28">
        <f t="shared" si="4"/>
        <v>205</v>
      </c>
      <c r="U13" s="28">
        <f t="shared" si="5"/>
        <v>205</v>
      </c>
      <c r="V13" s="29">
        <f t="shared" si="6"/>
        <v>319.24459999999999</v>
      </c>
      <c r="W13" s="28">
        <v>29</v>
      </c>
      <c r="X13" s="28">
        <v>29</v>
      </c>
      <c r="Y13" s="29">
        <v>3.48</v>
      </c>
      <c r="Z13" s="32">
        <v>0</v>
      </c>
      <c r="AA13" s="28">
        <v>0</v>
      </c>
      <c r="AB13" s="29">
        <v>0</v>
      </c>
      <c r="AC13" s="28">
        <v>176</v>
      </c>
      <c r="AD13" s="28">
        <v>176</v>
      </c>
      <c r="AE13" s="29">
        <v>315.76459999999997</v>
      </c>
    </row>
    <row r="14" spans="2:31" s="30" customFormat="1">
      <c r="B14" s="32">
        <v>4</v>
      </c>
      <c r="C14" s="31" t="s">
        <v>25</v>
      </c>
      <c r="D14" s="25">
        <f t="shared" si="0"/>
        <v>63</v>
      </c>
      <c r="E14" s="25">
        <v>40</v>
      </c>
      <c r="F14" s="25">
        <v>23</v>
      </c>
      <c r="G14" s="25">
        <v>0</v>
      </c>
      <c r="H14" s="25">
        <f t="shared" si="1"/>
        <v>40</v>
      </c>
      <c r="I14" s="25">
        <f t="shared" si="2"/>
        <v>40</v>
      </c>
      <c r="J14" s="39">
        <f t="shared" si="3"/>
        <v>22.54</v>
      </c>
      <c r="K14" s="28">
        <v>17</v>
      </c>
      <c r="L14" s="28">
        <v>17</v>
      </c>
      <c r="M14" s="27">
        <v>2.04</v>
      </c>
      <c r="N14" s="32">
        <v>0</v>
      </c>
      <c r="O14" s="32">
        <v>0</v>
      </c>
      <c r="P14" s="39">
        <v>0</v>
      </c>
      <c r="Q14" s="26">
        <v>23</v>
      </c>
      <c r="R14" s="26">
        <v>23</v>
      </c>
      <c r="S14" s="27">
        <v>20.5</v>
      </c>
      <c r="T14" s="28">
        <f t="shared" si="4"/>
        <v>21</v>
      </c>
      <c r="U14" s="28">
        <f t="shared" si="5"/>
        <v>21</v>
      </c>
      <c r="V14" s="29">
        <f t="shared" si="6"/>
        <v>6.1931999999999992</v>
      </c>
      <c r="W14" s="26">
        <v>12</v>
      </c>
      <c r="X14" s="26">
        <v>12</v>
      </c>
      <c r="Y14" s="27">
        <v>1.3431999999999999</v>
      </c>
      <c r="Z14" s="32">
        <v>0</v>
      </c>
      <c r="AA14" s="26">
        <v>0</v>
      </c>
      <c r="AB14" s="27">
        <v>0</v>
      </c>
      <c r="AC14" s="28">
        <v>9</v>
      </c>
      <c r="AD14" s="28">
        <v>9</v>
      </c>
      <c r="AE14" s="27">
        <v>4.8499999999999996</v>
      </c>
    </row>
    <row r="15" spans="2:31" s="30" customFormat="1" ht="12" customHeight="1">
      <c r="B15" s="32">
        <v>5</v>
      </c>
      <c r="C15" s="31" t="s">
        <v>26</v>
      </c>
      <c r="D15" s="25">
        <f t="shared" si="0"/>
        <v>376</v>
      </c>
      <c r="E15" s="25">
        <v>173</v>
      </c>
      <c r="F15" s="25">
        <v>200</v>
      </c>
      <c r="G15" s="25">
        <v>3</v>
      </c>
      <c r="H15" s="25">
        <f t="shared" si="1"/>
        <v>173</v>
      </c>
      <c r="I15" s="25">
        <f t="shared" si="2"/>
        <v>173</v>
      </c>
      <c r="J15" s="39">
        <f t="shared" si="3"/>
        <v>173.1233</v>
      </c>
      <c r="K15" s="28">
        <v>73</v>
      </c>
      <c r="L15" s="28">
        <v>73</v>
      </c>
      <c r="M15" s="29">
        <v>6.7302999999999997</v>
      </c>
      <c r="N15" s="32">
        <v>0</v>
      </c>
      <c r="O15" s="32">
        <v>0</v>
      </c>
      <c r="P15" s="39">
        <v>0</v>
      </c>
      <c r="Q15" s="32">
        <v>100</v>
      </c>
      <c r="R15" s="32">
        <v>100</v>
      </c>
      <c r="S15" s="39">
        <v>166.393</v>
      </c>
      <c r="T15" s="28">
        <f t="shared" si="4"/>
        <v>96</v>
      </c>
      <c r="U15" s="28">
        <f t="shared" si="5"/>
        <v>96</v>
      </c>
      <c r="V15" s="29">
        <f t="shared" si="6"/>
        <v>90.053600000000003</v>
      </c>
      <c r="W15" s="28">
        <v>44</v>
      </c>
      <c r="X15" s="28">
        <v>44</v>
      </c>
      <c r="Y15" s="29">
        <v>4.8593000000000002</v>
      </c>
      <c r="Z15" s="32">
        <v>0</v>
      </c>
      <c r="AA15" s="26">
        <v>0</v>
      </c>
      <c r="AB15" s="27">
        <v>0</v>
      </c>
      <c r="AC15" s="28">
        <v>52</v>
      </c>
      <c r="AD15" s="28">
        <v>52</v>
      </c>
      <c r="AE15" s="29">
        <v>85.194299999999998</v>
      </c>
    </row>
    <row r="16" spans="2:31" s="30" customFormat="1" ht="12.75" customHeight="1">
      <c r="B16" s="32">
        <v>6</v>
      </c>
      <c r="C16" s="31" t="s">
        <v>27</v>
      </c>
      <c r="D16" s="25">
        <f t="shared" si="0"/>
        <v>68</v>
      </c>
      <c r="E16" s="25">
        <v>49</v>
      </c>
      <c r="F16" s="25">
        <v>19</v>
      </c>
      <c r="G16" s="25">
        <v>0</v>
      </c>
      <c r="H16" s="25">
        <f t="shared" si="1"/>
        <v>49</v>
      </c>
      <c r="I16" s="25">
        <f t="shared" si="2"/>
        <v>49</v>
      </c>
      <c r="J16" s="39">
        <f t="shared" si="3"/>
        <v>27.3276</v>
      </c>
      <c r="K16" s="26">
        <v>28</v>
      </c>
      <c r="L16" s="26">
        <v>28</v>
      </c>
      <c r="M16" s="27">
        <v>3.1890000000000001</v>
      </c>
      <c r="N16" s="32">
        <v>0</v>
      </c>
      <c r="O16" s="32">
        <v>0</v>
      </c>
      <c r="P16" s="39">
        <v>0</v>
      </c>
      <c r="Q16" s="32">
        <v>21</v>
      </c>
      <c r="R16" s="32">
        <v>21</v>
      </c>
      <c r="S16" s="39">
        <v>24.1386</v>
      </c>
      <c r="T16" s="28">
        <f t="shared" si="4"/>
        <v>34</v>
      </c>
      <c r="U16" s="28">
        <f t="shared" si="5"/>
        <v>34</v>
      </c>
      <c r="V16" s="29">
        <f t="shared" si="6"/>
        <v>29.374499999999998</v>
      </c>
      <c r="W16" s="26">
        <v>12</v>
      </c>
      <c r="X16" s="26">
        <v>12</v>
      </c>
      <c r="Y16" s="27">
        <v>1.389</v>
      </c>
      <c r="Z16" s="32">
        <v>0</v>
      </c>
      <c r="AA16" s="26">
        <v>0</v>
      </c>
      <c r="AB16" s="39">
        <v>0</v>
      </c>
      <c r="AC16" s="32">
        <v>22</v>
      </c>
      <c r="AD16" s="32">
        <v>22</v>
      </c>
      <c r="AE16" s="39">
        <v>27.985499999999998</v>
      </c>
    </row>
    <row r="17" spans="1:1024" s="30" customFormat="1" ht="12" customHeight="1">
      <c r="B17" s="32">
        <v>7</v>
      </c>
      <c r="C17" s="31" t="s">
        <v>28</v>
      </c>
      <c r="D17" s="25">
        <f t="shared" si="0"/>
        <v>992</v>
      </c>
      <c r="E17" s="25">
        <v>795</v>
      </c>
      <c r="F17" s="25">
        <v>162</v>
      </c>
      <c r="G17" s="25">
        <v>35</v>
      </c>
      <c r="H17" s="25">
        <f t="shared" si="1"/>
        <v>795</v>
      </c>
      <c r="I17" s="25">
        <f t="shared" si="2"/>
        <v>795</v>
      </c>
      <c r="J17" s="39">
        <f t="shared" si="3"/>
        <v>575.99810000000002</v>
      </c>
      <c r="K17" s="28">
        <v>358</v>
      </c>
      <c r="L17" s="28">
        <v>358</v>
      </c>
      <c r="M17" s="27">
        <v>38.030799999999999</v>
      </c>
      <c r="N17" s="32">
        <v>0</v>
      </c>
      <c r="O17" s="32">
        <v>0</v>
      </c>
      <c r="P17" s="39">
        <v>0</v>
      </c>
      <c r="Q17" s="32">
        <v>437</v>
      </c>
      <c r="R17" s="32">
        <v>437</v>
      </c>
      <c r="S17" s="39">
        <v>537.96730000000002</v>
      </c>
      <c r="T17" s="28">
        <f t="shared" si="4"/>
        <v>358</v>
      </c>
      <c r="U17" s="28">
        <f t="shared" si="5"/>
        <v>358</v>
      </c>
      <c r="V17" s="29">
        <f t="shared" si="6"/>
        <v>310.9991</v>
      </c>
      <c r="W17" s="26">
        <v>181</v>
      </c>
      <c r="X17" s="26">
        <v>181</v>
      </c>
      <c r="Y17" s="27">
        <v>20.159400000000002</v>
      </c>
      <c r="Z17" s="32">
        <v>0</v>
      </c>
      <c r="AA17" s="26">
        <v>0</v>
      </c>
      <c r="AB17" s="27">
        <v>0</v>
      </c>
      <c r="AC17" s="28">
        <v>177</v>
      </c>
      <c r="AD17" s="28">
        <v>177</v>
      </c>
      <c r="AE17" s="29">
        <v>290.83969999999999</v>
      </c>
    </row>
    <row r="18" spans="1:1024" s="30" customFormat="1" ht="12.75" customHeight="1">
      <c r="B18" s="32">
        <v>8</v>
      </c>
      <c r="C18" s="31" t="s">
        <v>29</v>
      </c>
      <c r="D18" s="25">
        <f t="shared" si="0"/>
        <v>108</v>
      </c>
      <c r="E18" s="25">
        <v>71</v>
      </c>
      <c r="F18" s="25">
        <v>36</v>
      </c>
      <c r="G18" s="25">
        <v>1</v>
      </c>
      <c r="H18" s="25">
        <f t="shared" si="1"/>
        <v>71</v>
      </c>
      <c r="I18" s="25">
        <f t="shared" si="2"/>
        <v>71</v>
      </c>
      <c r="J18" s="39">
        <f t="shared" si="3"/>
        <v>71.239999999999995</v>
      </c>
      <c r="K18" s="28">
        <v>28</v>
      </c>
      <c r="L18" s="28">
        <v>28</v>
      </c>
      <c r="M18" s="27">
        <v>3.24</v>
      </c>
      <c r="N18" s="32">
        <v>0</v>
      </c>
      <c r="O18" s="32">
        <v>0</v>
      </c>
      <c r="P18" s="39">
        <v>0</v>
      </c>
      <c r="Q18" s="28">
        <v>43</v>
      </c>
      <c r="R18" s="28">
        <v>43</v>
      </c>
      <c r="S18" s="27">
        <v>68</v>
      </c>
      <c r="T18" s="28">
        <f t="shared" si="4"/>
        <v>21</v>
      </c>
      <c r="U18" s="28">
        <f t="shared" si="5"/>
        <v>21</v>
      </c>
      <c r="V18" s="29">
        <f t="shared" si="6"/>
        <v>27.34</v>
      </c>
      <c r="W18" s="26">
        <v>7</v>
      </c>
      <c r="X18" s="26">
        <v>7</v>
      </c>
      <c r="Y18" s="27">
        <v>0.74</v>
      </c>
      <c r="Z18" s="32">
        <v>0</v>
      </c>
      <c r="AA18" s="26">
        <v>0</v>
      </c>
      <c r="AB18" s="39">
        <v>0</v>
      </c>
      <c r="AC18" s="32">
        <v>14</v>
      </c>
      <c r="AD18" s="32">
        <v>14</v>
      </c>
      <c r="AE18" s="39">
        <v>26.6</v>
      </c>
    </row>
    <row r="19" spans="1:1024" s="30" customFormat="1" ht="12.75" customHeight="1">
      <c r="B19" s="32">
        <v>9</v>
      </c>
      <c r="C19" s="31" t="s">
        <v>30</v>
      </c>
      <c r="D19" s="25">
        <f t="shared" si="0"/>
        <v>992</v>
      </c>
      <c r="E19" s="25">
        <v>679</v>
      </c>
      <c r="F19" s="25">
        <v>284</v>
      </c>
      <c r="G19" s="25">
        <v>29</v>
      </c>
      <c r="H19" s="25">
        <f t="shared" si="1"/>
        <v>679</v>
      </c>
      <c r="I19" s="25">
        <f t="shared" si="2"/>
        <v>679</v>
      </c>
      <c r="J19" s="39">
        <f t="shared" si="3"/>
        <v>305.49110000000002</v>
      </c>
      <c r="K19" s="32">
        <v>486</v>
      </c>
      <c r="L19" s="32">
        <v>486</v>
      </c>
      <c r="M19" s="39">
        <v>54.8095</v>
      </c>
      <c r="N19" s="32">
        <v>0</v>
      </c>
      <c r="O19" s="32">
        <v>0</v>
      </c>
      <c r="P19" s="39">
        <v>0</v>
      </c>
      <c r="Q19" s="28">
        <v>193</v>
      </c>
      <c r="R19" s="28">
        <v>193</v>
      </c>
      <c r="S19" s="27">
        <v>250.6816</v>
      </c>
      <c r="T19" s="28">
        <f t="shared" si="4"/>
        <v>433</v>
      </c>
      <c r="U19" s="28">
        <f t="shared" si="5"/>
        <v>433</v>
      </c>
      <c r="V19" s="29">
        <f t="shared" si="6"/>
        <v>75.47059999999999</v>
      </c>
      <c r="W19" s="26">
        <v>340</v>
      </c>
      <c r="X19" s="26">
        <v>340</v>
      </c>
      <c r="Y19" s="27">
        <v>37.820399999999999</v>
      </c>
      <c r="Z19" s="32">
        <v>0</v>
      </c>
      <c r="AA19" s="26">
        <v>0</v>
      </c>
      <c r="AB19" s="27">
        <v>0</v>
      </c>
      <c r="AC19" s="28">
        <v>93</v>
      </c>
      <c r="AD19" s="28">
        <v>93</v>
      </c>
      <c r="AE19" s="27">
        <v>37.650199999999998</v>
      </c>
    </row>
    <row r="20" spans="1:1024" s="30" customFormat="1" ht="12.75" customHeight="1">
      <c r="B20" s="32">
        <v>10</v>
      </c>
      <c r="C20" s="31" t="s">
        <v>31</v>
      </c>
      <c r="D20" s="25">
        <f>E20+F20+G20</f>
        <v>89</v>
      </c>
      <c r="E20" s="25">
        <v>65</v>
      </c>
      <c r="F20" s="25">
        <v>24</v>
      </c>
      <c r="G20" s="25">
        <v>0</v>
      </c>
      <c r="H20" s="25">
        <f t="shared" si="1"/>
        <v>65</v>
      </c>
      <c r="I20" s="25">
        <f t="shared" si="2"/>
        <v>65</v>
      </c>
      <c r="J20" s="39">
        <f t="shared" si="3"/>
        <v>42.861499999999999</v>
      </c>
      <c r="K20" s="28">
        <v>33</v>
      </c>
      <c r="L20" s="28">
        <v>33</v>
      </c>
      <c r="M20" s="29">
        <v>3.3182999999999998</v>
      </c>
      <c r="N20" s="32">
        <v>0</v>
      </c>
      <c r="O20" s="32">
        <v>0</v>
      </c>
      <c r="P20" s="39">
        <v>0</v>
      </c>
      <c r="Q20" s="32">
        <v>32</v>
      </c>
      <c r="R20" s="32">
        <v>32</v>
      </c>
      <c r="S20" s="39">
        <v>39.543199999999999</v>
      </c>
      <c r="T20" s="28">
        <f t="shared" si="4"/>
        <v>29</v>
      </c>
      <c r="U20" s="28">
        <f t="shared" si="5"/>
        <v>29</v>
      </c>
      <c r="V20" s="29">
        <f t="shared" si="6"/>
        <v>13.801599999999999</v>
      </c>
      <c r="W20" s="28">
        <v>17</v>
      </c>
      <c r="X20" s="28">
        <v>17</v>
      </c>
      <c r="Y20" s="29">
        <v>2.2547999999999999</v>
      </c>
      <c r="Z20" s="32">
        <v>0</v>
      </c>
      <c r="AA20" s="26">
        <v>0</v>
      </c>
      <c r="AB20" s="27">
        <v>0</v>
      </c>
      <c r="AC20" s="32">
        <v>12</v>
      </c>
      <c r="AD20" s="32">
        <v>12</v>
      </c>
      <c r="AE20" s="39">
        <v>11.546799999999999</v>
      </c>
    </row>
    <row r="21" spans="1:1024" s="30" customFormat="1">
      <c r="B21" s="32">
        <v>11</v>
      </c>
      <c r="C21" s="31" t="s">
        <v>32</v>
      </c>
      <c r="D21" s="25">
        <f t="shared" ref="D21:D23" si="7">E21+F21+G21</f>
        <v>422</v>
      </c>
      <c r="E21" s="25">
        <v>251</v>
      </c>
      <c r="F21" s="25">
        <v>171</v>
      </c>
      <c r="G21" s="25">
        <v>0</v>
      </c>
      <c r="H21" s="25">
        <f t="shared" si="1"/>
        <v>251</v>
      </c>
      <c r="I21" s="25">
        <f t="shared" si="2"/>
        <v>251</v>
      </c>
      <c r="J21" s="39">
        <f t="shared" si="3"/>
        <v>239.43099999999998</v>
      </c>
      <c r="K21" s="32">
        <v>128</v>
      </c>
      <c r="L21" s="32">
        <v>128</v>
      </c>
      <c r="M21" s="39">
        <v>15.36</v>
      </c>
      <c r="N21" s="32">
        <v>0</v>
      </c>
      <c r="O21" s="32">
        <v>0</v>
      </c>
      <c r="P21" s="39">
        <v>0</v>
      </c>
      <c r="Q21" s="32">
        <v>123</v>
      </c>
      <c r="R21" s="32">
        <v>123</v>
      </c>
      <c r="S21" s="39">
        <v>224.071</v>
      </c>
      <c r="T21" s="28">
        <f t="shared" si="4"/>
        <v>100</v>
      </c>
      <c r="U21" s="28">
        <f t="shared" si="5"/>
        <v>100</v>
      </c>
      <c r="V21" s="29">
        <f t="shared" si="6"/>
        <v>53.330800000000004</v>
      </c>
      <c r="W21" s="28">
        <v>74</v>
      </c>
      <c r="X21" s="28">
        <v>74</v>
      </c>
      <c r="Y21" s="29">
        <v>8.7680000000000007</v>
      </c>
      <c r="Z21" s="32">
        <v>0</v>
      </c>
      <c r="AA21" s="26">
        <v>0</v>
      </c>
      <c r="AB21" s="27">
        <v>0</v>
      </c>
      <c r="AC21" s="32">
        <v>26</v>
      </c>
      <c r="AD21" s="32">
        <v>26</v>
      </c>
      <c r="AE21" s="39">
        <v>44.562800000000003</v>
      </c>
    </row>
    <row r="22" spans="1:1024" s="30" customFormat="1" ht="12.75" customHeight="1">
      <c r="B22" s="32">
        <v>12</v>
      </c>
      <c r="C22" s="24" t="s">
        <v>33</v>
      </c>
      <c r="D22" s="25">
        <f t="shared" si="7"/>
        <v>1642</v>
      </c>
      <c r="E22" s="25">
        <v>1154</v>
      </c>
      <c r="F22" s="25">
        <v>483</v>
      </c>
      <c r="G22" s="25">
        <v>5</v>
      </c>
      <c r="H22" s="25">
        <f t="shared" si="1"/>
        <v>1154</v>
      </c>
      <c r="I22" s="25">
        <f t="shared" si="2"/>
        <v>1154</v>
      </c>
      <c r="J22" s="39">
        <f t="shared" si="3"/>
        <v>564.9787</v>
      </c>
      <c r="K22" s="32">
        <v>781</v>
      </c>
      <c r="L22" s="32">
        <v>781</v>
      </c>
      <c r="M22" s="39">
        <v>92.398200000000003</v>
      </c>
      <c r="N22" s="32">
        <v>0</v>
      </c>
      <c r="O22" s="32">
        <v>0</v>
      </c>
      <c r="P22" s="39">
        <v>0</v>
      </c>
      <c r="Q22" s="32">
        <v>373</v>
      </c>
      <c r="R22" s="32">
        <v>373</v>
      </c>
      <c r="S22" s="39">
        <v>472.58049999999997</v>
      </c>
      <c r="T22" s="28">
        <f t="shared" si="4"/>
        <v>661</v>
      </c>
      <c r="U22" s="28">
        <f t="shared" si="5"/>
        <v>661</v>
      </c>
      <c r="V22" s="29">
        <f t="shared" si="6"/>
        <v>314.71660000000003</v>
      </c>
      <c r="W22" s="26">
        <v>462</v>
      </c>
      <c r="X22" s="26">
        <v>462</v>
      </c>
      <c r="Y22" s="27">
        <v>40.136499999999998</v>
      </c>
      <c r="Z22" s="32">
        <v>0</v>
      </c>
      <c r="AA22" s="26">
        <v>0</v>
      </c>
      <c r="AB22" s="27">
        <v>0</v>
      </c>
      <c r="AC22" s="32">
        <v>199</v>
      </c>
      <c r="AD22" s="32">
        <v>199</v>
      </c>
      <c r="AE22" s="39">
        <v>274.58010000000002</v>
      </c>
    </row>
    <row r="23" spans="1:1024" s="30" customFormat="1">
      <c r="B23" s="32">
        <v>13</v>
      </c>
      <c r="C23" s="31" t="s">
        <v>34</v>
      </c>
      <c r="D23" s="25">
        <f t="shared" si="7"/>
        <v>245</v>
      </c>
      <c r="E23" s="25">
        <v>166</v>
      </c>
      <c r="F23" s="25">
        <v>79</v>
      </c>
      <c r="G23" s="25">
        <v>0</v>
      </c>
      <c r="H23" s="25">
        <f t="shared" si="1"/>
        <v>166</v>
      </c>
      <c r="I23" s="25">
        <f t="shared" si="2"/>
        <v>166</v>
      </c>
      <c r="J23" s="39">
        <f t="shared" si="3"/>
        <v>98.833799999999997</v>
      </c>
      <c r="K23" s="28">
        <v>67</v>
      </c>
      <c r="L23" s="28">
        <v>67</v>
      </c>
      <c r="M23" s="27">
        <v>7.9295999999999998</v>
      </c>
      <c r="N23" s="26">
        <v>0</v>
      </c>
      <c r="O23" s="26">
        <v>0</v>
      </c>
      <c r="P23" s="27">
        <v>0</v>
      </c>
      <c r="Q23" s="28">
        <v>99</v>
      </c>
      <c r="R23" s="28">
        <v>99</v>
      </c>
      <c r="S23" s="27">
        <v>90.904200000000003</v>
      </c>
      <c r="T23" s="28">
        <f t="shared" si="4"/>
        <v>69</v>
      </c>
      <c r="U23" s="28">
        <f t="shared" si="5"/>
        <v>69</v>
      </c>
      <c r="V23" s="29">
        <f t="shared" si="6"/>
        <v>57.451899999999995</v>
      </c>
      <c r="W23" s="28">
        <v>24</v>
      </c>
      <c r="X23" s="28">
        <v>24</v>
      </c>
      <c r="Y23" s="29">
        <v>2.8</v>
      </c>
      <c r="Z23" s="32">
        <v>0</v>
      </c>
      <c r="AA23" s="26">
        <v>0</v>
      </c>
      <c r="AB23" s="27">
        <v>0</v>
      </c>
      <c r="AC23" s="32">
        <v>45</v>
      </c>
      <c r="AD23" s="32">
        <v>45</v>
      </c>
      <c r="AE23" s="39">
        <v>54.651899999999998</v>
      </c>
    </row>
    <row r="24" spans="1:1024" s="33" customFormat="1" ht="12.75" customHeight="1">
      <c r="B24" s="40"/>
      <c r="C24" s="41" t="s">
        <v>35</v>
      </c>
      <c r="D24" s="34">
        <f>E24+F24+G24</f>
        <v>6306</v>
      </c>
      <c r="E24" s="34">
        <f>SUM(E11:E23)</f>
        <v>4413</v>
      </c>
      <c r="F24" s="34">
        <f>SUM(F11:F23)</f>
        <v>1809</v>
      </c>
      <c r="G24" s="34">
        <f>SUM(G11:G23)</f>
        <v>84</v>
      </c>
      <c r="H24" s="34">
        <f t="shared" si="1"/>
        <v>4413</v>
      </c>
      <c r="I24" s="34">
        <f t="shared" si="2"/>
        <v>4413</v>
      </c>
      <c r="J24" s="42">
        <f t="shared" si="3"/>
        <v>3305.9919999999997</v>
      </c>
      <c r="K24" s="34">
        <f t="shared" ref="K24:AA24" si="8">SUM(K11:K23)</f>
        <v>2247</v>
      </c>
      <c r="L24" s="34">
        <f t="shared" si="8"/>
        <v>2247</v>
      </c>
      <c r="M24" s="42">
        <f t="shared" si="8"/>
        <v>253.60249999999999</v>
      </c>
      <c r="N24" s="34">
        <f t="shared" si="8"/>
        <v>0</v>
      </c>
      <c r="O24" s="34">
        <f t="shared" si="8"/>
        <v>0</v>
      </c>
      <c r="P24" s="42">
        <f t="shared" si="8"/>
        <v>0</v>
      </c>
      <c r="Q24" s="34">
        <f t="shared" si="8"/>
        <v>2166</v>
      </c>
      <c r="R24" s="34">
        <f t="shared" si="8"/>
        <v>2166</v>
      </c>
      <c r="S24" s="42">
        <f t="shared" si="8"/>
        <v>3052.3894999999998</v>
      </c>
      <c r="T24" s="43">
        <f t="shared" si="8"/>
        <v>2295</v>
      </c>
      <c r="U24" s="43">
        <f t="shared" si="8"/>
        <v>2295</v>
      </c>
      <c r="V24" s="37">
        <f t="shared" si="8"/>
        <v>1610.0422999999998</v>
      </c>
      <c r="W24" s="35">
        <f t="shared" si="8"/>
        <v>1289</v>
      </c>
      <c r="X24" s="35">
        <f t="shared" si="8"/>
        <v>1289</v>
      </c>
      <c r="Y24" s="36">
        <f t="shared" si="8"/>
        <v>133.74740000000003</v>
      </c>
      <c r="Z24" s="35">
        <f t="shared" si="8"/>
        <v>0</v>
      </c>
      <c r="AA24" s="35">
        <f t="shared" si="8"/>
        <v>0</v>
      </c>
      <c r="AB24" s="37">
        <v>0</v>
      </c>
      <c r="AC24" s="35">
        <f>SUM(AC11:AC23)</f>
        <v>1006</v>
      </c>
      <c r="AD24" s="35">
        <f>SUM(AD11:AD23)</f>
        <v>1006</v>
      </c>
      <c r="AE24" s="36">
        <f>SUM(AE11:AE23)</f>
        <v>1476.2949000000001</v>
      </c>
    </row>
    <row r="25" spans="1:1024" ht="17.25" customHeight="1">
      <c r="A25"/>
      <c r="B25" s="13"/>
      <c r="C25" s="14"/>
      <c r="D25" s="14"/>
      <c r="E25" s="14"/>
      <c r="F25" s="14"/>
      <c r="G25" s="14"/>
      <c r="H25" s="15"/>
      <c r="I25" s="16"/>
      <c r="J25" s="17"/>
      <c r="K25" s="17"/>
      <c r="L25" s="17"/>
      <c r="M25" s="17"/>
      <c r="N25" s="17"/>
      <c r="O25" s="17"/>
      <c r="P25" s="18"/>
      <c r="Q25" s="49"/>
      <c r="R25" s="49"/>
      <c r="S25" s="17"/>
      <c r="T25" s="49"/>
      <c r="U25" s="49"/>
      <c r="V25" s="17"/>
      <c r="W25" s="17"/>
      <c r="X25" s="17"/>
      <c r="Y25" s="17"/>
      <c r="Z25" s="17"/>
      <c r="AA25" s="17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8.75" customHeight="1">
      <c r="A26"/>
      <c r="B26" s="13"/>
      <c r="C26" s="50" t="s">
        <v>38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17"/>
      <c r="P26" s="17"/>
      <c r="Q26" s="17"/>
      <c r="R26" s="17"/>
      <c r="S26" s="17"/>
      <c r="T26"/>
      <c r="U26"/>
      <c r="V26" s="17"/>
      <c r="W26" s="17"/>
      <c r="X26" s="17"/>
      <c r="Y26" s="17"/>
      <c r="Z26" s="17"/>
      <c r="AA26" s="17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4.25" customHeight="1">
      <c r="B27" s="1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20"/>
      <c r="P27" s="20"/>
      <c r="T27" s="51"/>
      <c r="U27" s="51"/>
      <c r="V27" s="20"/>
      <c r="W27" s="20"/>
      <c r="X27" s="20"/>
      <c r="Y27" s="20"/>
      <c r="Z27" s="20"/>
      <c r="AA27" s="20"/>
    </row>
    <row r="28" spans="1:1024" ht="14.25" customHeight="1">
      <c r="B28" s="1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20"/>
      <c r="P28" s="20"/>
      <c r="T28" s="52"/>
      <c r="U28" s="52"/>
      <c r="V28" s="21"/>
      <c r="W28" s="20"/>
      <c r="X28" s="20"/>
      <c r="Y28" s="20"/>
      <c r="Z28" s="20"/>
      <c r="AA28" s="20"/>
    </row>
    <row r="29" spans="1:1024" ht="14.25" customHeight="1">
      <c r="B29" s="1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0"/>
      <c r="P29" s="20"/>
      <c r="T29" s="52"/>
      <c r="U29" s="52"/>
      <c r="V29" s="21"/>
      <c r="W29" s="20"/>
      <c r="X29" s="20"/>
      <c r="Y29" s="20"/>
      <c r="Z29" s="20"/>
      <c r="AA29" s="20"/>
    </row>
    <row r="30" spans="1:1024" ht="6" customHeight="1">
      <c r="B30" s="1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20"/>
      <c r="P30" s="20"/>
      <c r="T30" s="52"/>
      <c r="U30" s="52"/>
      <c r="V30" s="21"/>
      <c r="W30" s="20"/>
      <c r="X30" s="20"/>
      <c r="Y30" s="20"/>
      <c r="Z30" s="20"/>
      <c r="AA30" s="20"/>
    </row>
    <row r="31" spans="1:1024" s="1" customFormat="1" ht="14.25" customHeight="1">
      <c r="A31" s="44"/>
      <c r="B31" s="44"/>
      <c r="C31" s="44"/>
      <c r="D31" s="44"/>
      <c r="E31" s="44"/>
      <c r="F31" s="22"/>
      <c r="G31" s="22"/>
      <c r="H31" s="20"/>
      <c r="I31" s="20"/>
      <c r="J31" s="23"/>
      <c r="K31" s="20"/>
      <c r="L31" s="20"/>
      <c r="M31" s="20"/>
      <c r="N31" s="20"/>
      <c r="O31" s="20"/>
      <c r="P31" s="20"/>
      <c r="Q31" s="20"/>
      <c r="R31" s="20"/>
      <c r="S31" s="20"/>
      <c r="V31" s="20"/>
      <c r="W31" s="20"/>
      <c r="X31" s="20"/>
      <c r="Y31" s="20"/>
      <c r="Z31" s="20"/>
      <c r="AA31" s="20"/>
    </row>
    <row r="32" spans="1:1024" ht="14.25" customHeight="1">
      <c r="A32" s="44" t="s">
        <v>36</v>
      </c>
      <c r="B32" s="44"/>
      <c r="C32" s="44"/>
      <c r="D32" s="44"/>
      <c r="E32" s="44"/>
    </row>
    <row r="33" ht="14.25" customHeight="1"/>
    <row r="34" ht="14.25" customHeight="1"/>
    <row r="35" ht="14.25" customHeight="1"/>
  </sheetData>
  <mergeCells count="55">
    <mergeCell ref="A31:E31"/>
    <mergeCell ref="AE8:AE9"/>
    <mergeCell ref="Q25:R25"/>
    <mergeCell ref="T25:U25"/>
    <mergeCell ref="C26:N30"/>
    <mergeCell ref="T27:U27"/>
    <mergeCell ref="T28:U28"/>
    <mergeCell ref="T29:U29"/>
    <mergeCell ref="T30:U30"/>
    <mergeCell ref="Z8:Z9"/>
    <mergeCell ref="AA8:AA9"/>
    <mergeCell ref="AB8:AB9"/>
    <mergeCell ref="AC8:AC9"/>
    <mergeCell ref="AD8:AD9"/>
    <mergeCell ref="U8:U9"/>
    <mergeCell ref="W8:W9"/>
    <mergeCell ref="X8:X9"/>
    <mergeCell ref="Y8:Y9"/>
    <mergeCell ref="P8:P9"/>
    <mergeCell ref="Q8:Q9"/>
    <mergeCell ref="R8:R9"/>
    <mergeCell ref="S8:S9"/>
    <mergeCell ref="T8:T9"/>
    <mergeCell ref="J8:J9"/>
    <mergeCell ref="K6:S6"/>
    <mergeCell ref="T6:V7"/>
    <mergeCell ref="W6:AE6"/>
    <mergeCell ref="K7:M7"/>
    <mergeCell ref="N7:P7"/>
    <mergeCell ref="Q7:S7"/>
    <mergeCell ref="W7:Y7"/>
    <mergeCell ref="Z7:AB7"/>
    <mergeCell ref="AC7:AE7"/>
    <mergeCell ref="K8:K9"/>
    <mergeCell ref="L8:L9"/>
    <mergeCell ref="M8:M9"/>
    <mergeCell ref="N8:N9"/>
    <mergeCell ref="O8:O9"/>
    <mergeCell ref="V8:V9"/>
    <mergeCell ref="A32:E32"/>
    <mergeCell ref="O1:P1"/>
    <mergeCell ref="AC1:AE1"/>
    <mergeCell ref="D2:M2"/>
    <mergeCell ref="D3:M3"/>
    <mergeCell ref="D4:M4"/>
    <mergeCell ref="B6:B9"/>
    <mergeCell ref="C6:C9"/>
    <mergeCell ref="D6:D9"/>
    <mergeCell ref="E6:G7"/>
    <mergeCell ref="H6:J7"/>
    <mergeCell ref="E8:E9"/>
    <mergeCell ref="F8:F9"/>
    <mergeCell ref="G8:G9"/>
    <mergeCell ref="H8:H9"/>
    <mergeCell ref="I8:I9"/>
  </mergeCells>
  <printOptions horizontalCentered="1" verticalCentered="1"/>
  <pageMargins left="0.15763888888888899" right="0.15763888888888899" top="0" bottom="0" header="0.51180555555555496" footer="0.51180555555555496"/>
  <pageSetup paperSize="9" scale="75" firstPageNumber="0" pageOrder="overThenDown" orientation="landscape" horizontalDpi="300" verticalDpi="300" r:id="rId1"/>
  <colBreaks count="1" manualBreakCount="1">
    <brk id="16" max="1048575" man="1"/>
  </colBreaks>
  <ignoredErrors>
    <ignoredError sqref="E24:G24 K24:P24 R24:S24 W24:AA24 AC24:AE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ГУ</vt:lpstr>
      <vt:lpstr>ГУ!Print_Area_0</vt:lpstr>
      <vt:lpstr>ГУ!Область_печати</vt:lpstr>
    </vt:vector>
  </TitlesOfParts>
  <Company>Держкомзём   :-)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Наташа</dc:creator>
  <dc:description/>
  <cp:lastModifiedBy>Користувач Windows</cp:lastModifiedBy>
  <cp:revision>4</cp:revision>
  <cp:lastPrinted>2020-05-25T06:40:31Z</cp:lastPrinted>
  <dcterms:created xsi:type="dcterms:W3CDTF">2000-05-22T09:02:47Z</dcterms:created>
  <dcterms:modified xsi:type="dcterms:W3CDTF">2020-06-10T11:00:27Z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Держкомзём   :-)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