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10.11.2023 Виконання бюджету\"/>
    </mc:Choice>
  </mc:AlternateContent>
  <bookViews>
    <workbookView xWindow="0" yWindow="0" windowWidth="23040" windowHeight="8652"/>
  </bookViews>
  <sheets>
    <sheet name="заг фонд" sheetId="2" r:id="rId1"/>
    <sheet name="спец фонд" sheetId="3" r:id="rId2"/>
  </sheets>
  <definedNames>
    <definedName name="CREXPORT" localSheetId="1">#REF!</definedName>
    <definedName name="CREXPORT">#REF!</definedName>
    <definedName name="n" localSheetId="1" hidden="1">{#N/A,#N/A,FALSE,"Лист4"}</definedName>
    <definedName name="n" hidden="1">{#N/A,#N/A,FALSE,"Лист4"}</definedName>
    <definedName name="wrn.Інструкція." localSheetId="1" hidden="1">{#N/A,#N/A,FALSE,"Лист4"}</definedName>
    <definedName name="wrn.Інструкція." hidden="1">{#N/A,#N/A,FALSE,"Лист4"}</definedName>
    <definedName name="аа" localSheetId="1" hidden="1">{#N/A,#N/A,FALSE,"Лист4"}</definedName>
    <definedName name="аа" hidden="1">{#N/A,#N/A,FALSE,"Лист4"}</definedName>
    <definedName name="аааа" localSheetId="1" hidden="1">{#N/A,#N/A,FALSE,"Лист4"}</definedName>
    <definedName name="аааа" hidden="1">{#N/A,#N/A,FALSE,"Лист4"}</definedName>
    <definedName name="ааааа" localSheetId="1" hidden="1">{#N/A,#N/A,FALSE,"Лист4"}</definedName>
    <definedName name="ааааа" hidden="1">{#N/A,#N/A,FALSE,"Лист4"}</definedName>
    <definedName name="аааг" localSheetId="1" hidden="1">{#N/A,#N/A,FALSE,"Лист4"}</definedName>
    <definedName name="аааг" hidden="1">{#N/A,#N/A,FALSE,"Лист4"}</definedName>
    <definedName name="ааао" localSheetId="1" hidden="1">{#N/A,#N/A,FALSE,"Лист4"}</definedName>
    <definedName name="ааао" hidden="1">{#N/A,#N/A,FALSE,"Лист4"}</definedName>
    <definedName name="аааоркк" localSheetId="1" hidden="1">{#N/A,#N/A,FALSE,"Лист4"}</definedName>
    <definedName name="аааоркк" hidden="1">{#N/A,#N/A,FALSE,"Лист4"}</definedName>
    <definedName name="аарр" localSheetId="1" hidden="1">{#N/A,#N/A,FALSE,"Лист4"}</definedName>
    <definedName name="аарр" hidden="1">{#N/A,#N/A,FALSE,"Лист4"}</definedName>
    <definedName name="амп" localSheetId="1" hidden="1">{#N/A,#N/A,FALSE,"Лист4"}</definedName>
    <definedName name="амп" hidden="1">{#N/A,#N/A,FALSE,"Лист4"}</definedName>
    <definedName name="ап" localSheetId="1" hidden="1">{#N/A,#N/A,FALSE,"Лист4"}</definedName>
    <definedName name="ап" hidden="1">{#N/A,#N/A,FALSE,"Лист4"}</definedName>
    <definedName name="апро" localSheetId="1" hidden="1">{#N/A,#N/A,FALSE,"Лист4"}</definedName>
    <definedName name="апро" hidden="1">{#N/A,#N/A,FALSE,"Лист4"}</definedName>
    <definedName name="аунуну" localSheetId="1" hidden="1">{#N/A,#N/A,FALSE,"Лист4"}</definedName>
    <definedName name="аунуну" hidden="1">{#N/A,#N/A,FALSE,"Лист4"}</definedName>
    <definedName name="бб" localSheetId="1" hidden="1">{#N/A,#N/A,FALSE,"Лист4"}</definedName>
    <definedName name="бб" hidden="1">{#N/A,#N/A,FALSE,"Лист4"}</definedName>
    <definedName name="вап" localSheetId="1" hidden="1">{#N/A,#N/A,FALSE,"Лист4"}</definedName>
    <definedName name="вап" hidden="1">{#N/A,#N/A,FALSE,"Лист4"}</definedName>
    <definedName name="вапа" localSheetId="1" hidden="1">{#N/A,#N/A,FALSE,"Лист4"}</definedName>
    <definedName name="вапа" hidden="1">{#N/A,#N/A,FALSE,"Лист4"}</definedName>
    <definedName name="вапро" localSheetId="1" hidden="1">{#N/A,#N/A,FALSE,"Лист4"}</definedName>
    <definedName name="вапро" hidden="1">{#N/A,#N/A,FALSE,"Лист4"}</definedName>
    <definedName name="вау" localSheetId="1" hidden="1">{#N/A,#N/A,FALSE,"Лист4"}</definedName>
    <definedName name="вау" hidden="1">{#N/A,#N/A,FALSE,"Лист4"}</definedName>
    <definedName name="вв" localSheetId="1" hidden="1">{#N/A,#N/A,FALSE,"Лист4"}</definedName>
    <definedName name="вв" hidden="1">{#N/A,#N/A,FALSE,"Лист4"}</definedName>
    <definedName name="вмр" localSheetId="1" hidden="1">{#N/A,#N/A,FALSE,"Лист4"}</definedName>
    <definedName name="вмр" hidden="1">{#N/A,#N/A,FALSE,"Лист4"}</definedName>
    <definedName name="вруу" localSheetId="1" hidden="1">{#N/A,#N/A,FALSE,"Лист4"}</definedName>
    <definedName name="вруу" hidden="1">{#N/A,#N/A,FALSE,"Лист4"}</definedName>
    <definedName name="врууунуууу" localSheetId="1" hidden="1">{#N/A,#N/A,FALSE,"Лист4"}</definedName>
    <definedName name="врууунуууу" hidden="1">{#N/A,#N/A,FALSE,"Лист4"}</definedName>
    <definedName name="гг" localSheetId="1" hidden="1">{#N/A,#N/A,FALSE,"Лист4"}</definedName>
    <definedName name="гг" hidden="1">{#N/A,#N/A,FALSE,"Лист4"}</definedName>
    <definedName name="ггг" localSheetId="1" hidden="1">{#N/A,#N/A,FALSE,"Лист4"}</definedName>
    <definedName name="ггг" hidden="1">{#N/A,#N/A,FALSE,"Лист4"}</definedName>
    <definedName name="гго" localSheetId="1" hidden="1">{#N/A,#N/A,FALSE,"Лист4"}</definedName>
    <definedName name="гго" hidden="1">{#N/A,#N/A,FALSE,"Лист4"}</definedName>
    <definedName name="ггшшз" localSheetId="1" hidden="1">{#N/A,#N/A,FALSE,"Лист4"}</definedName>
    <definedName name="ггшшз" hidden="1">{#N/A,#N/A,FALSE,"Лист4"}</definedName>
    <definedName name="гр" localSheetId="1" hidden="1">{#N/A,#N/A,FALSE,"Лист4"}</definedName>
    <definedName name="гр" hidden="1">{#N/A,#N/A,FALSE,"Лист4"}</definedName>
    <definedName name="ддд" localSheetId="1" hidden="1">{#N/A,#N/A,FALSE,"Лист4"}</definedName>
    <definedName name="ддд" hidden="1">{#N/A,#N/A,FALSE,"Лист4"}</definedName>
    <definedName name="е" localSheetId="1" hidden="1">{#N/A,#N/A,FALSE,"Лист4"}</definedName>
    <definedName name="е" hidden="1">{#N/A,#N/A,FALSE,"Лист4"}</definedName>
    <definedName name="ее" localSheetId="1" hidden="1">{#N/A,#N/A,FALSE,"Лист4"}</definedName>
    <definedName name="ее" hidden="1">{#N/A,#N/A,FALSE,"Лист4"}</definedName>
    <definedName name="ееге" localSheetId="1" hidden="1">{#N/A,#N/A,FALSE,"Лист4"}</definedName>
    <definedName name="ееге" hidden="1">{#N/A,#N/A,FALSE,"Лист4"}</definedName>
    <definedName name="еегше" localSheetId="1" hidden="1">{#N/A,#N/A,FALSE,"Лист4"}</definedName>
    <definedName name="еегше" hidden="1">{#N/A,#N/A,FALSE,"Лист4"}</definedName>
    <definedName name="еее" localSheetId="1" hidden="1">{#N/A,#N/A,FALSE,"Лист4"}</definedName>
    <definedName name="еее" hidden="1">{#N/A,#N/A,FALSE,"Лист4"}</definedName>
    <definedName name="ееее" localSheetId="1" hidden="1">{#N/A,#N/A,FALSE,"Лист4"}</definedName>
    <definedName name="ееее" hidden="1">{#N/A,#N/A,FALSE,"Лист4"}</definedName>
    <definedName name="ееекк" localSheetId="1" hidden="1">{#N/A,#N/A,FALSE,"Лист4"}</definedName>
    <definedName name="ееекк" hidden="1">{#N/A,#N/A,FALSE,"Лист4"}</definedName>
    <definedName name="еепке" localSheetId="1" hidden="1">{#N/A,#N/A,FALSE,"Лист4"}</definedName>
    <definedName name="еепке" hidden="1">{#N/A,#N/A,FALSE,"Лист4"}</definedName>
    <definedName name="еешгег" localSheetId="1" hidden="1">{#N/A,#N/A,FALSE,"Лист4"}</definedName>
    <definedName name="еешгег" hidden="1">{#N/A,#N/A,FALSE,"Лист4"}</definedName>
    <definedName name="екуц" localSheetId="1" hidden="1">{#N/A,#N/A,FALSE,"Лист4"}</definedName>
    <definedName name="екуц" hidden="1">{#N/A,#N/A,FALSE,"Лист4"}</definedName>
    <definedName name="енг" localSheetId="1" hidden="1">{#N/A,#N/A,FALSE,"Лист4"}</definedName>
    <definedName name="енг" hidden="1">{#N/A,#N/A,FALSE,"Лист4"}</definedName>
    <definedName name="епи" localSheetId="1" hidden="1">{#N/A,#N/A,FALSE,"Лист4"}</definedName>
    <definedName name="епи" hidden="1">{#N/A,#N/A,FALSE,"Лист4"}</definedName>
    <definedName name="ешгееуу" localSheetId="1" hidden="1">{#N/A,#N/A,FALSE,"Лист4"}</definedName>
    <definedName name="ешгееуу" hidden="1">{#N/A,#N/A,FALSE,"Лист4"}</definedName>
    <definedName name="є" localSheetId="1" hidden="1">{#N/A,#N/A,FALSE,"Лист4"}</definedName>
    <definedName name="є" hidden="1">{#N/A,#N/A,FALSE,"Лист4"}</definedName>
    <definedName name="єєє" localSheetId="1" hidden="1">{#N/A,#N/A,FALSE,"Лист4"}</definedName>
    <definedName name="єєє" hidden="1">{#N/A,#N/A,FALSE,"Лист4"}</definedName>
    <definedName name="єєєєєє" localSheetId="1" hidden="1">{#N/A,#N/A,FALSE,"Лист4"}</definedName>
    <definedName name="єєєєєє" hidden="1">{#N/A,#N/A,FALSE,"Лист4"}</definedName>
    <definedName name="єєєєєєє" localSheetId="1" hidden="1">{#N/A,#N/A,FALSE,"Лист4"}</definedName>
    <definedName name="єєєєєєє" hidden="1">{#N/A,#N/A,FALSE,"Лист4"}</definedName>
    <definedName name="єєєєєєє." localSheetId="1" hidden="1">{#N/A,#N/A,FALSE,"Лист4"}</definedName>
    <definedName name="єєєєєєє." hidden="1">{#N/A,#N/A,FALSE,"Лист4"}</definedName>
    <definedName name="єж" localSheetId="1" hidden="1">{#N/A,#N/A,FALSE,"Лист4"}</definedName>
    <definedName name="єж" hidden="1">{#N/A,#N/A,FALSE,"Лист4"}</definedName>
    <definedName name="жж" localSheetId="1" hidden="1">{#N/A,#N/A,FALSE,"Лист4"}</definedName>
    <definedName name="жж" hidden="1">{#N/A,#N/A,FALSE,"Лист4"}</definedName>
    <definedName name="житлове" localSheetId="1" hidden="1">{#N/A,#N/A,FALSE,"Лист4"}</definedName>
    <definedName name="житлове" hidden="1">{#N/A,#N/A,FALSE,"Лист4"}</definedName>
    <definedName name="_xlnm.Print_Titles" localSheetId="0">'заг фонд'!$5:$6</definedName>
    <definedName name="здоровя" localSheetId="1" hidden="1">{#N/A,#N/A,FALSE,"Лист4"}</definedName>
    <definedName name="здоровя" hidden="1">{#N/A,#N/A,FALSE,"Лист4"}</definedName>
    <definedName name="зз" localSheetId="1" hidden="1">{#N/A,#N/A,FALSE,"Лист4"}</definedName>
    <definedName name="зз" hidden="1">{#N/A,#N/A,FALSE,"Лист4"}</definedName>
    <definedName name="ззз" localSheetId="1" hidden="1">{#N/A,#N/A,FALSE,"Лист4"}</definedName>
    <definedName name="ззз" hidden="1">{#N/A,#N/A,FALSE,"Лист4"}</definedName>
    <definedName name="зззз" localSheetId="1" hidden="1">{#N/A,#N/A,FALSE,"Лист4"}</definedName>
    <definedName name="зззз" hidden="1">{#N/A,#N/A,FALSE,"Лист4"}</definedName>
    <definedName name="ййй" localSheetId="1" hidden="1">{#N/A,#N/A,FALSE,"Лист4"}</definedName>
    <definedName name="ййй" hidden="1">{#N/A,#N/A,FALSE,"Лист4"}</definedName>
    <definedName name="йййй" localSheetId="1" hidden="1">{#N/A,#N/A,FALSE,"Лист4"}</definedName>
    <definedName name="йййй" hidden="1">{#N/A,#N/A,FALSE,"Лист4"}</definedName>
    <definedName name="ип" localSheetId="1" hidden="1">{#N/A,#N/A,FALSE,"Лист4"}</definedName>
    <definedName name="ип" hidden="1">{#N/A,#N/A,FALSE,"Лист4"}</definedName>
    <definedName name="ить" localSheetId="1" hidden="1">{#N/A,#N/A,FALSE,"Лист4"}</definedName>
    <definedName name="ить" hidden="1">{#N/A,#N/A,FALSE,"Лист4"}</definedName>
    <definedName name="іваа" localSheetId="1" hidden="1">{#N/A,#N/A,FALSE,"Лист4"}</definedName>
    <definedName name="іваа" hidden="1">{#N/A,#N/A,FALSE,"Лист4"}</definedName>
    <definedName name="івап" localSheetId="1" hidden="1">{#N/A,#N/A,FALSE,"Лист4"}</definedName>
    <definedName name="івап" hidden="1">{#N/A,#N/A,FALSE,"Лист4"}</definedName>
    <definedName name="івпа" localSheetId="1" hidden="1">{#N/A,#N/A,FALSE,"Лист4"}</definedName>
    <definedName name="івпа" hidden="1">{#N/A,#N/A,FALSE,"Лист4"}</definedName>
    <definedName name="їжд" localSheetId="1" hidden="1">{#N/A,#N/A,FALSE,"Лист4"}</definedName>
    <definedName name="їжд" hidden="1">{#N/A,#N/A,FALSE,"Лист4"}</definedName>
    <definedName name="іі" localSheetId="1" hidden="1">{#N/A,#N/A,FALSE,"Лист4"}</definedName>
    <definedName name="іі" hidden="1">{#N/A,#N/A,FALSE,"Лист4"}</definedName>
    <definedName name="ііі" localSheetId="1" hidden="1">{#N/A,#N/A,FALSE,"Лист4"}</definedName>
    <definedName name="ііі" hidden="1">{#N/A,#N/A,FALSE,"Лист4"}</definedName>
    <definedName name="іііі" localSheetId="1" hidden="1">{#N/A,#N/A,FALSE,"Лист4"}</definedName>
    <definedName name="іііі" hidden="1">{#N/A,#N/A,FALSE,"Лист4"}</definedName>
    <definedName name="ін" localSheetId="1" hidden="1">{#N/A,#N/A,FALSE,"Лист4"}</definedName>
    <definedName name="ін" hidden="1">{#N/A,#N/A,FALSE,"Лист4"}</definedName>
    <definedName name="інші" localSheetId="1" hidden="1">{#N/A,#N/A,FALSE,"Лист4"}</definedName>
    <definedName name="інші" hidden="1">{#N/A,#N/A,FALSE,"Лист4"}</definedName>
    <definedName name="іук" localSheetId="1" hidden="1">{#N/A,#N/A,FALSE,"Лист4"}</definedName>
    <definedName name="іук" hidden="1">{#N/A,#N/A,FALSE,"Лист4"}</definedName>
    <definedName name="кгккг" localSheetId="1" hidden="1">{#N/A,#N/A,FALSE,"Лист4"}</definedName>
    <definedName name="кгккг" hidden="1">{#N/A,#N/A,FALSE,"Лист4"}</definedName>
    <definedName name="кгкккк" localSheetId="1" hidden="1">{#N/A,#N/A,FALSE,"Лист4"}</definedName>
    <definedName name="кгкккк" hidden="1">{#N/A,#N/A,FALSE,"Лист4"}</definedName>
    <definedName name="кеуц" localSheetId="1" hidden="1">{#N/A,#N/A,FALSE,"Лист4"}</definedName>
    <definedName name="кеуц" hidden="1">{#N/A,#N/A,FALSE,"Лист4"}</definedName>
    <definedName name="кк" localSheetId="1" hidden="1">{#N/A,#N/A,FALSE,"Лист4"}</definedName>
    <definedName name="кк" hidden="1">{#N/A,#N/A,FALSE,"Лист4"}</definedName>
    <definedName name="ккгкг" localSheetId="1" hidden="1">{#N/A,#N/A,FALSE,"Лист4"}</definedName>
    <definedName name="ккгкг" hidden="1">{#N/A,#N/A,FALSE,"Лист4"}</definedName>
    <definedName name="ккк" localSheetId="1" hidden="1">{#N/A,#N/A,FALSE,"Лист4"}</definedName>
    <definedName name="ккк" hidden="1">{#N/A,#N/A,FALSE,"Лист4"}</definedName>
    <definedName name="кккну" localSheetId="1" hidden="1">{#N/A,#N/A,FALSE,"Лист4"}</definedName>
    <definedName name="кккну" hidden="1">{#N/A,#N/A,FALSE,"Лист4"}</definedName>
    <definedName name="кккокк" localSheetId="1" hidden="1">{#N/A,#N/A,FALSE,"Лист4"}</definedName>
    <definedName name="кккокк" hidden="1">{#N/A,#N/A,FALSE,"Лист4"}</definedName>
    <definedName name="комунальне" localSheetId="1" hidden="1">{#N/A,#N/A,FALSE,"Лист4"}</definedName>
    <definedName name="комунальне" hidden="1">{#N/A,#N/A,FALSE,"Лист4"}</definedName>
    <definedName name="кот" localSheetId="1" hidden="1">{#N/A,#N/A,FALSE,"Лист4"}</definedName>
    <definedName name="кот" hidden="1">{#N/A,#N/A,FALSE,"Лист4"}</definedName>
    <definedName name="кр" localSheetId="1" hidden="1">{#N/A,#N/A,FALSE,"Лист4"}</definedName>
    <definedName name="кр" hidden="1">{#N/A,#N/A,FALSE,"Лист4"}</definedName>
    <definedName name="культура" localSheetId="1" hidden="1">{#N/A,#N/A,FALSE,"Лист4"}</definedName>
    <definedName name="культура" hidden="1">{#N/A,#N/A,FALSE,"Лист4"}</definedName>
    <definedName name="л" localSheetId="1" hidden="1">{#N/A,#N/A,FALSE,"Лист4"}</definedName>
    <definedName name="л" hidden="1">{#N/A,#N/A,FALSE,"Лист4"}</definedName>
    <definedName name="лд" localSheetId="1" hidden="1">{#N/A,#N/A,FALSE,"Лист4"}</definedName>
    <definedName name="лд" hidden="1">{#N/A,#N/A,FALSE,"Лист4"}</definedName>
    <definedName name="лл" localSheetId="1" hidden="1">{#N/A,#N/A,FALSE,"Лист4"}</definedName>
    <definedName name="лл" hidden="1">{#N/A,#N/A,FALSE,"Лист4"}</definedName>
    <definedName name="ллл" localSheetId="1" hidden="1">{#N/A,#N/A,FALSE,"Лист4"}</definedName>
    <definedName name="ллл" hidden="1">{#N/A,#N/A,FALSE,"Лист4"}</definedName>
    <definedName name="лнпллпл" localSheetId="1" hidden="1">{#N/A,#N/A,FALSE,"Лист4"}</definedName>
    <definedName name="лнпллпл" hidden="1">{#N/A,#N/A,FALSE,"Лист4"}</definedName>
    <definedName name="мак" localSheetId="1" hidden="1">{#N/A,#N/A,FALSE,"Лист4"}</definedName>
    <definedName name="мак" hidden="1">{#N/A,#N/A,FALSE,"Лист4"}</definedName>
    <definedName name="мм" localSheetId="1" hidden="1">{#N/A,#N/A,FALSE,"Лист4"}</definedName>
    <definedName name="мм" hidden="1">{#N/A,#N/A,FALSE,"Лист4"}</definedName>
    <definedName name="мпе" localSheetId="1" hidden="1">{#N/A,#N/A,FALSE,"Лист4"}</definedName>
    <definedName name="мпе" hidden="1">{#N/A,#N/A,FALSE,"Лист4"}</definedName>
    <definedName name="нгнгш" localSheetId="1" hidden="1">{#N/A,#N/A,FALSE,"Лист4"}</definedName>
    <definedName name="нгнгш" hidden="1">{#N/A,#N/A,FALSE,"Лист4"}</definedName>
    <definedName name="ннггг" localSheetId="1" hidden="1">{#N/A,#N/A,FALSE,"Лист4"}</definedName>
    <definedName name="ннггг" hidden="1">{#N/A,#N/A,FALSE,"Лист4"}</definedName>
    <definedName name="ннн" localSheetId="1" hidden="1">{#N/A,#N/A,FALSE,"Лист4"}</definedName>
    <definedName name="ннн" hidden="1">{#N/A,#N/A,FALSE,"Лист4"}</definedName>
    <definedName name="ннннг" localSheetId="1" hidden="1">{#N/A,#N/A,FALSE,"Лист4"}</definedName>
    <definedName name="ннннг" hidden="1">{#N/A,#N/A,FALSE,"Лист4"}</definedName>
    <definedName name="нннннннн" localSheetId="1" hidden="1">{#N/A,#N/A,FALSE,"Лист4"}</definedName>
    <definedName name="нннннннн" hidden="1">{#N/A,#N/A,FALSE,"Лист4"}</definedName>
    <definedName name="ннншенгке" localSheetId="1" hidden="1">{#N/A,#N/A,FALSE,"Лист4"}</definedName>
    <definedName name="ннншенгке" hidden="1">{#N/A,#N/A,FALSE,"Лист4"}</definedName>
    <definedName name="нншекк" localSheetId="1" hidden="1">{#N/A,#N/A,FALSE,"Лист4"}</definedName>
    <definedName name="нншекк" hidden="1">{#N/A,#N/A,FALSE,"Лист4"}</definedName>
    <definedName name="оггне" localSheetId="1" hidden="1">{#N/A,#N/A,FALSE,"Лист4"}</definedName>
    <definedName name="оггне" hidden="1">{#N/A,#N/A,FALSE,"Лист4"}</definedName>
    <definedName name="оллд" localSheetId="1" hidden="1">{#N/A,#N/A,FALSE,"Лист4"}</definedName>
    <definedName name="оллд" hidden="1">{#N/A,#N/A,FALSE,"Лист4"}</definedName>
    <definedName name="олол" localSheetId="1" hidden="1">{#N/A,#N/A,FALSE,"Лист4"}</definedName>
    <definedName name="олол" hidden="1">{#N/A,#N/A,FALSE,"Лист4"}</definedName>
    <definedName name="оо" localSheetId="1" hidden="1">{#N/A,#N/A,FALSE,"Лист4"}</definedName>
    <definedName name="оо" hidden="1">{#N/A,#N/A,FALSE,"Лист4"}</definedName>
    <definedName name="ооо" localSheetId="1" hidden="1">{#N/A,#N/A,FALSE,"Лист4"}</definedName>
    <definedName name="ооо" hidden="1">{#N/A,#N/A,FALSE,"Лист4"}</definedName>
    <definedName name="орнг" localSheetId="1" hidden="1">{#N/A,#N/A,FALSE,"Лист4"}</definedName>
    <definedName name="орнг" hidden="1">{#N/A,#N/A,FALSE,"Лист4"}</definedName>
    <definedName name="освіта" localSheetId="1" hidden="1">{#N/A,#N/A,FALSE,"Лист4"}</definedName>
    <definedName name="освіта" hidden="1">{#N/A,#N/A,FALSE,"Лист4"}</definedName>
    <definedName name="ох" localSheetId="1" hidden="1">{#N/A,#N/A,FALSE,"Лист4"}</definedName>
    <definedName name="ох" hidden="1">{#N/A,#N/A,FALSE,"Лист4"}</definedName>
    <definedName name="охорона" localSheetId="1" hidden="1">{#N/A,#N/A,FALSE,"Лист4"}</definedName>
    <definedName name="охорона" hidden="1">{#N/A,#N/A,FALSE,"Лист4"}</definedName>
    <definedName name="плеккккг" localSheetId="1" hidden="1">{#N/A,#N/A,FALSE,"Лист4"}</definedName>
    <definedName name="плеккккг" hidden="1">{#N/A,#N/A,FALSE,"Лист4"}</definedName>
    <definedName name="пллеелш" localSheetId="1" hidden="1">{#N/A,#N/A,FALSE,"Лист4"}</definedName>
    <definedName name="пллеелш" hidden="1">{#N/A,#N/A,FALSE,"Лист4"}</definedName>
    <definedName name="попле" localSheetId="1" hidden="1">{#N/A,#N/A,FALSE,"Лист4"}</definedName>
    <definedName name="попле" hidden="1">{#N/A,#N/A,FALSE,"Лист4"}</definedName>
    <definedName name="пот" localSheetId="1" hidden="1">{#N/A,#N/A,FALSE,"Лист4"}</definedName>
    <definedName name="пот" hidden="1">{#N/A,#N/A,FALSE,"Лист4"}</definedName>
    <definedName name="пп" localSheetId="1" hidden="1">{#N/A,#N/A,FALSE,"Лист4"}</definedName>
    <definedName name="пп" hidden="1">{#N/A,#N/A,FALSE,"Лист4"}</definedName>
    <definedName name="ппше" localSheetId="1" hidden="1">{#N/A,#N/A,FALSE,"Лист4"}</definedName>
    <definedName name="ппше" hidden="1">{#N/A,#N/A,FALSE,"Лист4"}</definedName>
    <definedName name="про" localSheetId="1" hidden="1">{#N/A,#N/A,FALSE,"Лист4"}</definedName>
    <definedName name="про" hidden="1">{#N/A,#N/A,FALSE,"Лист4"}</definedName>
    <definedName name="прое" localSheetId="1" hidden="1">{#N/A,#N/A,FALSE,"Лист4"}</definedName>
    <definedName name="прое" hidden="1">{#N/A,#N/A,FALSE,"Лист4"}</definedName>
    <definedName name="прои" localSheetId="1" hidden="1">{#N/A,#N/A,FALSE,"Лист4"}</definedName>
    <definedName name="прои" hidden="1">{#N/A,#N/A,FALSE,"Лист4"}</definedName>
    <definedName name="рор" localSheetId="1" hidden="1">{#N/A,#N/A,FALSE,"Лист4"}</definedName>
    <definedName name="рор" hidden="1">{#N/A,#N/A,FALSE,"Лист4"}</definedName>
    <definedName name="роро" localSheetId="1" hidden="1">{#N/A,#N/A,FALSE,"Лист4"}</definedName>
    <definedName name="роро" hidden="1">{#N/A,#N/A,FALSE,"Лист4"}</definedName>
    <definedName name="рррр" localSheetId="1" hidden="1">{#N/A,#N/A,FALSE,"Лист4"}</definedName>
    <definedName name="рррр" hidden="1">{#N/A,#N/A,FALSE,"Лист4"}</definedName>
    <definedName name="сми" localSheetId="1" hidden="1">{#N/A,#N/A,FALSE,"Лист4"}</definedName>
    <definedName name="сми" hidden="1">{#N/A,#N/A,FALSE,"Лист4"}</definedName>
    <definedName name="спец" hidden="1">{#N/A,#N/A,FALSE,"Лист4"}</definedName>
    <definedName name="сс" localSheetId="1" hidden="1">{#N/A,#N/A,FALSE,"Лист4"}</definedName>
    <definedName name="сс" hidden="1">{#N/A,#N/A,FALSE,"Лист4"}</definedName>
    <definedName name="сум" localSheetId="1" hidden="1">{#N/A,#N/A,FALSE,"Лист4"}</definedName>
    <definedName name="сум" hidden="1">{#N/A,#N/A,FALSE,"Лист4"}</definedName>
    <definedName name="Суми" localSheetId="1" hidden="1">{#N/A,#N/A,FALSE,"Лист4"}</definedName>
    <definedName name="Суми" hidden="1">{#N/A,#N/A,FALSE,"Лист4"}</definedName>
    <definedName name="счу" localSheetId="1" hidden="1">{#N/A,#N/A,FALSE,"Лист4"}</definedName>
    <definedName name="счу" hidden="1">{#N/A,#N/A,FALSE,"Лист4"}</definedName>
    <definedName name="счя" localSheetId="1" hidden="1">{#N/A,#N/A,FALSE,"Лист4"}</definedName>
    <definedName name="счя" hidden="1">{#N/A,#N/A,FALSE,"Лист4"}</definedName>
    <definedName name="тогн" localSheetId="1" hidden="1">{#N/A,#N/A,FALSE,"Лист4"}</definedName>
    <definedName name="тогн" hidden="1">{#N/A,#N/A,FALSE,"Лист4"}</definedName>
    <definedName name="трн" localSheetId="1" hidden="1">{#N/A,#N/A,FALSE,"Лист4"}</definedName>
    <definedName name="трн" hidden="1">{#N/A,#N/A,FALSE,"Лист4"}</definedName>
    <definedName name="ттт" localSheetId="1" hidden="1">{#N/A,#N/A,FALSE,"Лист4"}</definedName>
    <definedName name="ттт" hidden="1">{#N/A,#N/A,FALSE,"Лист4"}</definedName>
    <definedName name="ть" localSheetId="1" hidden="1">{#N/A,#N/A,FALSE,"Лист4"}</definedName>
    <definedName name="ть" hidden="1">{#N/A,#N/A,FALSE,"Лист4"}</definedName>
    <definedName name="уа" localSheetId="1" hidden="1">{#N/A,#N/A,FALSE,"Лист4"}</definedName>
    <definedName name="уа" hidden="1">{#N/A,#N/A,FALSE,"Лист4"}</definedName>
    <definedName name="увке" localSheetId="1" hidden="1">{#N/A,#N/A,FALSE,"Лист4"}</definedName>
    <definedName name="увке" hidden="1">{#N/A,#N/A,FALSE,"Лист4"}</definedName>
    <definedName name="уеунукнун" localSheetId="1" hidden="1">{#N/A,#N/A,FALSE,"Лист4"}</definedName>
    <definedName name="уеунукнун" hidden="1">{#N/A,#N/A,FALSE,"Лист4"}</definedName>
    <definedName name="уке" localSheetId="1" hidden="1">{#N/A,#N/A,FALSE,"Лист4"}</definedName>
    <definedName name="уке" hidden="1">{#N/A,#N/A,FALSE,"Лист4"}</definedName>
    <definedName name="укй" localSheetId="1" hidden="1">{#N/A,#N/A,FALSE,"Лист4"}</definedName>
    <definedName name="укй" hidden="1">{#N/A,#N/A,FALSE,"Лист4"}</definedName>
    <definedName name="укунн" localSheetId="1" hidden="1">{#N/A,#N/A,FALSE,"Лист4"}</definedName>
    <definedName name="укунн" hidden="1">{#N/A,#N/A,FALSE,"Лист4"}</definedName>
    <definedName name="унунен" localSheetId="1" hidden="1">{#N/A,#N/A,FALSE,"Лист4"}</definedName>
    <definedName name="унунен" hidden="1">{#N/A,#N/A,FALSE,"Лист4"}</definedName>
    <definedName name="унунун" localSheetId="1" hidden="1">{#N/A,#N/A,FALSE,"Лист4"}</definedName>
    <definedName name="унунун" hidden="1">{#N/A,#N/A,FALSE,"Лист4"}</definedName>
    <definedName name="унуу" localSheetId="1" hidden="1">{#N/A,#N/A,FALSE,"Лист4"}</definedName>
    <definedName name="унуу" hidden="1">{#N/A,#N/A,FALSE,"Лист4"}</definedName>
    <definedName name="унуун" localSheetId="1" hidden="1">{#N/A,#N/A,FALSE,"Лист4"}</definedName>
    <definedName name="унуун" hidden="1">{#N/A,#N/A,FALSE,"Лист4"}</definedName>
    <definedName name="унууу" localSheetId="1" hidden="1">{#N/A,#N/A,FALSE,"Лист4"}</definedName>
    <definedName name="унууу" hidden="1">{#N/A,#N/A,FALSE,"Лист4"}</definedName>
    <definedName name="управ" localSheetId="1" hidden="1">{#N/A,#N/A,FALSE,"Лист4"}</definedName>
    <definedName name="управ" hidden="1">{#N/A,#N/A,FALSE,"Лист4"}</definedName>
    <definedName name="управління" localSheetId="1" hidden="1">{#N/A,#N/A,FALSE,"Лист4"}</definedName>
    <definedName name="управління" hidden="1">{#N/A,#N/A,FALSE,"Лист4"}</definedName>
    <definedName name="уукее" localSheetId="1" hidden="1">{#N/A,#N/A,FALSE,"Лист4"}</definedName>
    <definedName name="уукее" hidden="1">{#N/A,#N/A,FALSE,"Лист4"}</definedName>
    <definedName name="ууннну" localSheetId="1" hidden="1">{#N/A,#N/A,FALSE,"Лист4"}</definedName>
    <definedName name="ууннну" hidden="1">{#N/A,#N/A,FALSE,"Лист4"}</definedName>
    <definedName name="ууну" localSheetId="1" hidden="1">{#N/A,#N/A,FALSE,"Лист4"}</definedName>
    <definedName name="ууну" hidden="1">{#N/A,#N/A,FALSE,"Лист4"}</definedName>
    <definedName name="уунунг" localSheetId="1" hidden="1">{#N/A,#N/A,FALSE,"Лист4"}</definedName>
    <definedName name="уунунг" hidden="1">{#N/A,#N/A,FALSE,"Лист4"}</definedName>
    <definedName name="уунунууу" localSheetId="1" hidden="1">{#N/A,#N/A,FALSE,"Лист4"}</definedName>
    <definedName name="уунунууу" hidden="1">{#N/A,#N/A,FALSE,"Лист4"}</definedName>
    <definedName name="уунуурр" localSheetId="1" hidden="1">{#N/A,#N/A,FALSE,"Лист4"}</definedName>
    <definedName name="уунуурр" hidden="1">{#N/A,#N/A,FALSE,"Лист4"}</definedName>
    <definedName name="уунуууу" localSheetId="1" hidden="1">{#N/A,#N/A,FALSE,"Лист4"}</definedName>
    <definedName name="уунуууу" hidden="1">{#N/A,#N/A,FALSE,"Лист4"}</definedName>
    <definedName name="ууу" localSheetId="1" hidden="1">{#N/A,#N/A,FALSE,"Лист4"}</definedName>
    <definedName name="ууу" hidden="1">{#N/A,#N/A,FALSE,"Лист4"}</definedName>
    <definedName name="ууунну" localSheetId="1" hidden="1">{#N/A,#N/A,FALSE,"Лист4"}</definedName>
    <definedName name="ууунну" hidden="1">{#N/A,#N/A,FALSE,"Лист4"}</definedName>
    <definedName name="ууунууууу" localSheetId="1" hidden="1">{#N/A,#N/A,FALSE,"Лист4"}</definedName>
    <definedName name="ууунууууу" hidden="1">{#N/A,#N/A,FALSE,"Лист4"}</definedName>
    <definedName name="уууу" localSheetId="1" hidden="1">{#N/A,#N/A,FALSE,"Лист4"}</definedName>
    <definedName name="уууу" hidden="1">{#N/A,#N/A,FALSE,"Лист4"}</definedName>
    <definedName name="уууу32" localSheetId="1" hidden="1">{#N/A,#N/A,FALSE,"Лист4"}</definedName>
    <definedName name="уууу32" hidden="1">{#N/A,#N/A,FALSE,"Лист4"}</definedName>
    <definedName name="уууун" localSheetId="1" hidden="1">{#N/A,#N/A,FALSE,"Лист4"}</definedName>
    <definedName name="уууун" hidden="1">{#N/A,#N/A,FALSE,"Лист4"}</definedName>
    <definedName name="фф" localSheetId="1" hidden="1">{#N/A,#N/A,FALSE,"Лист4"}</definedName>
    <definedName name="фф" hidden="1">{#N/A,#N/A,FALSE,"Лист4"}</definedName>
    <definedName name="ффф" localSheetId="1" hidden="1">{#N/A,#N/A,FALSE,"Лист4"}</definedName>
    <definedName name="ффф" hidden="1">{#N/A,#N/A,FALSE,"Лист4"}</definedName>
    <definedName name="фффф" localSheetId="1" hidden="1">{#N/A,#N/A,FALSE,"Лист4"}</definedName>
    <definedName name="фффф" hidden="1">{#N/A,#N/A,FALSE,"Лист4"}</definedName>
    <definedName name="ффффф" localSheetId="1" hidden="1">{#N/A,#N/A,FALSE,"Лист4"}</definedName>
    <definedName name="ффффф" hidden="1">{#N/A,#N/A,FALSE,"Лист4"}</definedName>
    <definedName name="хз" localSheetId="1" hidden="1">{#N/A,#N/A,FALSE,"Лист4"}</definedName>
    <definedName name="хз" hidden="1">{#N/A,#N/A,FALSE,"Лист4"}</definedName>
    <definedName name="хїз" localSheetId="1" hidden="1">{#N/A,#N/A,FALSE,"Лист4"}</definedName>
    <definedName name="хїз" hidden="1">{#N/A,#N/A,FALSE,"Лист4"}</definedName>
    <definedName name="ххх" localSheetId="1" hidden="1">{#N/A,#N/A,FALSE,"Лист4"}</definedName>
    <definedName name="ххх" hidden="1">{#N/A,#N/A,FALSE,"Лист4"}</definedName>
    <definedName name="ц" localSheetId="1" hidden="1">{#N/A,#N/A,FALSE,"Лист4"}</definedName>
    <definedName name="ц" hidden="1">{#N/A,#N/A,FALSE,"Лист4"}</definedName>
    <definedName name="цва" localSheetId="1" hidden="1">{#N/A,#N/A,FALSE,"Лист4"}</definedName>
    <definedName name="цва" hidden="1">{#N/A,#N/A,FALSE,"Лист4"}</definedName>
    <definedName name="цекццецце" localSheetId="1" hidden="1">{#N/A,#N/A,FALSE,"Лист4"}</definedName>
    <definedName name="цекццецце" hidden="1">{#N/A,#N/A,FALSE,"Лист4"}</definedName>
    <definedName name="цеце" localSheetId="1" hidden="1">{#N/A,#N/A,FALSE,"Лист4"}</definedName>
    <definedName name="цеце" hidden="1">{#N/A,#N/A,FALSE,"Лист4"}</definedName>
    <definedName name="цецеце" localSheetId="1" hidden="1">{#N/A,#N/A,FALSE,"Лист4"}</definedName>
    <definedName name="цецеце" hidden="1">{#N/A,#N/A,FALSE,"Лист4"}</definedName>
    <definedName name="цук" localSheetId="1" hidden="1">{#N/A,#N/A,FALSE,"Лист4"}</definedName>
    <definedName name="цук" hidden="1">{#N/A,#N/A,FALSE,"Лист4"}</definedName>
    <definedName name="цуку" localSheetId="1" hidden="1">{#N/A,#N/A,FALSE,"Лист4"}</definedName>
    <definedName name="цуку" hidden="1">{#N/A,#N/A,FALSE,"Лист4"}</definedName>
    <definedName name="цууу" localSheetId="1" hidden="1">{#N/A,#N/A,FALSE,"Лист4"}</definedName>
    <definedName name="цууу" hidden="1">{#N/A,#N/A,FALSE,"Лист4"}</definedName>
    <definedName name="цц" localSheetId="1" hidden="1">{#N/A,#N/A,FALSE,"Лист4"}</definedName>
    <definedName name="цц" hidden="1">{#N/A,#N/A,FALSE,"Лист4"}</definedName>
    <definedName name="ццвва" localSheetId="1" hidden="1">{#N/A,#N/A,FALSE,"Лист4"}</definedName>
    <definedName name="ццвва" hidden="1">{#N/A,#N/A,FALSE,"Лист4"}</definedName>
    <definedName name="ццецц" localSheetId="1" hidden="1">{#N/A,#N/A,FALSE,"Лист4"}</definedName>
    <definedName name="ццецц" hidden="1">{#N/A,#N/A,FALSE,"Лист4"}</definedName>
    <definedName name="ццеццке" localSheetId="1" hidden="1">{#N/A,#N/A,FALSE,"Лист4"}</definedName>
    <definedName name="ццеццке" hidden="1">{#N/A,#N/A,FALSE,"Лист4"}</definedName>
    <definedName name="ццеццкевап" localSheetId="1" hidden="1">{#N/A,#N/A,FALSE,"Лист4"}</definedName>
    <definedName name="ццеццкевап" hidden="1">{#N/A,#N/A,FALSE,"Лист4"}</definedName>
    <definedName name="ццке" localSheetId="1" hidden="1">{#N/A,#N/A,FALSE,"Лист4"}</definedName>
    <definedName name="ццке" hidden="1">{#N/A,#N/A,FALSE,"Лист4"}</definedName>
    <definedName name="ццук" localSheetId="1" hidden="1">{#N/A,#N/A,FALSE,"Лист4"}</definedName>
    <definedName name="ццук" hidden="1">{#N/A,#N/A,FALSE,"Лист4"}</definedName>
    <definedName name="цццецц" localSheetId="1" hidden="1">{#N/A,#N/A,FALSE,"Лист4"}</definedName>
    <definedName name="цццецц" hidden="1">{#N/A,#N/A,FALSE,"Лист4"}</definedName>
    <definedName name="цццкеец" localSheetId="1" hidden="1">{#N/A,#N/A,FALSE,"Лист4"}</definedName>
    <definedName name="цццкеец" hidden="1">{#N/A,#N/A,FALSE,"Лист4"}</definedName>
    <definedName name="цццц" localSheetId="1" hidden="1">{#N/A,#N/A,FALSE,"Лист4"}</definedName>
    <definedName name="цццц" hidden="1">{#N/A,#N/A,FALSE,"Лист4"}</definedName>
    <definedName name="ццццкц" localSheetId="1" hidden="1">{#N/A,#N/A,FALSE,"Лист4"}</definedName>
    <definedName name="ццццкц" hidden="1">{#N/A,#N/A,FALSE,"Лист4"}</definedName>
    <definedName name="ццццц" localSheetId="1" hidden="1">{#N/A,#N/A,FALSE,"Лист4"}</definedName>
    <definedName name="ццццц" hidden="1">{#N/A,#N/A,FALSE,"Лист4"}</definedName>
    <definedName name="цццццц" localSheetId="1" hidden="1">{#N/A,#N/A,FALSE,"Лист4"}</definedName>
    <definedName name="цццццц" hidden="1">{#N/A,#N/A,FALSE,"Лист4"}</definedName>
    <definedName name="чву" localSheetId="1" hidden="1">{#N/A,#N/A,FALSE,"Лист4"}</definedName>
    <definedName name="чву" hidden="1">{#N/A,#N/A,FALSE,"Лист4"}</definedName>
    <definedName name="чч" localSheetId="1" hidden="1">{#N/A,#N/A,FALSE,"Лист4"}</definedName>
    <definedName name="чч" hidden="1">{#N/A,#N/A,FALSE,"Лист4"}</definedName>
    <definedName name="ччч" localSheetId="1" hidden="1">{#N/A,#N/A,FALSE,"Лист4"}</definedName>
    <definedName name="ччч" hidden="1">{#N/A,#N/A,FALSE,"Лист4"}</definedName>
    <definedName name="шш" localSheetId="1" hidden="1">{#N/A,#N/A,FALSE,"Лист4"}</definedName>
    <definedName name="шш" hidden="1">{#N/A,#N/A,FALSE,"Лист4"}</definedName>
    <definedName name="шшшш" localSheetId="1" hidden="1">{#N/A,#N/A,FALSE,"Лист4"}</definedName>
    <definedName name="шшшш" hidden="1">{#N/A,#N/A,FALSE,"Лист4"}</definedName>
    <definedName name="щщ" localSheetId="1" hidden="1">{#N/A,#N/A,FALSE,"Лист4"}</definedName>
    <definedName name="щщ" hidden="1">{#N/A,#N/A,FALSE,"Лист4"}</definedName>
    <definedName name="щщщ" localSheetId="1" hidden="1">{#N/A,#N/A,FALSE,"Лист4"}</definedName>
    <definedName name="щщщ" hidden="1">{#N/A,#N/A,FALSE,"Лист4"}</definedName>
    <definedName name="щщщшг" localSheetId="1" hidden="1">{#N/A,#N/A,FALSE,"Лист4"}</definedName>
    <definedName name="щщщшг" hidden="1">{#N/A,#N/A,FALSE,"Лист4"}</definedName>
    <definedName name="юю" localSheetId="1" hidden="1">{#N/A,#N/A,FALSE,"Лист4"}</definedName>
    <definedName name="юю" hidden="1">{#N/A,#N/A,FALSE,"Лист4"}</definedName>
    <definedName name="ююю" localSheetId="1" hidden="1">{#N/A,#N/A,FALSE,"Лист4"}</definedName>
    <definedName name="ююю" hidden="1">{#N/A,#N/A,FALSE,"Лист4"}</definedName>
    <definedName name="яяя" localSheetId="1" hidden="1">{#N/A,#N/A,FALSE,"Лист4"}</definedName>
    <definedName name="яяя" hidden="1">{#N/A,#N/A,FALSE,"Лист4"}</definedName>
    <definedName name="яяяя" localSheetId="1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" i="2" l="1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7" i="2"/>
  <c r="P7" i="2" l="1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</calcChain>
</file>

<file path=xl/sharedStrings.xml><?xml version="1.0" encoding="utf-8"?>
<sst xmlns="http://schemas.openxmlformats.org/spreadsheetml/2006/main" count="180" uniqueCount="88">
  <si>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</si>
  <si>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</si>
  <si>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</si>
  <si>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</si>
  <si>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</si>
  <si>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</si>
  <si>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</si>
  <si>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</si>
  <si>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</si>
  <si>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</si>
  <si>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</si>
  <si>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</si>
  <si>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</si>
  <si>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</si>
  <si>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</si>
  <si>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</si>
  <si>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</si>
  <si>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Районний бюджет Роменського р-ну</t>
  </si>
  <si>
    <t>Загальний фонд</t>
  </si>
  <si>
    <t>01</t>
  </si>
  <si>
    <t>Роменська районна рада Сумської області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</si>
  <si>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</si>
  <si>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</si>
  <si>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</si>
  <si>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</si>
  <si>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</si>
  <si>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</si>
  <si>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</si>
  <si>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</si>
  <si>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</si>
  <si>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</si>
  <si>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</si>
  <si>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</si>
  <si>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</si>
  <si>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</si>
  <si>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</si>
  <si>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</si>
  <si>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</si>
  <si>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</si>
  <si>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</si>
  <si>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</si>
  <si>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</si>
  <si>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</si>
  <si>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</si>
  <si>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</si>
  <si>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</si>
  <si>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</si>
  <si>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2800</t>
  </si>
  <si>
    <t>Інші поточні видатки</t>
  </si>
  <si>
    <t>02</t>
  </si>
  <si>
    <t>Роменська районна державна адміністрація Сумської області</t>
  </si>
  <si>
    <t>8240</t>
  </si>
  <si>
    <t>Заходи та роботи з територіальної оборони</t>
  </si>
  <si>
    <t>08</t>
  </si>
  <si>
    <t>Управління соціального захисту населення Роменської РДА Сумської обл.</t>
  </si>
  <si>
    <t>3032</t>
  </si>
  <si>
    <t>Надання пільг окремим категоріям громадян з оплати послуг зв`язку</t>
  </si>
  <si>
    <t>2700</t>
  </si>
  <si>
    <t>Соціальне забезпечення</t>
  </si>
  <si>
    <t>2730</t>
  </si>
  <si>
    <t>Інші виплати населенню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</si>
  <si>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</si>
  <si>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</si>
  <si>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</si>
  <si>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</si>
  <si>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</si>
  <si>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</si>
  <si>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</si>
  <si>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</si>
  <si>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</si>
  <si>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</si>
  <si>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3200</t>
  </si>
  <si>
    <t>Забезпечення обробки інформації з нарахування та виплати допомог і компенсацій</t>
  </si>
  <si>
    <t>3242</t>
  </si>
  <si>
    <t>Інші заходи у сфері соціального захисту і соціального забезпечення</t>
  </si>
  <si>
    <t>2710</t>
  </si>
  <si>
    <t>Виплата пенсій і допомоги</t>
  </si>
  <si>
    <t xml:space="preserve"> </t>
  </si>
  <si>
    <t xml:space="preserve">Усього </t>
  </si>
  <si>
    <t>Аналіз фінансування установ на 01.10.2023</t>
  </si>
  <si>
    <t>Спеціальний фонд (разом)</t>
  </si>
  <si>
    <t>3221</t>
  </si>
  <si>
    <t>Грошова компенсація за належні для отримання жилі приміщення для сімей осіб, визначених пунктами 2 – 5 частини першої статті 10-1 Закону України `Про статус ветеранів війни, гарантії їх соціального захисту`, для осіб з інвалідністю I – II групи, яка наста</t>
  </si>
  <si>
    <t>3240</t>
  </si>
  <si>
    <t>Капітальні трансферти населенню</t>
  </si>
  <si>
    <t>Начальник відділу фінансів, економічного та агропромислового розвитку Роменської РДА</t>
  </si>
  <si>
    <t>Аналіз фінансування установ на 01.11.2023</t>
  </si>
  <si>
    <t xml:space="preserve">% виконання на вказаний період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</si>
</sst>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6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6" fillId="0" borderId="0" xfId="2"/>
    <xf numFmtId="0" fontId="3" fillId="0" borderId="0" xfId="2" applyFont="1" applyAlignment="1">
      <alignment horizontal="center"/>
    </xf>
    <xf numFmtId="0" fontId="7" fillId="0" borderId="0" xfId="0" applyFont="1" applyAlignment="1">
      <alignment wrapText="1"/>
    </xf>
    <xf numFmtId="0" fontId="6" fillId="0" borderId="0" xfId="2" applyAlignment="1">
      <alignment horizontal="center"/>
    </xf>
    <xf numFmtId="0" fontId="6" fillId="0" borderId="0" xfId="2" applyAlignment="1">
      <alignment wrapText="1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center" vertical="center"/>
    </xf>
  </cellXfs>
  <cellStyles count="3">
    <cellStyle name="Обычный" xfId="0" builtinId="0"/>
    <cellStyle name="Обычный 2" xfId="1"/>
    <cellStyle name="Обычный 2 2" xfId="2"/>
  </cellStyles>
  <dxfs count="6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7"/>
  <sheetViews>
    <sheetView tabSelected="1" topLeftCell="B1" workbookViewId="0">
      <selection activeCell="C69" sqref="C69"/>
    </sheetView>
  </sheetViews>
  <sheetFormatPr defaultRowHeight="13.2" x14ac:dyDescent="0.25"/>
  <cols>
    <col min="1" max="1" width="0" style="1" hidden="1" customWidth="1"/>
    <col min="2" max="2" width="12.6640625" style="8" customWidth="1"/>
    <col min="3" max="3" width="50.6640625" style="7" customWidth="1"/>
    <col min="4" max="5" width="15.6640625" style="1" customWidth="1"/>
    <col min="6" max="8" width="15.6640625" style="1" hidden="1" customWidth="1"/>
    <col min="9" max="9" width="15.6640625" style="1" customWidth="1"/>
    <col min="10" max="16" width="15.6640625" style="1" hidden="1" customWidth="1"/>
    <col min="17" max="17" width="15.6640625" style="1" customWidth="1"/>
    <col min="18" max="257" width="9.109375" style="1"/>
    <col min="258" max="258" width="12.6640625" style="1" customWidth="1"/>
    <col min="259" max="259" width="50.6640625" style="1" customWidth="1"/>
    <col min="260" max="273" width="15.6640625" style="1" customWidth="1"/>
    <col min="274" max="513" width="9.109375" style="1"/>
    <col min="514" max="514" width="12.6640625" style="1" customWidth="1"/>
    <col min="515" max="515" width="50.6640625" style="1" customWidth="1"/>
    <col min="516" max="529" width="15.6640625" style="1" customWidth="1"/>
    <col min="530" max="769" width="9.109375" style="1"/>
    <col min="770" max="770" width="12.6640625" style="1" customWidth="1"/>
    <col min="771" max="771" width="50.6640625" style="1" customWidth="1"/>
    <col min="772" max="785" width="15.6640625" style="1" customWidth="1"/>
    <col min="786" max="1025" width="9.109375" style="1"/>
    <col min="1026" max="1026" width="12.6640625" style="1" customWidth="1"/>
    <col min="1027" max="1027" width="50.6640625" style="1" customWidth="1"/>
    <col min="1028" max="1041" width="15.6640625" style="1" customWidth="1"/>
    <col min="1042" max="1281" width="9.109375" style="1"/>
    <col min="1282" max="1282" width="12.6640625" style="1" customWidth="1"/>
    <col min="1283" max="1283" width="50.6640625" style="1" customWidth="1"/>
    <col min="1284" max="1297" width="15.6640625" style="1" customWidth="1"/>
    <col min="1298" max="1537" width="9.109375" style="1"/>
    <col min="1538" max="1538" width="12.6640625" style="1" customWidth="1"/>
    <col min="1539" max="1539" width="50.6640625" style="1" customWidth="1"/>
    <col min="1540" max="1553" width="15.6640625" style="1" customWidth="1"/>
    <col min="1554" max="1793" width="9.109375" style="1"/>
    <col min="1794" max="1794" width="12.6640625" style="1" customWidth="1"/>
    <col min="1795" max="1795" width="50.6640625" style="1" customWidth="1"/>
    <col min="1796" max="1809" width="15.6640625" style="1" customWidth="1"/>
    <col min="1810" max="2049" width="9.109375" style="1"/>
    <col min="2050" max="2050" width="12.6640625" style="1" customWidth="1"/>
    <col min="2051" max="2051" width="50.6640625" style="1" customWidth="1"/>
    <col min="2052" max="2065" width="15.6640625" style="1" customWidth="1"/>
    <col min="2066" max="2305" width="9.109375" style="1"/>
    <col min="2306" max="2306" width="12.6640625" style="1" customWidth="1"/>
    <col min="2307" max="2307" width="50.6640625" style="1" customWidth="1"/>
    <col min="2308" max="2321" width="15.6640625" style="1" customWidth="1"/>
    <col min="2322" max="2561" width="9.109375" style="1"/>
    <col min="2562" max="2562" width="12.6640625" style="1" customWidth="1"/>
    <col min="2563" max="2563" width="50.6640625" style="1" customWidth="1"/>
    <col min="2564" max="2577" width="15.6640625" style="1" customWidth="1"/>
    <col min="2578" max="2817" width="9.109375" style="1"/>
    <col min="2818" max="2818" width="12.6640625" style="1" customWidth="1"/>
    <col min="2819" max="2819" width="50.6640625" style="1" customWidth="1"/>
    <col min="2820" max="2833" width="15.6640625" style="1" customWidth="1"/>
    <col min="2834" max="3073" width="9.109375" style="1"/>
    <col min="3074" max="3074" width="12.6640625" style="1" customWidth="1"/>
    <col min="3075" max="3075" width="50.6640625" style="1" customWidth="1"/>
    <col min="3076" max="3089" width="15.6640625" style="1" customWidth="1"/>
    <col min="3090" max="3329" width="9.109375" style="1"/>
    <col min="3330" max="3330" width="12.6640625" style="1" customWidth="1"/>
    <col min="3331" max="3331" width="50.6640625" style="1" customWidth="1"/>
    <col min="3332" max="3345" width="15.6640625" style="1" customWidth="1"/>
    <col min="3346" max="3585" width="9.109375" style="1"/>
    <col min="3586" max="3586" width="12.6640625" style="1" customWidth="1"/>
    <col min="3587" max="3587" width="50.6640625" style="1" customWidth="1"/>
    <col min="3588" max="3601" width="15.6640625" style="1" customWidth="1"/>
    <col min="3602" max="3841" width="9.109375" style="1"/>
    <col min="3842" max="3842" width="12.6640625" style="1" customWidth="1"/>
    <col min="3843" max="3843" width="50.6640625" style="1" customWidth="1"/>
    <col min="3844" max="3857" width="15.6640625" style="1" customWidth="1"/>
    <col min="3858" max="4097" width="9.109375" style="1"/>
    <col min="4098" max="4098" width="12.6640625" style="1" customWidth="1"/>
    <col min="4099" max="4099" width="50.6640625" style="1" customWidth="1"/>
    <col min="4100" max="4113" width="15.6640625" style="1" customWidth="1"/>
    <col min="4114" max="4353" width="9.109375" style="1"/>
    <col min="4354" max="4354" width="12.6640625" style="1" customWidth="1"/>
    <col min="4355" max="4355" width="50.6640625" style="1" customWidth="1"/>
    <col min="4356" max="4369" width="15.6640625" style="1" customWidth="1"/>
    <col min="4370" max="4609" width="9.109375" style="1"/>
    <col min="4610" max="4610" width="12.6640625" style="1" customWidth="1"/>
    <col min="4611" max="4611" width="50.6640625" style="1" customWidth="1"/>
    <col min="4612" max="4625" width="15.6640625" style="1" customWidth="1"/>
    <col min="4626" max="4865" width="9.109375" style="1"/>
    <col min="4866" max="4866" width="12.6640625" style="1" customWidth="1"/>
    <col min="4867" max="4867" width="50.6640625" style="1" customWidth="1"/>
    <col min="4868" max="4881" width="15.6640625" style="1" customWidth="1"/>
    <col min="4882" max="5121" width="9.109375" style="1"/>
    <col min="5122" max="5122" width="12.6640625" style="1" customWidth="1"/>
    <col min="5123" max="5123" width="50.6640625" style="1" customWidth="1"/>
    <col min="5124" max="5137" width="15.6640625" style="1" customWidth="1"/>
    <col min="5138" max="5377" width="9.109375" style="1"/>
    <col min="5378" max="5378" width="12.6640625" style="1" customWidth="1"/>
    <col min="5379" max="5379" width="50.6640625" style="1" customWidth="1"/>
    <col min="5380" max="5393" width="15.6640625" style="1" customWidth="1"/>
    <col min="5394" max="5633" width="9.109375" style="1"/>
    <col min="5634" max="5634" width="12.6640625" style="1" customWidth="1"/>
    <col min="5635" max="5635" width="50.6640625" style="1" customWidth="1"/>
    <col min="5636" max="5649" width="15.6640625" style="1" customWidth="1"/>
    <col min="5650" max="5889" width="9.109375" style="1"/>
    <col min="5890" max="5890" width="12.6640625" style="1" customWidth="1"/>
    <col min="5891" max="5891" width="50.6640625" style="1" customWidth="1"/>
    <col min="5892" max="5905" width="15.6640625" style="1" customWidth="1"/>
    <col min="5906" max="6145" width="9.109375" style="1"/>
    <col min="6146" max="6146" width="12.6640625" style="1" customWidth="1"/>
    <col min="6147" max="6147" width="50.6640625" style="1" customWidth="1"/>
    <col min="6148" max="6161" width="15.6640625" style="1" customWidth="1"/>
    <col min="6162" max="6401" width="9.109375" style="1"/>
    <col min="6402" max="6402" width="12.6640625" style="1" customWidth="1"/>
    <col min="6403" max="6403" width="50.6640625" style="1" customWidth="1"/>
    <col min="6404" max="6417" width="15.6640625" style="1" customWidth="1"/>
    <col min="6418" max="6657" width="9.109375" style="1"/>
    <col min="6658" max="6658" width="12.6640625" style="1" customWidth="1"/>
    <col min="6659" max="6659" width="50.6640625" style="1" customWidth="1"/>
    <col min="6660" max="6673" width="15.6640625" style="1" customWidth="1"/>
    <col min="6674" max="6913" width="9.109375" style="1"/>
    <col min="6914" max="6914" width="12.6640625" style="1" customWidth="1"/>
    <col min="6915" max="6915" width="50.6640625" style="1" customWidth="1"/>
    <col min="6916" max="6929" width="15.6640625" style="1" customWidth="1"/>
    <col min="6930" max="7169" width="9.109375" style="1"/>
    <col min="7170" max="7170" width="12.6640625" style="1" customWidth="1"/>
    <col min="7171" max="7171" width="50.6640625" style="1" customWidth="1"/>
    <col min="7172" max="7185" width="15.6640625" style="1" customWidth="1"/>
    <col min="7186" max="7425" width="9.109375" style="1"/>
    <col min="7426" max="7426" width="12.6640625" style="1" customWidth="1"/>
    <col min="7427" max="7427" width="50.6640625" style="1" customWidth="1"/>
    <col min="7428" max="7441" width="15.6640625" style="1" customWidth="1"/>
    <col min="7442" max="7681" width="9.109375" style="1"/>
    <col min="7682" max="7682" width="12.6640625" style="1" customWidth="1"/>
    <col min="7683" max="7683" width="50.6640625" style="1" customWidth="1"/>
    <col min="7684" max="7697" width="15.6640625" style="1" customWidth="1"/>
    <col min="7698" max="7937" width="9.109375" style="1"/>
    <col min="7938" max="7938" width="12.6640625" style="1" customWidth="1"/>
    <col min="7939" max="7939" width="50.6640625" style="1" customWidth="1"/>
    <col min="7940" max="7953" width="15.6640625" style="1" customWidth="1"/>
    <col min="7954" max="8193" width="9.109375" style="1"/>
    <col min="8194" max="8194" width="12.6640625" style="1" customWidth="1"/>
    <col min="8195" max="8195" width="50.6640625" style="1" customWidth="1"/>
    <col min="8196" max="8209" width="15.6640625" style="1" customWidth="1"/>
    <col min="8210" max="8449" width="9.109375" style="1"/>
    <col min="8450" max="8450" width="12.6640625" style="1" customWidth="1"/>
    <col min="8451" max="8451" width="50.6640625" style="1" customWidth="1"/>
    <col min="8452" max="8465" width="15.6640625" style="1" customWidth="1"/>
    <col min="8466" max="8705" width="9.109375" style="1"/>
    <col min="8706" max="8706" width="12.6640625" style="1" customWidth="1"/>
    <col min="8707" max="8707" width="50.6640625" style="1" customWidth="1"/>
    <col min="8708" max="8721" width="15.6640625" style="1" customWidth="1"/>
    <col min="8722" max="8961" width="9.109375" style="1"/>
    <col min="8962" max="8962" width="12.6640625" style="1" customWidth="1"/>
    <col min="8963" max="8963" width="50.6640625" style="1" customWidth="1"/>
    <col min="8964" max="8977" width="15.6640625" style="1" customWidth="1"/>
    <col min="8978" max="9217" width="9.109375" style="1"/>
    <col min="9218" max="9218" width="12.6640625" style="1" customWidth="1"/>
    <col min="9219" max="9219" width="50.6640625" style="1" customWidth="1"/>
    <col min="9220" max="9233" width="15.6640625" style="1" customWidth="1"/>
    <col min="9234" max="9473" width="9.109375" style="1"/>
    <col min="9474" max="9474" width="12.6640625" style="1" customWidth="1"/>
    <col min="9475" max="9475" width="50.6640625" style="1" customWidth="1"/>
    <col min="9476" max="9489" width="15.6640625" style="1" customWidth="1"/>
    <col min="9490" max="9729" width="9.109375" style="1"/>
    <col min="9730" max="9730" width="12.6640625" style="1" customWidth="1"/>
    <col min="9731" max="9731" width="50.6640625" style="1" customWidth="1"/>
    <col min="9732" max="9745" width="15.6640625" style="1" customWidth="1"/>
    <col min="9746" max="9985" width="9.109375" style="1"/>
    <col min="9986" max="9986" width="12.6640625" style="1" customWidth="1"/>
    <col min="9987" max="9987" width="50.6640625" style="1" customWidth="1"/>
    <col min="9988" max="10001" width="15.6640625" style="1" customWidth="1"/>
    <col min="10002" max="10241" width="9.109375" style="1"/>
    <col min="10242" max="10242" width="12.6640625" style="1" customWidth="1"/>
    <col min="10243" max="10243" width="50.6640625" style="1" customWidth="1"/>
    <col min="10244" max="10257" width="15.6640625" style="1" customWidth="1"/>
    <col min="10258" max="10497" width="9.109375" style="1"/>
    <col min="10498" max="10498" width="12.6640625" style="1" customWidth="1"/>
    <col min="10499" max="10499" width="50.6640625" style="1" customWidth="1"/>
    <col min="10500" max="10513" width="15.6640625" style="1" customWidth="1"/>
    <col min="10514" max="10753" width="9.109375" style="1"/>
    <col min="10754" max="10754" width="12.6640625" style="1" customWidth="1"/>
    <col min="10755" max="10755" width="50.6640625" style="1" customWidth="1"/>
    <col min="10756" max="10769" width="15.6640625" style="1" customWidth="1"/>
    <col min="10770" max="11009" width="9.109375" style="1"/>
    <col min="11010" max="11010" width="12.6640625" style="1" customWidth="1"/>
    <col min="11011" max="11011" width="50.6640625" style="1" customWidth="1"/>
    <col min="11012" max="11025" width="15.6640625" style="1" customWidth="1"/>
    <col min="11026" max="11265" width="9.109375" style="1"/>
    <col min="11266" max="11266" width="12.6640625" style="1" customWidth="1"/>
    <col min="11267" max="11267" width="50.6640625" style="1" customWidth="1"/>
    <col min="11268" max="11281" width="15.6640625" style="1" customWidth="1"/>
    <col min="11282" max="11521" width="9.109375" style="1"/>
    <col min="11522" max="11522" width="12.6640625" style="1" customWidth="1"/>
    <col min="11523" max="11523" width="50.6640625" style="1" customWidth="1"/>
    <col min="11524" max="11537" width="15.6640625" style="1" customWidth="1"/>
    <col min="11538" max="11777" width="9.109375" style="1"/>
    <col min="11778" max="11778" width="12.6640625" style="1" customWidth="1"/>
    <col min="11779" max="11779" width="50.6640625" style="1" customWidth="1"/>
    <col min="11780" max="11793" width="15.6640625" style="1" customWidth="1"/>
    <col min="11794" max="12033" width="9.109375" style="1"/>
    <col min="12034" max="12034" width="12.6640625" style="1" customWidth="1"/>
    <col min="12035" max="12035" width="50.6640625" style="1" customWidth="1"/>
    <col min="12036" max="12049" width="15.6640625" style="1" customWidth="1"/>
    <col min="12050" max="12289" width="9.109375" style="1"/>
    <col min="12290" max="12290" width="12.6640625" style="1" customWidth="1"/>
    <col min="12291" max="12291" width="50.6640625" style="1" customWidth="1"/>
    <col min="12292" max="12305" width="15.6640625" style="1" customWidth="1"/>
    <col min="12306" max="12545" width="9.109375" style="1"/>
    <col min="12546" max="12546" width="12.6640625" style="1" customWidth="1"/>
    <col min="12547" max="12547" width="50.6640625" style="1" customWidth="1"/>
    <col min="12548" max="12561" width="15.6640625" style="1" customWidth="1"/>
    <col min="12562" max="12801" width="9.109375" style="1"/>
    <col min="12802" max="12802" width="12.6640625" style="1" customWidth="1"/>
    <col min="12803" max="12803" width="50.6640625" style="1" customWidth="1"/>
    <col min="12804" max="12817" width="15.6640625" style="1" customWidth="1"/>
    <col min="12818" max="13057" width="9.109375" style="1"/>
    <col min="13058" max="13058" width="12.6640625" style="1" customWidth="1"/>
    <col min="13059" max="13059" width="50.6640625" style="1" customWidth="1"/>
    <col min="13060" max="13073" width="15.6640625" style="1" customWidth="1"/>
    <col min="13074" max="13313" width="9.109375" style="1"/>
    <col min="13314" max="13314" width="12.6640625" style="1" customWidth="1"/>
    <col min="13315" max="13315" width="50.6640625" style="1" customWidth="1"/>
    <col min="13316" max="13329" width="15.6640625" style="1" customWidth="1"/>
    <col min="13330" max="13569" width="9.109375" style="1"/>
    <col min="13570" max="13570" width="12.6640625" style="1" customWidth="1"/>
    <col min="13571" max="13571" width="50.6640625" style="1" customWidth="1"/>
    <col min="13572" max="13585" width="15.6640625" style="1" customWidth="1"/>
    <col min="13586" max="13825" width="9.109375" style="1"/>
    <col min="13826" max="13826" width="12.6640625" style="1" customWidth="1"/>
    <col min="13827" max="13827" width="50.6640625" style="1" customWidth="1"/>
    <col min="13828" max="13841" width="15.6640625" style="1" customWidth="1"/>
    <col min="13842" max="14081" width="9.109375" style="1"/>
    <col min="14082" max="14082" width="12.6640625" style="1" customWidth="1"/>
    <col min="14083" max="14083" width="50.6640625" style="1" customWidth="1"/>
    <col min="14084" max="14097" width="15.6640625" style="1" customWidth="1"/>
    <col min="14098" max="14337" width="9.109375" style="1"/>
    <col min="14338" max="14338" width="12.6640625" style="1" customWidth="1"/>
    <col min="14339" max="14339" width="50.6640625" style="1" customWidth="1"/>
    <col min="14340" max="14353" width="15.6640625" style="1" customWidth="1"/>
    <col min="14354" max="14593" width="9.109375" style="1"/>
    <col min="14594" max="14594" width="12.6640625" style="1" customWidth="1"/>
    <col min="14595" max="14595" width="50.6640625" style="1" customWidth="1"/>
    <col min="14596" max="14609" width="15.6640625" style="1" customWidth="1"/>
    <col min="14610" max="14849" width="9.109375" style="1"/>
    <col min="14850" max="14850" width="12.6640625" style="1" customWidth="1"/>
    <col min="14851" max="14851" width="50.6640625" style="1" customWidth="1"/>
    <col min="14852" max="14865" width="15.6640625" style="1" customWidth="1"/>
    <col min="14866" max="15105" width="9.109375" style="1"/>
    <col min="15106" max="15106" width="12.6640625" style="1" customWidth="1"/>
    <col min="15107" max="15107" width="50.6640625" style="1" customWidth="1"/>
    <col min="15108" max="15121" width="15.6640625" style="1" customWidth="1"/>
    <col min="15122" max="15361" width="9.109375" style="1"/>
    <col min="15362" max="15362" width="12.6640625" style="1" customWidth="1"/>
    <col min="15363" max="15363" width="50.6640625" style="1" customWidth="1"/>
    <col min="15364" max="15377" width="15.6640625" style="1" customWidth="1"/>
    <col min="15378" max="15617" width="9.109375" style="1"/>
    <col min="15618" max="15618" width="12.6640625" style="1" customWidth="1"/>
    <col min="15619" max="15619" width="50.6640625" style="1" customWidth="1"/>
    <col min="15620" max="15633" width="15.6640625" style="1" customWidth="1"/>
    <col min="15634" max="15873" width="9.109375" style="1"/>
    <col min="15874" max="15874" width="12.6640625" style="1" customWidth="1"/>
    <col min="15875" max="15875" width="50.6640625" style="1" customWidth="1"/>
    <col min="15876" max="15889" width="15.6640625" style="1" customWidth="1"/>
    <col min="15890" max="16129" width="9.109375" style="1"/>
    <col min="16130" max="16130" width="12.6640625" style="1" customWidth="1"/>
    <col min="16131" max="16131" width="50.6640625" style="1" customWidth="1"/>
    <col min="16132" max="16145" width="15.6640625" style="1" customWidth="1"/>
    <col min="16146" max="16384" width="9.109375" style="1"/>
  </cols>
  <sheetData>
    <row r="1" spans="1:18" x14ac:dyDescent="0.25">
      <c r="B1" s="24" t="s">
        <v>17</v>
      </c>
      <c r="C1" s="24"/>
    </row>
    <row r="2" spans="1:18" ht="17.399999999999999" x14ac:dyDescent="0.3">
      <c r="B2" s="22" t="s">
        <v>86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8" x14ac:dyDescent="0.25">
      <c r="B3" s="23" t="s">
        <v>18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8" x14ac:dyDescent="0.25">
      <c r="M4" s="2"/>
      <c r="Q4" s="2" t="s">
        <v>16</v>
      </c>
    </row>
    <row r="5" spans="1:18" s="4" customFormat="1" ht="66" x14ac:dyDescent="0.25">
      <c r="A5" s="10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87</v>
      </c>
    </row>
    <row r="6" spans="1:18" x14ac:dyDescent="0.25">
      <c r="A6" s="11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 ht="18.75" customHeight="1" x14ac:dyDescent="0.25">
      <c r="A7" s="12">
        <v>1</v>
      </c>
      <c r="B7" s="13" t="s">
        <v>19</v>
      </c>
      <c r="C7" s="14" t="s">
        <v>20</v>
      </c>
      <c r="D7" s="15">
        <v>1398682</v>
      </c>
      <c r="E7" s="15">
        <v>1719344.42</v>
      </c>
      <c r="F7" s="15">
        <v>1505444.42</v>
      </c>
      <c r="G7" s="15">
        <v>1316294.33</v>
      </c>
      <c r="H7" s="15">
        <v>0</v>
      </c>
      <c r="I7" s="15">
        <v>1300978.8700000003</v>
      </c>
      <c r="J7" s="15">
        <v>15315.46</v>
      </c>
      <c r="K7" s="15">
        <v>0</v>
      </c>
      <c r="L7" s="16">
        <f t="shared" ref="L7:L38" si="0">F7-G7</f>
        <v>189150.08999999985</v>
      </c>
      <c r="M7" s="16">
        <f t="shared" ref="M7:M38" si="1">E7-G7</f>
        <v>403050.08999999985</v>
      </c>
      <c r="N7" s="16">
        <f t="shared" ref="N7:N38" si="2">IF(F7=0,0,(G7/F7)*100)</f>
        <v>87.435597921310176</v>
      </c>
      <c r="O7" s="16">
        <f t="shared" ref="O7:O38" si="3">E7-I7</f>
        <v>418365.54999999958</v>
      </c>
      <c r="P7" s="16">
        <f t="shared" ref="P7:P38" si="4">F7-I7</f>
        <v>204465.54999999958</v>
      </c>
      <c r="Q7" s="16">
        <f>I7/E7*100</f>
        <v>75.667147016419221</v>
      </c>
      <c r="R7" s="6"/>
    </row>
    <row r="8" spans="1:18" ht="66" x14ac:dyDescent="0.25">
      <c r="A8" s="12">
        <v>1</v>
      </c>
      <c r="B8" s="13" t="s">
        <v>21</v>
      </c>
      <c r="C8" s="14" t="s">
        <v>22</v>
      </c>
      <c r="D8" s="15">
        <v>1398682</v>
      </c>
      <c r="E8" s="15">
        <v>1719344.42</v>
      </c>
      <c r="F8" s="15">
        <v>1505444.42</v>
      </c>
      <c r="G8" s="15">
        <v>1316294.33</v>
      </c>
      <c r="H8" s="15">
        <v>0</v>
      </c>
      <c r="I8" s="15">
        <v>1300978.8700000003</v>
      </c>
      <c r="J8" s="15">
        <v>15315.46</v>
      </c>
      <c r="K8" s="15">
        <v>0</v>
      </c>
      <c r="L8" s="16">
        <f t="shared" si="0"/>
        <v>189150.08999999985</v>
      </c>
      <c r="M8" s="16">
        <f t="shared" si="1"/>
        <v>403050.08999999985</v>
      </c>
      <c r="N8" s="16">
        <f t="shared" si="2"/>
        <v>87.435597921310176</v>
      </c>
      <c r="O8" s="16">
        <f t="shared" si="3"/>
        <v>418365.54999999958</v>
      </c>
      <c r="P8" s="16">
        <f t="shared" si="4"/>
        <v>204465.54999999958</v>
      </c>
      <c r="Q8" s="16">
        <f t="shared" ref="Q8:Q67" si="5">I8/E8*100</f>
        <v>75.667147016419221</v>
      </c>
      <c r="R8" s="6"/>
    </row>
    <row r="9" spans="1:18" x14ac:dyDescent="0.25">
      <c r="A9" s="12">
        <v>1</v>
      </c>
      <c r="B9" s="13" t="s">
        <v>23</v>
      </c>
      <c r="C9" s="14" t="s">
        <v>24</v>
      </c>
      <c r="D9" s="15">
        <v>1398682</v>
      </c>
      <c r="E9" s="15">
        <v>1719344.42</v>
      </c>
      <c r="F9" s="15">
        <v>1505444.42</v>
      </c>
      <c r="G9" s="15">
        <v>1316294.33</v>
      </c>
      <c r="H9" s="15">
        <v>0</v>
      </c>
      <c r="I9" s="15">
        <v>1300978.8700000003</v>
      </c>
      <c r="J9" s="15">
        <v>15315.46</v>
      </c>
      <c r="K9" s="15">
        <v>0</v>
      </c>
      <c r="L9" s="16">
        <f t="shared" si="0"/>
        <v>189150.08999999985</v>
      </c>
      <c r="M9" s="16">
        <f t="shared" si="1"/>
        <v>403050.08999999985</v>
      </c>
      <c r="N9" s="16">
        <f t="shared" si="2"/>
        <v>87.435597921310176</v>
      </c>
      <c r="O9" s="16">
        <f t="shared" si="3"/>
        <v>418365.54999999958</v>
      </c>
      <c r="P9" s="16">
        <f t="shared" si="4"/>
        <v>204465.54999999958</v>
      </c>
      <c r="Q9" s="16">
        <f t="shared" si="5"/>
        <v>75.667147016419221</v>
      </c>
      <c r="R9" s="6"/>
    </row>
    <row r="10" spans="1:18" x14ac:dyDescent="0.25">
      <c r="A10" s="12">
        <v>1</v>
      </c>
      <c r="B10" s="13" t="s">
        <v>25</v>
      </c>
      <c r="C10" s="14" t="s">
        <v>26</v>
      </c>
      <c r="D10" s="15">
        <v>1284900</v>
      </c>
      <c r="E10" s="15">
        <v>1465856</v>
      </c>
      <c r="F10" s="15">
        <v>1251956</v>
      </c>
      <c r="G10" s="15">
        <v>1177350.78</v>
      </c>
      <c r="H10" s="15">
        <v>0</v>
      </c>
      <c r="I10" s="15">
        <v>1177350.78</v>
      </c>
      <c r="J10" s="15">
        <v>0</v>
      </c>
      <c r="K10" s="15">
        <v>0</v>
      </c>
      <c r="L10" s="16">
        <f t="shared" si="0"/>
        <v>74605.219999999972</v>
      </c>
      <c r="M10" s="16">
        <f t="shared" si="1"/>
        <v>288505.21999999997</v>
      </c>
      <c r="N10" s="16">
        <f t="shared" si="2"/>
        <v>94.040907188431547</v>
      </c>
      <c r="O10" s="16">
        <f t="shared" si="3"/>
        <v>288505.21999999997</v>
      </c>
      <c r="P10" s="16">
        <f t="shared" si="4"/>
        <v>74605.219999999972</v>
      </c>
      <c r="Q10" s="16">
        <f t="shared" si="5"/>
        <v>80.318310939137277</v>
      </c>
      <c r="R10" s="6"/>
    </row>
    <row r="11" spans="1:18" x14ac:dyDescent="0.25">
      <c r="A11" s="12">
        <v>1</v>
      </c>
      <c r="B11" s="13" t="s">
        <v>27</v>
      </c>
      <c r="C11" s="14" t="s">
        <v>28</v>
      </c>
      <c r="D11" s="15">
        <v>1067000</v>
      </c>
      <c r="E11" s="15">
        <v>1221330</v>
      </c>
      <c r="F11" s="15">
        <v>1043330</v>
      </c>
      <c r="G11" s="15">
        <v>986265.96</v>
      </c>
      <c r="H11" s="15">
        <v>0</v>
      </c>
      <c r="I11" s="15">
        <v>986265.96</v>
      </c>
      <c r="J11" s="15">
        <v>0</v>
      </c>
      <c r="K11" s="15">
        <v>0</v>
      </c>
      <c r="L11" s="16">
        <f t="shared" si="0"/>
        <v>57064.040000000037</v>
      </c>
      <c r="M11" s="16">
        <f t="shared" si="1"/>
        <v>235064.04000000004</v>
      </c>
      <c r="N11" s="16">
        <f t="shared" si="2"/>
        <v>94.530585720721149</v>
      </c>
      <c r="O11" s="16">
        <f t="shared" si="3"/>
        <v>235064.04000000004</v>
      </c>
      <c r="P11" s="16">
        <f t="shared" si="4"/>
        <v>57064.040000000037</v>
      </c>
      <c r="Q11" s="16">
        <f t="shared" si="5"/>
        <v>80.753437645845111</v>
      </c>
      <c r="R11" s="6"/>
    </row>
    <row r="12" spans="1:18" x14ac:dyDescent="0.25">
      <c r="A12" s="12">
        <v>0</v>
      </c>
      <c r="B12" s="13" t="s">
        <v>29</v>
      </c>
      <c r="C12" s="14" t="s">
        <v>30</v>
      </c>
      <c r="D12" s="15">
        <v>1067000</v>
      </c>
      <c r="E12" s="15">
        <v>1221330</v>
      </c>
      <c r="F12" s="15">
        <v>1043330</v>
      </c>
      <c r="G12" s="15">
        <v>986265.96</v>
      </c>
      <c r="H12" s="15">
        <v>0</v>
      </c>
      <c r="I12" s="15">
        <v>986265.96</v>
      </c>
      <c r="J12" s="15">
        <v>0</v>
      </c>
      <c r="K12" s="15">
        <v>0</v>
      </c>
      <c r="L12" s="16">
        <f t="shared" si="0"/>
        <v>57064.040000000037</v>
      </c>
      <c r="M12" s="16">
        <f t="shared" si="1"/>
        <v>235064.04000000004</v>
      </c>
      <c r="N12" s="16">
        <f t="shared" si="2"/>
        <v>94.530585720721149</v>
      </c>
      <c r="O12" s="16">
        <f t="shared" si="3"/>
        <v>235064.04000000004</v>
      </c>
      <c r="P12" s="16">
        <f t="shared" si="4"/>
        <v>57064.040000000037</v>
      </c>
      <c r="Q12" s="16">
        <f t="shared" si="5"/>
        <v>80.753437645845111</v>
      </c>
      <c r="R12" s="6"/>
    </row>
    <row r="13" spans="1:18" x14ac:dyDescent="0.25">
      <c r="A13" s="12">
        <v>0</v>
      </c>
      <c r="B13" s="13" t="s">
        <v>31</v>
      </c>
      <c r="C13" s="14" t="s">
        <v>32</v>
      </c>
      <c r="D13" s="15">
        <v>217900</v>
      </c>
      <c r="E13" s="15">
        <v>244526</v>
      </c>
      <c r="F13" s="15">
        <v>208626</v>
      </c>
      <c r="G13" s="15">
        <v>191084.82</v>
      </c>
      <c r="H13" s="15">
        <v>0</v>
      </c>
      <c r="I13" s="15">
        <v>191084.82</v>
      </c>
      <c r="J13" s="15">
        <v>0</v>
      </c>
      <c r="K13" s="15">
        <v>0</v>
      </c>
      <c r="L13" s="16">
        <f t="shared" si="0"/>
        <v>17541.179999999993</v>
      </c>
      <c r="M13" s="16">
        <f t="shared" si="1"/>
        <v>53441.179999999993</v>
      </c>
      <c r="N13" s="16">
        <f t="shared" si="2"/>
        <v>91.59204509505048</v>
      </c>
      <c r="O13" s="16">
        <f t="shared" si="3"/>
        <v>53441.179999999993</v>
      </c>
      <c r="P13" s="16">
        <f t="shared" si="4"/>
        <v>17541.179999999993</v>
      </c>
      <c r="Q13" s="16">
        <f t="shared" si="5"/>
        <v>78.144990716733602</v>
      </c>
      <c r="R13" s="6"/>
    </row>
    <row r="14" spans="1:18" x14ac:dyDescent="0.25">
      <c r="A14" s="12">
        <v>1</v>
      </c>
      <c r="B14" s="13" t="s">
        <v>33</v>
      </c>
      <c r="C14" s="14" t="s">
        <v>34</v>
      </c>
      <c r="D14" s="15">
        <v>103782</v>
      </c>
      <c r="E14" s="15">
        <v>242988.41999999998</v>
      </c>
      <c r="F14" s="15">
        <v>242988.41999999998</v>
      </c>
      <c r="G14" s="15">
        <v>136588.47999999998</v>
      </c>
      <c r="H14" s="15">
        <v>0</v>
      </c>
      <c r="I14" s="15">
        <v>121273.01999999999</v>
      </c>
      <c r="J14" s="15">
        <v>15315.46</v>
      </c>
      <c r="K14" s="15">
        <v>0</v>
      </c>
      <c r="L14" s="16">
        <f t="shared" si="0"/>
        <v>106399.94</v>
      </c>
      <c r="M14" s="16">
        <f t="shared" si="1"/>
        <v>106399.94</v>
      </c>
      <c r="N14" s="16">
        <f t="shared" si="2"/>
        <v>56.21192977015118</v>
      </c>
      <c r="O14" s="16">
        <f t="shared" si="3"/>
        <v>121715.4</v>
      </c>
      <c r="P14" s="16">
        <f t="shared" si="4"/>
        <v>121715.4</v>
      </c>
      <c r="Q14" s="16">
        <f t="shared" si="5"/>
        <v>49.908970970715394</v>
      </c>
      <c r="R14" s="6"/>
    </row>
    <row r="15" spans="1:18" x14ac:dyDescent="0.25">
      <c r="A15" s="12">
        <v>0</v>
      </c>
      <c r="B15" s="13" t="s">
        <v>35</v>
      </c>
      <c r="C15" s="14" t="s">
        <v>36</v>
      </c>
      <c r="D15" s="15">
        <v>0</v>
      </c>
      <c r="E15" s="15">
        <v>8000</v>
      </c>
      <c r="F15" s="15">
        <v>8000</v>
      </c>
      <c r="G15" s="15">
        <v>8000</v>
      </c>
      <c r="H15" s="15">
        <v>0</v>
      </c>
      <c r="I15" s="15">
        <v>7840</v>
      </c>
      <c r="J15" s="15">
        <v>160</v>
      </c>
      <c r="K15" s="15">
        <v>0</v>
      </c>
      <c r="L15" s="16">
        <f t="shared" si="0"/>
        <v>0</v>
      </c>
      <c r="M15" s="16">
        <f t="shared" si="1"/>
        <v>0</v>
      </c>
      <c r="N15" s="16">
        <f t="shared" si="2"/>
        <v>100</v>
      </c>
      <c r="O15" s="16">
        <f t="shared" si="3"/>
        <v>160</v>
      </c>
      <c r="P15" s="16">
        <f t="shared" si="4"/>
        <v>160</v>
      </c>
      <c r="Q15" s="16">
        <f t="shared" si="5"/>
        <v>98</v>
      </c>
      <c r="R15" s="6"/>
    </row>
    <row r="16" spans="1:18" x14ac:dyDescent="0.25">
      <c r="A16" s="12">
        <v>0</v>
      </c>
      <c r="B16" s="13" t="s">
        <v>37</v>
      </c>
      <c r="C16" s="14" t="s">
        <v>38</v>
      </c>
      <c r="D16" s="15">
        <v>7200</v>
      </c>
      <c r="E16" s="15">
        <v>60380</v>
      </c>
      <c r="F16" s="15">
        <v>60380</v>
      </c>
      <c r="G16" s="15">
        <v>42754.1</v>
      </c>
      <c r="H16" s="15">
        <v>0</v>
      </c>
      <c r="I16" s="15">
        <v>42754.1</v>
      </c>
      <c r="J16" s="15">
        <v>0</v>
      </c>
      <c r="K16" s="15">
        <v>0</v>
      </c>
      <c r="L16" s="16">
        <f t="shared" si="0"/>
        <v>17625.900000000001</v>
      </c>
      <c r="M16" s="16">
        <f t="shared" si="1"/>
        <v>17625.900000000001</v>
      </c>
      <c r="N16" s="16">
        <f t="shared" si="2"/>
        <v>70.808380258363684</v>
      </c>
      <c r="O16" s="16">
        <f t="shared" si="3"/>
        <v>17625.900000000001</v>
      </c>
      <c r="P16" s="16">
        <f t="shared" si="4"/>
        <v>17625.900000000001</v>
      </c>
      <c r="Q16" s="16">
        <f t="shared" si="5"/>
        <v>70.808380258363684</v>
      </c>
      <c r="R16" s="6"/>
    </row>
    <row r="17" spans="1:18" x14ac:dyDescent="0.25">
      <c r="A17" s="12">
        <v>1</v>
      </c>
      <c r="B17" s="13" t="s">
        <v>39</v>
      </c>
      <c r="C17" s="14" t="s">
        <v>40</v>
      </c>
      <c r="D17" s="15">
        <v>96582</v>
      </c>
      <c r="E17" s="15">
        <v>174608.41999999998</v>
      </c>
      <c r="F17" s="15">
        <v>174608.41999999998</v>
      </c>
      <c r="G17" s="15">
        <v>85834.38</v>
      </c>
      <c r="H17" s="15">
        <v>0</v>
      </c>
      <c r="I17" s="15">
        <v>70678.92</v>
      </c>
      <c r="J17" s="15">
        <v>15155.46</v>
      </c>
      <c r="K17" s="15">
        <v>0</v>
      </c>
      <c r="L17" s="16">
        <f t="shared" si="0"/>
        <v>88774.039999999979</v>
      </c>
      <c r="M17" s="16">
        <f t="shared" si="1"/>
        <v>88774.039999999979</v>
      </c>
      <c r="N17" s="16">
        <f t="shared" si="2"/>
        <v>49.158213561522416</v>
      </c>
      <c r="O17" s="16">
        <f t="shared" si="3"/>
        <v>103929.49999999999</v>
      </c>
      <c r="P17" s="16">
        <f t="shared" si="4"/>
        <v>103929.49999999999</v>
      </c>
      <c r="Q17" s="16">
        <f t="shared" si="5"/>
        <v>40.478529042299336</v>
      </c>
      <c r="R17" s="6"/>
    </row>
    <row r="18" spans="1:18" x14ac:dyDescent="0.25">
      <c r="A18" s="12">
        <v>0</v>
      </c>
      <c r="B18" s="13" t="s">
        <v>41</v>
      </c>
      <c r="C18" s="14" t="s">
        <v>42</v>
      </c>
      <c r="D18" s="15">
        <v>2800</v>
      </c>
      <c r="E18" s="15">
        <v>4356</v>
      </c>
      <c r="F18" s="15">
        <v>4356</v>
      </c>
      <c r="G18" s="15">
        <v>3260.81</v>
      </c>
      <c r="H18" s="15">
        <v>0</v>
      </c>
      <c r="I18" s="15">
        <v>1159.56</v>
      </c>
      <c r="J18" s="15">
        <v>2101.25</v>
      </c>
      <c r="K18" s="15">
        <v>0</v>
      </c>
      <c r="L18" s="16">
        <f t="shared" si="0"/>
        <v>1095.19</v>
      </c>
      <c r="M18" s="16">
        <f t="shared" si="1"/>
        <v>1095.19</v>
      </c>
      <c r="N18" s="16">
        <f t="shared" si="2"/>
        <v>74.857897153351701</v>
      </c>
      <c r="O18" s="16">
        <f t="shared" si="3"/>
        <v>3196.44</v>
      </c>
      <c r="P18" s="16">
        <f t="shared" si="4"/>
        <v>3196.44</v>
      </c>
      <c r="Q18" s="16">
        <f t="shared" si="5"/>
        <v>26.619834710743799</v>
      </c>
      <c r="R18" s="6"/>
    </row>
    <row r="19" spans="1:18" x14ac:dyDescent="0.25">
      <c r="A19" s="12">
        <v>0</v>
      </c>
      <c r="B19" s="13" t="s">
        <v>43</v>
      </c>
      <c r="C19" s="14" t="s">
        <v>44</v>
      </c>
      <c r="D19" s="15">
        <v>93782</v>
      </c>
      <c r="E19" s="15">
        <v>123108.42</v>
      </c>
      <c r="F19" s="15">
        <v>123108.42</v>
      </c>
      <c r="G19" s="15">
        <v>40675.39</v>
      </c>
      <c r="H19" s="15">
        <v>0</v>
      </c>
      <c r="I19" s="15">
        <v>36099.26</v>
      </c>
      <c r="J19" s="15">
        <v>4576.13</v>
      </c>
      <c r="K19" s="15">
        <v>0</v>
      </c>
      <c r="L19" s="16">
        <f t="shared" si="0"/>
        <v>82433.03</v>
      </c>
      <c r="M19" s="16">
        <f t="shared" si="1"/>
        <v>82433.03</v>
      </c>
      <c r="N19" s="16">
        <f t="shared" si="2"/>
        <v>33.040298949495089</v>
      </c>
      <c r="O19" s="16">
        <f t="shared" si="3"/>
        <v>87009.16</v>
      </c>
      <c r="P19" s="16">
        <f t="shared" si="4"/>
        <v>87009.16</v>
      </c>
      <c r="Q19" s="16">
        <f t="shared" si="5"/>
        <v>29.32314459075992</v>
      </c>
      <c r="R19" s="6"/>
    </row>
    <row r="20" spans="1:18" x14ac:dyDescent="0.25">
      <c r="A20" s="12">
        <v>0</v>
      </c>
      <c r="B20" s="13" t="s">
        <v>45</v>
      </c>
      <c r="C20" s="14" t="s">
        <v>46</v>
      </c>
      <c r="D20" s="15">
        <v>0</v>
      </c>
      <c r="E20" s="15">
        <v>47144</v>
      </c>
      <c r="F20" s="15">
        <v>47144</v>
      </c>
      <c r="G20" s="15">
        <v>41898.18</v>
      </c>
      <c r="H20" s="15">
        <v>0</v>
      </c>
      <c r="I20" s="15">
        <v>33420.1</v>
      </c>
      <c r="J20" s="15">
        <v>8478.08</v>
      </c>
      <c r="K20" s="15">
        <v>0</v>
      </c>
      <c r="L20" s="16">
        <f t="shared" si="0"/>
        <v>5245.82</v>
      </c>
      <c r="M20" s="16">
        <f t="shared" si="1"/>
        <v>5245.82</v>
      </c>
      <c r="N20" s="16">
        <f t="shared" si="2"/>
        <v>88.872772781265908</v>
      </c>
      <c r="O20" s="16">
        <f t="shared" si="3"/>
        <v>13723.900000000001</v>
      </c>
      <c r="P20" s="16">
        <f t="shared" si="4"/>
        <v>13723.900000000001</v>
      </c>
      <c r="Q20" s="16">
        <f t="shared" si="5"/>
        <v>70.889402681147118</v>
      </c>
      <c r="R20" s="6"/>
    </row>
    <row r="21" spans="1:18" x14ac:dyDescent="0.25">
      <c r="A21" s="12">
        <v>0</v>
      </c>
      <c r="B21" s="13" t="s">
        <v>47</v>
      </c>
      <c r="C21" s="14" t="s">
        <v>48</v>
      </c>
      <c r="D21" s="15">
        <v>10000</v>
      </c>
      <c r="E21" s="15">
        <v>10500</v>
      </c>
      <c r="F21" s="15">
        <v>10500</v>
      </c>
      <c r="G21" s="15">
        <v>2355.0700000000002</v>
      </c>
      <c r="H21" s="15">
        <v>0</v>
      </c>
      <c r="I21" s="15">
        <v>2355.0700000000002</v>
      </c>
      <c r="J21" s="15">
        <v>0</v>
      </c>
      <c r="K21" s="15">
        <v>0</v>
      </c>
      <c r="L21" s="16">
        <f t="shared" si="0"/>
        <v>8144.93</v>
      </c>
      <c r="M21" s="16">
        <f t="shared" si="1"/>
        <v>8144.93</v>
      </c>
      <c r="N21" s="16">
        <f t="shared" si="2"/>
        <v>22.429238095238098</v>
      </c>
      <c r="O21" s="16">
        <f t="shared" si="3"/>
        <v>8144.93</v>
      </c>
      <c r="P21" s="16">
        <f t="shared" si="4"/>
        <v>8144.93</v>
      </c>
      <c r="Q21" s="16">
        <f t="shared" si="5"/>
        <v>22.429238095238098</v>
      </c>
      <c r="R21" s="6"/>
    </row>
    <row r="22" spans="1:18" ht="26.4" x14ac:dyDescent="0.25">
      <c r="A22" s="12">
        <v>1</v>
      </c>
      <c r="B22" s="13" t="s">
        <v>49</v>
      </c>
      <c r="C22" s="14" t="s">
        <v>50</v>
      </c>
      <c r="D22" s="15">
        <v>0</v>
      </c>
      <c r="E22" s="15">
        <v>285586</v>
      </c>
      <c r="F22" s="15">
        <v>285586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f t="shared" si="0"/>
        <v>285586</v>
      </c>
      <c r="M22" s="16">
        <f t="shared" si="1"/>
        <v>285586</v>
      </c>
      <c r="N22" s="16">
        <f t="shared" si="2"/>
        <v>0</v>
      </c>
      <c r="O22" s="16">
        <f t="shared" si="3"/>
        <v>285586</v>
      </c>
      <c r="P22" s="16">
        <f t="shared" si="4"/>
        <v>285586</v>
      </c>
      <c r="Q22" s="16">
        <f t="shared" si="5"/>
        <v>0</v>
      </c>
      <c r="R22" s="6"/>
    </row>
    <row r="23" spans="1:18" x14ac:dyDescent="0.25">
      <c r="A23" s="12">
        <v>1</v>
      </c>
      <c r="B23" s="13" t="s">
        <v>51</v>
      </c>
      <c r="C23" s="14" t="s">
        <v>52</v>
      </c>
      <c r="D23" s="15">
        <v>0</v>
      </c>
      <c r="E23" s="15">
        <v>285586</v>
      </c>
      <c r="F23" s="15">
        <v>285586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f t="shared" si="0"/>
        <v>285586</v>
      </c>
      <c r="M23" s="16">
        <f t="shared" si="1"/>
        <v>285586</v>
      </c>
      <c r="N23" s="16">
        <f t="shared" si="2"/>
        <v>0</v>
      </c>
      <c r="O23" s="16">
        <f t="shared" si="3"/>
        <v>285586</v>
      </c>
      <c r="P23" s="16">
        <f t="shared" si="4"/>
        <v>285586</v>
      </c>
      <c r="Q23" s="16">
        <f t="shared" si="5"/>
        <v>0</v>
      </c>
      <c r="R23" s="6"/>
    </row>
    <row r="24" spans="1:18" x14ac:dyDescent="0.25">
      <c r="A24" s="12">
        <v>1</v>
      </c>
      <c r="B24" s="13" t="s">
        <v>23</v>
      </c>
      <c r="C24" s="14" t="s">
        <v>24</v>
      </c>
      <c r="D24" s="15">
        <v>0</v>
      </c>
      <c r="E24" s="15">
        <v>285586</v>
      </c>
      <c r="F24" s="15">
        <v>285586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f t="shared" si="0"/>
        <v>285586</v>
      </c>
      <c r="M24" s="16">
        <f t="shared" si="1"/>
        <v>285586</v>
      </c>
      <c r="N24" s="16">
        <f t="shared" si="2"/>
        <v>0</v>
      </c>
      <c r="O24" s="16">
        <f t="shared" si="3"/>
        <v>285586</v>
      </c>
      <c r="P24" s="16">
        <f t="shared" si="4"/>
        <v>285586</v>
      </c>
      <c r="Q24" s="16">
        <f t="shared" si="5"/>
        <v>0</v>
      </c>
      <c r="R24" s="6"/>
    </row>
    <row r="25" spans="1:18" x14ac:dyDescent="0.25">
      <c r="A25" s="12">
        <v>1</v>
      </c>
      <c r="B25" s="13" t="s">
        <v>33</v>
      </c>
      <c r="C25" s="14" t="s">
        <v>34</v>
      </c>
      <c r="D25" s="15">
        <v>0</v>
      </c>
      <c r="E25" s="15">
        <v>285586</v>
      </c>
      <c r="F25" s="15">
        <v>285586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f t="shared" si="0"/>
        <v>285586</v>
      </c>
      <c r="M25" s="16">
        <f t="shared" si="1"/>
        <v>285586</v>
      </c>
      <c r="N25" s="16">
        <f t="shared" si="2"/>
        <v>0</v>
      </c>
      <c r="O25" s="16">
        <f t="shared" si="3"/>
        <v>285586</v>
      </c>
      <c r="P25" s="16">
        <f t="shared" si="4"/>
        <v>285586</v>
      </c>
      <c r="Q25" s="16">
        <f t="shared" si="5"/>
        <v>0</v>
      </c>
      <c r="R25" s="6"/>
    </row>
    <row r="26" spans="1:18" x14ac:dyDescent="0.25">
      <c r="A26" s="12">
        <v>0</v>
      </c>
      <c r="B26" s="13" t="s">
        <v>35</v>
      </c>
      <c r="C26" s="14" t="s">
        <v>36</v>
      </c>
      <c r="D26" s="15">
        <v>0</v>
      </c>
      <c r="E26" s="15">
        <v>128986</v>
      </c>
      <c r="F26" s="15">
        <v>128986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f t="shared" si="0"/>
        <v>128986</v>
      </c>
      <c r="M26" s="16">
        <f t="shared" si="1"/>
        <v>128986</v>
      </c>
      <c r="N26" s="16">
        <f t="shared" si="2"/>
        <v>0</v>
      </c>
      <c r="O26" s="16">
        <f t="shared" si="3"/>
        <v>128986</v>
      </c>
      <c r="P26" s="16">
        <f t="shared" si="4"/>
        <v>128986</v>
      </c>
      <c r="Q26" s="16">
        <f t="shared" si="5"/>
        <v>0</v>
      </c>
      <c r="R26" s="6"/>
    </row>
    <row r="27" spans="1:18" x14ac:dyDescent="0.25">
      <c r="A27" s="12">
        <v>0</v>
      </c>
      <c r="B27" s="13" t="s">
        <v>37</v>
      </c>
      <c r="C27" s="14" t="s">
        <v>38</v>
      </c>
      <c r="D27" s="15">
        <v>0</v>
      </c>
      <c r="E27" s="15">
        <v>156600</v>
      </c>
      <c r="F27" s="15">
        <v>156600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f t="shared" si="0"/>
        <v>156600</v>
      </c>
      <c r="M27" s="16">
        <f t="shared" si="1"/>
        <v>156600</v>
      </c>
      <c r="N27" s="16">
        <f t="shared" si="2"/>
        <v>0</v>
      </c>
      <c r="O27" s="16">
        <f t="shared" si="3"/>
        <v>156600</v>
      </c>
      <c r="P27" s="16">
        <f t="shared" si="4"/>
        <v>156600</v>
      </c>
      <c r="Q27" s="16">
        <f t="shared" si="5"/>
        <v>0</v>
      </c>
      <c r="R27" s="6"/>
    </row>
    <row r="28" spans="1:18" ht="26.4" x14ac:dyDescent="0.25">
      <c r="A28" s="12">
        <v>1</v>
      </c>
      <c r="B28" s="13" t="s">
        <v>53</v>
      </c>
      <c r="C28" s="14" t="s">
        <v>54</v>
      </c>
      <c r="D28" s="15">
        <v>0</v>
      </c>
      <c r="E28" s="15">
        <v>2646298</v>
      </c>
      <c r="F28" s="15">
        <v>2382147</v>
      </c>
      <c r="G28" s="15">
        <v>1747896.72</v>
      </c>
      <c r="H28" s="15">
        <v>0</v>
      </c>
      <c r="I28" s="15">
        <v>1717954.68</v>
      </c>
      <c r="J28" s="15">
        <v>29942.039999999997</v>
      </c>
      <c r="K28" s="15">
        <v>23200</v>
      </c>
      <c r="L28" s="16">
        <f t="shared" si="0"/>
        <v>634250.28</v>
      </c>
      <c r="M28" s="16">
        <f t="shared" si="1"/>
        <v>898401.28000000003</v>
      </c>
      <c r="N28" s="16">
        <f t="shared" si="2"/>
        <v>73.374847144193865</v>
      </c>
      <c r="O28" s="16">
        <f t="shared" si="3"/>
        <v>928343.32000000007</v>
      </c>
      <c r="P28" s="16">
        <f t="shared" si="4"/>
        <v>664192.32000000007</v>
      </c>
      <c r="Q28" s="16">
        <f t="shared" si="5"/>
        <v>64.919169345251362</v>
      </c>
      <c r="R28" s="6"/>
    </row>
    <row r="29" spans="1:18" ht="26.4" x14ac:dyDescent="0.25">
      <c r="A29" s="12">
        <v>1</v>
      </c>
      <c r="B29" s="13" t="s">
        <v>55</v>
      </c>
      <c r="C29" s="14" t="s">
        <v>56</v>
      </c>
      <c r="D29" s="15">
        <v>0</v>
      </c>
      <c r="E29" s="15">
        <v>64650</v>
      </c>
      <c r="F29" s="15">
        <v>53964</v>
      </c>
      <c r="G29" s="15">
        <v>27174.39</v>
      </c>
      <c r="H29" s="15">
        <v>0</v>
      </c>
      <c r="I29" s="15">
        <v>27174.39</v>
      </c>
      <c r="J29" s="15">
        <v>0</v>
      </c>
      <c r="K29" s="15">
        <v>0</v>
      </c>
      <c r="L29" s="16">
        <f t="shared" si="0"/>
        <v>26789.61</v>
      </c>
      <c r="M29" s="16">
        <f t="shared" si="1"/>
        <v>37475.61</v>
      </c>
      <c r="N29" s="16">
        <f t="shared" si="2"/>
        <v>50.356515454747608</v>
      </c>
      <c r="O29" s="16">
        <f t="shared" si="3"/>
        <v>37475.61</v>
      </c>
      <c r="P29" s="16">
        <f t="shared" si="4"/>
        <v>26789.61</v>
      </c>
      <c r="Q29" s="16">
        <f t="shared" si="5"/>
        <v>42.033085846867749</v>
      </c>
      <c r="R29" s="6"/>
    </row>
    <row r="30" spans="1:18" x14ac:dyDescent="0.25">
      <c r="A30" s="12">
        <v>1</v>
      </c>
      <c r="B30" s="13" t="s">
        <v>23</v>
      </c>
      <c r="C30" s="14" t="s">
        <v>24</v>
      </c>
      <c r="D30" s="15">
        <v>0</v>
      </c>
      <c r="E30" s="15">
        <v>64650</v>
      </c>
      <c r="F30" s="15">
        <v>53964</v>
      </c>
      <c r="G30" s="15">
        <v>27174.39</v>
      </c>
      <c r="H30" s="15">
        <v>0</v>
      </c>
      <c r="I30" s="15">
        <v>27174.39</v>
      </c>
      <c r="J30" s="15">
        <v>0</v>
      </c>
      <c r="K30" s="15">
        <v>0</v>
      </c>
      <c r="L30" s="16">
        <f t="shared" si="0"/>
        <v>26789.61</v>
      </c>
      <c r="M30" s="16">
        <f t="shared" si="1"/>
        <v>37475.61</v>
      </c>
      <c r="N30" s="16">
        <f t="shared" si="2"/>
        <v>50.356515454747608</v>
      </c>
      <c r="O30" s="16">
        <f t="shared" si="3"/>
        <v>37475.61</v>
      </c>
      <c r="P30" s="16">
        <f t="shared" si="4"/>
        <v>26789.61</v>
      </c>
      <c r="Q30" s="16">
        <f t="shared" si="5"/>
        <v>42.033085846867749</v>
      </c>
      <c r="R30" s="6"/>
    </row>
    <row r="31" spans="1:18" x14ac:dyDescent="0.25">
      <c r="A31" s="12">
        <v>1</v>
      </c>
      <c r="B31" s="13" t="s">
        <v>57</v>
      </c>
      <c r="C31" s="14" t="s">
        <v>58</v>
      </c>
      <c r="D31" s="15">
        <v>0</v>
      </c>
      <c r="E31" s="15">
        <v>64650</v>
      </c>
      <c r="F31" s="15">
        <v>53964</v>
      </c>
      <c r="G31" s="15">
        <v>27174.39</v>
      </c>
      <c r="H31" s="15">
        <v>0</v>
      </c>
      <c r="I31" s="15">
        <v>27174.39</v>
      </c>
      <c r="J31" s="15">
        <v>0</v>
      </c>
      <c r="K31" s="15">
        <v>0</v>
      </c>
      <c r="L31" s="16">
        <f t="shared" si="0"/>
        <v>26789.61</v>
      </c>
      <c r="M31" s="16">
        <f t="shared" si="1"/>
        <v>37475.61</v>
      </c>
      <c r="N31" s="16">
        <f t="shared" si="2"/>
        <v>50.356515454747608</v>
      </c>
      <c r="O31" s="16">
        <f t="shared" si="3"/>
        <v>37475.61</v>
      </c>
      <c r="P31" s="16">
        <f t="shared" si="4"/>
        <v>26789.61</v>
      </c>
      <c r="Q31" s="16">
        <f t="shared" si="5"/>
        <v>42.033085846867749</v>
      </c>
      <c r="R31" s="6"/>
    </row>
    <row r="32" spans="1:18" x14ac:dyDescent="0.25">
      <c r="A32" s="12">
        <v>0</v>
      </c>
      <c r="B32" s="13" t="s">
        <v>59</v>
      </c>
      <c r="C32" s="14" t="s">
        <v>60</v>
      </c>
      <c r="D32" s="15">
        <v>0</v>
      </c>
      <c r="E32" s="15">
        <v>64650</v>
      </c>
      <c r="F32" s="15">
        <v>53964</v>
      </c>
      <c r="G32" s="15">
        <v>27174.39</v>
      </c>
      <c r="H32" s="15">
        <v>0</v>
      </c>
      <c r="I32" s="15">
        <v>27174.39</v>
      </c>
      <c r="J32" s="15">
        <v>0</v>
      </c>
      <c r="K32" s="15">
        <v>0</v>
      </c>
      <c r="L32" s="16">
        <f t="shared" si="0"/>
        <v>26789.61</v>
      </c>
      <c r="M32" s="16">
        <f t="shared" si="1"/>
        <v>37475.61</v>
      </c>
      <c r="N32" s="16">
        <f t="shared" si="2"/>
        <v>50.356515454747608</v>
      </c>
      <c r="O32" s="16">
        <f t="shared" si="3"/>
        <v>37475.61</v>
      </c>
      <c r="P32" s="16">
        <f t="shared" si="4"/>
        <v>26789.61</v>
      </c>
      <c r="Q32" s="16">
        <f t="shared" si="5"/>
        <v>42.033085846867749</v>
      </c>
      <c r="R32" s="6"/>
    </row>
    <row r="33" spans="1:18" ht="39.6" x14ac:dyDescent="0.25">
      <c r="A33" s="12">
        <v>1</v>
      </c>
      <c r="B33" s="13" t="s">
        <v>61</v>
      </c>
      <c r="C33" s="14" t="s">
        <v>62</v>
      </c>
      <c r="D33" s="15">
        <v>0</v>
      </c>
      <c r="E33" s="15">
        <v>1375340</v>
      </c>
      <c r="F33" s="15">
        <v>1297532</v>
      </c>
      <c r="G33" s="15">
        <v>1089560.83</v>
      </c>
      <c r="H33" s="15">
        <v>0</v>
      </c>
      <c r="I33" s="15">
        <v>1089560.83</v>
      </c>
      <c r="J33" s="15">
        <v>0</v>
      </c>
      <c r="K33" s="15">
        <v>0</v>
      </c>
      <c r="L33" s="16">
        <f t="shared" si="0"/>
        <v>207971.16999999993</v>
      </c>
      <c r="M33" s="16">
        <f t="shared" si="1"/>
        <v>285779.16999999993</v>
      </c>
      <c r="N33" s="16">
        <f t="shared" si="2"/>
        <v>83.971788749718698</v>
      </c>
      <c r="O33" s="16">
        <f t="shared" si="3"/>
        <v>285779.16999999993</v>
      </c>
      <c r="P33" s="16">
        <f t="shared" si="4"/>
        <v>207971.16999999993</v>
      </c>
      <c r="Q33" s="16">
        <f t="shared" si="5"/>
        <v>79.221198394578792</v>
      </c>
      <c r="R33" s="6"/>
    </row>
    <row r="34" spans="1:18" x14ac:dyDescent="0.25">
      <c r="A34" s="12">
        <v>1</v>
      </c>
      <c r="B34" s="13" t="s">
        <v>23</v>
      </c>
      <c r="C34" s="14" t="s">
        <v>24</v>
      </c>
      <c r="D34" s="15">
        <v>0</v>
      </c>
      <c r="E34" s="15">
        <v>1375340</v>
      </c>
      <c r="F34" s="15">
        <v>1297532</v>
      </c>
      <c r="G34" s="15">
        <v>1089560.83</v>
      </c>
      <c r="H34" s="15">
        <v>0</v>
      </c>
      <c r="I34" s="15">
        <v>1089560.83</v>
      </c>
      <c r="J34" s="15">
        <v>0</v>
      </c>
      <c r="K34" s="15">
        <v>0</v>
      </c>
      <c r="L34" s="16">
        <f t="shared" si="0"/>
        <v>207971.16999999993</v>
      </c>
      <c r="M34" s="16">
        <f t="shared" si="1"/>
        <v>285779.16999999993</v>
      </c>
      <c r="N34" s="16">
        <f t="shared" si="2"/>
        <v>83.971788749718698</v>
      </c>
      <c r="O34" s="16">
        <f t="shared" si="3"/>
        <v>285779.16999999993</v>
      </c>
      <c r="P34" s="16">
        <f t="shared" si="4"/>
        <v>207971.16999999993</v>
      </c>
      <c r="Q34" s="16">
        <f t="shared" si="5"/>
        <v>79.221198394578792</v>
      </c>
      <c r="R34" s="6"/>
    </row>
    <row r="35" spans="1:18" x14ac:dyDescent="0.25">
      <c r="A35" s="12">
        <v>1</v>
      </c>
      <c r="B35" s="13" t="s">
        <v>57</v>
      </c>
      <c r="C35" s="14" t="s">
        <v>58</v>
      </c>
      <c r="D35" s="15">
        <v>0</v>
      </c>
      <c r="E35" s="15">
        <v>1375340</v>
      </c>
      <c r="F35" s="15">
        <v>1297532</v>
      </c>
      <c r="G35" s="15">
        <v>1089560.83</v>
      </c>
      <c r="H35" s="15">
        <v>0</v>
      </c>
      <c r="I35" s="15">
        <v>1089560.83</v>
      </c>
      <c r="J35" s="15">
        <v>0</v>
      </c>
      <c r="K35" s="15">
        <v>0</v>
      </c>
      <c r="L35" s="16">
        <f t="shared" si="0"/>
        <v>207971.16999999993</v>
      </c>
      <c r="M35" s="16">
        <f t="shared" si="1"/>
        <v>285779.16999999993</v>
      </c>
      <c r="N35" s="16">
        <f t="shared" si="2"/>
        <v>83.971788749718698</v>
      </c>
      <c r="O35" s="16">
        <f t="shared" si="3"/>
        <v>285779.16999999993</v>
      </c>
      <c r="P35" s="16">
        <f t="shared" si="4"/>
        <v>207971.16999999993</v>
      </c>
      <c r="Q35" s="16">
        <f t="shared" si="5"/>
        <v>79.221198394578792</v>
      </c>
      <c r="R35" s="6"/>
    </row>
    <row r="36" spans="1:18" x14ac:dyDescent="0.25">
      <c r="A36" s="12">
        <v>0</v>
      </c>
      <c r="B36" s="13" t="s">
        <v>59</v>
      </c>
      <c r="C36" s="14" t="s">
        <v>60</v>
      </c>
      <c r="D36" s="15">
        <v>0</v>
      </c>
      <c r="E36" s="15">
        <v>1375340</v>
      </c>
      <c r="F36" s="15">
        <v>1297532</v>
      </c>
      <c r="G36" s="15">
        <v>1089560.83</v>
      </c>
      <c r="H36" s="15">
        <v>0</v>
      </c>
      <c r="I36" s="15">
        <v>1089560.83</v>
      </c>
      <c r="J36" s="15">
        <v>0</v>
      </c>
      <c r="K36" s="15">
        <v>0</v>
      </c>
      <c r="L36" s="16">
        <f t="shared" si="0"/>
        <v>207971.16999999993</v>
      </c>
      <c r="M36" s="16">
        <f t="shared" si="1"/>
        <v>285779.16999999993</v>
      </c>
      <c r="N36" s="16">
        <f t="shared" si="2"/>
        <v>83.971788749718698</v>
      </c>
      <c r="O36" s="16">
        <f t="shared" si="3"/>
        <v>285779.16999999993</v>
      </c>
      <c r="P36" s="16">
        <f t="shared" si="4"/>
        <v>207971.16999999993</v>
      </c>
      <c r="Q36" s="16">
        <f t="shared" si="5"/>
        <v>79.221198394578792</v>
      </c>
      <c r="R36" s="6"/>
    </row>
    <row r="37" spans="1:18" ht="26.4" x14ac:dyDescent="0.25">
      <c r="A37" s="12">
        <v>1</v>
      </c>
      <c r="B37" s="13" t="s">
        <v>63</v>
      </c>
      <c r="C37" s="14" t="s">
        <v>64</v>
      </c>
      <c r="D37" s="15">
        <v>0</v>
      </c>
      <c r="E37" s="15">
        <v>92200</v>
      </c>
      <c r="F37" s="15">
        <v>81000</v>
      </c>
      <c r="G37" s="15">
        <v>81000</v>
      </c>
      <c r="H37" s="15">
        <v>0</v>
      </c>
      <c r="I37" s="15">
        <v>81000</v>
      </c>
      <c r="J37" s="15">
        <v>0</v>
      </c>
      <c r="K37" s="15">
        <v>11200</v>
      </c>
      <c r="L37" s="16">
        <f t="shared" si="0"/>
        <v>0</v>
      </c>
      <c r="M37" s="16">
        <f t="shared" si="1"/>
        <v>11200</v>
      </c>
      <c r="N37" s="16">
        <f t="shared" si="2"/>
        <v>100</v>
      </c>
      <c r="O37" s="16">
        <f t="shared" si="3"/>
        <v>11200</v>
      </c>
      <c r="P37" s="16">
        <f t="shared" si="4"/>
        <v>0</v>
      </c>
      <c r="Q37" s="16">
        <f t="shared" si="5"/>
        <v>87.85249457700651</v>
      </c>
      <c r="R37" s="6"/>
    </row>
    <row r="38" spans="1:18" x14ac:dyDescent="0.25">
      <c r="A38" s="12">
        <v>1</v>
      </c>
      <c r="B38" s="13" t="s">
        <v>23</v>
      </c>
      <c r="C38" s="14" t="s">
        <v>24</v>
      </c>
      <c r="D38" s="15">
        <v>0</v>
      </c>
      <c r="E38" s="15">
        <v>92200</v>
      </c>
      <c r="F38" s="15">
        <v>81000</v>
      </c>
      <c r="G38" s="15">
        <v>81000</v>
      </c>
      <c r="H38" s="15">
        <v>0</v>
      </c>
      <c r="I38" s="15">
        <v>81000</v>
      </c>
      <c r="J38" s="15">
        <v>0</v>
      </c>
      <c r="K38" s="15">
        <v>11200</v>
      </c>
      <c r="L38" s="16">
        <f t="shared" si="0"/>
        <v>0</v>
      </c>
      <c r="M38" s="16">
        <f t="shared" si="1"/>
        <v>11200</v>
      </c>
      <c r="N38" s="16">
        <f t="shared" si="2"/>
        <v>100</v>
      </c>
      <c r="O38" s="16">
        <f t="shared" si="3"/>
        <v>11200</v>
      </c>
      <c r="P38" s="16">
        <f t="shared" si="4"/>
        <v>0</v>
      </c>
      <c r="Q38" s="16">
        <f t="shared" si="5"/>
        <v>87.85249457700651</v>
      </c>
      <c r="R38" s="6"/>
    </row>
    <row r="39" spans="1:18" x14ac:dyDescent="0.25">
      <c r="A39" s="12">
        <v>1</v>
      </c>
      <c r="B39" s="13" t="s">
        <v>57</v>
      </c>
      <c r="C39" s="14" t="s">
        <v>58</v>
      </c>
      <c r="D39" s="15">
        <v>0</v>
      </c>
      <c r="E39" s="15">
        <v>92200</v>
      </c>
      <c r="F39" s="15">
        <v>81000</v>
      </c>
      <c r="G39" s="15">
        <v>81000</v>
      </c>
      <c r="H39" s="15">
        <v>0</v>
      </c>
      <c r="I39" s="15">
        <v>81000</v>
      </c>
      <c r="J39" s="15">
        <v>0</v>
      </c>
      <c r="K39" s="15">
        <v>11200</v>
      </c>
      <c r="L39" s="16">
        <f t="shared" ref="L39:L67" si="6">F39-G39</f>
        <v>0</v>
      </c>
      <c r="M39" s="16">
        <f t="shared" ref="M39:M67" si="7">E39-G39</f>
        <v>11200</v>
      </c>
      <c r="N39" s="16">
        <f t="shared" ref="N39:N67" si="8">IF(F39=0,0,(G39/F39)*100)</f>
        <v>100</v>
      </c>
      <c r="O39" s="16">
        <f t="shared" ref="O39:O67" si="9">E39-I39</f>
        <v>11200</v>
      </c>
      <c r="P39" s="16">
        <f t="shared" ref="P39:P67" si="10">F39-I39</f>
        <v>0</v>
      </c>
      <c r="Q39" s="16">
        <f t="shared" si="5"/>
        <v>87.85249457700651</v>
      </c>
      <c r="R39" s="6"/>
    </row>
    <row r="40" spans="1:18" x14ac:dyDescent="0.25">
      <c r="A40" s="12">
        <v>0</v>
      </c>
      <c r="B40" s="13" t="s">
        <v>59</v>
      </c>
      <c r="C40" s="14" t="s">
        <v>60</v>
      </c>
      <c r="D40" s="15">
        <v>0</v>
      </c>
      <c r="E40" s="15">
        <v>92200</v>
      </c>
      <c r="F40" s="15">
        <v>81000</v>
      </c>
      <c r="G40" s="15">
        <v>81000</v>
      </c>
      <c r="H40" s="15">
        <v>0</v>
      </c>
      <c r="I40" s="15">
        <v>81000</v>
      </c>
      <c r="J40" s="15">
        <v>0</v>
      </c>
      <c r="K40" s="15">
        <v>11200</v>
      </c>
      <c r="L40" s="16">
        <f t="shared" si="6"/>
        <v>0</v>
      </c>
      <c r="M40" s="16">
        <f t="shared" si="7"/>
        <v>11200</v>
      </c>
      <c r="N40" s="16">
        <f t="shared" si="8"/>
        <v>100</v>
      </c>
      <c r="O40" s="16">
        <f t="shared" si="9"/>
        <v>11200</v>
      </c>
      <c r="P40" s="16">
        <f t="shared" si="10"/>
        <v>0</v>
      </c>
      <c r="Q40" s="16">
        <f t="shared" si="5"/>
        <v>87.85249457700651</v>
      </c>
      <c r="R40" s="6"/>
    </row>
    <row r="41" spans="1:18" ht="39.6" x14ac:dyDescent="0.25">
      <c r="A41" s="12">
        <v>1</v>
      </c>
      <c r="B41" s="13" t="s">
        <v>65</v>
      </c>
      <c r="C41" s="14" t="s">
        <v>66</v>
      </c>
      <c r="D41" s="15">
        <v>0</v>
      </c>
      <c r="E41" s="15">
        <v>164500</v>
      </c>
      <c r="F41" s="15">
        <v>137000</v>
      </c>
      <c r="G41" s="15">
        <v>137000</v>
      </c>
      <c r="H41" s="15">
        <v>0</v>
      </c>
      <c r="I41" s="15">
        <v>127732.31</v>
      </c>
      <c r="J41" s="15">
        <v>9267.69</v>
      </c>
      <c r="K41" s="15">
        <v>0</v>
      </c>
      <c r="L41" s="16">
        <f t="shared" si="6"/>
        <v>0</v>
      </c>
      <c r="M41" s="16">
        <f t="shared" si="7"/>
        <v>27500</v>
      </c>
      <c r="N41" s="16">
        <f t="shared" si="8"/>
        <v>100</v>
      </c>
      <c r="O41" s="16">
        <f t="shared" si="9"/>
        <v>36767.69</v>
      </c>
      <c r="P41" s="16">
        <f t="shared" si="10"/>
        <v>9267.6900000000023</v>
      </c>
      <c r="Q41" s="16">
        <f t="shared" si="5"/>
        <v>77.648820668693006</v>
      </c>
      <c r="R41" s="6"/>
    </row>
    <row r="42" spans="1:18" x14ac:dyDescent="0.25">
      <c r="A42" s="12">
        <v>1</v>
      </c>
      <c r="B42" s="13" t="s">
        <v>23</v>
      </c>
      <c r="C42" s="14" t="s">
        <v>24</v>
      </c>
      <c r="D42" s="15">
        <v>0</v>
      </c>
      <c r="E42" s="15">
        <v>164500</v>
      </c>
      <c r="F42" s="15">
        <v>137000</v>
      </c>
      <c r="G42" s="15">
        <v>137000</v>
      </c>
      <c r="H42" s="15">
        <v>0</v>
      </c>
      <c r="I42" s="15">
        <v>127732.31</v>
      </c>
      <c r="J42" s="15">
        <v>9267.69</v>
      </c>
      <c r="K42" s="15">
        <v>0</v>
      </c>
      <c r="L42" s="16">
        <f t="shared" si="6"/>
        <v>0</v>
      </c>
      <c r="M42" s="16">
        <f t="shared" si="7"/>
        <v>27500</v>
      </c>
      <c r="N42" s="16">
        <f t="shared" si="8"/>
        <v>100</v>
      </c>
      <c r="O42" s="16">
        <f t="shared" si="9"/>
        <v>36767.69</v>
      </c>
      <c r="P42" s="16">
        <f t="shared" si="10"/>
        <v>9267.6900000000023</v>
      </c>
      <c r="Q42" s="16">
        <f t="shared" si="5"/>
        <v>77.648820668693006</v>
      </c>
      <c r="R42" s="6"/>
    </row>
    <row r="43" spans="1:18" x14ac:dyDescent="0.25">
      <c r="A43" s="12">
        <v>1</v>
      </c>
      <c r="B43" s="13" t="s">
        <v>57</v>
      </c>
      <c r="C43" s="14" t="s">
        <v>58</v>
      </c>
      <c r="D43" s="15">
        <v>0</v>
      </c>
      <c r="E43" s="15">
        <v>164500</v>
      </c>
      <c r="F43" s="15">
        <v>137000</v>
      </c>
      <c r="G43" s="15">
        <v>137000</v>
      </c>
      <c r="H43" s="15">
        <v>0</v>
      </c>
      <c r="I43" s="15">
        <v>127732.31</v>
      </c>
      <c r="J43" s="15">
        <v>9267.69</v>
      </c>
      <c r="K43" s="15">
        <v>0</v>
      </c>
      <c r="L43" s="16">
        <f t="shared" si="6"/>
        <v>0</v>
      </c>
      <c r="M43" s="16">
        <f t="shared" si="7"/>
        <v>27500</v>
      </c>
      <c r="N43" s="16">
        <f t="shared" si="8"/>
        <v>100</v>
      </c>
      <c r="O43" s="16">
        <f t="shared" si="9"/>
        <v>36767.69</v>
      </c>
      <c r="P43" s="16">
        <f t="shared" si="10"/>
        <v>9267.6900000000023</v>
      </c>
      <c r="Q43" s="16">
        <f t="shared" si="5"/>
        <v>77.648820668693006</v>
      </c>
      <c r="R43" s="6"/>
    </row>
    <row r="44" spans="1:18" x14ac:dyDescent="0.25">
      <c r="A44" s="12">
        <v>0</v>
      </c>
      <c r="B44" s="13" t="s">
        <v>59</v>
      </c>
      <c r="C44" s="14" t="s">
        <v>60</v>
      </c>
      <c r="D44" s="15">
        <v>0</v>
      </c>
      <c r="E44" s="15">
        <v>164500</v>
      </c>
      <c r="F44" s="15">
        <v>137000</v>
      </c>
      <c r="G44" s="15">
        <v>137000</v>
      </c>
      <c r="H44" s="15">
        <v>0</v>
      </c>
      <c r="I44" s="15">
        <v>127732.31</v>
      </c>
      <c r="J44" s="15">
        <v>9267.69</v>
      </c>
      <c r="K44" s="15">
        <v>0</v>
      </c>
      <c r="L44" s="16">
        <f t="shared" si="6"/>
        <v>0</v>
      </c>
      <c r="M44" s="16">
        <f t="shared" si="7"/>
        <v>27500</v>
      </c>
      <c r="N44" s="16">
        <f t="shared" si="8"/>
        <v>100</v>
      </c>
      <c r="O44" s="16">
        <f t="shared" si="9"/>
        <v>36767.69</v>
      </c>
      <c r="P44" s="16">
        <f t="shared" si="10"/>
        <v>9267.6900000000023</v>
      </c>
      <c r="Q44" s="16">
        <f t="shared" si="5"/>
        <v>77.648820668693006</v>
      </c>
      <c r="R44" s="6"/>
    </row>
    <row r="45" spans="1:18" ht="26.4" x14ac:dyDescent="0.25">
      <c r="A45" s="12">
        <v>1</v>
      </c>
      <c r="B45" s="13" t="s">
        <v>67</v>
      </c>
      <c r="C45" s="14" t="s">
        <v>68</v>
      </c>
      <c r="D45" s="15">
        <v>0</v>
      </c>
      <c r="E45" s="15">
        <v>25200</v>
      </c>
      <c r="F45" s="15">
        <v>21000</v>
      </c>
      <c r="G45" s="15">
        <v>4000</v>
      </c>
      <c r="H45" s="15">
        <v>0</v>
      </c>
      <c r="I45" s="15">
        <v>4000</v>
      </c>
      <c r="J45" s="15">
        <v>0</v>
      </c>
      <c r="K45" s="15">
        <v>0</v>
      </c>
      <c r="L45" s="16">
        <f t="shared" si="6"/>
        <v>17000</v>
      </c>
      <c r="M45" s="16">
        <f t="shared" si="7"/>
        <v>21200</v>
      </c>
      <c r="N45" s="16">
        <f t="shared" si="8"/>
        <v>19.047619047619047</v>
      </c>
      <c r="O45" s="16">
        <f t="shared" si="9"/>
        <v>21200</v>
      </c>
      <c r="P45" s="16">
        <f t="shared" si="10"/>
        <v>17000</v>
      </c>
      <c r="Q45" s="16">
        <f t="shared" si="5"/>
        <v>15.873015873015872</v>
      </c>
      <c r="R45" s="6"/>
    </row>
    <row r="46" spans="1:18" x14ac:dyDescent="0.25">
      <c r="A46" s="12">
        <v>1</v>
      </c>
      <c r="B46" s="13" t="s">
        <v>23</v>
      </c>
      <c r="C46" s="14" t="s">
        <v>24</v>
      </c>
      <c r="D46" s="15">
        <v>0</v>
      </c>
      <c r="E46" s="15">
        <v>25200</v>
      </c>
      <c r="F46" s="15">
        <v>21000</v>
      </c>
      <c r="G46" s="15">
        <v>4000</v>
      </c>
      <c r="H46" s="15">
        <v>0</v>
      </c>
      <c r="I46" s="15">
        <v>4000</v>
      </c>
      <c r="J46" s="15">
        <v>0</v>
      </c>
      <c r="K46" s="15">
        <v>0</v>
      </c>
      <c r="L46" s="16">
        <f t="shared" si="6"/>
        <v>17000</v>
      </c>
      <c r="M46" s="16">
        <f t="shared" si="7"/>
        <v>21200</v>
      </c>
      <c r="N46" s="16">
        <f t="shared" si="8"/>
        <v>19.047619047619047</v>
      </c>
      <c r="O46" s="16">
        <f t="shared" si="9"/>
        <v>21200</v>
      </c>
      <c r="P46" s="16">
        <f t="shared" si="10"/>
        <v>17000</v>
      </c>
      <c r="Q46" s="16">
        <f t="shared" si="5"/>
        <v>15.873015873015872</v>
      </c>
      <c r="R46" s="6"/>
    </row>
    <row r="47" spans="1:18" x14ac:dyDescent="0.25">
      <c r="A47" s="12">
        <v>1</v>
      </c>
      <c r="B47" s="13" t="s">
        <v>57</v>
      </c>
      <c r="C47" s="14" t="s">
        <v>58</v>
      </c>
      <c r="D47" s="15">
        <v>0</v>
      </c>
      <c r="E47" s="15">
        <v>25200</v>
      </c>
      <c r="F47" s="15">
        <v>21000</v>
      </c>
      <c r="G47" s="15">
        <v>4000</v>
      </c>
      <c r="H47" s="15">
        <v>0</v>
      </c>
      <c r="I47" s="15">
        <v>4000</v>
      </c>
      <c r="J47" s="15">
        <v>0</v>
      </c>
      <c r="K47" s="15">
        <v>0</v>
      </c>
      <c r="L47" s="16">
        <f t="shared" si="6"/>
        <v>17000</v>
      </c>
      <c r="M47" s="16">
        <f t="shared" si="7"/>
        <v>21200</v>
      </c>
      <c r="N47" s="16">
        <f t="shared" si="8"/>
        <v>19.047619047619047</v>
      </c>
      <c r="O47" s="16">
        <f t="shared" si="9"/>
        <v>21200</v>
      </c>
      <c r="P47" s="16">
        <f t="shared" si="10"/>
        <v>17000</v>
      </c>
      <c r="Q47" s="16">
        <f t="shared" si="5"/>
        <v>15.873015873015872</v>
      </c>
      <c r="R47" s="6"/>
    </row>
    <row r="48" spans="1:18" x14ac:dyDescent="0.25">
      <c r="A48" s="12">
        <v>0</v>
      </c>
      <c r="B48" s="13" t="s">
        <v>59</v>
      </c>
      <c r="C48" s="14" t="s">
        <v>60</v>
      </c>
      <c r="D48" s="15">
        <v>0</v>
      </c>
      <c r="E48" s="15">
        <v>25200</v>
      </c>
      <c r="F48" s="15">
        <v>21000</v>
      </c>
      <c r="G48" s="15">
        <v>4000</v>
      </c>
      <c r="H48" s="15">
        <v>0</v>
      </c>
      <c r="I48" s="15">
        <v>4000</v>
      </c>
      <c r="J48" s="15">
        <v>0</v>
      </c>
      <c r="K48" s="15">
        <v>0</v>
      </c>
      <c r="L48" s="16">
        <f t="shared" si="6"/>
        <v>17000</v>
      </c>
      <c r="M48" s="16">
        <f t="shared" si="7"/>
        <v>21200</v>
      </c>
      <c r="N48" s="16">
        <f t="shared" si="8"/>
        <v>19.047619047619047</v>
      </c>
      <c r="O48" s="16">
        <f t="shared" si="9"/>
        <v>21200</v>
      </c>
      <c r="P48" s="16">
        <f t="shared" si="10"/>
        <v>17000</v>
      </c>
      <c r="Q48" s="16">
        <f t="shared" si="5"/>
        <v>15.873015873015872</v>
      </c>
      <c r="R48" s="6"/>
    </row>
    <row r="49" spans="1:18" ht="52.8" x14ac:dyDescent="0.25">
      <c r="A49" s="12">
        <v>1</v>
      </c>
      <c r="B49" s="13" t="s">
        <v>69</v>
      </c>
      <c r="C49" s="14" t="s">
        <v>70</v>
      </c>
      <c r="D49" s="15">
        <v>0</v>
      </c>
      <c r="E49" s="15">
        <v>20508</v>
      </c>
      <c r="F49" s="15">
        <v>20508</v>
      </c>
      <c r="G49" s="15">
        <v>18655.98</v>
      </c>
      <c r="H49" s="15">
        <v>0</v>
      </c>
      <c r="I49" s="15">
        <v>18655.98</v>
      </c>
      <c r="J49" s="15">
        <v>0</v>
      </c>
      <c r="K49" s="15">
        <v>0</v>
      </c>
      <c r="L49" s="16">
        <f t="shared" si="6"/>
        <v>1852.0200000000004</v>
      </c>
      <c r="M49" s="16">
        <f t="shared" si="7"/>
        <v>1852.0200000000004</v>
      </c>
      <c r="N49" s="16">
        <f t="shared" si="8"/>
        <v>90.969280280866002</v>
      </c>
      <c r="O49" s="16">
        <f t="shared" si="9"/>
        <v>1852.0200000000004</v>
      </c>
      <c r="P49" s="16">
        <f t="shared" si="10"/>
        <v>1852.0200000000004</v>
      </c>
      <c r="Q49" s="16">
        <f t="shared" si="5"/>
        <v>90.969280280866002</v>
      </c>
      <c r="R49" s="6"/>
    </row>
    <row r="50" spans="1:18" x14ac:dyDescent="0.25">
      <c r="A50" s="12">
        <v>1</v>
      </c>
      <c r="B50" s="13" t="s">
        <v>23</v>
      </c>
      <c r="C50" s="14" t="s">
        <v>24</v>
      </c>
      <c r="D50" s="15">
        <v>0</v>
      </c>
      <c r="E50" s="15">
        <v>20508</v>
      </c>
      <c r="F50" s="15">
        <v>20508</v>
      </c>
      <c r="G50" s="15">
        <v>18655.98</v>
      </c>
      <c r="H50" s="15">
        <v>0</v>
      </c>
      <c r="I50" s="15">
        <v>18655.98</v>
      </c>
      <c r="J50" s="15">
        <v>0</v>
      </c>
      <c r="K50" s="15">
        <v>0</v>
      </c>
      <c r="L50" s="16">
        <f t="shared" si="6"/>
        <v>1852.0200000000004</v>
      </c>
      <c r="M50" s="16">
        <f t="shared" si="7"/>
        <v>1852.0200000000004</v>
      </c>
      <c r="N50" s="16">
        <f t="shared" si="8"/>
        <v>90.969280280866002</v>
      </c>
      <c r="O50" s="16">
        <f t="shared" si="9"/>
        <v>1852.0200000000004</v>
      </c>
      <c r="P50" s="16">
        <f t="shared" si="10"/>
        <v>1852.0200000000004</v>
      </c>
      <c r="Q50" s="16">
        <f t="shared" si="5"/>
        <v>90.969280280866002</v>
      </c>
      <c r="R50" s="6"/>
    </row>
    <row r="51" spans="1:18" x14ac:dyDescent="0.25">
      <c r="A51" s="12">
        <v>1</v>
      </c>
      <c r="B51" s="13" t="s">
        <v>33</v>
      </c>
      <c r="C51" s="14" t="s">
        <v>34</v>
      </c>
      <c r="D51" s="15">
        <v>0</v>
      </c>
      <c r="E51" s="15">
        <v>75.62</v>
      </c>
      <c r="F51" s="15">
        <v>75.62</v>
      </c>
      <c r="G51" s="15">
        <v>28.28</v>
      </c>
      <c r="H51" s="15">
        <v>0</v>
      </c>
      <c r="I51" s="15">
        <v>28.28</v>
      </c>
      <c r="J51" s="15">
        <v>0</v>
      </c>
      <c r="K51" s="15">
        <v>0</v>
      </c>
      <c r="L51" s="16">
        <f t="shared" si="6"/>
        <v>47.34</v>
      </c>
      <c r="M51" s="16">
        <f t="shared" si="7"/>
        <v>47.34</v>
      </c>
      <c r="N51" s="16">
        <f t="shared" si="8"/>
        <v>37.397513885215552</v>
      </c>
      <c r="O51" s="16">
        <f t="shared" si="9"/>
        <v>47.34</v>
      </c>
      <c r="P51" s="16">
        <f t="shared" si="10"/>
        <v>47.34</v>
      </c>
      <c r="Q51" s="16">
        <f t="shared" si="5"/>
        <v>37.397513885215552</v>
      </c>
      <c r="R51" s="6"/>
    </row>
    <row r="52" spans="1:18" x14ac:dyDescent="0.25">
      <c r="A52" s="12">
        <v>0</v>
      </c>
      <c r="B52" s="13" t="s">
        <v>37</v>
      </c>
      <c r="C52" s="14" t="s">
        <v>38</v>
      </c>
      <c r="D52" s="15">
        <v>0</v>
      </c>
      <c r="E52" s="15">
        <v>75.62</v>
      </c>
      <c r="F52" s="15">
        <v>75.62</v>
      </c>
      <c r="G52" s="15">
        <v>28.28</v>
      </c>
      <c r="H52" s="15">
        <v>0</v>
      </c>
      <c r="I52" s="15">
        <v>28.28</v>
      </c>
      <c r="J52" s="15">
        <v>0</v>
      </c>
      <c r="K52" s="15">
        <v>0</v>
      </c>
      <c r="L52" s="16">
        <f t="shared" si="6"/>
        <v>47.34</v>
      </c>
      <c r="M52" s="16">
        <f t="shared" si="7"/>
        <v>47.34</v>
      </c>
      <c r="N52" s="16">
        <f t="shared" si="8"/>
        <v>37.397513885215552</v>
      </c>
      <c r="O52" s="16">
        <f t="shared" si="9"/>
        <v>47.34</v>
      </c>
      <c r="P52" s="16">
        <f t="shared" si="10"/>
        <v>47.34</v>
      </c>
      <c r="Q52" s="16">
        <f t="shared" si="5"/>
        <v>37.397513885215552</v>
      </c>
      <c r="R52" s="6"/>
    </row>
    <row r="53" spans="1:18" x14ac:dyDescent="0.25">
      <c r="A53" s="12">
        <v>1</v>
      </c>
      <c r="B53" s="13" t="s">
        <v>57</v>
      </c>
      <c r="C53" s="14" t="s">
        <v>58</v>
      </c>
      <c r="D53" s="15">
        <v>0</v>
      </c>
      <c r="E53" s="15">
        <v>20432.38</v>
      </c>
      <c r="F53" s="15">
        <v>20432.38</v>
      </c>
      <c r="G53" s="15">
        <v>18627.7</v>
      </c>
      <c r="H53" s="15">
        <v>0</v>
      </c>
      <c r="I53" s="15">
        <v>18627.7</v>
      </c>
      <c r="J53" s="15">
        <v>0</v>
      </c>
      <c r="K53" s="15">
        <v>0</v>
      </c>
      <c r="L53" s="16">
        <f t="shared" si="6"/>
        <v>1804.6800000000003</v>
      </c>
      <c r="M53" s="16">
        <f t="shared" si="7"/>
        <v>1804.6800000000003</v>
      </c>
      <c r="N53" s="16">
        <f t="shared" si="8"/>
        <v>91.167548763286504</v>
      </c>
      <c r="O53" s="16">
        <f t="shared" si="9"/>
        <v>1804.6800000000003</v>
      </c>
      <c r="P53" s="16">
        <f t="shared" si="10"/>
        <v>1804.6800000000003</v>
      </c>
      <c r="Q53" s="16">
        <f t="shared" si="5"/>
        <v>91.167548763286504</v>
      </c>
      <c r="R53" s="6"/>
    </row>
    <row r="54" spans="1:18" x14ac:dyDescent="0.25">
      <c r="A54" s="12">
        <v>0</v>
      </c>
      <c r="B54" s="13" t="s">
        <v>59</v>
      </c>
      <c r="C54" s="14" t="s">
        <v>60</v>
      </c>
      <c r="D54" s="15">
        <v>0</v>
      </c>
      <c r="E54" s="15">
        <v>20432.38</v>
      </c>
      <c r="F54" s="15">
        <v>20432.38</v>
      </c>
      <c r="G54" s="15">
        <v>18627.7</v>
      </c>
      <c r="H54" s="15">
        <v>0</v>
      </c>
      <c r="I54" s="15">
        <v>18627.7</v>
      </c>
      <c r="J54" s="15">
        <v>0</v>
      </c>
      <c r="K54" s="15">
        <v>0</v>
      </c>
      <c r="L54" s="16">
        <f t="shared" si="6"/>
        <v>1804.6800000000003</v>
      </c>
      <c r="M54" s="16">
        <f t="shared" si="7"/>
        <v>1804.6800000000003</v>
      </c>
      <c r="N54" s="16">
        <f t="shared" si="8"/>
        <v>91.167548763286504</v>
      </c>
      <c r="O54" s="16">
        <f t="shared" si="9"/>
        <v>1804.6800000000003</v>
      </c>
      <c r="P54" s="16">
        <f t="shared" si="10"/>
        <v>1804.6800000000003</v>
      </c>
      <c r="Q54" s="16">
        <f t="shared" si="5"/>
        <v>91.167548763286504</v>
      </c>
      <c r="R54" s="6"/>
    </row>
    <row r="55" spans="1:18" ht="26.4" x14ac:dyDescent="0.25">
      <c r="A55" s="12">
        <v>1</v>
      </c>
      <c r="B55" s="13" t="s">
        <v>71</v>
      </c>
      <c r="C55" s="14" t="s">
        <v>72</v>
      </c>
      <c r="D55" s="15">
        <v>0</v>
      </c>
      <c r="E55" s="15">
        <v>89200</v>
      </c>
      <c r="F55" s="15">
        <v>71624</v>
      </c>
      <c r="G55" s="15">
        <v>71624</v>
      </c>
      <c r="H55" s="15">
        <v>0</v>
      </c>
      <c r="I55" s="15">
        <v>50954.95</v>
      </c>
      <c r="J55" s="15">
        <v>20669.05</v>
      </c>
      <c r="K55" s="15">
        <v>0</v>
      </c>
      <c r="L55" s="16">
        <f t="shared" si="6"/>
        <v>0</v>
      </c>
      <c r="M55" s="16">
        <f t="shared" si="7"/>
        <v>17576</v>
      </c>
      <c r="N55" s="16">
        <f t="shared" si="8"/>
        <v>100</v>
      </c>
      <c r="O55" s="16">
        <f t="shared" si="9"/>
        <v>38245.050000000003</v>
      </c>
      <c r="P55" s="16">
        <f t="shared" si="10"/>
        <v>20669.050000000003</v>
      </c>
      <c r="Q55" s="16">
        <f t="shared" si="5"/>
        <v>57.124383408071743</v>
      </c>
      <c r="R55" s="6"/>
    </row>
    <row r="56" spans="1:18" x14ac:dyDescent="0.25">
      <c r="A56" s="12">
        <v>1</v>
      </c>
      <c r="B56" s="13" t="s">
        <v>23</v>
      </c>
      <c r="C56" s="14" t="s">
        <v>24</v>
      </c>
      <c r="D56" s="15">
        <v>0</v>
      </c>
      <c r="E56" s="15">
        <v>89200</v>
      </c>
      <c r="F56" s="15">
        <v>71624</v>
      </c>
      <c r="G56" s="15">
        <v>71624</v>
      </c>
      <c r="H56" s="15">
        <v>0</v>
      </c>
      <c r="I56" s="15">
        <v>50954.95</v>
      </c>
      <c r="J56" s="15">
        <v>20669.05</v>
      </c>
      <c r="K56" s="15">
        <v>0</v>
      </c>
      <c r="L56" s="16">
        <f t="shared" si="6"/>
        <v>0</v>
      </c>
      <c r="M56" s="16">
        <f t="shared" si="7"/>
        <v>17576</v>
      </c>
      <c r="N56" s="16">
        <f t="shared" si="8"/>
        <v>100</v>
      </c>
      <c r="O56" s="16">
        <f t="shared" si="9"/>
        <v>38245.050000000003</v>
      </c>
      <c r="P56" s="16">
        <f t="shared" si="10"/>
        <v>20669.050000000003</v>
      </c>
      <c r="Q56" s="16">
        <f t="shared" si="5"/>
        <v>57.124383408071743</v>
      </c>
      <c r="R56" s="6"/>
    </row>
    <row r="57" spans="1:18" x14ac:dyDescent="0.25">
      <c r="A57" s="12">
        <v>1</v>
      </c>
      <c r="B57" s="13" t="s">
        <v>33</v>
      </c>
      <c r="C57" s="14" t="s">
        <v>34</v>
      </c>
      <c r="D57" s="15">
        <v>0</v>
      </c>
      <c r="E57" s="15">
        <v>89200</v>
      </c>
      <c r="F57" s="15">
        <v>71624</v>
      </c>
      <c r="G57" s="15">
        <v>71624</v>
      </c>
      <c r="H57" s="15">
        <v>0</v>
      </c>
      <c r="I57" s="15">
        <v>50954.95</v>
      </c>
      <c r="J57" s="15">
        <v>20669.05</v>
      </c>
      <c r="K57" s="15">
        <v>0</v>
      </c>
      <c r="L57" s="16">
        <f t="shared" si="6"/>
        <v>0</v>
      </c>
      <c r="M57" s="16">
        <f t="shared" si="7"/>
        <v>17576</v>
      </c>
      <c r="N57" s="16">
        <f t="shared" si="8"/>
        <v>100</v>
      </c>
      <c r="O57" s="16">
        <f t="shared" si="9"/>
        <v>38245.050000000003</v>
      </c>
      <c r="P57" s="16">
        <f t="shared" si="10"/>
        <v>20669.050000000003</v>
      </c>
      <c r="Q57" s="16">
        <f t="shared" si="5"/>
        <v>57.124383408071743</v>
      </c>
      <c r="R57" s="6"/>
    </row>
    <row r="58" spans="1:18" x14ac:dyDescent="0.25">
      <c r="A58" s="12">
        <v>0</v>
      </c>
      <c r="B58" s="13" t="s">
        <v>35</v>
      </c>
      <c r="C58" s="14" t="s">
        <v>36</v>
      </c>
      <c r="D58" s="15">
        <v>0</v>
      </c>
      <c r="E58" s="15">
        <v>52000</v>
      </c>
      <c r="F58" s="15">
        <v>49550</v>
      </c>
      <c r="G58" s="15">
        <v>49550</v>
      </c>
      <c r="H58" s="15">
        <v>0</v>
      </c>
      <c r="I58" s="15">
        <v>31904.95</v>
      </c>
      <c r="J58" s="15">
        <v>17645.05</v>
      </c>
      <c r="K58" s="15">
        <v>0</v>
      </c>
      <c r="L58" s="16">
        <f t="shared" si="6"/>
        <v>0</v>
      </c>
      <c r="M58" s="16">
        <f t="shared" si="7"/>
        <v>2450</v>
      </c>
      <c r="N58" s="16">
        <f t="shared" si="8"/>
        <v>100</v>
      </c>
      <c r="O58" s="16">
        <f t="shared" si="9"/>
        <v>20095.05</v>
      </c>
      <c r="P58" s="16">
        <f t="shared" si="10"/>
        <v>17645.05</v>
      </c>
      <c r="Q58" s="16">
        <f t="shared" si="5"/>
        <v>61.355673076923075</v>
      </c>
      <c r="R58" s="6"/>
    </row>
    <row r="59" spans="1:18" x14ac:dyDescent="0.25">
      <c r="A59" s="12">
        <v>0</v>
      </c>
      <c r="B59" s="13" t="s">
        <v>37</v>
      </c>
      <c r="C59" s="14" t="s">
        <v>38</v>
      </c>
      <c r="D59" s="15">
        <v>0</v>
      </c>
      <c r="E59" s="15">
        <v>37200</v>
      </c>
      <c r="F59" s="15">
        <v>22074</v>
      </c>
      <c r="G59" s="15">
        <v>22074</v>
      </c>
      <c r="H59" s="15">
        <v>0</v>
      </c>
      <c r="I59" s="15">
        <v>19050</v>
      </c>
      <c r="J59" s="15">
        <v>3024</v>
      </c>
      <c r="K59" s="15">
        <v>0</v>
      </c>
      <c r="L59" s="16">
        <f t="shared" si="6"/>
        <v>0</v>
      </c>
      <c r="M59" s="16">
        <f t="shared" si="7"/>
        <v>15126</v>
      </c>
      <c r="N59" s="16">
        <f t="shared" si="8"/>
        <v>100</v>
      </c>
      <c r="O59" s="16">
        <f t="shared" si="9"/>
        <v>18150</v>
      </c>
      <c r="P59" s="16">
        <f t="shared" si="10"/>
        <v>3024</v>
      </c>
      <c r="Q59" s="16">
        <f t="shared" si="5"/>
        <v>51.20967741935484</v>
      </c>
      <c r="R59" s="6"/>
    </row>
    <row r="60" spans="1:18" ht="26.4" x14ac:dyDescent="0.25">
      <c r="A60" s="12">
        <v>1</v>
      </c>
      <c r="B60" s="13" t="s">
        <v>73</v>
      </c>
      <c r="C60" s="14" t="s">
        <v>74</v>
      </c>
      <c r="D60" s="15">
        <v>0</v>
      </c>
      <c r="E60" s="15">
        <v>814700</v>
      </c>
      <c r="F60" s="15">
        <v>699519</v>
      </c>
      <c r="G60" s="15">
        <v>318881.52</v>
      </c>
      <c r="H60" s="15">
        <v>0</v>
      </c>
      <c r="I60" s="15">
        <v>318876.22000000003</v>
      </c>
      <c r="J60" s="15">
        <v>5.3</v>
      </c>
      <c r="K60" s="15">
        <v>12000</v>
      </c>
      <c r="L60" s="16">
        <f t="shared" si="6"/>
        <v>380637.48</v>
      </c>
      <c r="M60" s="16">
        <f t="shared" si="7"/>
        <v>495818.48</v>
      </c>
      <c r="N60" s="16">
        <f t="shared" si="8"/>
        <v>45.585826832437718</v>
      </c>
      <c r="O60" s="16">
        <f t="shared" si="9"/>
        <v>495823.77999999997</v>
      </c>
      <c r="P60" s="16">
        <f t="shared" si="10"/>
        <v>380642.77999999997</v>
      </c>
      <c r="Q60" s="16">
        <f t="shared" si="5"/>
        <v>39.140324045660982</v>
      </c>
      <c r="R60" s="6"/>
    </row>
    <row r="61" spans="1:18" x14ac:dyDescent="0.25">
      <c r="A61" s="12">
        <v>1</v>
      </c>
      <c r="B61" s="13" t="s">
        <v>23</v>
      </c>
      <c r="C61" s="14" t="s">
        <v>24</v>
      </c>
      <c r="D61" s="15">
        <v>0</v>
      </c>
      <c r="E61" s="15">
        <v>814700</v>
      </c>
      <c r="F61" s="15">
        <v>699519</v>
      </c>
      <c r="G61" s="15">
        <v>318881.52</v>
      </c>
      <c r="H61" s="15">
        <v>0</v>
      </c>
      <c r="I61" s="15">
        <v>318876.22000000003</v>
      </c>
      <c r="J61" s="15">
        <v>5.3</v>
      </c>
      <c r="K61" s="15">
        <v>12000</v>
      </c>
      <c r="L61" s="16">
        <f t="shared" si="6"/>
        <v>380637.48</v>
      </c>
      <c r="M61" s="16">
        <f t="shared" si="7"/>
        <v>495818.48</v>
      </c>
      <c r="N61" s="16">
        <f t="shared" si="8"/>
        <v>45.585826832437718</v>
      </c>
      <c r="O61" s="16">
        <f t="shared" si="9"/>
        <v>495823.77999999997</v>
      </c>
      <c r="P61" s="16">
        <f t="shared" si="10"/>
        <v>380642.77999999997</v>
      </c>
      <c r="Q61" s="16">
        <f t="shared" si="5"/>
        <v>39.140324045660982</v>
      </c>
      <c r="R61" s="6"/>
    </row>
    <row r="62" spans="1:18" x14ac:dyDescent="0.25">
      <c r="A62" s="12">
        <v>1</v>
      </c>
      <c r="B62" s="13" t="s">
        <v>33</v>
      </c>
      <c r="C62" s="14" t="s">
        <v>34</v>
      </c>
      <c r="D62" s="15">
        <v>0</v>
      </c>
      <c r="E62" s="15">
        <v>300</v>
      </c>
      <c r="F62" s="15">
        <v>284</v>
      </c>
      <c r="G62" s="15">
        <v>47.7</v>
      </c>
      <c r="H62" s="15">
        <v>0</v>
      </c>
      <c r="I62" s="15">
        <v>42.4</v>
      </c>
      <c r="J62" s="15">
        <v>5.3</v>
      </c>
      <c r="K62" s="15">
        <v>0</v>
      </c>
      <c r="L62" s="16">
        <f t="shared" si="6"/>
        <v>236.3</v>
      </c>
      <c r="M62" s="16">
        <f t="shared" si="7"/>
        <v>252.3</v>
      </c>
      <c r="N62" s="16">
        <f t="shared" si="8"/>
        <v>16.795774647887324</v>
      </c>
      <c r="O62" s="16">
        <f t="shared" si="9"/>
        <v>257.60000000000002</v>
      </c>
      <c r="P62" s="16">
        <f t="shared" si="10"/>
        <v>241.6</v>
      </c>
      <c r="Q62" s="16">
        <f t="shared" si="5"/>
        <v>14.133333333333335</v>
      </c>
      <c r="R62" s="6"/>
    </row>
    <row r="63" spans="1:18" x14ac:dyDescent="0.25">
      <c r="A63" s="12">
        <v>0</v>
      </c>
      <c r="B63" s="13" t="s">
        <v>37</v>
      </c>
      <c r="C63" s="14" t="s">
        <v>38</v>
      </c>
      <c r="D63" s="15">
        <v>0</v>
      </c>
      <c r="E63" s="15">
        <v>300</v>
      </c>
      <c r="F63" s="15">
        <v>284</v>
      </c>
      <c r="G63" s="15">
        <v>47.7</v>
      </c>
      <c r="H63" s="15">
        <v>0</v>
      </c>
      <c r="I63" s="15">
        <v>42.4</v>
      </c>
      <c r="J63" s="15">
        <v>5.3</v>
      </c>
      <c r="K63" s="15">
        <v>0</v>
      </c>
      <c r="L63" s="16">
        <f t="shared" si="6"/>
        <v>236.3</v>
      </c>
      <c r="M63" s="16">
        <f t="shared" si="7"/>
        <v>252.3</v>
      </c>
      <c r="N63" s="16">
        <f t="shared" si="8"/>
        <v>16.795774647887324</v>
      </c>
      <c r="O63" s="16">
        <f t="shared" si="9"/>
        <v>257.60000000000002</v>
      </c>
      <c r="P63" s="16">
        <f t="shared" si="10"/>
        <v>241.6</v>
      </c>
      <c r="Q63" s="16">
        <f t="shared" si="5"/>
        <v>14.133333333333335</v>
      </c>
      <c r="R63" s="6"/>
    </row>
    <row r="64" spans="1:18" x14ac:dyDescent="0.25">
      <c r="A64" s="12">
        <v>1</v>
      </c>
      <c r="B64" s="13" t="s">
        <v>57</v>
      </c>
      <c r="C64" s="14" t="s">
        <v>58</v>
      </c>
      <c r="D64" s="15">
        <v>0</v>
      </c>
      <c r="E64" s="15">
        <v>814400</v>
      </c>
      <c r="F64" s="15">
        <v>699235</v>
      </c>
      <c r="G64" s="15">
        <v>318833.82</v>
      </c>
      <c r="H64" s="15">
        <v>0</v>
      </c>
      <c r="I64" s="15">
        <v>318833.82</v>
      </c>
      <c r="J64" s="15">
        <v>0</v>
      </c>
      <c r="K64" s="15">
        <v>12000</v>
      </c>
      <c r="L64" s="16">
        <f t="shared" si="6"/>
        <v>380401.18</v>
      </c>
      <c r="M64" s="16">
        <f t="shared" si="7"/>
        <v>495566.18</v>
      </c>
      <c r="N64" s="16">
        <f t="shared" si="8"/>
        <v>45.597520147017811</v>
      </c>
      <c r="O64" s="16">
        <f t="shared" si="9"/>
        <v>495566.18</v>
      </c>
      <c r="P64" s="16">
        <f t="shared" si="10"/>
        <v>380401.18</v>
      </c>
      <c r="Q64" s="16">
        <f t="shared" si="5"/>
        <v>39.149535854616893</v>
      </c>
      <c r="R64" s="6"/>
    </row>
    <row r="65" spans="1:18" x14ac:dyDescent="0.25">
      <c r="A65" s="12">
        <v>0</v>
      </c>
      <c r="B65" s="13" t="s">
        <v>75</v>
      </c>
      <c r="C65" s="14" t="s">
        <v>76</v>
      </c>
      <c r="D65" s="15">
        <v>0</v>
      </c>
      <c r="E65" s="15">
        <v>2400</v>
      </c>
      <c r="F65" s="15">
        <v>2000</v>
      </c>
      <c r="G65" s="15">
        <v>1800</v>
      </c>
      <c r="H65" s="15">
        <v>0</v>
      </c>
      <c r="I65" s="15">
        <v>1800</v>
      </c>
      <c r="J65" s="15">
        <v>0</v>
      </c>
      <c r="K65" s="15">
        <v>0</v>
      </c>
      <c r="L65" s="16">
        <f t="shared" si="6"/>
        <v>200</v>
      </c>
      <c r="M65" s="16">
        <f t="shared" si="7"/>
        <v>600</v>
      </c>
      <c r="N65" s="16">
        <f t="shared" si="8"/>
        <v>90</v>
      </c>
      <c r="O65" s="16">
        <f t="shared" si="9"/>
        <v>600</v>
      </c>
      <c r="P65" s="16">
        <f t="shared" si="10"/>
        <v>200</v>
      </c>
      <c r="Q65" s="16">
        <f t="shared" si="5"/>
        <v>75</v>
      </c>
      <c r="R65" s="6"/>
    </row>
    <row r="66" spans="1:18" x14ac:dyDescent="0.25">
      <c r="A66" s="12">
        <v>0</v>
      </c>
      <c r="B66" s="13" t="s">
        <v>59</v>
      </c>
      <c r="C66" s="14" t="s">
        <v>60</v>
      </c>
      <c r="D66" s="15">
        <v>0</v>
      </c>
      <c r="E66" s="15">
        <v>812000</v>
      </c>
      <c r="F66" s="15">
        <v>697235</v>
      </c>
      <c r="G66" s="15">
        <v>317033.82</v>
      </c>
      <c r="H66" s="15">
        <v>0</v>
      </c>
      <c r="I66" s="15">
        <v>317033.82</v>
      </c>
      <c r="J66" s="15">
        <v>0</v>
      </c>
      <c r="K66" s="15">
        <v>12000</v>
      </c>
      <c r="L66" s="16">
        <f t="shared" si="6"/>
        <v>380201.18</v>
      </c>
      <c r="M66" s="16">
        <f t="shared" si="7"/>
        <v>494966.18</v>
      </c>
      <c r="N66" s="16">
        <f t="shared" si="8"/>
        <v>45.470152817916485</v>
      </c>
      <c r="O66" s="16">
        <f t="shared" si="9"/>
        <v>494966.18</v>
      </c>
      <c r="P66" s="16">
        <f t="shared" si="10"/>
        <v>380201.18</v>
      </c>
      <c r="Q66" s="16">
        <f t="shared" si="5"/>
        <v>39.043573891625613</v>
      </c>
      <c r="R66" s="6"/>
    </row>
    <row r="67" spans="1:18" x14ac:dyDescent="0.25">
      <c r="A67" s="12">
        <v>1</v>
      </c>
      <c r="B67" s="13" t="s">
        <v>77</v>
      </c>
      <c r="C67" s="14" t="s">
        <v>78</v>
      </c>
      <c r="D67" s="15">
        <v>1398682</v>
      </c>
      <c r="E67" s="15">
        <v>4651228.42</v>
      </c>
      <c r="F67" s="15">
        <v>4173177.42</v>
      </c>
      <c r="G67" s="15">
        <v>3064191.05</v>
      </c>
      <c r="H67" s="15">
        <v>0</v>
      </c>
      <c r="I67" s="15">
        <v>3018933.5500000003</v>
      </c>
      <c r="J67" s="15">
        <v>45257.5</v>
      </c>
      <c r="K67" s="15">
        <v>23200</v>
      </c>
      <c r="L67" s="16">
        <f t="shared" si="6"/>
        <v>1108986.3700000001</v>
      </c>
      <c r="M67" s="16">
        <f t="shared" si="7"/>
        <v>1587037.37</v>
      </c>
      <c r="N67" s="16">
        <f t="shared" si="8"/>
        <v>73.42585137441867</v>
      </c>
      <c r="O67" s="16">
        <f t="shared" si="9"/>
        <v>1632294.8699999996</v>
      </c>
      <c r="P67" s="16">
        <f t="shared" si="10"/>
        <v>1154243.8699999996</v>
      </c>
      <c r="Q67" s="16">
        <f t="shared" si="5"/>
        <v>64.906155479674339</v>
      </c>
      <c r="R67" s="6"/>
    </row>
    <row r="69" spans="1:18" ht="28.8" x14ac:dyDescent="0.3">
      <c r="B69" s="9"/>
      <c r="C69" s="19" t="s">
        <v>85</v>
      </c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</row>
    <row r="77" spans="1:18" hidden="1" x14ac:dyDescent="0.25"/>
  </sheetData>
  <mergeCells count="3">
    <mergeCell ref="B2:Q2"/>
    <mergeCell ref="B3:Q3"/>
    <mergeCell ref="B1:C1"/>
  </mergeCells>
  <conditionalFormatting sqref="B7:B67">
    <cfRule type="expression" dxfId="63" priority="17" stopIfTrue="1">
      <formula>A7=1</formula>
    </cfRule>
  </conditionalFormatting>
  <conditionalFormatting sqref="C7:C67">
    <cfRule type="expression" dxfId="62" priority="18" stopIfTrue="1">
      <formula>A7=1</formula>
    </cfRule>
  </conditionalFormatting>
  <conditionalFormatting sqref="D7:D67">
    <cfRule type="expression" dxfId="61" priority="19" stopIfTrue="1">
      <formula>A7=1</formula>
    </cfRule>
  </conditionalFormatting>
  <conditionalFormatting sqref="E7:E67">
    <cfRule type="expression" dxfId="60" priority="20" stopIfTrue="1">
      <formula>A7=1</formula>
    </cfRule>
  </conditionalFormatting>
  <conditionalFormatting sqref="F7:F67">
    <cfRule type="expression" dxfId="59" priority="21" stopIfTrue="1">
      <formula>A7=1</formula>
    </cfRule>
  </conditionalFormatting>
  <conditionalFormatting sqref="G7:G67">
    <cfRule type="expression" dxfId="58" priority="22" stopIfTrue="1">
      <formula>A7=1</formula>
    </cfRule>
  </conditionalFormatting>
  <conditionalFormatting sqref="H7:H67">
    <cfRule type="expression" dxfId="57" priority="23" stopIfTrue="1">
      <formula>A7=1</formula>
    </cfRule>
  </conditionalFormatting>
  <conditionalFormatting sqref="I7:I67">
    <cfRule type="expression" dxfId="56" priority="24" stopIfTrue="1">
      <formula>A7=1</formula>
    </cfRule>
  </conditionalFormatting>
  <conditionalFormatting sqref="J7:J67">
    <cfRule type="expression" dxfId="55" priority="25" stopIfTrue="1">
      <formula>A7=1</formula>
    </cfRule>
  </conditionalFormatting>
  <conditionalFormatting sqref="K7:K67">
    <cfRule type="expression" dxfId="54" priority="26" stopIfTrue="1">
      <formula>A7=1</formula>
    </cfRule>
  </conditionalFormatting>
  <conditionalFormatting sqref="L7:L67">
    <cfRule type="expression" dxfId="53" priority="27" stopIfTrue="1">
      <formula>A7=1</formula>
    </cfRule>
  </conditionalFormatting>
  <conditionalFormatting sqref="M7:M67">
    <cfRule type="expression" dxfId="52" priority="28" stopIfTrue="1">
      <formula>A7=1</formula>
    </cfRule>
  </conditionalFormatting>
  <conditionalFormatting sqref="N7:N67">
    <cfRule type="expression" dxfId="51" priority="29" stopIfTrue="1">
      <formula>A7=1</formula>
    </cfRule>
  </conditionalFormatting>
  <conditionalFormatting sqref="O7:O67">
    <cfRule type="expression" dxfId="50" priority="30" stopIfTrue="1">
      <formula>A7=1</formula>
    </cfRule>
  </conditionalFormatting>
  <conditionalFormatting sqref="P7:P67">
    <cfRule type="expression" dxfId="49" priority="31" stopIfTrue="1">
      <formula>A7=1</formula>
    </cfRule>
  </conditionalFormatting>
  <conditionalFormatting sqref="Q7:Q67">
    <cfRule type="expression" dxfId="48" priority="32" stopIfTrue="1">
      <formula>A7=1</formula>
    </cfRule>
  </conditionalFormatting>
  <conditionalFormatting sqref="B69:B78">
    <cfRule type="expression" dxfId="47" priority="1" stopIfTrue="1">
      <formula>A69=1</formula>
    </cfRule>
  </conditionalFormatting>
  <conditionalFormatting sqref="C70:C78">
    <cfRule type="expression" dxfId="46" priority="2" stopIfTrue="1">
      <formula>A70=1</formula>
    </cfRule>
  </conditionalFormatting>
  <conditionalFormatting sqref="D69:D78">
    <cfRule type="expression" dxfId="45" priority="3" stopIfTrue="1">
      <formula>A69=1</formula>
    </cfRule>
  </conditionalFormatting>
  <conditionalFormatting sqref="E69:E78">
    <cfRule type="expression" dxfId="44" priority="4" stopIfTrue="1">
      <formula>A69=1</formula>
    </cfRule>
  </conditionalFormatting>
  <conditionalFormatting sqref="F69:F78">
    <cfRule type="expression" dxfId="43" priority="5" stopIfTrue="1">
      <formula>A69=1</formula>
    </cfRule>
  </conditionalFormatting>
  <conditionalFormatting sqref="G69:G78">
    <cfRule type="expression" dxfId="42" priority="6" stopIfTrue="1">
      <formula>A69=1</formula>
    </cfRule>
  </conditionalFormatting>
  <conditionalFormatting sqref="H69:H78">
    <cfRule type="expression" dxfId="41" priority="7" stopIfTrue="1">
      <formula>A69=1</formula>
    </cfRule>
  </conditionalFormatting>
  <conditionalFormatting sqref="I69:I78">
    <cfRule type="expression" dxfId="40" priority="8" stopIfTrue="1">
      <formula>A69=1</formula>
    </cfRule>
  </conditionalFormatting>
  <conditionalFormatting sqref="J69:J78">
    <cfRule type="expression" dxfId="39" priority="9" stopIfTrue="1">
      <formula>A69=1</formula>
    </cfRule>
  </conditionalFormatting>
  <conditionalFormatting sqref="K69:K78">
    <cfRule type="expression" dxfId="38" priority="10" stopIfTrue="1">
      <formula>A69=1</formula>
    </cfRule>
  </conditionalFormatting>
  <conditionalFormatting sqref="L69:L78">
    <cfRule type="expression" dxfId="37" priority="11" stopIfTrue="1">
      <formula>A69=1</formula>
    </cfRule>
  </conditionalFormatting>
  <conditionalFormatting sqref="M69:M78">
    <cfRule type="expression" dxfId="36" priority="12" stopIfTrue="1">
      <formula>A69=1</formula>
    </cfRule>
  </conditionalFormatting>
  <conditionalFormatting sqref="N69:N78">
    <cfRule type="expression" dxfId="35" priority="13" stopIfTrue="1">
      <formula>A69=1</formula>
    </cfRule>
  </conditionalFormatting>
  <conditionalFormatting sqref="O69:O78">
    <cfRule type="expression" dxfId="34" priority="14" stopIfTrue="1">
      <formula>A69=1</formula>
    </cfRule>
  </conditionalFormatting>
  <conditionalFormatting sqref="P69:P78">
    <cfRule type="expression" dxfId="33" priority="15" stopIfTrue="1">
      <formula>A69=1</formula>
    </cfRule>
  </conditionalFormatting>
  <conditionalFormatting sqref="Q69:Q78">
    <cfRule type="expression" dxfId="32" priority="16" stopIfTrue="1">
      <formula>A69=1</formula>
    </cfRule>
  </conditionalFormatting>
  <pageMargins left="0.32" right="0.33" top="0.39370078740157499" bottom="0.39370078740157499" header="0" footer="0"/>
  <pageSetup paperSize="9" scale="55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opLeftCell="B13" workbookViewId="0">
      <selection activeCell="C16" sqref="C16"/>
    </sheetView>
  </sheetViews>
  <sheetFormatPr defaultRowHeight="13.2" x14ac:dyDescent="0.25"/>
  <cols>
    <col min="1" max="1" width="0" style="17" hidden="1" customWidth="1"/>
    <col min="2" max="2" width="12.6640625" style="20" customWidth="1"/>
    <col min="3" max="3" width="50.6640625" style="21" customWidth="1"/>
    <col min="4" max="5" width="15.6640625" style="17" customWidth="1"/>
    <col min="6" max="8" width="15.6640625" style="17" hidden="1" customWidth="1"/>
    <col min="9" max="9" width="15.6640625" style="17" customWidth="1"/>
    <col min="10" max="16" width="15.6640625" style="17" hidden="1" customWidth="1"/>
    <col min="17" max="17" width="15.6640625" style="17" customWidth="1"/>
    <col min="18" max="257" width="9.109375" style="17"/>
    <col min="258" max="258" width="12.6640625" style="17" customWidth="1"/>
    <col min="259" max="259" width="50.6640625" style="17" customWidth="1"/>
    <col min="260" max="273" width="15.6640625" style="17" customWidth="1"/>
    <col min="274" max="513" width="9.109375" style="17"/>
    <col min="514" max="514" width="12.6640625" style="17" customWidth="1"/>
    <col min="515" max="515" width="50.6640625" style="17" customWidth="1"/>
    <col min="516" max="529" width="15.6640625" style="17" customWidth="1"/>
    <col min="530" max="769" width="9.109375" style="17"/>
    <col min="770" max="770" width="12.6640625" style="17" customWidth="1"/>
    <col min="771" max="771" width="50.6640625" style="17" customWidth="1"/>
    <col min="772" max="785" width="15.6640625" style="17" customWidth="1"/>
    <col min="786" max="1025" width="9.109375" style="17"/>
    <col min="1026" max="1026" width="12.6640625" style="17" customWidth="1"/>
    <col min="1027" max="1027" width="50.6640625" style="17" customWidth="1"/>
    <col min="1028" max="1041" width="15.6640625" style="17" customWidth="1"/>
    <col min="1042" max="1281" width="9.109375" style="17"/>
    <col min="1282" max="1282" width="12.6640625" style="17" customWidth="1"/>
    <col min="1283" max="1283" width="50.6640625" style="17" customWidth="1"/>
    <col min="1284" max="1297" width="15.6640625" style="17" customWidth="1"/>
    <col min="1298" max="1537" width="9.109375" style="17"/>
    <col min="1538" max="1538" width="12.6640625" style="17" customWidth="1"/>
    <col min="1539" max="1539" width="50.6640625" style="17" customWidth="1"/>
    <col min="1540" max="1553" width="15.6640625" style="17" customWidth="1"/>
    <col min="1554" max="1793" width="9.109375" style="17"/>
    <col min="1794" max="1794" width="12.6640625" style="17" customWidth="1"/>
    <col min="1795" max="1795" width="50.6640625" style="17" customWidth="1"/>
    <col min="1796" max="1809" width="15.6640625" style="17" customWidth="1"/>
    <col min="1810" max="2049" width="9.109375" style="17"/>
    <col min="2050" max="2050" width="12.6640625" style="17" customWidth="1"/>
    <col min="2051" max="2051" width="50.6640625" style="17" customWidth="1"/>
    <col min="2052" max="2065" width="15.6640625" style="17" customWidth="1"/>
    <col min="2066" max="2305" width="9.109375" style="17"/>
    <col min="2306" max="2306" width="12.6640625" style="17" customWidth="1"/>
    <col min="2307" max="2307" width="50.6640625" style="17" customWidth="1"/>
    <col min="2308" max="2321" width="15.6640625" style="17" customWidth="1"/>
    <col min="2322" max="2561" width="9.109375" style="17"/>
    <col min="2562" max="2562" width="12.6640625" style="17" customWidth="1"/>
    <col min="2563" max="2563" width="50.6640625" style="17" customWidth="1"/>
    <col min="2564" max="2577" width="15.6640625" style="17" customWidth="1"/>
    <col min="2578" max="2817" width="9.109375" style="17"/>
    <col min="2818" max="2818" width="12.6640625" style="17" customWidth="1"/>
    <col min="2819" max="2819" width="50.6640625" style="17" customWidth="1"/>
    <col min="2820" max="2833" width="15.6640625" style="17" customWidth="1"/>
    <col min="2834" max="3073" width="9.109375" style="17"/>
    <col min="3074" max="3074" width="12.6640625" style="17" customWidth="1"/>
    <col min="3075" max="3075" width="50.6640625" style="17" customWidth="1"/>
    <col min="3076" max="3089" width="15.6640625" style="17" customWidth="1"/>
    <col min="3090" max="3329" width="9.109375" style="17"/>
    <col min="3330" max="3330" width="12.6640625" style="17" customWidth="1"/>
    <col min="3331" max="3331" width="50.6640625" style="17" customWidth="1"/>
    <col min="3332" max="3345" width="15.6640625" style="17" customWidth="1"/>
    <col min="3346" max="3585" width="9.109375" style="17"/>
    <col min="3586" max="3586" width="12.6640625" style="17" customWidth="1"/>
    <col min="3587" max="3587" width="50.6640625" style="17" customWidth="1"/>
    <col min="3588" max="3601" width="15.6640625" style="17" customWidth="1"/>
    <col min="3602" max="3841" width="9.109375" style="17"/>
    <col min="3842" max="3842" width="12.6640625" style="17" customWidth="1"/>
    <col min="3843" max="3843" width="50.6640625" style="17" customWidth="1"/>
    <col min="3844" max="3857" width="15.6640625" style="17" customWidth="1"/>
    <col min="3858" max="4097" width="9.109375" style="17"/>
    <col min="4098" max="4098" width="12.6640625" style="17" customWidth="1"/>
    <col min="4099" max="4099" width="50.6640625" style="17" customWidth="1"/>
    <col min="4100" max="4113" width="15.6640625" style="17" customWidth="1"/>
    <col min="4114" max="4353" width="9.109375" style="17"/>
    <col min="4354" max="4354" width="12.6640625" style="17" customWidth="1"/>
    <col min="4355" max="4355" width="50.6640625" style="17" customWidth="1"/>
    <col min="4356" max="4369" width="15.6640625" style="17" customWidth="1"/>
    <col min="4370" max="4609" width="9.109375" style="17"/>
    <col min="4610" max="4610" width="12.6640625" style="17" customWidth="1"/>
    <col min="4611" max="4611" width="50.6640625" style="17" customWidth="1"/>
    <col min="4612" max="4625" width="15.6640625" style="17" customWidth="1"/>
    <col min="4626" max="4865" width="9.109375" style="17"/>
    <col min="4866" max="4866" width="12.6640625" style="17" customWidth="1"/>
    <col min="4867" max="4867" width="50.6640625" style="17" customWidth="1"/>
    <col min="4868" max="4881" width="15.6640625" style="17" customWidth="1"/>
    <col min="4882" max="5121" width="9.109375" style="17"/>
    <col min="5122" max="5122" width="12.6640625" style="17" customWidth="1"/>
    <col min="5123" max="5123" width="50.6640625" style="17" customWidth="1"/>
    <col min="5124" max="5137" width="15.6640625" style="17" customWidth="1"/>
    <col min="5138" max="5377" width="9.109375" style="17"/>
    <col min="5378" max="5378" width="12.6640625" style="17" customWidth="1"/>
    <col min="5379" max="5379" width="50.6640625" style="17" customWidth="1"/>
    <col min="5380" max="5393" width="15.6640625" style="17" customWidth="1"/>
    <col min="5394" max="5633" width="9.109375" style="17"/>
    <col min="5634" max="5634" width="12.6640625" style="17" customWidth="1"/>
    <col min="5635" max="5635" width="50.6640625" style="17" customWidth="1"/>
    <col min="5636" max="5649" width="15.6640625" style="17" customWidth="1"/>
    <col min="5650" max="5889" width="9.109375" style="17"/>
    <col min="5890" max="5890" width="12.6640625" style="17" customWidth="1"/>
    <col min="5891" max="5891" width="50.6640625" style="17" customWidth="1"/>
    <col min="5892" max="5905" width="15.6640625" style="17" customWidth="1"/>
    <col min="5906" max="6145" width="9.109375" style="17"/>
    <col min="6146" max="6146" width="12.6640625" style="17" customWidth="1"/>
    <col min="6147" max="6147" width="50.6640625" style="17" customWidth="1"/>
    <col min="6148" max="6161" width="15.6640625" style="17" customWidth="1"/>
    <col min="6162" max="6401" width="9.109375" style="17"/>
    <col min="6402" max="6402" width="12.6640625" style="17" customWidth="1"/>
    <col min="6403" max="6403" width="50.6640625" style="17" customWidth="1"/>
    <col min="6404" max="6417" width="15.6640625" style="17" customWidth="1"/>
    <col min="6418" max="6657" width="9.109375" style="17"/>
    <col min="6658" max="6658" width="12.6640625" style="17" customWidth="1"/>
    <col min="6659" max="6659" width="50.6640625" style="17" customWidth="1"/>
    <col min="6660" max="6673" width="15.6640625" style="17" customWidth="1"/>
    <col min="6674" max="6913" width="9.109375" style="17"/>
    <col min="6914" max="6914" width="12.6640625" style="17" customWidth="1"/>
    <col min="6915" max="6915" width="50.6640625" style="17" customWidth="1"/>
    <col min="6916" max="6929" width="15.6640625" style="17" customWidth="1"/>
    <col min="6930" max="7169" width="9.109375" style="17"/>
    <col min="7170" max="7170" width="12.6640625" style="17" customWidth="1"/>
    <col min="7171" max="7171" width="50.6640625" style="17" customWidth="1"/>
    <col min="7172" max="7185" width="15.6640625" style="17" customWidth="1"/>
    <col min="7186" max="7425" width="9.109375" style="17"/>
    <col min="7426" max="7426" width="12.6640625" style="17" customWidth="1"/>
    <col min="7427" max="7427" width="50.6640625" style="17" customWidth="1"/>
    <col min="7428" max="7441" width="15.6640625" style="17" customWidth="1"/>
    <col min="7442" max="7681" width="9.109375" style="17"/>
    <col min="7682" max="7682" width="12.6640625" style="17" customWidth="1"/>
    <col min="7683" max="7683" width="50.6640625" style="17" customWidth="1"/>
    <col min="7684" max="7697" width="15.6640625" style="17" customWidth="1"/>
    <col min="7698" max="7937" width="9.109375" style="17"/>
    <col min="7938" max="7938" width="12.6640625" style="17" customWidth="1"/>
    <col min="7939" max="7939" width="50.6640625" style="17" customWidth="1"/>
    <col min="7940" max="7953" width="15.6640625" style="17" customWidth="1"/>
    <col min="7954" max="8193" width="9.109375" style="17"/>
    <col min="8194" max="8194" width="12.6640625" style="17" customWidth="1"/>
    <col min="8195" max="8195" width="50.6640625" style="17" customWidth="1"/>
    <col min="8196" max="8209" width="15.6640625" style="17" customWidth="1"/>
    <col min="8210" max="8449" width="9.109375" style="17"/>
    <col min="8450" max="8450" width="12.6640625" style="17" customWidth="1"/>
    <col min="8451" max="8451" width="50.6640625" style="17" customWidth="1"/>
    <col min="8452" max="8465" width="15.6640625" style="17" customWidth="1"/>
    <col min="8466" max="8705" width="9.109375" style="17"/>
    <col min="8706" max="8706" width="12.6640625" style="17" customWidth="1"/>
    <col min="8707" max="8707" width="50.6640625" style="17" customWidth="1"/>
    <col min="8708" max="8721" width="15.6640625" style="17" customWidth="1"/>
    <col min="8722" max="8961" width="9.109375" style="17"/>
    <col min="8962" max="8962" width="12.6640625" style="17" customWidth="1"/>
    <col min="8963" max="8963" width="50.6640625" style="17" customWidth="1"/>
    <col min="8964" max="8977" width="15.6640625" style="17" customWidth="1"/>
    <col min="8978" max="9217" width="9.109375" style="17"/>
    <col min="9218" max="9218" width="12.6640625" style="17" customWidth="1"/>
    <col min="9219" max="9219" width="50.6640625" style="17" customWidth="1"/>
    <col min="9220" max="9233" width="15.6640625" style="17" customWidth="1"/>
    <col min="9234" max="9473" width="9.109375" style="17"/>
    <col min="9474" max="9474" width="12.6640625" style="17" customWidth="1"/>
    <col min="9475" max="9475" width="50.6640625" style="17" customWidth="1"/>
    <col min="9476" max="9489" width="15.6640625" style="17" customWidth="1"/>
    <col min="9490" max="9729" width="9.109375" style="17"/>
    <col min="9730" max="9730" width="12.6640625" style="17" customWidth="1"/>
    <col min="9731" max="9731" width="50.6640625" style="17" customWidth="1"/>
    <col min="9732" max="9745" width="15.6640625" style="17" customWidth="1"/>
    <col min="9746" max="9985" width="9.109375" style="17"/>
    <col min="9986" max="9986" width="12.6640625" style="17" customWidth="1"/>
    <col min="9987" max="9987" width="50.6640625" style="17" customWidth="1"/>
    <col min="9988" max="10001" width="15.6640625" style="17" customWidth="1"/>
    <col min="10002" max="10241" width="9.109375" style="17"/>
    <col min="10242" max="10242" width="12.6640625" style="17" customWidth="1"/>
    <col min="10243" max="10243" width="50.6640625" style="17" customWidth="1"/>
    <col min="10244" max="10257" width="15.6640625" style="17" customWidth="1"/>
    <col min="10258" max="10497" width="9.109375" style="17"/>
    <col min="10498" max="10498" width="12.6640625" style="17" customWidth="1"/>
    <col min="10499" max="10499" width="50.6640625" style="17" customWidth="1"/>
    <col min="10500" max="10513" width="15.6640625" style="17" customWidth="1"/>
    <col min="10514" max="10753" width="9.109375" style="17"/>
    <col min="10754" max="10754" width="12.6640625" style="17" customWidth="1"/>
    <col min="10755" max="10755" width="50.6640625" style="17" customWidth="1"/>
    <col min="10756" max="10769" width="15.6640625" style="17" customWidth="1"/>
    <col min="10770" max="11009" width="9.109375" style="17"/>
    <col min="11010" max="11010" width="12.6640625" style="17" customWidth="1"/>
    <col min="11011" max="11011" width="50.6640625" style="17" customWidth="1"/>
    <col min="11012" max="11025" width="15.6640625" style="17" customWidth="1"/>
    <col min="11026" max="11265" width="9.109375" style="17"/>
    <col min="11266" max="11266" width="12.6640625" style="17" customWidth="1"/>
    <col min="11267" max="11267" width="50.6640625" style="17" customWidth="1"/>
    <col min="11268" max="11281" width="15.6640625" style="17" customWidth="1"/>
    <col min="11282" max="11521" width="9.109375" style="17"/>
    <col min="11522" max="11522" width="12.6640625" style="17" customWidth="1"/>
    <col min="11523" max="11523" width="50.6640625" style="17" customWidth="1"/>
    <col min="11524" max="11537" width="15.6640625" style="17" customWidth="1"/>
    <col min="11538" max="11777" width="9.109375" style="17"/>
    <col min="11778" max="11778" width="12.6640625" style="17" customWidth="1"/>
    <col min="11779" max="11779" width="50.6640625" style="17" customWidth="1"/>
    <col min="11780" max="11793" width="15.6640625" style="17" customWidth="1"/>
    <col min="11794" max="12033" width="9.109375" style="17"/>
    <col min="12034" max="12034" width="12.6640625" style="17" customWidth="1"/>
    <col min="12035" max="12035" width="50.6640625" style="17" customWidth="1"/>
    <col min="12036" max="12049" width="15.6640625" style="17" customWidth="1"/>
    <col min="12050" max="12289" width="9.109375" style="17"/>
    <col min="12290" max="12290" width="12.6640625" style="17" customWidth="1"/>
    <col min="12291" max="12291" width="50.6640625" style="17" customWidth="1"/>
    <col min="12292" max="12305" width="15.6640625" style="17" customWidth="1"/>
    <col min="12306" max="12545" width="9.109375" style="17"/>
    <col min="12546" max="12546" width="12.6640625" style="17" customWidth="1"/>
    <col min="12547" max="12547" width="50.6640625" style="17" customWidth="1"/>
    <col min="12548" max="12561" width="15.6640625" style="17" customWidth="1"/>
    <col min="12562" max="12801" width="9.109375" style="17"/>
    <col min="12802" max="12802" width="12.6640625" style="17" customWidth="1"/>
    <col min="12803" max="12803" width="50.6640625" style="17" customWidth="1"/>
    <col min="12804" max="12817" width="15.6640625" style="17" customWidth="1"/>
    <col min="12818" max="13057" width="9.109375" style="17"/>
    <col min="13058" max="13058" width="12.6640625" style="17" customWidth="1"/>
    <col min="13059" max="13059" width="50.6640625" style="17" customWidth="1"/>
    <col min="13060" max="13073" width="15.6640625" style="17" customWidth="1"/>
    <col min="13074" max="13313" width="9.109375" style="17"/>
    <col min="13314" max="13314" width="12.6640625" style="17" customWidth="1"/>
    <col min="13315" max="13315" width="50.6640625" style="17" customWidth="1"/>
    <col min="13316" max="13329" width="15.6640625" style="17" customWidth="1"/>
    <col min="13330" max="13569" width="9.109375" style="17"/>
    <col min="13570" max="13570" width="12.6640625" style="17" customWidth="1"/>
    <col min="13571" max="13571" width="50.6640625" style="17" customWidth="1"/>
    <col min="13572" max="13585" width="15.6640625" style="17" customWidth="1"/>
    <col min="13586" max="13825" width="9.109375" style="17"/>
    <col min="13826" max="13826" width="12.6640625" style="17" customWidth="1"/>
    <col min="13827" max="13827" width="50.6640625" style="17" customWidth="1"/>
    <col min="13828" max="13841" width="15.6640625" style="17" customWidth="1"/>
    <col min="13842" max="14081" width="9.109375" style="17"/>
    <col min="14082" max="14082" width="12.6640625" style="17" customWidth="1"/>
    <col min="14083" max="14083" width="50.6640625" style="17" customWidth="1"/>
    <col min="14084" max="14097" width="15.6640625" style="17" customWidth="1"/>
    <col min="14098" max="14337" width="9.109375" style="17"/>
    <col min="14338" max="14338" width="12.6640625" style="17" customWidth="1"/>
    <col min="14339" max="14339" width="50.6640625" style="17" customWidth="1"/>
    <col min="14340" max="14353" width="15.6640625" style="17" customWidth="1"/>
    <col min="14354" max="14593" width="9.109375" style="17"/>
    <col min="14594" max="14594" width="12.6640625" style="17" customWidth="1"/>
    <col min="14595" max="14595" width="50.6640625" style="17" customWidth="1"/>
    <col min="14596" max="14609" width="15.6640625" style="17" customWidth="1"/>
    <col min="14610" max="14849" width="9.109375" style="17"/>
    <col min="14850" max="14850" width="12.6640625" style="17" customWidth="1"/>
    <col min="14851" max="14851" width="50.6640625" style="17" customWidth="1"/>
    <col min="14852" max="14865" width="15.6640625" style="17" customWidth="1"/>
    <col min="14866" max="15105" width="9.109375" style="17"/>
    <col min="15106" max="15106" width="12.6640625" style="17" customWidth="1"/>
    <col min="15107" max="15107" width="50.6640625" style="17" customWidth="1"/>
    <col min="15108" max="15121" width="15.6640625" style="17" customWidth="1"/>
    <col min="15122" max="15361" width="9.109375" style="17"/>
    <col min="15362" max="15362" width="12.6640625" style="17" customWidth="1"/>
    <col min="15363" max="15363" width="50.6640625" style="17" customWidth="1"/>
    <col min="15364" max="15377" width="15.6640625" style="17" customWidth="1"/>
    <col min="15378" max="15617" width="9.109375" style="17"/>
    <col min="15618" max="15618" width="12.6640625" style="17" customWidth="1"/>
    <col min="15619" max="15619" width="50.6640625" style="17" customWidth="1"/>
    <col min="15620" max="15633" width="15.6640625" style="17" customWidth="1"/>
    <col min="15634" max="15873" width="9.109375" style="17"/>
    <col min="15874" max="15874" width="12.6640625" style="17" customWidth="1"/>
    <col min="15875" max="15875" width="50.6640625" style="17" customWidth="1"/>
    <col min="15876" max="15889" width="15.6640625" style="17" customWidth="1"/>
    <col min="15890" max="16129" width="9.109375" style="17"/>
    <col min="16130" max="16130" width="12.6640625" style="17" customWidth="1"/>
    <col min="16131" max="16131" width="50.6640625" style="17" customWidth="1"/>
    <col min="16132" max="16145" width="15.6640625" style="17" customWidth="1"/>
    <col min="16146" max="16384" width="9.109375" style="17"/>
  </cols>
  <sheetData>
    <row r="1" spans="1:18" ht="13.8" x14ac:dyDescent="0.3">
      <c r="A1"/>
      <c r="B1" s="25" t="s">
        <v>17</v>
      </c>
      <c r="C1" s="25"/>
      <c r="D1"/>
      <c r="E1"/>
      <c r="F1"/>
      <c r="G1"/>
      <c r="H1"/>
      <c r="I1"/>
      <c r="J1"/>
      <c r="K1"/>
      <c r="L1"/>
      <c r="M1"/>
      <c r="N1"/>
      <c r="O1"/>
      <c r="P1"/>
      <c r="Q1"/>
      <c r="R1"/>
    </row>
    <row r="2" spans="1:18" ht="17.399999999999999" x14ac:dyDescent="0.3">
      <c r="A2"/>
      <c r="B2" s="22" t="s">
        <v>79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/>
    </row>
    <row r="3" spans="1:18" ht="13.8" x14ac:dyDescent="0.3">
      <c r="A3"/>
      <c r="B3" s="23" t="s">
        <v>80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/>
    </row>
    <row r="4" spans="1:18" ht="13.8" x14ac:dyDescent="0.3">
      <c r="A4"/>
      <c r="B4" s="8"/>
      <c r="C4"/>
      <c r="D4"/>
      <c r="E4"/>
      <c r="F4"/>
      <c r="G4"/>
      <c r="H4"/>
      <c r="I4"/>
      <c r="J4"/>
      <c r="K4"/>
      <c r="L4"/>
      <c r="M4" s="2"/>
      <c r="N4"/>
      <c r="O4"/>
      <c r="P4"/>
      <c r="Q4" s="2" t="s">
        <v>16</v>
      </c>
      <c r="R4"/>
    </row>
    <row r="5" spans="1:18" s="18" customFormat="1" ht="66" x14ac:dyDescent="0.25">
      <c r="A5" s="10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15</v>
      </c>
      <c r="R5" s="4"/>
    </row>
    <row r="6" spans="1:18" ht="13.8" x14ac:dyDescent="0.3">
      <c r="A6" s="11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  <c r="R6"/>
    </row>
    <row r="7" spans="1:18" x14ac:dyDescent="0.25">
      <c r="A7" s="12">
        <v>1</v>
      </c>
      <c r="B7" s="13" t="s">
        <v>19</v>
      </c>
      <c r="C7" s="14" t="s">
        <v>20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5970.48</v>
      </c>
      <c r="J7" s="15">
        <v>0</v>
      </c>
      <c r="K7" s="15">
        <v>0</v>
      </c>
      <c r="L7" s="16">
        <v>0</v>
      </c>
      <c r="M7" s="16">
        <v>0</v>
      </c>
      <c r="N7" s="16">
        <v>0</v>
      </c>
      <c r="O7" s="16">
        <v>-5970.48</v>
      </c>
      <c r="P7" s="16">
        <v>-5970.48</v>
      </c>
      <c r="Q7" s="16">
        <v>0</v>
      </c>
      <c r="R7" s="6"/>
    </row>
    <row r="8" spans="1:18" ht="66" x14ac:dyDescent="0.25">
      <c r="A8" s="12">
        <v>1</v>
      </c>
      <c r="B8" s="13" t="s">
        <v>21</v>
      </c>
      <c r="C8" s="14" t="s">
        <v>22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5970.48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-5970.48</v>
      </c>
      <c r="P8" s="16">
        <v>-5970.48</v>
      </c>
      <c r="Q8" s="16">
        <v>0</v>
      </c>
      <c r="R8" s="6"/>
    </row>
    <row r="9" spans="1:18" x14ac:dyDescent="0.25">
      <c r="A9" s="12">
        <v>0</v>
      </c>
      <c r="B9" s="13" t="s">
        <v>37</v>
      </c>
      <c r="C9" s="14" t="s">
        <v>38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1340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-1340</v>
      </c>
      <c r="P9" s="16">
        <v>-1340</v>
      </c>
      <c r="Q9" s="16">
        <v>0</v>
      </c>
      <c r="R9" s="6"/>
    </row>
    <row r="10" spans="1:18" x14ac:dyDescent="0.25">
      <c r="A10" s="12">
        <v>0</v>
      </c>
      <c r="B10" s="13" t="s">
        <v>47</v>
      </c>
      <c r="C10" s="14" t="s">
        <v>48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4630.4799999999996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-4630.4799999999996</v>
      </c>
      <c r="P10" s="16">
        <v>-4630.4799999999996</v>
      </c>
      <c r="Q10" s="16">
        <v>0</v>
      </c>
      <c r="R10" s="6"/>
    </row>
    <row r="11" spans="1:18" ht="26.4" x14ac:dyDescent="0.25">
      <c r="A11" s="12">
        <v>1</v>
      </c>
      <c r="B11" s="13" t="s">
        <v>53</v>
      </c>
      <c r="C11" s="14" t="s">
        <v>54</v>
      </c>
      <c r="D11" s="15">
        <v>0</v>
      </c>
      <c r="E11" s="15">
        <v>2194145.9</v>
      </c>
      <c r="F11" s="15">
        <v>2194145.9</v>
      </c>
      <c r="G11" s="15">
        <v>2194145.9</v>
      </c>
      <c r="H11" s="15">
        <v>0</v>
      </c>
      <c r="I11" s="15">
        <v>2194145.9</v>
      </c>
      <c r="J11" s="15">
        <v>0</v>
      </c>
      <c r="K11" s="15">
        <v>0</v>
      </c>
      <c r="L11" s="16">
        <v>0</v>
      </c>
      <c r="M11" s="16">
        <v>0</v>
      </c>
      <c r="N11" s="16">
        <v>100</v>
      </c>
      <c r="O11" s="16">
        <v>0</v>
      </c>
      <c r="P11" s="16">
        <v>0</v>
      </c>
      <c r="Q11" s="16">
        <v>100</v>
      </c>
      <c r="R11" s="6"/>
    </row>
    <row r="12" spans="1:18" ht="79.2" x14ac:dyDescent="0.25">
      <c r="A12" s="12">
        <v>1</v>
      </c>
      <c r="B12" s="13" t="s">
        <v>81</v>
      </c>
      <c r="C12" s="14" t="s">
        <v>82</v>
      </c>
      <c r="D12" s="15">
        <v>0</v>
      </c>
      <c r="E12" s="15">
        <v>2194145.9</v>
      </c>
      <c r="F12" s="15">
        <v>2194145.9</v>
      </c>
      <c r="G12" s="15">
        <v>2194145.9</v>
      </c>
      <c r="H12" s="15">
        <v>0</v>
      </c>
      <c r="I12" s="15">
        <v>2194145.9</v>
      </c>
      <c r="J12" s="15">
        <v>0</v>
      </c>
      <c r="K12" s="15">
        <v>0</v>
      </c>
      <c r="L12" s="16">
        <v>0</v>
      </c>
      <c r="M12" s="16">
        <v>0</v>
      </c>
      <c r="N12" s="16">
        <v>100</v>
      </c>
      <c r="O12" s="16">
        <v>0</v>
      </c>
      <c r="P12" s="16">
        <v>0</v>
      </c>
      <c r="Q12" s="16">
        <v>100</v>
      </c>
      <c r="R12" s="6"/>
    </row>
    <row r="13" spans="1:18" x14ac:dyDescent="0.25">
      <c r="A13" s="12">
        <v>0</v>
      </c>
      <c r="B13" s="13" t="s">
        <v>83</v>
      </c>
      <c r="C13" s="14" t="s">
        <v>84</v>
      </c>
      <c r="D13" s="15">
        <v>0</v>
      </c>
      <c r="E13" s="15">
        <v>2194145.9</v>
      </c>
      <c r="F13" s="15">
        <v>2194145.9</v>
      </c>
      <c r="G13" s="15">
        <v>2194145.9</v>
      </c>
      <c r="H13" s="15">
        <v>0</v>
      </c>
      <c r="I13" s="15">
        <v>2194145.9</v>
      </c>
      <c r="J13" s="15">
        <v>0</v>
      </c>
      <c r="K13" s="15">
        <v>0</v>
      </c>
      <c r="L13" s="16">
        <v>0</v>
      </c>
      <c r="M13" s="16">
        <v>0</v>
      </c>
      <c r="N13" s="16">
        <v>100</v>
      </c>
      <c r="O13" s="16">
        <v>0</v>
      </c>
      <c r="P13" s="16">
        <v>0</v>
      </c>
      <c r="Q13" s="16">
        <v>100</v>
      </c>
      <c r="R13" s="6"/>
    </row>
    <row r="14" spans="1:18" x14ac:dyDescent="0.25">
      <c r="A14" s="12">
        <v>1</v>
      </c>
      <c r="B14" s="13" t="s">
        <v>77</v>
      </c>
      <c r="C14" s="14" t="s">
        <v>78</v>
      </c>
      <c r="D14" s="15">
        <v>0</v>
      </c>
      <c r="E14" s="15">
        <v>2194145.9</v>
      </c>
      <c r="F14" s="15">
        <v>2194145.9</v>
      </c>
      <c r="G14" s="15">
        <v>2194145.9</v>
      </c>
      <c r="H14" s="15">
        <v>0</v>
      </c>
      <c r="I14" s="15">
        <v>2200116.38</v>
      </c>
      <c r="J14" s="15">
        <v>0</v>
      </c>
      <c r="K14" s="15">
        <v>0</v>
      </c>
      <c r="L14" s="16">
        <v>0</v>
      </c>
      <c r="M14" s="16">
        <v>0</v>
      </c>
      <c r="N14" s="16">
        <v>100</v>
      </c>
      <c r="O14" s="16">
        <v>-5970.4799999999814</v>
      </c>
      <c r="P14" s="16">
        <v>-5970.4799999999814</v>
      </c>
      <c r="Q14" s="16">
        <v>100.27210952562453</v>
      </c>
      <c r="R14" s="6"/>
    </row>
    <row r="16" spans="1:18" ht="28.8" x14ac:dyDescent="0.3">
      <c r="A16"/>
      <c r="B16" s="9"/>
      <c r="C16" s="19" t="s">
        <v>85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/>
    </row>
    <row r="20" ht="12.75" hidden="1" customHeight="1" x14ac:dyDescent="0.25"/>
  </sheetData>
  <mergeCells count="3">
    <mergeCell ref="B1:C1"/>
    <mergeCell ref="B2:Q2"/>
    <mergeCell ref="B3:Q3"/>
  </mergeCells>
  <conditionalFormatting sqref="B7:B10">
    <cfRule type="expression" dxfId="31" priority="17" stopIfTrue="1">
      <formula>A7=1</formula>
    </cfRule>
  </conditionalFormatting>
  <conditionalFormatting sqref="C7:C10">
    <cfRule type="expression" dxfId="30" priority="18" stopIfTrue="1">
      <formula>A7=1</formula>
    </cfRule>
  </conditionalFormatting>
  <conditionalFormatting sqref="D7:D10">
    <cfRule type="expression" dxfId="29" priority="19" stopIfTrue="1">
      <formula>A7=1</formula>
    </cfRule>
  </conditionalFormatting>
  <conditionalFormatting sqref="E7:E10">
    <cfRule type="expression" dxfId="28" priority="20" stopIfTrue="1">
      <formula>A7=1</formula>
    </cfRule>
  </conditionalFormatting>
  <conditionalFormatting sqref="F7:F10">
    <cfRule type="expression" dxfId="27" priority="21" stopIfTrue="1">
      <formula>A7=1</formula>
    </cfRule>
  </conditionalFormatting>
  <conditionalFormatting sqref="G7:G10">
    <cfRule type="expression" dxfId="26" priority="22" stopIfTrue="1">
      <formula>A7=1</formula>
    </cfRule>
  </conditionalFormatting>
  <conditionalFormatting sqref="H7:H10">
    <cfRule type="expression" dxfId="25" priority="23" stopIfTrue="1">
      <formula>A7=1</formula>
    </cfRule>
  </conditionalFormatting>
  <conditionalFormatting sqref="I7:I10">
    <cfRule type="expression" dxfId="24" priority="24" stopIfTrue="1">
      <formula>A7=1</formula>
    </cfRule>
  </conditionalFormatting>
  <conditionalFormatting sqref="J7:J10">
    <cfRule type="expression" dxfId="23" priority="25" stopIfTrue="1">
      <formula>A7=1</formula>
    </cfRule>
  </conditionalFormatting>
  <conditionalFormatting sqref="K7:K10">
    <cfRule type="expression" dxfId="22" priority="26" stopIfTrue="1">
      <formula>A7=1</formula>
    </cfRule>
  </conditionalFormatting>
  <conditionalFormatting sqref="L7:L10">
    <cfRule type="expression" dxfId="21" priority="27" stopIfTrue="1">
      <formula>A7=1</formula>
    </cfRule>
  </conditionalFormatting>
  <conditionalFormatting sqref="M7:M10">
    <cfRule type="expression" dxfId="20" priority="28" stopIfTrue="1">
      <formula>A7=1</formula>
    </cfRule>
  </conditionalFormatting>
  <conditionalFormatting sqref="N7:N10">
    <cfRule type="expression" dxfId="19" priority="29" stopIfTrue="1">
      <formula>A7=1</formula>
    </cfRule>
  </conditionalFormatting>
  <conditionalFormatting sqref="O7:O10">
    <cfRule type="expression" dxfId="18" priority="30" stopIfTrue="1">
      <formula>A7=1</formula>
    </cfRule>
  </conditionalFormatting>
  <conditionalFormatting sqref="P7:P10">
    <cfRule type="expression" dxfId="17" priority="31" stopIfTrue="1">
      <formula>A7=1</formula>
    </cfRule>
  </conditionalFormatting>
  <conditionalFormatting sqref="Q7:Q10">
    <cfRule type="expression" dxfId="16" priority="32" stopIfTrue="1">
      <formula>A7=1</formula>
    </cfRule>
  </conditionalFormatting>
  <conditionalFormatting sqref="B12:B21">
    <cfRule type="expression" dxfId="15" priority="1" stopIfTrue="1">
      <formula>A12=1</formula>
    </cfRule>
  </conditionalFormatting>
  <conditionalFormatting sqref="C12:C15 C17:C21">
    <cfRule type="expression" dxfId="14" priority="2" stopIfTrue="1">
      <formula>A12=1</formula>
    </cfRule>
  </conditionalFormatting>
  <conditionalFormatting sqref="D12:D21">
    <cfRule type="expression" dxfId="13" priority="3" stopIfTrue="1">
      <formula>A12=1</formula>
    </cfRule>
  </conditionalFormatting>
  <conditionalFormatting sqref="E12:E21">
    <cfRule type="expression" dxfId="12" priority="4" stopIfTrue="1">
      <formula>A12=1</formula>
    </cfRule>
  </conditionalFormatting>
  <conditionalFormatting sqref="F12:F21">
    <cfRule type="expression" dxfId="11" priority="5" stopIfTrue="1">
      <formula>A12=1</formula>
    </cfRule>
  </conditionalFormatting>
  <conditionalFormatting sqref="G12:G21">
    <cfRule type="expression" dxfId="10" priority="6" stopIfTrue="1">
      <formula>A12=1</formula>
    </cfRule>
  </conditionalFormatting>
  <conditionalFormatting sqref="H12:H21">
    <cfRule type="expression" dxfId="9" priority="7" stopIfTrue="1">
      <formula>A12=1</formula>
    </cfRule>
  </conditionalFormatting>
  <conditionalFormatting sqref="I12:I21">
    <cfRule type="expression" dxfId="8" priority="8" stopIfTrue="1">
      <formula>A12=1</formula>
    </cfRule>
  </conditionalFormatting>
  <conditionalFormatting sqref="J12:J21">
    <cfRule type="expression" dxfId="7" priority="9" stopIfTrue="1">
      <formula>A12=1</formula>
    </cfRule>
  </conditionalFormatting>
  <conditionalFormatting sqref="K12:K21">
    <cfRule type="expression" dxfId="6" priority="10" stopIfTrue="1">
      <formula>A12=1</formula>
    </cfRule>
  </conditionalFormatting>
  <conditionalFormatting sqref="L12:L21">
    <cfRule type="expression" dxfId="5" priority="11" stopIfTrue="1">
      <formula>A12=1</formula>
    </cfRule>
  </conditionalFormatting>
  <conditionalFormatting sqref="M12:M21">
    <cfRule type="expression" dxfId="4" priority="12" stopIfTrue="1">
      <formula>A12=1</formula>
    </cfRule>
  </conditionalFormatting>
  <conditionalFormatting sqref="N12:N21">
    <cfRule type="expression" dxfId="3" priority="13" stopIfTrue="1">
      <formula>A12=1</formula>
    </cfRule>
  </conditionalFormatting>
  <conditionalFormatting sqref="O12:O21">
    <cfRule type="expression" dxfId="2" priority="14" stopIfTrue="1">
      <formula>A12=1</formula>
    </cfRule>
  </conditionalFormatting>
  <conditionalFormatting sqref="P12:P21">
    <cfRule type="expression" dxfId="1" priority="15" stopIfTrue="1">
      <formula>A12=1</formula>
    </cfRule>
  </conditionalFormatting>
  <conditionalFormatting sqref="Q12:Q21">
    <cfRule type="expression" dxfId="0" priority="16" stopIfTrue="1">
      <formula>A12=1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заг фонд</vt:lpstr>
      <vt:lpstr>спец фонд</vt:lpstr>
      <vt:lpstr>'заг фонд'!Заголовки_для_печати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2023-11-01T11:37:09Z</dcterms:created>
  <dcterms:modified xsi:type="dcterms:W3CDTF">2023-11-10T07:09:08Z</dcterms:modified>
</cp:coreProperties>
</file>