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 ТАМАРА\САЙТ 2022\01 01 2023\"/>
    </mc:Choice>
  </mc:AlternateContent>
  <bookViews>
    <workbookView xWindow="0" yWindow="0" windowWidth="20490" windowHeight="780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7" i="2" l="1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</calcChain>
</file>

<file path=xl/sharedStrings.xml><?xml version="1.0" encoding="utf-8"?>
<sst xmlns="http://schemas.openxmlformats.org/spreadsheetml/2006/main" count="109" uniqueCount="79">
  <si>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</si>
  <si>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</si>
  <si>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</si>
  <si>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</si>
  <si>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</si>
  <si>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</si>
  <si>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</si>
  <si>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</si>
  <si>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</si>
  <si>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</si>
  <si>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</si>
  <si>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</si>
  <si>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</si>
  <si>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</si>
  <si>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</si>
  <si>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</si>
  <si>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</si>
  <si>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Аналіз фінансування установ на 2022 рік</t>
  </si>
  <si>
    <t>Районний бюджет Роменського р-ну</t>
  </si>
  <si>
    <t>Загальний фонд</t>
  </si>
  <si>
    <t>01</t>
  </si>
  <si>
    <t>Роменська районна рада Сумської області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</si>
  <si>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</si>
  <si>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</si>
  <si>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</si>
  <si>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</si>
  <si>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</si>
  <si>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</si>
  <si>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</si>
  <si>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</si>
  <si>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</si>
  <si>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</si>
  <si>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2272</t>
  </si>
  <si>
    <t>Оплата водопостачання та водовідведення</t>
  </si>
  <si>
    <t>2273</t>
  </si>
  <si>
    <t>Оплата електроенергії</t>
  </si>
  <si>
    <t>2275</t>
  </si>
  <si>
    <t>Оплата інших енергоносіїв та інших комунальних послуг</t>
  </si>
  <si>
    <t>2800</t>
  </si>
  <si>
    <t>Інші поточні видатки</t>
  </si>
  <si>
    <t>7411</t>
  </si>
  <si>
    <t>Утримання та розвиток автотранспорту</t>
  </si>
  <si>
    <t>2610</t>
  </si>
  <si>
    <t>Субсидії та поточні трансферти підприємствам (установам, організаціям)</t>
  </si>
  <si>
    <t>02</t>
  </si>
  <si>
    <t>Роменська районна державна адміністрація Сумської області</t>
  </si>
  <si>
    <t>8110</t>
  </si>
  <si>
    <t>Заходи із запобігання та ліквідації надзвичайних ситуацій та наслідків стихійного лиха</t>
  </si>
  <si>
    <t>8220</t>
  </si>
  <si>
    <t>Заходи та роботи з мобілізаційної підготовки місцевого значення</t>
  </si>
  <si>
    <t>08</t>
  </si>
  <si>
    <t>Управління соціального захисту населення Роменської РДА Сумської обл.</t>
  </si>
  <si>
    <t>3031</t>
  </si>
  <si>
    <t>Надання інших пільг окремим категоріям громадян відповідно до законодавства</t>
  </si>
  <si>
    <t>2730</t>
  </si>
  <si>
    <t>Інші виплати населенню</t>
  </si>
  <si>
    <t>3032</t>
  </si>
  <si>
    <t>Надання пільг окремим категоріям громадян з оплати послуг зв`язку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</si>
  <si>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</si>
  <si>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</si>
  <si>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</si>
  <si>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</si>
  <si>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</si>
  <si>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</si>
  <si>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</si>
  <si>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Видатки на поховання учасників бойових дій та осіб з інвалідністю внаслідок війни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</si>
  <si>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</si>
  <si>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</si>
  <si>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</si>
  <si>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</si>
  <si>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3200</t>
  </si>
  <si>
    <t>Забезпечення обробки інформації з нарахування та виплати допомог і компенсацій</t>
  </si>
  <si>
    <t>3242</t>
  </si>
  <si>
    <t>Інші заходи у сфері соціального захисту і соціального забезпечення</t>
  </si>
  <si>
    <t>2710</t>
  </si>
  <si>
    <t>Виплата пенсій і допомоги</t>
  </si>
  <si>
    <t xml:space="preserve"> </t>
  </si>
  <si>
    <t xml:space="preserve">Усього </t>
  </si>
  <si>
    <t>Начальник відділу фінансів, економічного та агропромислового розвитку Роменської РДА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</si>
</sst>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" fontId="0" fillId="0" borderId="0" xfId="0" applyNumberFormat="1"/>
  </cellXfs>
  <cellStyles count="2">
    <cellStyle name="Обычный" xfId="0" builtinId="0"/>
    <cellStyle name="Обычный 2" xfId="1"/>
  </cellStyles>
  <dxfs count="32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0"/>
  <sheetViews>
    <sheetView tabSelected="1" topLeftCell="B46" workbookViewId="0">
      <selection activeCell="C65" sqref="C65"/>
    </sheetView>
  </sheetViews>
  <sheetFormatPr defaultRowHeight="12.75" x14ac:dyDescent="0.2"/>
  <cols>
    <col min="1" max="1" width="0" style="1" hidden="1" customWidth="1"/>
    <col min="2" max="2" width="12.7109375" style="8" customWidth="1"/>
    <col min="3" max="3" width="50.7109375" style="7" customWidth="1"/>
    <col min="4" max="5" width="15.7109375" style="1" customWidth="1"/>
    <col min="6" max="8" width="15.7109375" style="1" hidden="1" customWidth="1"/>
    <col min="9" max="9" width="15.7109375" style="1" customWidth="1"/>
    <col min="10" max="16" width="15.7109375" style="1" hidden="1" customWidth="1"/>
    <col min="17" max="17" width="15.7109375" style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1" spans="1:18" x14ac:dyDescent="0.2">
      <c r="B1" s="18" t="s">
        <v>18</v>
      </c>
      <c r="C1" s="18"/>
    </row>
    <row r="2" spans="1:18" ht="18" x14ac:dyDescent="0.25">
      <c r="B2" s="16" t="s">
        <v>17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8" x14ac:dyDescent="0.2">
      <c r="B3" s="17" t="s">
        <v>19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 x14ac:dyDescent="0.2">
      <c r="M4" s="2"/>
      <c r="Q4" s="2" t="s">
        <v>16</v>
      </c>
    </row>
    <row r="5" spans="1:18" s="4" customFormat="1" ht="63.75" x14ac:dyDescent="0.2">
      <c r="A5" s="9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15</v>
      </c>
    </row>
    <row r="6" spans="1:18" x14ac:dyDescent="0.2">
      <c r="A6" s="10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1:18" x14ac:dyDescent="0.2">
      <c r="A7" s="11">
        <v>1</v>
      </c>
      <c r="B7" s="12" t="s">
        <v>20</v>
      </c>
      <c r="C7" s="13" t="s">
        <v>21</v>
      </c>
      <c r="D7" s="14">
        <v>2071590</v>
      </c>
      <c r="E7" s="14">
        <v>3003890</v>
      </c>
      <c r="F7" s="14">
        <v>3003890</v>
      </c>
      <c r="G7" s="14">
        <v>2231851.5</v>
      </c>
      <c r="H7" s="14">
        <v>0</v>
      </c>
      <c r="I7" s="14">
        <v>2231851.5</v>
      </c>
      <c r="J7" s="14">
        <v>0</v>
      </c>
      <c r="K7" s="14">
        <v>0</v>
      </c>
      <c r="L7" s="15">
        <f t="shared" ref="L7:L50" si="0">F7-G7</f>
        <v>772038.5</v>
      </c>
      <c r="M7" s="15">
        <f t="shared" ref="M7:M50" si="1">E7-G7</f>
        <v>772038.5</v>
      </c>
      <c r="N7" s="15">
        <f t="shared" ref="N7:N50" si="2">IF(F7=0,0,(G7/F7)*100)</f>
        <v>74.298709340222175</v>
      </c>
      <c r="O7" s="15">
        <f t="shared" ref="O7:O50" si="3">E7-I7</f>
        <v>772038.5</v>
      </c>
      <c r="P7" s="15">
        <f t="shared" ref="P7:P50" si="4">F7-I7</f>
        <v>772038.5</v>
      </c>
      <c r="Q7" s="15">
        <f t="shared" ref="Q7:Q50" si="5">IF(F7=0,0,(I7/F7)*100)</f>
        <v>74.298709340222175</v>
      </c>
      <c r="R7" s="6"/>
    </row>
    <row r="8" spans="1:18" ht="63.75" x14ac:dyDescent="0.2">
      <c r="A8" s="11">
        <v>1</v>
      </c>
      <c r="B8" s="12" t="s">
        <v>22</v>
      </c>
      <c r="C8" s="13" t="s">
        <v>23</v>
      </c>
      <c r="D8" s="14">
        <v>1398684</v>
      </c>
      <c r="E8" s="14">
        <v>2035084</v>
      </c>
      <c r="F8" s="14">
        <v>2035084</v>
      </c>
      <c r="G8" s="14">
        <v>1805951.5000000002</v>
      </c>
      <c r="H8" s="14">
        <v>0</v>
      </c>
      <c r="I8" s="14">
        <v>1805951.5000000002</v>
      </c>
      <c r="J8" s="14">
        <v>0</v>
      </c>
      <c r="K8" s="14">
        <v>0</v>
      </c>
      <c r="L8" s="15">
        <f t="shared" si="0"/>
        <v>229132.49999999977</v>
      </c>
      <c r="M8" s="15">
        <f t="shared" si="1"/>
        <v>229132.49999999977</v>
      </c>
      <c r="N8" s="15">
        <f t="shared" si="2"/>
        <v>88.740882440233435</v>
      </c>
      <c r="O8" s="15">
        <f t="shared" si="3"/>
        <v>229132.49999999977</v>
      </c>
      <c r="P8" s="15">
        <f t="shared" si="4"/>
        <v>229132.49999999977</v>
      </c>
      <c r="Q8" s="15">
        <f t="shared" si="5"/>
        <v>88.740882440233435</v>
      </c>
      <c r="R8" s="6"/>
    </row>
    <row r="9" spans="1:18" x14ac:dyDescent="0.2">
      <c r="A9" s="11">
        <v>0</v>
      </c>
      <c r="B9" s="12" t="s">
        <v>24</v>
      </c>
      <c r="C9" s="13" t="s">
        <v>25</v>
      </c>
      <c r="D9" s="14">
        <v>993160</v>
      </c>
      <c r="E9" s="14">
        <v>1375325.05</v>
      </c>
      <c r="F9" s="14">
        <v>1375325.05</v>
      </c>
      <c r="G9" s="14">
        <v>1349421.74</v>
      </c>
      <c r="H9" s="14">
        <v>0</v>
      </c>
      <c r="I9" s="14">
        <v>1349421.74</v>
      </c>
      <c r="J9" s="14">
        <v>0</v>
      </c>
      <c r="K9" s="14">
        <v>0</v>
      </c>
      <c r="L9" s="15">
        <f t="shared" si="0"/>
        <v>25903.310000000056</v>
      </c>
      <c r="M9" s="15">
        <f t="shared" si="1"/>
        <v>25903.310000000056</v>
      </c>
      <c r="N9" s="15">
        <f t="shared" si="2"/>
        <v>98.116568152379685</v>
      </c>
      <c r="O9" s="15">
        <f t="shared" si="3"/>
        <v>25903.310000000056</v>
      </c>
      <c r="P9" s="15">
        <f t="shared" si="4"/>
        <v>25903.310000000056</v>
      </c>
      <c r="Q9" s="15">
        <f t="shared" si="5"/>
        <v>98.116568152379685</v>
      </c>
      <c r="R9" s="6"/>
    </row>
    <row r="10" spans="1:18" x14ac:dyDescent="0.2">
      <c r="A10" s="11">
        <v>0</v>
      </c>
      <c r="B10" s="12" t="s">
        <v>26</v>
      </c>
      <c r="C10" s="13" t="s">
        <v>27</v>
      </c>
      <c r="D10" s="14">
        <v>207280</v>
      </c>
      <c r="E10" s="14">
        <v>284196.95</v>
      </c>
      <c r="F10" s="14">
        <v>284196.95</v>
      </c>
      <c r="G10" s="14">
        <v>272595.90000000002</v>
      </c>
      <c r="H10" s="14">
        <v>0</v>
      </c>
      <c r="I10" s="14">
        <v>272595.90000000002</v>
      </c>
      <c r="J10" s="14">
        <v>0</v>
      </c>
      <c r="K10" s="14">
        <v>0</v>
      </c>
      <c r="L10" s="15">
        <f t="shared" si="0"/>
        <v>11601.049999999988</v>
      </c>
      <c r="M10" s="15">
        <f t="shared" si="1"/>
        <v>11601.049999999988</v>
      </c>
      <c r="N10" s="15">
        <f t="shared" si="2"/>
        <v>95.917954080787993</v>
      </c>
      <c r="O10" s="15">
        <f t="shared" si="3"/>
        <v>11601.049999999988</v>
      </c>
      <c r="P10" s="15">
        <f t="shared" si="4"/>
        <v>11601.049999999988</v>
      </c>
      <c r="Q10" s="15">
        <f t="shared" si="5"/>
        <v>95.917954080787993</v>
      </c>
      <c r="R10" s="6"/>
    </row>
    <row r="11" spans="1:18" x14ac:dyDescent="0.2">
      <c r="A11" s="11">
        <v>0</v>
      </c>
      <c r="B11" s="12" t="s">
        <v>28</v>
      </c>
      <c r="C11" s="13" t="s">
        <v>29</v>
      </c>
      <c r="D11" s="14">
        <v>10640</v>
      </c>
      <c r="E11" s="14">
        <v>19460</v>
      </c>
      <c r="F11" s="14">
        <v>19460</v>
      </c>
      <c r="G11" s="14">
        <v>19460</v>
      </c>
      <c r="H11" s="14">
        <v>0</v>
      </c>
      <c r="I11" s="14">
        <v>19460</v>
      </c>
      <c r="J11" s="14">
        <v>0</v>
      </c>
      <c r="K11" s="14">
        <v>0</v>
      </c>
      <c r="L11" s="15">
        <f t="shared" si="0"/>
        <v>0</v>
      </c>
      <c r="M11" s="15">
        <f t="shared" si="1"/>
        <v>0</v>
      </c>
      <c r="N11" s="15">
        <f t="shared" si="2"/>
        <v>100</v>
      </c>
      <c r="O11" s="15">
        <f t="shared" si="3"/>
        <v>0</v>
      </c>
      <c r="P11" s="15">
        <f t="shared" si="4"/>
        <v>0</v>
      </c>
      <c r="Q11" s="15">
        <f t="shared" si="5"/>
        <v>100</v>
      </c>
      <c r="R11" s="6"/>
    </row>
    <row r="12" spans="1:18" x14ac:dyDescent="0.2">
      <c r="A12" s="11">
        <v>0</v>
      </c>
      <c r="B12" s="12" t="s">
        <v>30</v>
      </c>
      <c r="C12" s="13" t="s">
        <v>31</v>
      </c>
      <c r="D12" s="14">
        <v>25227</v>
      </c>
      <c r="E12" s="14">
        <v>63265</v>
      </c>
      <c r="F12" s="14">
        <v>63265</v>
      </c>
      <c r="G12" s="14">
        <v>63265</v>
      </c>
      <c r="H12" s="14">
        <v>0</v>
      </c>
      <c r="I12" s="14">
        <v>63265</v>
      </c>
      <c r="J12" s="14">
        <v>0</v>
      </c>
      <c r="K12" s="14">
        <v>0</v>
      </c>
      <c r="L12" s="15">
        <f t="shared" si="0"/>
        <v>0</v>
      </c>
      <c r="M12" s="15">
        <f t="shared" si="1"/>
        <v>0</v>
      </c>
      <c r="N12" s="15">
        <f t="shared" si="2"/>
        <v>100</v>
      </c>
      <c r="O12" s="15">
        <f t="shared" si="3"/>
        <v>0</v>
      </c>
      <c r="P12" s="15">
        <f t="shared" si="4"/>
        <v>0</v>
      </c>
      <c r="Q12" s="15">
        <f t="shared" si="5"/>
        <v>100</v>
      </c>
      <c r="R12" s="6"/>
    </row>
    <row r="13" spans="1:18" x14ac:dyDescent="0.2">
      <c r="A13" s="11">
        <v>0</v>
      </c>
      <c r="B13" s="12" t="s">
        <v>32</v>
      </c>
      <c r="C13" s="13" t="s">
        <v>33</v>
      </c>
      <c r="D13" s="14">
        <v>4000</v>
      </c>
      <c r="E13" s="14">
        <v>7160</v>
      </c>
      <c r="F13" s="14">
        <v>7160</v>
      </c>
      <c r="G13" s="14">
        <v>1779.09</v>
      </c>
      <c r="H13" s="14">
        <v>0</v>
      </c>
      <c r="I13" s="14">
        <v>1779.09</v>
      </c>
      <c r="J13" s="14">
        <v>0</v>
      </c>
      <c r="K13" s="14">
        <v>0</v>
      </c>
      <c r="L13" s="15">
        <f t="shared" si="0"/>
        <v>5380.91</v>
      </c>
      <c r="M13" s="15">
        <f t="shared" si="1"/>
        <v>5380.91</v>
      </c>
      <c r="N13" s="15">
        <f t="shared" si="2"/>
        <v>24.847625698324023</v>
      </c>
      <c r="O13" s="15">
        <f t="shared" si="3"/>
        <v>5380.91</v>
      </c>
      <c r="P13" s="15">
        <f t="shared" si="4"/>
        <v>5380.91</v>
      </c>
      <c r="Q13" s="15">
        <f t="shared" si="5"/>
        <v>24.847625698324023</v>
      </c>
      <c r="R13" s="6"/>
    </row>
    <row r="14" spans="1:18" x14ac:dyDescent="0.2">
      <c r="A14" s="11">
        <v>0</v>
      </c>
      <c r="B14" s="12" t="s">
        <v>34</v>
      </c>
      <c r="C14" s="13" t="s">
        <v>35</v>
      </c>
      <c r="D14" s="14">
        <v>91900</v>
      </c>
      <c r="E14" s="14">
        <v>165700</v>
      </c>
      <c r="F14" s="14">
        <v>165700</v>
      </c>
      <c r="G14" s="14">
        <v>73432.990000000005</v>
      </c>
      <c r="H14" s="14">
        <v>0</v>
      </c>
      <c r="I14" s="14">
        <v>73432.990000000005</v>
      </c>
      <c r="J14" s="14">
        <v>0</v>
      </c>
      <c r="K14" s="14">
        <v>0</v>
      </c>
      <c r="L14" s="15">
        <f t="shared" si="0"/>
        <v>92267.01</v>
      </c>
      <c r="M14" s="15">
        <f t="shared" si="1"/>
        <v>92267.01</v>
      </c>
      <c r="N14" s="15">
        <f t="shared" si="2"/>
        <v>44.316831623415815</v>
      </c>
      <c r="O14" s="15">
        <f t="shared" si="3"/>
        <v>92267.01</v>
      </c>
      <c r="P14" s="15">
        <f t="shared" si="4"/>
        <v>92267.01</v>
      </c>
      <c r="Q14" s="15">
        <f t="shared" si="5"/>
        <v>44.316831623415815</v>
      </c>
      <c r="R14" s="6"/>
    </row>
    <row r="15" spans="1:18" ht="25.5" x14ac:dyDescent="0.2">
      <c r="A15" s="11">
        <v>0</v>
      </c>
      <c r="B15" s="12" t="s">
        <v>36</v>
      </c>
      <c r="C15" s="13" t="s">
        <v>37</v>
      </c>
      <c r="D15" s="14">
        <v>54500</v>
      </c>
      <c r="E15" s="14">
        <v>108000</v>
      </c>
      <c r="F15" s="14">
        <v>108000</v>
      </c>
      <c r="G15" s="14">
        <v>14019.78</v>
      </c>
      <c r="H15" s="14">
        <v>0</v>
      </c>
      <c r="I15" s="14">
        <v>14019.78</v>
      </c>
      <c r="J15" s="14">
        <v>0</v>
      </c>
      <c r="K15" s="14">
        <v>0</v>
      </c>
      <c r="L15" s="15">
        <f t="shared" si="0"/>
        <v>93980.22</v>
      </c>
      <c r="M15" s="15">
        <f t="shared" si="1"/>
        <v>93980.22</v>
      </c>
      <c r="N15" s="15">
        <f t="shared" si="2"/>
        <v>12.981277777777777</v>
      </c>
      <c r="O15" s="15">
        <f t="shared" si="3"/>
        <v>93980.22</v>
      </c>
      <c r="P15" s="15">
        <f t="shared" si="4"/>
        <v>93980.22</v>
      </c>
      <c r="Q15" s="15">
        <f t="shared" si="5"/>
        <v>12.981277777777777</v>
      </c>
      <c r="R15" s="6"/>
    </row>
    <row r="16" spans="1:18" x14ac:dyDescent="0.2">
      <c r="A16" s="11">
        <v>0</v>
      </c>
      <c r="B16" s="12" t="s">
        <v>38</v>
      </c>
      <c r="C16" s="13" t="s">
        <v>39</v>
      </c>
      <c r="D16" s="14">
        <v>11977</v>
      </c>
      <c r="E16" s="14">
        <v>11977</v>
      </c>
      <c r="F16" s="14">
        <v>11977</v>
      </c>
      <c r="G16" s="14">
        <v>11977</v>
      </c>
      <c r="H16" s="14">
        <v>0</v>
      </c>
      <c r="I16" s="14">
        <v>11977</v>
      </c>
      <c r="J16" s="14">
        <v>0</v>
      </c>
      <c r="K16" s="14">
        <v>0</v>
      </c>
      <c r="L16" s="15">
        <f t="shared" si="0"/>
        <v>0</v>
      </c>
      <c r="M16" s="15">
        <f t="shared" si="1"/>
        <v>0</v>
      </c>
      <c r="N16" s="15">
        <f t="shared" si="2"/>
        <v>100</v>
      </c>
      <c r="O16" s="15">
        <f t="shared" si="3"/>
        <v>0</v>
      </c>
      <c r="P16" s="15">
        <f t="shared" si="4"/>
        <v>0</v>
      </c>
      <c r="Q16" s="15">
        <f t="shared" si="5"/>
        <v>100</v>
      </c>
      <c r="R16" s="6"/>
    </row>
    <row r="17" spans="1:18" x14ac:dyDescent="0.2">
      <c r="A17" s="11">
        <v>1</v>
      </c>
      <c r="B17" s="12" t="s">
        <v>40</v>
      </c>
      <c r="C17" s="13" t="s">
        <v>41</v>
      </c>
      <c r="D17" s="14">
        <v>672906</v>
      </c>
      <c r="E17" s="14">
        <v>968806</v>
      </c>
      <c r="F17" s="14">
        <v>968806</v>
      </c>
      <c r="G17" s="14">
        <v>425900</v>
      </c>
      <c r="H17" s="14">
        <v>0</v>
      </c>
      <c r="I17" s="14">
        <v>425900</v>
      </c>
      <c r="J17" s="14">
        <v>0</v>
      </c>
      <c r="K17" s="14">
        <v>0</v>
      </c>
      <c r="L17" s="15">
        <f t="shared" si="0"/>
        <v>542906</v>
      </c>
      <c r="M17" s="15">
        <f t="shared" si="1"/>
        <v>542906</v>
      </c>
      <c r="N17" s="15">
        <f t="shared" si="2"/>
        <v>43.961329719262679</v>
      </c>
      <c r="O17" s="15">
        <f t="shared" si="3"/>
        <v>542906</v>
      </c>
      <c r="P17" s="15">
        <f t="shared" si="4"/>
        <v>542906</v>
      </c>
      <c r="Q17" s="15">
        <f t="shared" si="5"/>
        <v>43.961329719262679</v>
      </c>
      <c r="R17" s="6"/>
    </row>
    <row r="18" spans="1:18" ht="25.5" x14ac:dyDescent="0.2">
      <c r="A18" s="11">
        <v>0</v>
      </c>
      <c r="B18" s="12" t="s">
        <v>42</v>
      </c>
      <c r="C18" s="13" t="s">
        <v>43</v>
      </c>
      <c r="D18" s="14">
        <v>672906</v>
      </c>
      <c r="E18" s="14">
        <v>968806</v>
      </c>
      <c r="F18" s="14">
        <v>968806</v>
      </c>
      <c r="G18" s="14">
        <v>425900</v>
      </c>
      <c r="H18" s="14">
        <v>0</v>
      </c>
      <c r="I18" s="14">
        <v>425900</v>
      </c>
      <c r="J18" s="14">
        <v>0</v>
      </c>
      <c r="K18" s="14">
        <v>0</v>
      </c>
      <c r="L18" s="15">
        <f t="shared" si="0"/>
        <v>542906</v>
      </c>
      <c r="M18" s="15">
        <f t="shared" si="1"/>
        <v>542906</v>
      </c>
      <c r="N18" s="15">
        <f t="shared" si="2"/>
        <v>43.961329719262679</v>
      </c>
      <c r="O18" s="15">
        <f t="shared" si="3"/>
        <v>542906</v>
      </c>
      <c r="P18" s="15">
        <f t="shared" si="4"/>
        <v>542906</v>
      </c>
      <c r="Q18" s="15">
        <f t="shared" si="5"/>
        <v>43.961329719262679</v>
      </c>
      <c r="R18" s="6"/>
    </row>
    <row r="19" spans="1:18" ht="25.5" x14ac:dyDescent="0.2">
      <c r="A19" s="11">
        <v>1</v>
      </c>
      <c r="B19" s="12" t="s">
        <v>44</v>
      </c>
      <c r="C19" s="13" t="s">
        <v>45</v>
      </c>
      <c r="D19" s="14">
        <v>0</v>
      </c>
      <c r="E19" s="14">
        <v>80855</v>
      </c>
      <c r="F19" s="14">
        <v>80855</v>
      </c>
      <c r="G19" s="14">
        <v>49875</v>
      </c>
      <c r="H19" s="14">
        <v>0</v>
      </c>
      <c r="I19" s="14">
        <v>49875</v>
      </c>
      <c r="J19" s="14">
        <v>0</v>
      </c>
      <c r="K19" s="14">
        <v>0</v>
      </c>
      <c r="L19" s="15">
        <f t="shared" si="0"/>
        <v>30980</v>
      </c>
      <c r="M19" s="15">
        <f t="shared" si="1"/>
        <v>30980</v>
      </c>
      <c r="N19" s="15">
        <f t="shared" si="2"/>
        <v>61.68449693896482</v>
      </c>
      <c r="O19" s="15">
        <f t="shared" si="3"/>
        <v>30980</v>
      </c>
      <c r="P19" s="15">
        <f t="shared" si="4"/>
        <v>30980</v>
      </c>
      <c r="Q19" s="15">
        <f t="shared" si="5"/>
        <v>61.68449693896482</v>
      </c>
      <c r="R19" s="6"/>
    </row>
    <row r="20" spans="1:18" ht="25.5" x14ac:dyDescent="0.2">
      <c r="A20" s="11">
        <v>1</v>
      </c>
      <c r="B20" s="12" t="s">
        <v>46</v>
      </c>
      <c r="C20" s="13" t="s">
        <v>47</v>
      </c>
      <c r="D20" s="14">
        <v>0</v>
      </c>
      <c r="E20" s="14">
        <v>30855</v>
      </c>
      <c r="F20" s="14">
        <v>30855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5">
        <f t="shared" si="0"/>
        <v>30855</v>
      </c>
      <c r="M20" s="15">
        <f t="shared" si="1"/>
        <v>30855</v>
      </c>
      <c r="N20" s="15">
        <f t="shared" si="2"/>
        <v>0</v>
      </c>
      <c r="O20" s="15">
        <f t="shared" si="3"/>
        <v>30855</v>
      </c>
      <c r="P20" s="15">
        <f t="shared" si="4"/>
        <v>30855</v>
      </c>
      <c r="Q20" s="15">
        <f t="shared" si="5"/>
        <v>0</v>
      </c>
      <c r="R20" s="6"/>
    </row>
    <row r="21" spans="1:18" x14ac:dyDescent="0.2">
      <c r="A21" s="11">
        <v>0</v>
      </c>
      <c r="B21" s="12" t="s">
        <v>30</v>
      </c>
      <c r="C21" s="13" t="s">
        <v>31</v>
      </c>
      <c r="D21" s="14">
        <v>0</v>
      </c>
      <c r="E21" s="14">
        <v>30855</v>
      </c>
      <c r="F21" s="14">
        <v>30855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5">
        <f t="shared" si="0"/>
        <v>30855</v>
      </c>
      <c r="M21" s="15">
        <f t="shared" si="1"/>
        <v>30855</v>
      </c>
      <c r="N21" s="15">
        <f t="shared" si="2"/>
        <v>0</v>
      </c>
      <c r="O21" s="15">
        <f t="shared" si="3"/>
        <v>30855</v>
      </c>
      <c r="P21" s="15">
        <f t="shared" si="4"/>
        <v>30855</v>
      </c>
      <c r="Q21" s="15">
        <f t="shared" si="5"/>
        <v>0</v>
      </c>
      <c r="R21" s="6"/>
    </row>
    <row r="22" spans="1:18" ht="25.5" x14ac:dyDescent="0.2">
      <c r="A22" s="11">
        <v>1</v>
      </c>
      <c r="B22" s="12" t="s">
        <v>48</v>
      </c>
      <c r="C22" s="13" t="s">
        <v>49</v>
      </c>
      <c r="D22" s="14">
        <v>0</v>
      </c>
      <c r="E22" s="14">
        <v>50000</v>
      </c>
      <c r="F22" s="14">
        <v>50000</v>
      </c>
      <c r="G22" s="14">
        <v>49875</v>
      </c>
      <c r="H22" s="14">
        <v>0</v>
      </c>
      <c r="I22" s="14">
        <v>49875</v>
      </c>
      <c r="J22" s="14">
        <v>0</v>
      </c>
      <c r="K22" s="14">
        <v>0</v>
      </c>
      <c r="L22" s="15">
        <f t="shared" si="0"/>
        <v>125</v>
      </c>
      <c r="M22" s="15">
        <f t="shared" si="1"/>
        <v>125</v>
      </c>
      <c r="N22" s="15">
        <f t="shared" si="2"/>
        <v>99.75</v>
      </c>
      <c r="O22" s="15">
        <f t="shared" si="3"/>
        <v>125</v>
      </c>
      <c r="P22" s="15">
        <f t="shared" si="4"/>
        <v>125</v>
      </c>
      <c r="Q22" s="15">
        <f t="shared" si="5"/>
        <v>99.75</v>
      </c>
      <c r="R22" s="6"/>
    </row>
    <row r="23" spans="1:18" x14ac:dyDescent="0.2">
      <c r="A23" s="11">
        <v>0</v>
      </c>
      <c r="B23" s="12" t="s">
        <v>28</v>
      </c>
      <c r="C23" s="13" t="s">
        <v>29</v>
      </c>
      <c r="D23" s="14">
        <v>0</v>
      </c>
      <c r="E23" s="14">
        <v>50000</v>
      </c>
      <c r="F23" s="14">
        <v>50000</v>
      </c>
      <c r="G23" s="14">
        <v>49875</v>
      </c>
      <c r="H23" s="14">
        <v>0</v>
      </c>
      <c r="I23" s="14">
        <v>49875</v>
      </c>
      <c r="J23" s="14">
        <v>0</v>
      </c>
      <c r="K23" s="14">
        <v>0</v>
      </c>
      <c r="L23" s="15">
        <f t="shared" si="0"/>
        <v>125</v>
      </c>
      <c r="M23" s="15">
        <f t="shared" si="1"/>
        <v>125</v>
      </c>
      <c r="N23" s="15">
        <f t="shared" si="2"/>
        <v>99.75</v>
      </c>
      <c r="O23" s="15">
        <f t="shared" si="3"/>
        <v>125</v>
      </c>
      <c r="P23" s="15">
        <f t="shared" si="4"/>
        <v>125</v>
      </c>
      <c r="Q23" s="15">
        <f t="shared" si="5"/>
        <v>99.75</v>
      </c>
      <c r="R23" s="6"/>
    </row>
    <row r="24" spans="1:18" ht="25.5" x14ac:dyDescent="0.2">
      <c r="A24" s="11">
        <v>1</v>
      </c>
      <c r="B24" s="12" t="s">
        <v>50</v>
      </c>
      <c r="C24" s="13" t="s">
        <v>51</v>
      </c>
      <c r="D24" s="14">
        <v>1908100</v>
      </c>
      <c r="E24" s="14">
        <v>3002919</v>
      </c>
      <c r="F24" s="14">
        <v>3002919</v>
      </c>
      <c r="G24" s="14">
        <v>2126808.0499999998</v>
      </c>
      <c r="H24" s="14">
        <v>0</v>
      </c>
      <c r="I24" s="14">
        <v>2126808.0499999998</v>
      </c>
      <c r="J24" s="14">
        <v>0</v>
      </c>
      <c r="K24" s="14">
        <v>1790</v>
      </c>
      <c r="L24" s="15">
        <f t="shared" si="0"/>
        <v>876110.95000000019</v>
      </c>
      <c r="M24" s="15">
        <f t="shared" si="1"/>
        <v>876110.95000000019</v>
      </c>
      <c r="N24" s="15">
        <f t="shared" si="2"/>
        <v>70.824689244032214</v>
      </c>
      <c r="O24" s="15">
        <f t="shared" si="3"/>
        <v>876110.95000000019</v>
      </c>
      <c r="P24" s="15">
        <f t="shared" si="4"/>
        <v>876110.95000000019</v>
      </c>
      <c r="Q24" s="15">
        <f t="shared" si="5"/>
        <v>70.824689244032214</v>
      </c>
      <c r="R24" s="6"/>
    </row>
    <row r="25" spans="1:18" ht="25.5" x14ac:dyDescent="0.2">
      <c r="A25" s="11">
        <v>1</v>
      </c>
      <c r="B25" s="12" t="s">
        <v>52</v>
      </c>
      <c r="C25" s="13" t="s">
        <v>53</v>
      </c>
      <c r="D25" s="14">
        <v>27000</v>
      </c>
      <c r="E25" s="14">
        <v>27000</v>
      </c>
      <c r="F25" s="14">
        <v>27000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5">
        <f t="shared" si="0"/>
        <v>27000</v>
      </c>
      <c r="M25" s="15">
        <f t="shared" si="1"/>
        <v>27000</v>
      </c>
      <c r="N25" s="15">
        <f t="shared" si="2"/>
        <v>0</v>
      </c>
      <c r="O25" s="15">
        <f t="shared" si="3"/>
        <v>27000</v>
      </c>
      <c r="P25" s="15">
        <f t="shared" si="4"/>
        <v>27000</v>
      </c>
      <c r="Q25" s="15">
        <f t="shared" si="5"/>
        <v>0</v>
      </c>
      <c r="R25" s="6"/>
    </row>
    <row r="26" spans="1:18" x14ac:dyDescent="0.2">
      <c r="A26" s="11">
        <v>0</v>
      </c>
      <c r="B26" s="12" t="s">
        <v>54</v>
      </c>
      <c r="C26" s="13" t="s">
        <v>55</v>
      </c>
      <c r="D26" s="14">
        <v>27000</v>
      </c>
      <c r="E26" s="14">
        <v>27000</v>
      </c>
      <c r="F26" s="14">
        <v>27000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5">
        <f t="shared" si="0"/>
        <v>27000</v>
      </c>
      <c r="M26" s="15">
        <f t="shared" si="1"/>
        <v>27000</v>
      </c>
      <c r="N26" s="15">
        <f t="shared" si="2"/>
        <v>0</v>
      </c>
      <c r="O26" s="15">
        <f t="shared" si="3"/>
        <v>27000</v>
      </c>
      <c r="P26" s="15">
        <f t="shared" si="4"/>
        <v>27000</v>
      </c>
      <c r="Q26" s="15">
        <f t="shared" si="5"/>
        <v>0</v>
      </c>
      <c r="R26" s="6"/>
    </row>
    <row r="27" spans="1:18" ht="25.5" x14ac:dyDescent="0.2">
      <c r="A27" s="11">
        <v>1</v>
      </c>
      <c r="B27" s="12" t="s">
        <v>56</v>
      </c>
      <c r="C27" s="13" t="s">
        <v>57</v>
      </c>
      <c r="D27" s="14">
        <v>56700</v>
      </c>
      <c r="E27" s="14">
        <v>89700</v>
      </c>
      <c r="F27" s="14">
        <v>89700</v>
      </c>
      <c r="G27" s="14">
        <v>45966</v>
      </c>
      <c r="H27" s="14">
        <v>0</v>
      </c>
      <c r="I27" s="14">
        <v>45966</v>
      </c>
      <c r="J27" s="14">
        <v>0</v>
      </c>
      <c r="K27" s="14">
        <v>0</v>
      </c>
      <c r="L27" s="15">
        <f t="shared" si="0"/>
        <v>43734</v>
      </c>
      <c r="M27" s="15">
        <f t="shared" si="1"/>
        <v>43734</v>
      </c>
      <c r="N27" s="15">
        <f t="shared" si="2"/>
        <v>51.244147157190632</v>
      </c>
      <c r="O27" s="15">
        <f t="shared" si="3"/>
        <v>43734</v>
      </c>
      <c r="P27" s="15">
        <f t="shared" si="4"/>
        <v>43734</v>
      </c>
      <c r="Q27" s="15">
        <f t="shared" si="5"/>
        <v>51.244147157190632</v>
      </c>
      <c r="R27" s="6"/>
    </row>
    <row r="28" spans="1:18" x14ac:dyDescent="0.2">
      <c r="A28" s="11">
        <v>0</v>
      </c>
      <c r="B28" s="12" t="s">
        <v>54</v>
      </c>
      <c r="C28" s="13" t="s">
        <v>55</v>
      </c>
      <c r="D28" s="14">
        <v>56700</v>
      </c>
      <c r="E28" s="14">
        <v>89700</v>
      </c>
      <c r="F28" s="14">
        <v>89700</v>
      </c>
      <c r="G28" s="14">
        <v>45966</v>
      </c>
      <c r="H28" s="14">
        <v>0</v>
      </c>
      <c r="I28" s="14">
        <v>45966</v>
      </c>
      <c r="J28" s="14">
        <v>0</v>
      </c>
      <c r="K28" s="14">
        <v>0</v>
      </c>
      <c r="L28" s="15">
        <f t="shared" si="0"/>
        <v>43734</v>
      </c>
      <c r="M28" s="15">
        <f t="shared" si="1"/>
        <v>43734</v>
      </c>
      <c r="N28" s="15">
        <f t="shared" si="2"/>
        <v>51.244147157190632</v>
      </c>
      <c r="O28" s="15">
        <f t="shared" si="3"/>
        <v>43734</v>
      </c>
      <c r="P28" s="15">
        <f t="shared" si="4"/>
        <v>43734</v>
      </c>
      <c r="Q28" s="15">
        <f t="shared" si="5"/>
        <v>51.244147157190632</v>
      </c>
      <c r="R28" s="6"/>
    </row>
    <row r="29" spans="1:18" ht="38.25" x14ac:dyDescent="0.2">
      <c r="A29" s="11">
        <v>1</v>
      </c>
      <c r="B29" s="12" t="s">
        <v>58</v>
      </c>
      <c r="C29" s="13" t="s">
        <v>59</v>
      </c>
      <c r="D29" s="14">
        <v>822000</v>
      </c>
      <c r="E29" s="14">
        <v>1103940</v>
      </c>
      <c r="F29" s="14">
        <v>1103940</v>
      </c>
      <c r="G29" s="14">
        <v>775966.98</v>
      </c>
      <c r="H29" s="14">
        <v>0</v>
      </c>
      <c r="I29" s="14">
        <v>775966.98</v>
      </c>
      <c r="J29" s="14">
        <v>0</v>
      </c>
      <c r="K29" s="14">
        <v>0</v>
      </c>
      <c r="L29" s="15">
        <f t="shared" si="0"/>
        <v>327973.02</v>
      </c>
      <c r="M29" s="15">
        <f t="shared" si="1"/>
        <v>327973.02</v>
      </c>
      <c r="N29" s="15">
        <f t="shared" si="2"/>
        <v>70.290684276319354</v>
      </c>
      <c r="O29" s="15">
        <f t="shared" si="3"/>
        <v>327973.02</v>
      </c>
      <c r="P29" s="15">
        <f t="shared" si="4"/>
        <v>327973.02</v>
      </c>
      <c r="Q29" s="15">
        <f t="shared" si="5"/>
        <v>70.290684276319354</v>
      </c>
      <c r="R29" s="6"/>
    </row>
    <row r="30" spans="1:18" x14ac:dyDescent="0.2">
      <c r="A30" s="11">
        <v>0</v>
      </c>
      <c r="B30" s="12" t="s">
        <v>54</v>
      </c>
      <c r="C30" s="13" t="s">
        <v>55</v>
      </c>
      <c r="D30" s="14">
        <v>822000</v>
      </c>
      <c r="E30" s="14">
        <v>1103940</v>
      </c>
      <c r="F30" s="14">
        <v>1103940</v>
      </c>
      <c r="G30" s="14">
        <v>775966.98</v>
      </c>
      <c r="H30" s="14">
        <v>0</v>
      </c>
      <c r="I30" s="14">
        <v>775966.98</v>
      </c>
      <c r="J30" s="14">
        <v>0</v>
      </c>
      <c r="K30" s="14">
        <v>0</v>
      </c>
      <c r="L30" s="15">
        <f t="shared" si="0"/>
        <v>327973.02</v>
      </c>
      <c r="M30" s="15">
        <f t="shared" si="1"/>
        <v>327973.02</v>
      </c>
      <c r="N30" s="15">
        <f t="shared" si="2"/>
        <v>70.290684276319354</v>
      </c>
      <c r="O30" s="15">
        <f t="shared" si="3"/>
        <v>327973.02</v>
      </c>
      <c r="P30" s="15">
        <f t="shared" si="4"/>
        <v>327973.02</v>
      </c>
      <c r="Q30" s="15">
        <f t="shared" si="5"/>
        <v>70.290684276319354</v>
      </c>
      <c r="R30" s="6"/>
    </row>
    <row r="31" spans="1:18" ht="38.25" x14ac:dyDescent="0.2">
      <c r="A31" s="11">
        <v>1</v>
      </c>
      <c r="B31" s="12" t="s">
        <v>60</v>
      </c>
      <c r="C31" s="13" t="s">
        <v>61</v>
      </c>
      <c r="D31" s="14">
        <v>120000</v>
      </c>
      <c r="E31" s="14">
        <v>120000</v>
      </c>
      <c r="F31" s="14">
        <v>120000</v>
      </c>
      <c r="G31" s="14">
        <v>13924.51</v>
      </c>
      <c r="H31" s="14">
        <v>0</v>
      </c>
      <c r="I31" s="14">
        <v>13924.51</v>
      </c>
      <c r="J31" s="14">
        <v>0</v>
      </c>
      <c r="K31" s="14">
        <v>0</v>
      </c>
      <c r="L31" s="15">
        <f t="shared" si="0"/>
        <v>106075.49</v>
      </c>
      <c r="M31" s="15">
        <f t="shared" si="1"/>
        <v>106075.49</v>
      </c>
      <c r="N31" s="15">
        <f t="shared" si="2"/>
        <v>11.603758333333333</v>
      </c>
      <c r="O31" s="15">
        <f t="shared" si="3"/>
        <v>106075.49</v>
      </c>
      <c r="P31" s="15">
        <f t="shared" si="4"/>
        <v>106075.49</v>
      </c>
      <c r="Q31" s="15">
        <f t="shared" si="5"/>
        <v>11.603758333333333</v>
      </c>
      <c r="R31" s="6"/>
    </row>
    <row r="32" spans="1:18" x14ac:dyDescent="0.2">
      <c r="A32" s="11">
        <v>0</v>
      </c>
      <c r="B32" s="12" t="s">
        <v>54</v>
      </c>
      <c r="C32" s="13" t="s">
        <v>55</v>
      </c>
      <c r="D32" s="14">
        <v>120000</v>
      </c>
      <c r="E32" s="14">
        <v>120000</v>
      </c>
      <c r="F32" s="14">
        <v>120000</v>
      </c>
      <c r="G32" s="14">
        <v>13924.51</v>
      </c>
      <c r="H32" s="14">
        <v>0</v>
      </c>
      <c r="I32" s="14">
        <v>13924.51</v>
      </c>
      <c r="J32" s="14">
        <v>0</v>
      </c>
      <c r="K32" s="14">
        <v>0</v>
      </c>
      <c r="L32" s="15">
        <f t="shared" si="0"/>
        <v>106075.49</v>
      </c>
      <c r="M32" s="15">
        <f t="shared" si="1"/>
        <v>106075.49</v>
      </c>
      <c r="N32" s="15">
        <f t="shared" si="2"/>
        <v>11.603758333333333</v>
      </c>
      <c r="O32" s="15">
        <f t="shared" si="3"/>
        <v>106075.49</v>
      </c>
      <c r="P32" s="15">
        <f t="shared" si="4"/>
        <v>106075.49</v>
      </c>
      <c r="Q32" s="15">
        <f t="shared" si="5"/>
        <v>11.603758333333333</v>
      </c>
      <c r="R32" s="6"/>
    </row>
    <row r="33" spans="1:18" ht="38.25" x14ac:dyDescent="0.2">
      <c r="A33" s="11">
        <v>1</v>
      </c>
      <c r="B33" s="12" t="s">
        <v>62</v>
      </c>
      <c r="C33" s="13" t="s">
        <v>63</v>
      </c>
      <c r="D33" s="14">
        <v>158300</v>
      </c>
      <c r="E33" s="14">
        <v>158300</v>
      </c>
      <c r="F33" s="14">
        <v>158300</v>
      </c>
      <c r="G33" s="14">
        <v>143954.79999999999</v>
      </c>
      <c r="H33" s="14">
        <v>0</v>
      </c>
      <c r="I33" s="14">
        <v>143954.79999999999</v>
      </c>
      <c r="J33" s="14">
        <v>0</v>
      </c>
      <c r="K33" s="14">
        <v>0</v>
      </c>
      <c r="L33" s="15">
        <f t="shared" si="0"/>
        <v>14345.200000000012</v>
      </c>
      <c r="M33" s="15">
        <f t="shared" si="1"/>
        <v>14345.200000000012</v>
      </c>
      <c r="N33" s="15">
        <f t="shared" si="2"/>
        <v>90.937965887555265</v>
      </c>
      <c r="O33" s="15">
        <f t="shared" si="3"/>
        <v>14345.200000000012</v>
      </c>
      <c r="P33" s="15">
        <f t="shared" si="4"/>
        <v>14345.200000000012</v>
      </c>
      <c r="Q33" s="15">
        <f t="shared" si="5"/>
        <v>90.937965887555265</v>
      </c>
      <c r="R33" s="6"/>
    </row>
    <row r="34" spans="1:18" x14ac:dyDescent="0.2">
      <c r="A34" s="11">
        <v>0</v>
      </c>
      <c r="B34" s="12" t="s">
        <v>54</v>
      </c>
      <c r="C34" s="13" t="s">
        <v>55</v>
      </c>
      <c r="D34" s="14">
        <v>158300</v>
      </c>
      <c r="E34" s="14">
        <v>158300</v>
      </c>
      <c r="F34" s="14">
        <v>158300</v>
      </c>
      <c r="G34" s="14">
        <v>143954.79999999999</v>
      </c>
      <c r="H34" s="14">
        <v>0</v>
      </c>
      <c r="I34" s="14">
        <v>143954.79999999999</v>
      </c>
      <c r="J34" s="14">
        <v>0</v>
      </c>
      <c r="K34" s="14">
        <v>0</v>
      </c>
      <c r="L34" s="15">
        <f t="shared" si="0"/>
        <v>14345.200000000012</v>
      </c>
      <c r="M34" s="15">
        <f t="shared" si="1"/>
        <v>14345.200000000012</v>
      </c>
      <c r="N34" s="15">
        <f t="shared" si="2"/>
        <v>90.937965887555265</v>
      </c>
      <c r="O34" s="15">
        <f t="shared" si="3"/>
        <v>14345.200000000012</v>
      </c>
      <c r="P34" s="15">
        <f t="shared" si="4"/>
        <v>14345.200000000012</v>
      </c>
      <c r="Q34" s="15">
        <f t="shared" si="5"/>
        <v>90.937965887555265</v>
      </c>
      <c r="R34" s="6"/>
    </row>
    <row r="35" spans="1:18" ht="25.5" x14ac:dyDescent="0.2">
      <c r="A35" s="11">
        <v>1</v>
      </c>
      <c r="B35" s="12" t="s">
        <v>64</v>
      </c>
      <c r="C35" s="13" t="s">
        <v>65</v>
      </c>
      <c r="D35" s="14">
        <v>23900</v>
      </c>
      <c r="E35" s="14">
        <v>23900</v>
      </c>
      <c r="F35" s="14">
        <v>23900</v>
      </c>
      <c r="G35" s="14">
        <v>10000</v>
      </c>
      <c r="H35" s="14">
        <v>0</v>
      </c>
      <c r="I35" s="14">
        <v>10000</v>
      </c>
      <c r="J35" s="14">
        <v>0</v>
      </c>
      <c r="K35" s="14">
        <v>0</v>
      </c>
      <c r="L35" s="15">
        <f t="shared" si="0"/>
        <v>13900</v>
      </c>
      <c r="M35" s="15">
        <f t="shared" si="1"/>
        <v>13900</v>
      </c>
      <c r="N35" s="15">
        <f t="shared" si="2"/>
        <v>41.841004184100413</v>
      </c>
      <c r="O35" s="15">
        <f t="shared" si="3"/>
        <v>13900</v>
      </c>
      <c r="P35" s="15">
        <f t="shared" si="4"/>
        <v>13900</v>
      </c>
      <c r="Q35" s="15">
        <f t="shared" si="5"/>
        <v>41.841004184100413</v>
      </c>
      <c r="R35" s="6"/>
    </row>
    <row r="36" spans="1:18" x14ac:dyDescent="0.2">
      <c r="A36" s="11">
        <v>0</v>
      </c>
      <c r="B36" s="12" t="s">
        <v>54</v>
      </c>
      <c r="C36" s="13" t="s">
        <v>55</v>
      </c>
      <c r="D36" s="14">
        <v>23900</v>
      </c>
      <c r="E36" s="14">
        <v>23900</v>
      </c>
      <c r="F36" s="14">
        <v>23900</v>
      </c>
      <c r="G36" s="14">
        <v>10000</v>
      </c>
      <c r="H36" s="14">
        <v>0</v>
      </c>
      <c r="I36" s="14">
        <v>10000</v>
      </c>
      <c r="J36" s="14">
        <v>0</v>
      </c>
      <c r="K36" s="14">
        <v>0</v>
      </c>
      <c r="L36" s="15">
        <f t="shared" si="0"/>
        <v>13900</v>
      </c>
      <c r="M36" s="15">
        <f t="shared" si="1"/>
        <v>13900</v>
      </c>
      <c r="N36" s="15">
        <f t="shared" si="2"/>
        <v>41.841004184100413</v>
      </c>
      <c r="O36" s="15">
        <f t="shared" si="3"/>
        <v>13900</v>
      </c>
      <c r="P36" s="15">
        <f t="shared" si="4"/>
        <v>13900</v>
      </c>
      <c r="Q36" s="15">
        <f t="shared" si="5"/>
        <v>41.841004184100413</v>
      </c>
      <c r="R36" s="6"/>
    </row>
    <row r="37" spans="1:18" ht="76.5" x14ac:dyDescent="0.2">
      <c r="A37" s="11">
        <v>1</v>
      </c>
      <c r="B37" s="12" t="s">
        <v>66</v>
      </c>
      <c r="C37" s="13" t="s">
        <v>67</v>
      </c>
      <c r="D37" s="14">
        <v>177800</v>
      </c>
      <c r="E37" s="14">
        <v>243800</v>
      </c>
      <c r="F37" s="14">
        <v>243800</v>
      </c>
      <c r="G37" s="14">
        <v>201209.11</v>
      </c>
      <c r="H37" s="14">
        <v>0</v>
      </c>
      <c r="I37" s="14">
        <v>201209.11</v>
      </c>
      <c r="J37" s="14">
        <v>0</v>
      </c>
      <c r="K37" s="14">
        <v>0</v>
      </c>
      <c r="L37" s="15">
        <f t="shared" si="0"/>
        <v>42590.890000000014</v>
      </c>
      <c r="M37" s="15">
        <f t="shared" si="1"/>
        <v>42590.890000000014</v>
      </c>
      <c r="N37" s="15">
        <f t="shared" si="2"/>
        <v>82.53039786710417</v>
      </c>
      <c r="O37" s="15">
        <f t="shared" si="3"/>
        <v>42590.890000000014</v>
      </c>
      <c r="P37" s="15">
        <f t="shared" si="4"/>
        <v>42590.890000000014</v>
      </c>
      <c r="Q37" s="15">
        <f t="shared" si="5"/>
        <v>82.53039786710417</v>
      </c>
      <c r="R37" s="6"/>
    </row>
    <row r="38" spans="1:18" x14ac:dyDescent="0.2">
      <c r="A38" s="11">
        <v>0</v>
      </c>
      <c r="B38" s="12" t="s">
        <v>30</v>
      </c>
      <c r="C38" s="13" t="s">
        <v>31</v>
      </c>
      <c r="D38" s="14">
        <v>2445</v>
      </c>
      <c r="E38" s="14">
        <v>3285</v>
      </c>
      <c r="F38" s="14">
        <v>3285</v>
      </c>
      <c r="G38" s="14">
        <v>2485.84</v>
      </c>
      <c r="H38" s="14">
        <v>0</v>
      </c>
      <c r="I38" s="14">
        <v>2485.84</v>
      </c>
      <c r="J38" s="14">
        <v>0</v>
      </c>
      <c r="K38" s="14">
        <v>0</v>
      </c>
      <c r="L38" s="15">
        <f t="shared" si="0"/>
        <v>799.15999999999985</v>
      </c>
      <c r="M38" s="15">
        <f t="shared" si="1"/>
        <v>799.15999999999985</v>
      </c>
      <c r="N38" s="15">
        <f t="shared" si="2"/>
        <v>75.672450532724511</v>
      </c>
      <c r="O38" s="15">
        <f t="shared" si="3"/>
        <v>799.15999999999985</v>
      </c>
      <c r="P38" s="15">
        <f t="shared" si="4"/>
        <v>799.15999999999985</v>
      </c>
      <c r="Q38" s="15">
        <f t="shared" si="5"/>
        <v>75.672450532724511</v>
      </c>
      <c r="R38" s="6"/>
    </row>
    <row r="39" spans="1:18" x14ac:dyDescent="0.2">
      <c r="A39" s="11">
        <v>0</v>
      </c>
      <c r="B39" s="12" t="s">
        <v>54</v>
      </c>
      <c r="C39" s="13" t="s">
        <v>55</v>
      </c>
      <c r="D39" s="14">
        <v>175355</v>
      </c>
      <c r="E39" s="14">
        <v>240515</v>
      </c>
      <c r="F39" s="14">
        <v>240515</v>
      </c>
      <c r="G39" s="14">
        <v>198723.27</v>
      </c>
      <c r="H39" s="14">
        <v>0</v>
      </c>
      <c r="I39" s="14">
        <v>198723.27</v>
      </c>
      <c r="J39" s="14">
        <v>0</v>
      </c>
      <c r="K39" s="14">
        <v>0</v>
      </c>
      <c r="L39" s="15">
        <f t="shared" si="0"/>
        <v>41791.73000000001</v>
      </c>
      <c r="M39" s="15">
        <f t="shared" si="1"/>
        <v>41791.73000000001</v>
      </c>
      <c r="N39" s="15">
        <f t="shared" si="2"/>
        <v>82.624065027129276</v>
      </c>
      <c r="O39" s="15">
        <f t="shared" si="3"/>
        <v>41791.73000000001</v>
      </c>
      <c r="P39" s="15">
        <f t="shared" si="4"/>
        <v>41791.73000000001</v>
      </c>
      <c r="Q39" s="15">
        <f t="shared" si="5"/>
        <v>82.624065027129276</v>
      </c>
      <c r="R39" s="6"/>
    </row>
    <row r="40" spans="1:18" ht="51" x14ac:dyDescent="0.2">
      <c r="A40" s="11">
        <v>1</v>
      </c>
      <c r="B40" s="12" t="s">
        <v>68</v>
      </c>
      <c r="C40" s="13" t="s">
        <v>69</v>
      </c>
      <c r="D40" s="14">
        <v>0</v>
      </c>
      <c r="E40" s="14">
        <v>26479</v>
      </c>
      <c r="F40" s="14">
        <v>26479</v>
      </c>
      <c r="G40" s="14">
        <v>17073.21</v>
      </c>
      <c r="H40" s="14">
        <v>0</v>
      </c>
      <c r="I40" s="14">
        <v>17073.21</v>
      </c>
      <c r="J40" s="14">
        <v>0</v>
      </c>
      <c r="K40" s="14">
        <v>0</v>
      </c>
      <c r="L40" s="15">
        <f t="shared" si="0"/>
        <v>9405.7900000000009</v>
      </c>
      <c r="M40" s="15">
        <f t="shared" si="1"/>
        <v>9405.7900000000009</v>
      </c>
      <c r="N40" s="15">
        <f t="shared" si="2"/>
        <v>64.478303561312728</v>
      </c>
      <c r="O40" s="15">
        <f t="shared" si="3"/>
        <v>9405.7900000000009</v>
      </c>
      <c r="P40" s="15">
        <f t="shared" si="4"/>
        <v>9405.7900000000009</v>
      </c>
      <c r="Q40" s="15">
        <f t="shared" si="5"/>
        <v>64.478303561312728</v>
      </c>
      <c r="R40" s="6"/>
    </row>
    <row r="41" spans="1:18" x14ac:dyDescent="0.2">
      <c r="A41" s="11">
        <v>0</v>
      </c>
      <c r="B41" s="12" t="s">
        <v>30</v>
      </c>
      <c r="C41" s="13" t="s">
        <v>31</v>
      </c>
      <c r="D41" s="14">
        <v>0</v>
      </c>
      <c r="E41" s="14">
        <v>100</v>
      </c>
      <c r="F41" s="14">
        <v>100</v>
      </c>
      <c r="G41" s="14">
        <v>53.19</v>
      </c>
      <c r="H41" s="14">
        <v>0</v>
      </c>
      <c r="I41" s="14">
        <v>53.19</v>
      </c>
      <c r="J41" s="14">
        <v>0</v>
      </c>
      <c r="K41" s="14">
        <v>0</v>
      </c>
      <c r="L41" s="15">
        <f t="shared" si="0"/>
        <v>46.81</v>
      </c>
      <c r="M41" s="15">
        <f t="shared" si="1"/>
        <v>46.81</v>
      </c>
      <c r="N41" s="15">
        <f t="shared" si="2"/>
        <v>53.189999999999991</v>
      </c>
      <c r="O41" s="15">
        <f t="shared" si="3"/>
        <v>46.81</v>
      </c>
      <c r="P41" s="15">
        <f t="shared" si="4"/>
        <v>46.81</v>
      </c>
      <c r="Q41" s="15">
        <f t="shared" si="5"/>
        <v>53.189999999999991</v>
      </c>
      <c r="R41" s="6"/>
    </row>
    <row r="42" spans="1:18" x14ac:dyDescent="0.2">
      <c r="A42" s="11">
        <v>0</v>
      </c>
      <c r="B42" s="12" t="s">
        <v>54</v>
      </c>
      <c r="C42" s="13" t="s">
        <v>55</v>
      </c>
      <c r="D42" s="14">
        <v>0</v>
      </c>
      <c r="E42" s="14">
        <v>26379</v>
      </c>
      <c r="F42" s="14">
        <v>26379</v>
      </c>
      <c r="G42" s="14">
        <v>17020.02</v>
      </c>
      <c r="H42" s="14">
        <v>0</v>
      </c>
      <c r="I42" s="14">
        <v>17020.02</v>
      </c>
      <c r="J42" s="14">
        <v>0</v>
      </c>
      <c r="K42" s="14">
        <v>0</v>
      </c>
      <c r="L42" s="15">
        <f t="shared" si="0"/>
        <v>9358.98</v>
      </c>
      <c r="M42" s="15">
        <f t="shared" si="1"/>
        <v>9358.98</v>
      </c>
      <c r="N42" s="15">
        <f t="shared" si="2"/>
        <v>64.52109632662345</v>
      </c>
      <c r="O42" s="15">
        <f t="shared" si="3"/>
        <v>9358.98</v>
      </c>
      <c r="P42" s="15">
        <f t="shared" si="4"/>
        <v>9358.98</v>
      </c>
      <c r="Q42" s="15">
        <f t="shared" si="5"/>
        <v>64.52109632662345</v>
      </c>
      <c r="R42" s="6"/>
    </row>
    <row r="43" spans="1:18" ht="25.5" x14ac:dyDescent="0.2">
      <c r="A43" s="11">
        <v>1</v>
      </c>
      <c r="B43" s="12" t="s">
        <v>70</v>
      </c>
      <c r="C43" s="13" t="s">
        <v>71</v>
      </c>
      <c r="D43" s="14">
        <v>16000</v>
      </c>
      <c r="E43" s="14">
        <v>66000</v>
      </c>
      <c r="F43" s="14">
        <v>66000</v>
      </c>
      <c r="G43" s="14">
        <v>64210</v>
      </c>
      <c r="H43" s="14">
        <v>0</v>
      </c>
      <c r="I43" s="14">
        <v>64210</v>
      </c>
      <c r="J43" s="14">
        <v>0</v>
      </c>
      <c r="K43" s="14">
        <v>1790</v>
      </c>
      <c r="L43" s="15">
        <f t="shared" si="0"/>
        <v>1790</v>
      </c>
      <c r="M43" s="15">
        <f t="shared" si="1"/>
        <v>1790</v>
      </c>
      <c r="N43" s="15">
        <f t="shared" si="2"/>
        <v>97.287878787878796</v>
      </c>
      <c r="O43" s="15">
        <f t="shared" si="3"/>
        <v>1790</v>
      </c>
      <c r="P43" s="15">
        <f t="shared" si="4"/>
        <v>1790</v>
      </c>
      <c r="Q43" s="15">
        <f t="shared" si="5"/>
        <v>97.287878787878796</v>
      </c>
      <c r="R43" s="6"/>
    </row>
    <row r="44" spans="1:18" x14ac:dyDescent="0.2">
      <c r="A44" s="11">
        <v>0</v>
      </c>
      <c r="B44" s="12" t="s">
        <v>28</v>
      </c>
      <c r="C44" s="13" t="s">
        <v>29</v>
      </c>
      <c r="D44" s="14">
        <v>0</v>
      </c>
      <c r="E44" s="14">
        <v>20000</v>
      </c>
      <c r="F44" s="14">
        <v>20000</v>
      </c>
      <c r="G44" s="14">
        <v>20000</v>
      </c>
      <c r="H44" s="14">
        <v>0</v>
      </c>
      <c r="I44" s="14">
        <v>20000</v>
      </c>
      <c r="J44" s="14">
        <v>0</v>
      </c>
      <c r="K44" s="14">
        <v>0</v>
      </c>
      <c r="L44" s="15">
        <f t="shared" si="0"/>
        <v>0</v>
      </c>
      <c r="M44" s="15">
        <f t="shared" si="1"/>
        <v>0</v>
      </c>
      <c r="N44" s="15">
        <f t="shared" si="2"/>
        <v>100</v>
      </c>
      <c r="O44" s="15">
        <f t="shared" si="3"/>
        <v>0</v>
      </c>
      <c r="P44" s="15">
        <f t="shared" si="4"/>
        <v>0</v>
      </c>
      <c r="Q44" s="15">
        <f t="shared" si="5"/>
        <v>100</v>
      </c>
      <c r="R44" s="6"/>
    </row>
    <row r="45" spans="1:18" x14ac:dyDescent="0.2">
      <c r="A45" s="11">
        <v>0</v>
      </c>
      <c r="B45" s="12" t="s">
        <v>30</v>
      </c>
      <c r="C45" s="13" t="s">
        <v>31</v>
      </c>
      <c r="D45" s="14">
        <v>16000</v>
      </c>
      <c r="E45" s="14">
        <v>46000</v>
      </c>
      <c r="F45" s="14">
        <v>46000</v>
      </c>
      <c r="G45" s="14">
        <v>44210</v>
      </c>
      <c r="H45" s="14">
        <v>0</v>
      </c>
      <c r="I45" s="14">
        <v>44210</v>
      </c>
      <c r="J45" s="14">
        <v>0</v>
      </c>
      <c r="K45" s="14">
        <v>1790</v>
      </c>
      <c r="L45" s="15">
        <f t="shared" si="0"/>
        <v>1790</v>
      </c>
      <c r="M45" s="15">
        <f t="shared" si="1"/>
        <v>1790</v>
      </c>
      <c r="N45" s="15">
        <f t="shared" si="2"/>
        <v>96.108695652173921</v>
      </c>
      <c r="O45" s="15">
        <f t="shared" si="3"/>
        <v>1790</v>
      </c>
      <c r="P45" s="15">
        <f t="shared" si="4"/>
        <v>1790</v>
      </c>
      <c r="Q45" s="15">
        <f t="shared" si="5"/>
        <v>96.108695652173921</v>
      </c>
      <c r="R45" s="6"/>
    </row>
    <row r="46" spans="1:18" ht="25.5" x14ac:dyDescent="0.2">
      <c r="A46" s="11">
        <v>1</v>
      </c>
      <c r="B46" s="12" t="s">
        <v>72</v>
      </c>
      <c r="C46" s="13" t="s">
        <v>73</v>
      </c>
      <c r="D46" s="14">
        <v>506400</v>
      </c>
      <c r="E46" s="14">
        <v>1143800</v>
      </c>
      <c r="F46" s="14">
        <v>1143800</v>
      </c>
      <c r="G46" s="14">
        <v>854503.44</v>
      </c>
      <c r="H46" s="14">
        <v>0</v>
      </c>
      <c r="I46" s="14">
        <v>854503.44</v>
      </c>
      <c r="J46" s="14">
        <v>0</v>
      </c>
      <c r="K46" s="14">
        <v>0</v>
      </c>
      <c r="L46" s="15">
        <f t="shared" si="0"/>
        <v>289296.56000000006</v>
      </c>
      <c r="M46" s="15">
        <f t="shared" si="1"/>
        <v>289296.56000000006</v>
      </c>
      <c r="N46" s="15">
        <f t="shared" si="2"/>
        <v>74.707417380660942</v>
      </c>
      <c r="O46" s="15">
        <f t="shared" si="3"/>
        <v>289296.56000000006</v>
      </c>
      <c r="P46" s="15">
        <f t="shared" si="4"/>
        <v>289296.56000000006</v>
      </c>
      <c r="Q46" s="15">
        <f t="shared" si="5"/>
        <v>74.707417380660942</v>
      </c>
      <c r="R46" s="6"/>
    </row>
    <row r="47" spans="1:18" x14ac:dyDescent="0.2">
      <c r="A47" s="11">
        <v>0</v>
      </c>
      <c r="B47" s="12" t="s">
        <v>30</v>
      </c>
      <c r="C47" s="13" t="s">
        <v>31</v>
      </c>
      <c r="D47" s="14">
        <v>800</v>
      </c>
      <c r="E47" s="14">
        <v>800</v>
      </c>
      <c r="F47" s="14">
        <v>800</v>
      </c>
      <c r="G47" s="14">
        <v>119.37</v>
      </c>
      <c r="H47" s="14">
        <v>0</v>
      </c>
      <c r="I47" s="14">
        <v>119.37</v>
      </c>
      <c r="J47" s="14">
        <v>0</v>
      </c>
      <c r="K47" s="14">
        <v>0</v>
      </c>
      <c r="L47" s="15">
        <f t="shared" si="0"/>
        <v>680.63</v>
      </c>
      <c r="M47" s="15">
        <f t="shared" si="1"/>
        <v>680.63</v>
      </c>
      <c r="N47" s="15">
        <f t="shared" si="2"/>
        <v>14.921250000000001</v>
      </c>
      <c r="O47" s="15">
        <f t="shared" si="3"/>
        <v>680.63</v>
      </c>
      <c r="P47" s="15">
        <f t="shared" si="4"/>
        <v>680.63</v>
      </c>
      <c r="Q47" s="15">
        <f t="shared" si="5"/>
        <v>14.921250000000001</v>
      </c>
      <c r="R47" s="6"/>
    </row>
    <row r="48" spans="1:18" x14ac:dyDescent="0.2">
      <c r="A48" s="11">
        <v>0</v>
      </c>
      <c r="B48" s="12" t="s">
        <v>74</v>
      </c>
      <c r="C48" s="13" t="s">
        <v>75</v>
      </c>
      <c r="D48" s="14">
        <v>16300</v>
      </c>
      <c r="E48" s="14">
        <v>16300</v>
      </c>
      <c r="F48" s="14">
        <v>16300</v>
      </c>
      <c r="G48" s="14">
        <v>3167</v>
      </c>
      <c r="H48" s="14">
        <v>0</v>
      </c>
      <c r="I48" s="14">
        <v>3167</v>
      </c>
      <c r="J48" s="14">
        <v>0</v>
      </c>
      <c r="K48" s="14">
        <v>0</v>
      </c>
      <c r="L48" s="15">
        <f t="shared" si="0"/>
        <v>13133</v>
      </c>
      <c r="M48" s="15">
        <f t="shared" si="1"/>
        <v>13133</v>
      </c>
      <c r="N48" s="15">
        <f t="shared" si="2"/>
        <v>19.429447852760738</v>
      </c>
      <c r="O48" s="15">
        <f t="shared" si="3"/>
        <v>13133</v>
      </c>
      <c r="P48" s="15">
        <f t="shared" si="4"/>
        <v>13133</v>
      </c>
      <c r="Q48" s="15">
        <f t="shared" si="5"/>
        <v>19.429447852760738</v>
      </c>
      <c r="R48" s="6"/>
    </row>
    <row r="49" spans="1:18" x14ac:dyDescent="0.2">
      <c r="A49" s="11">
        <v>0</v>
      </c>
      <c r="B49" s="12" t="s">
        <v>54</v>
      </c>
      <c r="C49" s="13" t="s">
        <v>55</v>
      </c>
      <c r="D49" s="14">
        <v>489300</v>
      </c>
      <c r="E49" s="14">
        <v>1126700</v>
      </c>
      <c r="F49" s="14">
        <v>1126700</v>
      </c>
      <c r="G49" s="14">
        <v>851217.07</v>
      </c>
      <c r="H49" s="14">
        <v>0</v>
      </c>
      <c r="I49" s="14">
        <v>851217.07</v>
      </c>
      <c r="J49" s="14">
        <v>0</v>
      </c>
      <c r="K49" s="14">
        <v>0</v>
      </c>
      <c r="L49" s="15">
        <f t="shared" si="0"/>
        <v>275482.93000000005</v>
      </c>
      <c r="M49" s="15">
        <f t="shared" si="1"/>
        <v>275482.93000000005</v>
      </c>
      <c r="N49" s="15">
        <f t="shared" si="2"/>
        <v>75.549575752196674</v>
      </c>
      <c r="O49" s="15">
        <f t="shared" si="3"/>
        <v>275482.93000000005</v>
      </c>
      <c r="P49" s="15">
        <f t="shared" si="4"/>
        <v>275482.93000000005</v>
      </c>
      <c r="Q49" s="15">
        <f t="shared" si="5"/>
        <v>75.549575752196674</v>
      </c>
      <c r="R49" s="6"/>
    </row>
    <row r="50" spans="1:18" x14ac:dyDescent="0.2">
      <c r="A50" s="11">
        <v>1</v>
      </c>
      <c r="B50" s="12" t="s">
        <v>76</v>
      </c>
      <c r="C50" s="13" t="s">
        <v>77</v>
      </c>
      <c r="D50" s="14">
        <v>3979690</v>
      </c>
      <c r="E50" s="14">
        <v>6087664</v>
      </c>
      <c r="F50" s="14">
        <v>6087664</v>
      </c>
      <c r="G50" s="14">
        <v>4408534.55</v>
      </c>
      <c r="H50" s="14">
        <v>0</v>
      </c>
      <c r="I50" s="14">
        <v>4408534.55</v>
      </c>
      <c r="J50" s="14">
        <v>0</v>
      </c>
      <c r="K50" s="14">
        <v>1790</v>
      </c>
      <c r="L50" s="15">
        <f t="shared" si="0"/>
        <v>1679129.4500000002</v>
      </c>
      <c r="M50" s="15">
        <f t="shared" si="1"/>
        <v>1679129.4500000002</v>
      </c>
      <c r="N50" s="15">
        <f t="shared" si="2"/>
        <v>72.417507766525873</v>
      </c>
      <c r="O50" s="15">
        <f t="shared" si="3"/>
        <v>1679129.4500000002</v>
      </c>
      <c r="P50" s="15">
        <f t="shared" si="4"/>
        <v>1679129.4500000002</v>
      </c>
      <c r="Q50" s="15">
        <f t="shared" si="5"/>
        <v>72.417507766525873</v>
      </c>
      <c r="R50" s="6"/>
    </row>
    <row r="52" spans="1:18" customFormat="1" ht="15.75" x14ac:dyDescent="0.25">
      <c r="B52" s="19"/>
      <c r="C52" s="19"/>
      <c r="D52" s="20" t="s">
        <v>78</v>
      </c>
      <c r="E52" s="21"/>
      <c r="F52" s="21"/>
      <c r="G52" s="21"/>
      <c r="H52" s="21"/>
      <c r="I52" s="21"/>
      <c r="J52" s="21"/>
    </row>
    <row r="60" spans="1:18" hidden="1" x14ac:dyDescent="0.2"/>
  </sheetData>
  <mergeCells count="3">
    <mergeCell ref="B2:Q2"/>
    <mergeCell ref="B3:Q3"/>
    <mergeCell ref="B1:C1"/>
  </mergeCells>
  <conditionalFormatting sqref="B7:B50">
    <cfRule type="expression" dxfId="31" priority="17" stopIfTrue="1">
      <formula>A7=1</formula>
    </cfRule>
  </conditionalFormatting>
  <conditionalFormatting sqref="C7:C50">
    <cfRule type="expression" dxfId="30" priority="18" stopIfTrue="1">
      <formula>A7=1</formula>
    </cfRule>
  </conditionalFormatting>
  <conditionalFormatting sqref="D7:D50">
    <cfRule type="expression" dxfId="29" priority="19" stopIfTrue="1">
      <formula>A7=1</formula>
    </cfRule>
  </conditionalFormatting>
  <conditionalFormatting sqref="E7:E50">
    <cfRule type="expression" dxfId="28" priority="20" stopIfTrue="1">
      <formula>A7=1</formula>
    </cfRule>
  </conditionalFormatting>
  <conditionalFormatting sqref="F7:F50">
    <cfRule type="expression" dxfId="27" priority="21" stopIfTrue="1">
      <formula>A7=1</formula>
    </cfRule>
  </conditionalFormatting>
  <conditionalFormatting sqref="G7:G50">
    <cfRule type="expression" dxfId="26" priority="22" stopIfTrue="1">
      <formula>A7=1</formula>
    </cfRule>
  </conditionalFormatting>
  <conditionalFormatting sqref="H7:H50">
    <cfRule type="expression" dxfId="25" priority="23" stopIfTrue="1">
      <formula>A7=1</formula>
    </cfRule>
  </conditionalFormatting>
  <conditionalFormatting sqref="I7:I50">
    <cfRule type="expression" dxfId="24" priority="24" stopIfTrue="1">
      <formula>A7=1</formula>
    </cfRule>
  </conditionalFormatting>
  <conditionalFormatting sqref="J7:J50">
    <cfRule type="expression" dxfId="23" priority="25" stopIfTrue="1">
      <formula>A7=1</formula>
    </cfRule>
  </conditionalFormatting>
  <conditionalFormatting sqref="K7:K50">
    <cfRule type="expression" dxfId="22" priority="26" stopIfTrue="1">
      <formula>A7=1</formula>
    </cfRule>
  </conditionalFormatting>
  <conditionalFormatting sqref="L7:L50">
    <cfRule type="expression" dxfId="21" priority="27" stopIfTrue="1">
      <formula>A7=1</formula>
    </cfRule>
  </conditionalFormatting>
  <conditionalFormatting sqref="M7:M50">
    <cfRule type="expression" dxfId="20" priority="28" stopIfTrue="1">
      <formula>A7=1</formula>
    </cfRule>
  </conditionalFormatting>
  <conditionalFormatting sqref="N7:N50">
    <cfRule type="expression" dxfId="19" priority="29" stopIfTrue="1">
      <formula>A7=1</formula>
    </cfRule>
  </conditionalFormatting>
  <conditionalFormatting sqref="O7:O50">
    <cfRule type="expression" dxfId="18" priority="30" stopIfTrue="1">
      <formula>A7=1</formula>
    </cfRule>
  </conditionalFormatting>
  <conditionalFormatting sqref="P7:P50">
    <cfRule type="expression" dxfId="17" priority="31" stopIfTrue="1">
      <formula>A7=1</formula>
    </cfRule>
  </conditionalFormatting>
  <conditionalFormatting sqref="Q7:Q50">
    <cfRule type="expression" dxfId="16" priority="32" stopIfTrue="1">
      <formula>A7=1</formula>
    </cfRule>
  </conditionalFormatting>
  <conditionalFormatting sqref="B53:B61">
    <cfRule type="expression" dxfId="15" priority="1" stopIfTrue="1">
      <formula>A53=1</formula>
    </cfRule>
  </conditionalFormatting>
  <conditionalFormatting sqref="C53:C61">
    <cfRule type="expression" dxfId="14" priority="2" stopIfTrue="1">
      <formula>A53=1</formula>
    </cfRule>
  </conditionalFormatting>
  <conditionalFormatting sqref="D53:D61">
    <cfRule type="expression" dxfId="13" priority="3" stopIfTrue="1">
      <formula>A53=1</formula>
    </cfRule>
  </conditionalFormatting>
  <conditionalFormatting sqref="E53:E61">
    <cfRule type="expression" dxfId="12" priority="4" stopIfTrue="1">
      <formula>A53=1</formula>
    </cfRule>
  </conditionalFormatting>
  <conditionalFormatting sqref="F53:F61">
    <cfRule type="expression" dxfId="11" priority="5" stopIfTrue="1">
      <formula>A53=1</formula>
    </cfRule>
  </conditionalFormatting>
  <conditionalFormatting sqref="G53:G61">
    <cfRule type="expression" dxfId="10" priority="6" stopIfTrue="1">
      <formula>A53=1</formula>
    </cfRule>
  </conditionalFormatting>
  <conditionalFormatting sqref="H53:H61">
    <cfRule type="expression" dxfId="9" priority="7" stopIfTrue="1">
      <formula>A53=1</formula>
    </cfRule>
  </conditionalFormatting>
  <conditionalFormatting sqref="I53:I61">
    <cfRule type="expression" dxfId="8" priority="8" stopIfTrue="1">
      <formula>A53=1</formula>
    </cfRule>
  </conditionalFormatting>
  <conditionalFormatting sqref="J53:J61">
    <cfRule type="expression" dxfId="7" priority="9" stopIfTrue="1">
      <formula>A53=1</formula>
    </cfRule>
  </conditionalFormatting>
  <conditionalFormatting sqref="K53:K61">
    <cfRule type="expression" dxfId="6" priority="10" stopIfTrue="1">
      <formula>A53=1</formula>
    </cfRule>
  </conditionalFormatting>
  <conditionalFormatting sqref="L53:L61">
    <cfRule type="expression" dxfId="5" priority="11" stopIfTrue="1">
      <formula>A53=1</formula>
    </cfRule>
  </conditionalFormatting>
  <conditionalFormatting sqref="M53:M61">
    <cfRule type="expression" dxfId="4" priority="12" stopIfTrue="1">
      <formula>A53=1</formula>
    </cfRule>
  </conditionalFormatting>
  <conditionalFormatting sqref="N53:N61">
    <cfRule type="expression" dxfId="3" priority="13" stopIfTrue="1">
      <formula>A53=1</formula>
    </cfRule>
  </conditionalFormatting>
  <conditionalFormatting sqref="O53:O61">
    <cfRule type="expression" dxfId="2" priority="14" stopIfTrue="1">
      <formula>A53=1</formula>
    </cfRule>
  </conditionalFormatting>
  <conditionalFormatting sqref="P53:P61">
    <cfRule type="expression" dxfId="1" priority="15" stopIfTrue="1">
      <formula>A53=1</formula>
    </cfRule>
  </conditionalFormatting>
  <conditionalFormatting sqref="Q53:Q61">
    <cfRule type="expression" dxfId="0" priority="16" stopIfTrue="1">
      <formula>A53=1</formula>
    </cfRule>
  </conditionalFormatting>
  <pageMargins left="0.32" right="0.33" top="0.39370078740157499" bottom="0.39370078740157499" header="0" footer="0"/>
  <pageSetup paperSize="9" scale="55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2023-01-18T10:52:43Z</dcterms:created>
  <dcterms:modified xsi:type="dcterms:W3CDTF">2023-01-18T11:35:44Z</dcterms:modified>
</cp:coreProperties>
</file>