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ОЄННИЙ СТАН 2022\НА САЙТ\01 04 2023\"/>
    </mc:Choice>
  </mc:AlternateContent>
  <bookViews>
    <workbookView xWindow="0" yWindow="0" windowWidth="20490" windowHeight="7800" activeTab="1"/>
  </bookViews>
  <sheets>
    <sheet name="заг фонд" sheetId="2" r:id="rId1"/>
    <sheet name="спецфонд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'заг фонд'!$5:$6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7" i="2" l="1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</calcChain>
</file>

<file path=xl/sharedStrings.xml><?xml version="1.0" encoding="utf-8"?>
<sst xmlns="http://schemas.openxmlformats.org/spreadsheetml/2006/main" count="114" uniqueCount="66">
  <si>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</si>
  <si>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</si>
  <si>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</si>
  <si>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</si>
  <si>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</si>
  <si>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</si>
  <si>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</si>
  <si>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</si>
  <si>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</si>
  <si>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</si>
  <si>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</si>
  <si>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</si>
  <si>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</si>
  <si>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</si>
  <si>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</si>
  <si>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</si>
  <si>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(грн)</t>
  </si>
  <si>
    <t>Районний бюджет Роменського р-ну</t>
  </si>
  <si>
    <t>Загальний фонд</t>
  </si>
  <si>
    <t>01</t>
  </si>
  <si>
    <t>Роменська районна рада Сумської області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</si>
  <si>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</si>
  <si>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</si>
  <si>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</si>
  <si>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</si>
  <si>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</si>
  <si>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</si>
  <si>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</si>
  <si>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</si>
  <si>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</si>
  <si>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</si>
  <si>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2272</t>
  </si>
  <si>
    <t>Оплата водопостачання та водовідведення</t>
  </si>
  <si>
    <t>2273</t>
  </si>
  <si>
    <t>Оплата електроенергії</t>
  </si>
  <si>
    <t>2275</t>
  </si>
  <si>
    <t>Оплата інших енергоносіїв та інших комунальних послуг</t>
  </si>
  <si>
    <t>2800</t>
  </si>
  <si>
    <t>Інші поточні видатки</t>
  </si>
  <si>
    <t>08</t>
  </si>
  <si>
    <t>Управління соціального захисту населення Роменської РДА Сумської обл.</t>
  </si>
  <si>
    <t>3032</t>
  </si>
  <si>
    <t>Надання пільг окремим категоріям громадян з оплати послуг зв`язку</t>
  </si>
  <si>
    <t>2730</t>
  </si>
  <si>
    <t>Інші виплати населенню</t>
  </si>
  <si>
    <t>3033</t>
  </si>
  <si>
    <t>Компенсаційні виплати на пільговий проїзд автомобільним транспортом окремим категоріям громадян</t>
  </si>
  <si>
    <t>3035</t>
  </si>
  <si>
    <t>Компенсаційні виплати за пільговий проїзд окремих категорій громадян на залізничному транспорті</t>
  </si>
  <si>
    <t>3050</t>
  </si>
  <si>
    <t>Пільгове медичне обслуговування осіб, які постраждали внаслідок Чорнобильської катастрофи</t>
  </si>
  <si>
    <t>3090</t>
  </si>
  <si>
    <t>Видатки на поховання учасників бойових дій та осіб з інвалідністю внаслідок війни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</si>
  <si>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</si>
  <si>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</si>
  <si>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3200</t>
  </si>
  <si>
    <t>Забезпечення обробки інформації з нарахування та виплати допомог і компенсацій</t>
  </si>
  <si>
    <t>3242</t>
  </si>
  <si>
    <t>Інші заходи у сфері соціального захисту і соціального забезпечення</t>
  </si>
  <si>
    <t>2710</t>
  </si>
  <si>
    <t>Виплата пенсій і допомоги</t>
  </si>
  <si>
    <t xml:space="preserve"> </t>
  </si>
  <si>
    <t xml:space="preserve">Усього </t>
  </si>
  <si>
    <t>Спеціальний фонд (разом)</t>
  </si>
  <si>
    <t>Начальник відділу фінансів, економічного та агропромислового розвитку Роменської РДА</t>
  </si>
  <si>
    <t>Аналіз фінансування установ на 01.04.2023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</si>
</sst>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/>
    </xf>
    <xf numFmtId="0" fontId="2" fillId="0" borderId="0" xfId="1" applyFont="1" applyAlignment="1">
      <alignment wrapText="1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2" fillId="0" borderId="0" xfId="1" applyFont="1" applyAlignment="1">
      <alignment horizontal="right"/>
    </xf>
    <xf numFmtId="0" fontId="4" fillId="0" borderId="1" xfId="1" applyFont="1" applyBorder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2" fillId="0" borderId="1" xfId="1" applyFont="1" applyBorder="1"/>
    <xf numFmtId="0" fontId="2" fillId="0" borderId="1" xfId="1" applyFont="1" applyBorder="1" applyAlignment="1">
      <alignment vertical="center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4" fontId="2" fillId="0" borderId="1" xfId="1" applyNumberFormat="1" applyFont="1" applyBorder="1" applyAlignment="1">
      <alignment vertical="center"/>
    </xf>
    <xf numFmtId="4" fontId="4" fillId="2" borderId="1" xfId="1" applyNumberFormat="1" applyFont="1" applyFill="1" applyBorder="1" applyAlignment="1">
      <alignment vertical="center"/>
    </xf>
    <xf numFmtId="4" fontId="2" fillId="0" borderId="0" xfId="1" applyNumberFormat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center" wrapText="1"/>
    </xf>
    <xf numFmtId="0" fontId="7" fillId="0" borderId="0" xfId="1" applyFont="1" applyAlignment="1">
      <alignment horizontal="center"/>
    </xf>
    <xf numFmtId="0" fontId="8" fillId="0" borderId="0" xfId="1" applyFont="1"/>
    <xf numFmtId="0" fontId="8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9" fillId="0" borderId="0" xfId="0" applyFont="1"/>
    <xf numFmtId="0" fontId="10" fillId="0" borderId="0" xfId="0" applyFont="1"/>
    <xf numFmtId="0" fontId="7" fillId="0" borderId="0" xfId="1" applyFont="1" applyAlignment="1">
      <alignment horizontal="center"/>
    </xf>
    <xf numFmtId="0" fontId="7" fillId="0" borderId="0" xfId="1" applyFont="1" applyAlignment="1">
      <alignment horizontal="right"/>
    </xf>
    <xf numFmtId="0" fontId="5" fillId="0" borderId="1" xfId="1" applyFont="1" applyBorder="1" applyAlignment="1">
      <alignment horizontal="center"/>
    </xf>
    <xf numFmtId="0" fontId="5" fillId="0" borderId="1" xfId="1" applyFont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7" fillId="0" borderId="1" xfId="1" applyFont="1" applyBorder="1"/>
    <xf numFmtId="0" fontId="7" fillId="0" borderId="1" xfId="1" applyFont="1" applyBorder="1" applyAlignment="1">
      <alignment vertic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vertical="center" wrapText="1"/>
    </xf>
    <xf numFmtId="4" fontId="7" fillId="0" borderId="1" xfId="1" applyNumberFormat="1" applyFont="1" applyBorder="1" applyAlignment="1">
      <alignment vertical="center"/>
    </xf>
    <xf numFmtId="4" fontId="5" fillId="2" borderId="1" xfId="1" applyNumberFormat="1" applyFont="1" applyFill="1" applyBorder="1" applyAlignment="1">
      <alignment vertical="center"/>
    </xf>
    <xf numFmtId="4" fontId="7" fillId="0" borderId="0" xfId="1" applyNumberFormat="1" applyFont="1" applyAlignment="1">
      <alignment vertical="center"/>
    </xf>
    <xf numFmtId="0" fontId="7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32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8"/>
  <sheetViews>
    <sheetView topLeftCell="B1" workbookViewId="0">
      <selection activeCell="C12" sqref="C12"/>
    </sheetView>
  </sheetViews>
  <sheetFormatPr defaultRowHeight="12.75" x14ac:dyDescent="0.2"/>
  <cols>
    <col min="1" max="1" width="0" style="1" hidden="1" customWidth="1"/>
    <col min="2" max="2" width="12.7109375" style="2" customWidth="1"/>
    <col min="3" max="3" width="50.7109375" style="3" customWidth="1"/>
    <col min="4" max="5" width="15.7109375" style="1" customWidth="1"/>
    <col min="6" max="8" width="15.7109375" style="1" hidden="1" customWidth="1"/>
    <col min="9" max="9" width="15.7109375" style="1" customWidth="1"/>
    <col min="10" max="10" width="15.7109375" style="1" hidden="1" customWidth="1"/>
    <col min="11" max="11" width="15.7109375" style="1" customWidth="1"/>
    <col min="12" max="16" width="15.7109375" style="1" hidden="1" customWidth="1"/>
    <col min="17" max="17" width="15.7109375" style="1" customWidth="1"/>
    <col min="18" max="257" width="9.140625" style="1"/>
    <col min="258" max="258" width="12.7109375" style="1" customWidth="1"/>
    <col min="259" max="259" width="50.7109375" style="1" customWidth="1"/>
    <col min="260" max="273" width="15.7109375" style="1" customWidth="1"/>
    <col min="274" max="513" width="9.140625" style="1"/>
    <col min="514" max="514" width="12.7109375" style="1" customWidth="1"/>
    <col min="515" max="515" width="50.7109375" style="1" customWidth="1"/>
    <col min="516" max="529" width="15.7109375" style="1" customWidth="1"/>
    <col min="530" max="769" width="9.140625" style="1"/>
    <col min="770" max="770" width="12.7109375" style="1" customWidth="1"/>
    <col min="771" max="771" width="50.7109375" style="1" customWidth="1"/>
    <col min="772" max="785" width="15.7109375" style="1" customWidth="1"/>
    <col min="786" max="1025" width="9.140625" style="1"/>
    <col min="1026" max="1026" width="12.7109375" style="1" customWidth="1"/>
    <col min="1027" max="1027" width="50.7109375" style="1" customWidth="1"/>
    <col min="1028" max="1041" width="15.7109375" style="1" customWidth="1"/>
    <col min="1042" max="1281" width="9.140625" style="1"/>
    <col min="1282" max="1282" width="12.7109375" style="1" customWidth="1"/>
    <col min="1283" max="1283" width="50.7109375" style="1" customWidth="1"/>
    <col min="1284" max="1297" width="15.7109375" style="1" customWidth="1"/>
    <col min="1298" max="1537" width="9.140625" style="1"/>
    <col min="1538" max="1538" width="12.7109375" style="1" customWidth="1"/>
    <col min="1539" max="1539" width="50.7109375" style="1" customWidth="1"/>
    <col min="1540" max="1553" width="15.7109375" style="1" customWidth="1"/>
    <col min="1554" max="1793" width="9.140625" style="1"/>
    <col min="1794" max="1794" width="12.7109375" style="1" customWidth="1"/>
    <col min="1795" max="1795" width="50.7109375" style="1" customWidth="1"/>
    <col min="1796" max="1809" width="15.7109375" style="1" customWidth="1"/>
    <col min="1810" max="2049" width="9.140625" style="1"/>
    <col min="2050" max="2050" width="12.7109375" style="1" customWidth="1"/>
    <col min="2051" max="2051" width="50.7109375" style="1" customWidth="1"/>
    <col min="2052" max="2065" width="15.7109375" style="1" customWidth="1"/>
    <col min="2066" max="2305" width="9.140625" style="1"/>
    <col min="2306" max="2306" width="12.7109375" style="1" customWidth="1"/>
    <col min="2307" max="2307" width="50.7109375" style="1" customWidth="1"/>
    <col min="2308" max="2321" width="15.7109375" style="1" customWidth="1"/>
    <col min="2322" max="2561" width="9.140625" style="1"/>
    <col min="2562" max="2562" width="12.7109375" style="1" customWidth="1"/>
    <col min="2563" max="2563" width="50.7109375" style="1" customWidth="1"/>
    <col min="2564" max="2577" width="15.7109375" style="1" customWidth="1"/>
    <col min="2578" max="2817" width="9.140625" style="1"/>
    <col min="2818" max="2818" width="12.7109375" style="1" customWidth="1"/>
    <col min="2819" max="2819" width="50.7109375" style="1" customWidth="1"/>
    <col min="2820" max="2833" width="15.7109375" style="1" customWidth="1"/>
    <col min="2834" max="3073" width="9.140625" style="1"/>
    <col min="3074" max="3074" width="12.7109375" style="1" customWidth="1"/>
    <col min="3075" max="3075" width="50.7109375" style="1" customWidth="1"/>
    <col min="3076" max="3089" width="15.7109375" style="1" customWidth="1"/>
    <col min="3090" max="3329" width="9.140625" style="1"/>
    <col min="3330" max="3330" width="12.7109375" style="1" customWidth="1"/>
    <col min="3331" max="3331" width="50.7109375" style="1" customWidth="1"/>
    <col min="3332" max="3345" width="15.7109375" style="1" customWidth="1"/>
    <col min="3346" max="3585" width="9.140625" style="1"/>
    <col min="3586" max="3586" width="12.7109375" style="1" customWidth="1"/>
    <col min="3587" max="3587" width="50.7109375" style="1" customWidth="1"/>
    <col min="3588" max="3601" width="15.7109375" style="1" customWidth="1"/>
    <col min="3602" max="3841" width="9.140625" style="1"/>
    <col min="3842" max="3842" width="12.7109375" style="1" customWidth="1"/>
    <col min="3843" max="3843" width="50.7109375" style="1" customWidth="1"/>
    <col min="3844" max="3857" width="15.7109375" style="1" customWidth="1"/>
    <col min="3858" max="4097" width="9.140625" style="1"/>
    <col min="4098" max="4098" width="12.7109375" style="1" customWidth="1"/>
    <col min="4099" max="4099" width="50.7109375" style="1" customWidth="1"/>
    <col min="4100" max="4113" width="15.7109375" style="1" customWidth="1"/>
    <col min="4114" max="4353" width="9.140625" style="1"/>
    <col min="4354" max="4354" width="12.7109375" style="1" customWidth="1"/>
    <col min="4355" max="4355" width="50.7109375" style="1" customWidth="1"/>
    <col min="4356" max="4369" width="15.7109375" style="1" customWidth="1"/>
    <col min="4370" max="4609" width="9.140625" style="1"/>
    <col min="4610" max="4610" width="12.7109375" style="1" customWidth="1"/>
    <col min="4611" max="4611" width="50.7109375" style="1" customWidth="1"/>
    <col min="4612" max="4625" width="15.7109375" style="1" customWidth="1"/>
    <col min="4626" max="4865" width="9.140625" style="1"/>
    <col min="4866" max="4866" width="12.7109375" style="1" customWidth="1"/>
    <col min="4867" max="4867" width="50.7109375" style="1" customWidth="1"/>
    <col min="4868" max="4881" width="15.7109375" style="1" customWidth="1"/>
    <col min="4882" max="5121" width="9.140625" style="1"/>
    <col min="5122" max="5122" width="12.7109375" style="1" customWidth="1"/>
    <col min="5123" max="5123" width="50.7109375" style="1" customWidth="1"/>
    <col min="5124" max="5137" width="15.7109375" style="1" customWidth="1"/>
    <col min="5138" max="5377" width="9.140625" style="1"/>
    <col min="5378" max="5378" width="12.7109375" style="1" customWidth="1"/>
    <col min="5379" max="5379" width="50.7109375" style="1" customWidth="1"/>
    <col min="5380" max="5393" width="15.7109375" style="1" customWidth="1"/>
    <col min="5394" max="5633" width="9.140625" style="1"/>
    <col min="5634" max="5634" width="12.7109375" style="1" customWidth="1"/>
    <col min="5635" max="5635" width="50.7109375" style="1" customWidth="1"/>
    <col min="5636" max="5649" width="15.7109375" style="1" customWidth="1"/>
    <col min="5650" max="5889" width="9.140625" style="1"/>
    <col min="5890" max="5890" width="12.7109375" style="1" customWidth="1"/>
    <col min="5891" max="5891" width="50.7109375" style="1" customWidth="1"/>
    <col min="5892" max="5905" width="15.7109375" style="1" customWidth="1"/>
    <col min="5906" max="6145" width="9.140625" style="1"/>
    <col min="6146" max="6146" width="12.7109375" style="1" customWidth="1"/>
    <col min="6147" max="6147" width="50.7109375" style="1" customWidth="1"/>
    <col min="6148" max="6161" width="15.7109375" style="1" customWidth="1"/>
    <col min="6162" max="6401" width="9.140625" style="1"/>
    <col min="6402" max="6402" width="12.7109375" style="1" customWidth="1"/>
    <col min="6403" max="6403" width="50.7109375" style="1" customWidth="1"/>
    <col min="6404" max="6417" width="15.7109375" style="1" customWidth="1"/>
    <col min="6418" max="6657" width="9.140625" style="1"/>
    <col min="6658" max="6658" width="12.7109375" style="1" customWidth="1"/>
    <col min="6659" max="6659" width="50.7109375" style="1" customWidth="1"/>
    <col min="6660" max="6673" width="15.7109375" style="1" customWidth="1"/>
    <col min="6674" max="6913" width="9.140625" style="1"/>
    <col min="6914" max="6914" width="12.7109375" style="1" customWidth="1"/>
    <col min="6915" max="6915" width="50.7109375" style="1" customWidth="1"/>
    <col min="6916" max="6929" width="15.7109375" style="1" customWidth="1"/>
    <col min="6930" max="7169" width="9.140625" style="1"/>
    <col min="7170" max="7170" width="12.7109375" style="1" customWidth="1"/>
    <col min="7171" max="7171" width="50.7109375" style="1" customWidth="1"/>
    <col min="7172" max="7185" width="15.7109375" style="1" customWidth="1"/>
    <col min="7186" max="7425" width="9.140625" style="1"/>
    <col min="7426" max="7426" width="12.7109375" style="1" customWidth="1"/>
    <col min="7427" max="7427" width="50.7109375" style="1" customWidth="1"/>
    <col min="7428" max="7441" width="15.7109375" style="1" customWidth="1"/>
    <col min="7442" max="7681" width="9.140625" style="1"/>
    <col min="7682" max="7682" width="12.7109375" style="1" customWidth="1"/>
    <col min="7683" max="7683" width="50.7109375" style="1" customWidth="1"/>
    <col min="7684" max="7697" width="15.7109375" style="1" customWidth="1"/>
    <col min="7698" max="7937" width="9.140625" style="1"/>
    <col min="7938" max="7938" width="12.7109375" style="1" customWidth="1"/>
    <col min="7939" max="7939" width="50.7109375" style="1" customWidth="1"/>
    <col min="7940" max="7953" width="15.7109375" style="1" customWidth="1"/>
    <col min="7954" max="8193" width="9.140625" style="1"/>
    <col min="8194" max="8194" width="12.7109375" style="1" customWidth="1"/>
    <col min="8195" max="8195" width="50.7109375" style="1" customWidth="1"/>
    <col min="8196" max="8209" width="15.7109375" style="1" customWidth="1"/>
    <col min="8210" max="8449" width="9.140625" style="1"/>
    <col min="8450" max="8450" width="12.7109375" style="1" customWidth="1"/>
    <col min="8451" max="8451" width="50.7109375" style="1" customWidth="1"/>
    <col min="8452" max="8465" width="15.7109375" style="1" customWidth="1"/>
    <col min="8466" max="8705" width="9.140625" style="1"/>
    <col min="8706" max="8706" width="12.7109375" style="1" customWidth="1"/>
    <col min="8707" max="8707" width="50.7109375" style="1" customWidth="1"/>
    <col min="8708" max="8721" width="15.7109375" style="1" customWidth="1"/>
    <col min="8722" max="8961" width="9.140625" style="1"/>
    <col min="8962" max="8962" width="12.7109375" style="1" customWidth="1"/>
    <col min="8963" max="8963" width="50.7109375" style="1" customWidth="1"/>
    <col min="8964" max="8977" width="15.7109375" style="1" customWidth="1"/>
    <col min="8978" max="9217" width="9.140625" style="1"/>
    <col min="9218" max="9218" width="12.7109375" style="1" customWidth="1"/>
    <col min="9219" max="9219" width="50.7109375" style="1" customWidth="1"/>
    <col min="9220" max="9233" width="15.7109375" style="1" customWidth="1"/>
    <col min="9234" max="9473" width="9.140625" style="1"/>
    <col min="9474" max="9474" width="12.7109375" style="1" customWidth="1"/>
    <col min="9475" max="9475" width="50.7109375" style="1" customWidth="1"/>
    <col min="9476" max="9489" width="15.7109375" style="1" customWidth="1"/>
    <col min="9490" max="9729" width="9.140625" style="1"/>
    <col min="9730" max="9730" width="12.7109375" style="1" customWidth="1"/>
    <col min="9731" max="9731" width="50.7109375" style="1" customWidth="1"/>
    <col min="9732" max="9745" width="15.7109375" style="1" customWidth="1"/>
    <col min="9746" max="9985" width="9.140625" style="1"/>
    <col min="9986" max="9986" width="12.7109375" style="1" customWidth="1"/>
    <col min="9987" max="9987" width="50.7109375" style="1" customWidth="1"/>
    <col min="9988" max="10001" width="15.7109375" style="1" customWidth="1"/>
    <col min="10002" max="10241" width="9.140625" style="1"/>
    <col min="10242" max="10242" width="12.7109375" style="1" customWidth="1"/>
    <col min="10243" max="10243" width="50.7109375" style="1" customWidth="1"/>
    <col min="10244" max="10257" width="15.7109375" style="1" customWidth="1"/>
    <col min="10258" max="10497" width="9.140625" style="1"/>
    <col min="10498" max="10498" width="12.7109375" style="1" customWidth="1"/>
    <col min="10499" max="10499" width="50.7109375" style="1" customWidth="1"/>
    <col min="10500" max="10513" width="15.7109375" style="1" customWidth="1"/>
    <col min="10514" max="10753" width="9.140625" style="1"/>
    <col min="10754" max="10754" width="12.7109375" style="1" customWidth="1"/>
    <col min="10755" max="10755" width="50.7109375" style="1" customWidth="1"/>
    <col min="10756" max="10769" width="15.7109375" style="1" customWidth="1"/>
    <col min="10770" max="11009" width="9.140625" style="1"/>
    <col min="11010" max="11010" width="12.7109375" style="1" customWidth="1"/>
    <col min="11011" max="11011" width="50.7109375" style="1" customWidth="1"/>
    <col min="11012" max="11025" width="15.7109375" style="1" customWidth="1"/>
    <col min="11026" max="11265" width="9.140625" style="1"/>
    <col min="11266" max="11266" width="12.7109375" style="1" customWidth="1"/>
    <col min="11267" max="11267" width="50.7109375" style="1" customWidth="1"/>
    <col min="11268" max="11281" width="15.7109375" style="1" customWidth="1"/>
    <col min="11282" max="11521" width="9.140625" style="1"/>
    <col min="11522" max="11522" width="12.7109375" style="1" customWidth="1"/>
    <col min="11523" max="11523" width="50.7109375" style="1" customWidth="1"/>
    <col min="11524" max="11537" width="15.7109375" style="1" customWidth="1"/>
    <col min="11538" max="11777" width="9.140625" style="1"/>
    <col min="11778" max="11778" width="12.7109375" style="1" customWidth="1"/>
    <col min="11779" max="11779" width="50.7109375" style="1" customWidth="1"/>
    <col min="11780" max="11793" width="15.7109375" style="1" customWidth="1"/>
    <col min="11794" max="12033" width="9.140625" style="1"/>
    <col min="12034" max="12034" width="12.7109375" style="1" customWidth="1"/>
    <col min="12035" max="12035" width="50.7109375" style="1" customWidth="1"/>
    <col min="12036" max="12049" width="15.7109375" style="1" customWidth="1"/>
    <col min="12050" max="12289" width="9.140625" style="1"/>
    <col min="12290" max="12290" width="12.7109375" style="1" customWidth="1"/>
    <col min="12291" max="12291" width="50.7109375" style="1" customWidth="1"/>
    <col min="12292" max="12305" width="15.7109375" style="1" customWidth="1"/>
    <col min="12306" max="12545" width="9.140625" style="1"/>
    <col min="12546" max="12546" width="12.7109375" style="1" customWidth="1"/>
    <col min="12547" max="12547" width="50.7109375" style="1" customWidth="1"/>
    <col min="12548" max="12561" width="15.7109375" style="1" customWidth="1"/>
    <col min="12562" max="12801" width="9.140625" style="1"/>
    <col min="12802" max="12802" width="12.7109375" style="1" customWidth="1"/>
    <col min="12803" max="12803" width="50.7109375" style="1" customWidth="1"/>
    <col min="12804" max="12817" width="15.7109375" style="1" customWidth="1"/>
    <col min="12818" max="13057" width="9.140625" style="1"/>
    <col min="13058" max="13058" width="12.7109375" style="1" customWidth="1"/>
    <col min="13059" max="13059" width="50.7109375" style="1" customWidth="1"/>
    <col min="13060" max="13073" width="15.7109375" style="1" customWidth="1"/>
    <col min="13074" max="13313" width="9.140625" style="1"/>
    <col min="13314" max="13314" width="12.7109375" style="1" customWidth="1"/>
    <col min="13315" max="13315" width="50.7109375" style="1" customWidth="1"/>
    <col min="13316" max="13329" width="15.7109375" style="1" customWidth="1"/>
    <col min="13330" max="13569" width="9.140625" style="1"/>
    <col min="13570" max="13570" width="12.7109375" style="1" customWidth="1"/>
    <col min="13571" max="13571" width="50.7109375" style="1" customWidth="1"/>
    <col min="13572" max="13585" width="15.7109375" style="1" customWidth="1"/>
    <col min="13586" max="13825" width="9.140625" style="1"/>
    <col min="13826" max="13826" width="12.7109375" style="1" customWidth="1"/>
    <col min="13827" max="13827" width="50.7109375" style="1" customWidth="1"/>
    <col min="13828" max="13841" width="15.7109375" style="1" customWidth="1"/>
    <col min="13842" max="14081" width="9.140625" style="1"/>
    <col min="14082" max="14082" width="12.7109375" style="1" customWidth="1"/>
    <col min="14083" max="14083" width="50.7109375" style="1" customWidth="1"/>
    <col min="14084" max="14097" width="15.7109375" style="1" customWidth="1"/>
    <col min="14098" max="14337" width="9.140625" style="1"/>
    <col min="14338" max="14338" width="12.7109375" style="1" customWidth="1"/>
    <col min="14339" max="14339" width="50.7109375" style="1" customWidth="1"/>
    <col min="14340" max="14353" width="15.7109375" style="1" customWidth="1"/>
    <col min="14354" max="14593" width="9.140625" style="1"/>
    <col min="14594" max="14594" width="12.7109375" style="1" customWidth="1"/>
    <col min="14595" max="14595" width="50.7109375" style="1" customWidth="1"/>
    <col min="14596" max="14609" width="15.7109375" style="1" customWidth="1"/>
    <col min="14610" max="14849" width="9.140625" style="1"/>
    <col min="14850" max="14850" width="12.7109375" style="1" customWidth="1"/>
    <col min="14851" max="14851" width="50.7109375" style="1" customWidth="1"/>
    <col min="14852" max="14865" width="15.7109375" style="1" customWidth="1"/>
    <col min="14866" max="15105" width="9.140625" style="1"/>
    <col min="15106" max="15106" width="12.7109375" style="1" customWidth="1"/>
    <col min="15107" max="15107" width="50.7109375" style="1" customWidth="1"/>
    <col min="15108" max="15121" width="15.7109375" style="1" customWidth="1"/>
    <col min="15122" max="15361" width="9.140625" style="1"/>
    <col min="15362" max="15362" width="12.7109375" style="1" customWidth="1"/>
    <col min="15363" max="15363" width="50.7109375" style="1" customWidth="1"/>
    <col min="15364" max="15377" width="15.7109375" style="1" customWidth="1"/>
    <col min="15378" max="15617" width="9.140625" style="1"/>
    <col min="15618" max="15618" width="12.7109375" style="1" customWidth="1"/>
    <col min="15619" max="15619" width="50.7109375" style="1" customWidth="1"/>
    <col min="15620" max="15633" width="15.7109375" style="1" customWidth="1"/>
    <col min="15634" max="15873" width="9.140625" style="1"/>
    <col min="15874" max="15874" width="12.7109375" style="1" customWidth="1"/>
    <col min="15875" max="15875" width="50.7109375" style="1" customWidth="1"/>
    <col min="15876" max="15889" width="15.7109375" style="1" customWidth="1"/>
    <col min="15890" max="16129" width="9.140625" style="1"/>
    <col min="16130" max="16130" width="12.7109375" style="1" customWidth="1"/>
    <col min="16131" max="16131" width="50.7109375" style="1" customWidth="1"/>
    <col min="16132" max="16145" width="15.7109375" style="1" customWidth="1"/>
    <col min="16146" max="16384" width="9.140625" style="1"/>
  </cols>
  <sheetData>
    <row r="1" spans="1:18" ht="15" x14ac:dyDescent="0.25">
      <c r="B1" s="19" t="s">
        <v>17</v>
      </c>
      <c r="C1" s="19"/>
    </row>
    <row r="2" spans="1:18" ht="18.75" x14ac:dyDescent="0.3">
      <c r="B2" s="4" t="s">
        <v>65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8" x14ac:dyDescent="0.2">
      <c r="B3" s="5" t="s">
        <v>18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8" x14ac:dyDescent="0.2">
      <c r="M4" s="6"/>
      <c r="Q4" s="6" t="s">
        <v>16</v>
      </c>
    </row>
    <row r="5" spans="1:18" s="9" customFormat="1" ht="51" x14ac:dyDescent="0.2">
      <c r="A5" s="7"/>
      <c r="B5" s="8" t="s">
        <v>0</v>
      </c>
      <c r="C5" s="8" t="s">
        <v>1</v>
      </c>
      <c r="D5" s="8" t="s">
        <v>2</v>
      </c>
      <c r="E5" s="8" t="s">
        <v>3</v>
      </c>
      <c r="F5" s="8" t="s">
        <v>4</v>
      </c>
      <c r="G5" s="8" t="s">
        <v>5</v>
      </c>
      <c r="H5" s="8" t="s">
        <v>6</v>
      </c>
      <c r="I5" s="8" t="s">
        <v>7</v>
      </c>
      <c r="J5" s="8" t="s">
        <v>8</v>
      </c>
      <c r="K5" s="8" t="s">
        <v>9</v>
      </c>
      <c r="L5" s="8" t="s">
        <v>10</v>
      </c>
      <c r="M5" s="8" t="s">
        <v>11</v>
      </c>
      <c r="N5" s="8" t="s">
        <v>12</v>
      </c>
      <c r="O5" s="8" t="s">
        <v>13</v>
      </c>
      <c r="P5" s="8" t="s">
        <v>14</v>
      </c>
      <c r="Q5" s="8" t="s">
        <v>15</v>
      </c>
    </row>
    <row r="6" spans="1:18" x14ac:dyDescent="0.2">
      <c r="A6" s="10"/>
      <c r="B6" s="8">
        <v>1</v>
      </c>
      <c r="C6" s="8">
        <v>2</v>
      </c>
      <c r="D6" s="8">
        <v>3</v>
      </c>
      <c r="E6" s="8">
        <v>4</v>
      </c>
      <c r="F6" s="8">
        <v>5</v>
      </c>
      <c r="G6" s="8">
        <v>6</v>
      </c>
      <c r="H6" s="8">
        <v>7</v>
      </c>
      <c r="I6" s="8">
        <v>8</v>
      </c>
      <c r="J6" s="8">
        <v>9</v>
      </c>
      <c r="K6" s="8">
        <v>10</v>
      </c>
      <c r="L6" s="8">
        <v>11</v>
      </c>
      <c r="M6" s="8">
        <v>12</v>
      </c>
      <c r="N6" s="8">
        <v>13</v>
      </c>
      <c r="O6" s="8">
        <v>14</v>
      </c>
      <c r="P6" s="8">
        <v>15</v>
      </c>
      <c r="Q6" s="8">
        <v>16</v>
      </c>
    </row>
    <row r="7" spans="1:18" x14ac:dyDescent="0.2">
      <c r="A7" s="11">
        <v>1</v>
      </c>
      <c r="B7" s="12" t="s">
        <v>19</v>
      </c>
      <c r="C7" s="13" t="s">
        <v>20</v>
      </c>
      <c r="D7" s="14">
        <v>1398682</v>
      </c>
      <c r="E7" s="14">
        <v>1754918</v>
      </c>
      <c r="F7" s="14">
        <v>705998</v>
      </c>
      <c r="G7" s="14">
        <v>391073.69999999995</v>
      </c>
      <c r="H7" s="14">
        <v>0</v>
      </c>
      <c r="I7" s="14">
        <v>388712.35</v>
      </c>
      <c r="J7" s="14">
        <v>2361.35</v>
      </c>
      <c r="K7" s="14">
        <v>66182.539999999994</v>
      </c>
      <c r="L7" s="15">
        <f t="shared" ref="L7:L38" si="0">F7-G7</f>
        <v>314924.30000000005</v>
      </c>
      <c r="M7" s="15">
        <f t="shared" ref="M7:M38" si="1">E7-G7</f>
        <v>1363844.3</v>
      </c>
      <c r="N7" s="15">
        <f t="shared" ref="N7:N38" si="2">IF(F7=0,0,(G7/F7)*100)</f>
        <v>55.393032274878962</v>
      </c>
      <c r="O7" s="15">
        <f t="shared" ref="O7:O38" si="3">E7-I7</f>
        <v>1366205.65</v>
      </c>
      <c r="P7" s="15">
        <f t="shared" ref="P7:P38" si="4">F7-I7</f>
        <v>317285.65000000002</v>
      </c>
      <c r="Q7" s="15">
        <f t="shared" ref="Q7:Q38" si="5">IF(F7=0,0,(I7/F7)*100)</f>
        <v>55.058562488845574</v>
      </c>
      <c r="R7" s="16"/>
    </row>
    <row r="8" spans="1:18" ht="51" x14ac:dyDescent="0.2">
      <c r="A8" s="11">
        <v>1</v>
      </c>
      <c r="B8" s="12" t="s">
        <v>21</v>
      </c>
      <c r="C8" s="13" t="s">
        <v>22</v>
      </c>
      <c r="D8" s="14">
        <v>1398682</v>
      </c>
      <c r="E8" s="14">
        <v>1754918</v>
      </c>
      <c r="F8" s="14">
        <v>705998</v>
      </c>
      <c r="G8" s="14">
        <v>391073.69999999995</v>
      </c>
      <c r="H8" s="14">
        <v>0</v>
      </c>
      <c r="I8" s="14">
        <v>388712.35</v>
      </c>
      <c r="J8" s="14">
        <v>2361.35</v>
      </c>
      <c r="K8" s="14">
        <v>66182.539999999994</v>
      </c>
      <c r="L8" s="15">
        <f t="shared" si="0"/>
        <v>314924.30000000005</v>
      </c>
      <c r="M8" s="15">
        <f t="shared" si="1"/>
        <v>1363844.3</v>
      </c>
      <c r="N8" s="15">
        <f t="shared" si="2"/>
        <v>55.393032274878962</v>
      </c>
      <c r="O8" s="15">
        <f t="shared" si="3"/>
        <v>1366205.65</v>
      </c>
      <c r="P8" s="15">
        <f t="shared" si="4"/>
        <v>317285.65000000002</v>
      </c>
      <c r="Q8" s="15">
        <f t="shared" si="5"/>
        <v>55.058562488845574</v>
      </c>
      <c r="R8" s="16"/>
    </row>
    <row r="9" spans="1:18" x14ac:dyDescent="0.2">
      <c r="A9" s="11">
        <v>0</v>
      </c>
      <c r="B9" s="12" t="s">
        <v>23</v>
      </c>
      <c r="C9" s="13" t="s">
        <v>24</v>
      </c>
      <c r="D9" s="14">
        <v>1067000</v>
      </c>
      <c r="E9" s="14">
        <v>1221330</v>
      </c>
      <c r="F9" s="14">
        <v>421030</v>
      </c>
      <c r="G9" s="14">
        <v>240748.86</v>
      </c>
      <c r="H9" s="14">
        <v>0</v>
      </c>
      <c r="I9" s="14">
        <v>240748.86</v>
      </c>
      <c r="J9" s="14">
        <v>0</v>
      </c>
      <c r="K9" s="14">
        <v>55430.6</v>
      </c>
      <c r="L9" s="15">
        <f t="shared" si="0"/>
        <v>180281.14</v>
      </c>
      <c r="M9" s="15">
        <f t="shared" si="1"/>
        <v>980581.14</v>
      </c>
      <c r="N9" s="15">
        <f t="shared" si="2"/>
        <v>57.180927724865207</v>
      </c>
      <c r="O9" s="15">
        <f t="shared" si="3"/>
        <v>980581.14</v>
      </c>
      <c r="P9" s="15">
        <f t="shared" si="4"/>
        <v>180281.14</v>
      </c>
      <c r="Q9" s="15">
        <f t="shared" si="5"/>
        <v>57.180927724865207</v>
      </c>
      <c r="R9" s="16"/>
    </row>
    <row r="10" spans="1:18" x14ac:dyDescent="0.2">
      <c r="A10" s="11">
        <v>0</v>
      </c>
      <c r="B10" s="12" t="s">
        <v>25</v>
      </c>
      <c r="C10" s="13" t="s">
        <v>26</v>
      </c>
      <c r="D10" s="14">
        <v>217900</v>
      </c>
      <c r="E10" s="14">
        <v>244526</v>
      </c>
      <c r="F10" s="14">
        <v>81226</v>
      </c>
      <c r="G10" s="14">
        <v>45598.51</v>
      </c>
      <c r="H10" s="14">
        <v>0</v>
      </c>
      <c r="I10" s="14">
        <v>45598.51</v>
      </c>
      <c r="J10" s="14">
        <v>0</v>
      </c>
      <c r="K10" s="14">
        <v>10751.94</v>
      </c>
      <c r="L10" s="15">
        <f t="shared" si="0"/>
        <v>35627.49</v>
      </c>
      <c r="M10" s="15">
        <f t="shared" si="1"/>
        <v>198927.49</v>
      </c>
      <c r="N10" s="15">
        <f t="shared" si="2"/>
        <v>56.137825326865787</v>
      </c>
      <c r="O10" s="15">
        <f t="shared" si="3"/>
        <v>198927.49</v>
      </c>
      <c r="P10" s="15">
        <f t="shared" si="4"/>
        <v>35627.49</v>
      </c>
      <c r="Q10" s="15">
        <f t="shared" si="5"/>
        <v>56.137825326865787</v>
      </c>
      <c r="R10" s="16"/>
    </row>
    <row r="11" spans="1:18" x14ac:dyDescent="0.2">
      <c r="A11" s="11">
        <v>0</v>
      </c>
      <c r="B11" s="12" t="s">
        <v>27</v>
      </c>
      <c r="C11" s="13" t="s">
        <v>28</v>
      </c>
      <c r="D11" s="14">
        <v>0</v>
      </c>
      <c r="E11" s="14">
        <v>53000</v>
      </c>
      <c r="F11" s="14">
        <v>53000</v>
      </c>
      <c r="G11" s="14">
        <v>8000</v>
      </c>
      <c r="H11" s="14">
        <v>0</v>
      </c>
      <c r="I11" s="14">
        <v>7840</v>
      </c>
      <c r="J11" s="14">
        <v>160</v>
      </c>
      <c r="K11" s="14">
        <v>0</v>
      </c>
      <c r="L11" s="15">
        <f t="shared" si="0"/>
        <v>45000</v>
      </c>
      <c r="M11" s="15">
        <f t="shared" si="1"/>
        <v>45000</v>
      </c>
      <c r="N11" s="15">
        <f t="shared" si="2"/>
        <v>15.09433962264151</v>
      </c>
      <c r="O11" s="15">
        <f t="shared" si="3"/>
        <v>45160</v>
      </c>
      <c r="P11" s="15">
        <f t="shared" si="4"/>
        <v>45160</v>
      </c>
      <c r="Q11" s="15">
        <f t="shared" si="5"/>
        <v>14.79245283018868</v>
      </c>
      <c r="R11" s="16"/>
    </row>
    <row r="12" spans="1:18" x14ac:dyDescent="0.2">
      <c r="A12" s="11">
        <v>0</v>
      </c>
      <c r="B12" s="12" t="s">
        <v>29</v>
      </c>
      <c r="C12" s="13" t="s">
        <v>30</v>
      </c>
      <c r="D12" s="14">
        <v>7200</v>
      </c>
      <c r="E12" s="14">
        <v>40280</v>
      </c>
      <c r="F12" s="14">
        <v>33080</v>
      </c>
      <c r="G12" s="14">
        <v>21961</v>
      </c>
      <c r="H12" s="14">
        <v>0</v>
      </c>
      <c r="I12" s="14">
        <v>21961</v>
      </c>
      <c r="J12" s="14">
        <v>0</v>
      </c>
      <c r="K12" s="14">
        <v>0</v>
      </c>
      <c r="L12" s="15">
        <f t="shared" si="0"/>
        <v>11119</v>
      </c>
      <c r="M12" s="15">
        <f t="shared" si="1"/>
        <v>18319</v>
      </c>
      <c r="N12" s="15">
        <f t="shared" si="2"/>
        <v>66.387545344619099</v>
      </c>
      <c r="O12" s="15">
        <f t="shared" si="3"/>
        <v>18319</v>
      </c>
      <c r="P12" s="15">
        <f t="shared" si="4"/>
        <v>11119</v>
      </c>
      <c r="Q12" s="15">
        <f t="shared" si="5"/>
        <v>66.387545344619099</v>
      </c>
      <c r="R12" s="16"/>
    </row>
    <row r="13" spans="1:18" x14ac:dyDescent="0.2">
      <c r="A13" s="11">
        <v>0</v>
      </c>
      <c r="B13" s="12" t="s">
        <v>31</v>
      </c>
      <c r="C13" s="13" t="s">
        <v>32</v>
      </c>
      <c r="D13" s="14">
        <v>2800</v>
      </c>
      <c r="E13" s="14">
        <v>7156</v>
      </c>
      <c r="F13" s="14">
        <v>4356</v>
      </c>
      <c r="G13" s="14">
        <v>1956.6</v>
      </c>
      <c r="H13" s="14">
        <v>0</v>
      </c>
      <c r="I13" s="14">
        <v>686.74</v>
      </c>
      <c r="J13" s="14">
        <v>1269.8599999999999</v>
      </c>
      <c r="K13" s="14">
        <v>0</v>
      </c>
      <c r="L13" s="15">
        <f t="shared" si="0"/>
        <v>2399.4</v>
      </c>
      <c r="M13" s="15">
        <f t="shared" si="1"/>
        <v>5199.3999999999996</v>
      </c>
      <c r="N13" s="15">
        <f t="shared" si="2"/>
        <v>44.917355371900825</v>
      </c>
      <c r="O13" s="15">
        <f t="shared" si="3"/>
        <v>6469.26</v>
      </c>
      <c r="P13" s="15">
        <f t="shared" si="4"/>
        <v>3669.26</v>
      </c>
      <c r="Q13" s="15">
        <f t="shared" si="5"/>
        <v>15.765381083562902</v>
      </c>
      <c r="R13" s="16"/>
    </row>
    <row r="14" spans="1:18" x14ac:dyDescent="0.2">
      <c r="A14" s="11">
        <v>0</v>
      </c>
      <c r="B14" s="12" t="s">
        <v>33</v>
      </c>
      <c r="C14" s="13" t="s">
        <v>34</v>
      </c>
      <c r="D14" s="14">
        <v>93782</v>
      </c>
      <c r="E14" s="14">
        <v>131482</v>
      </c>
      <c r="F14" s="14">
        <v>63862</v>
      </c>
      <c r="G14" s="14">
        <v>31060.73</v>
      </c>
      <c r="H14" s="14">
        <v>0</v>
      </c>
      <c r="I14" s="14">
        <v>30471.72</v>
      </c>
      <c r="J14" s="14">
        <v>589.01</v>
      </c>
      <c r="K14" s="14">
        <v>0</v>
      </c>
      <c r="L14" s="15">
        <f t="shared" si="0"/>
        <v>32801.270000000004</v>
      </c>
      <c r="M14" s="15">
        <f t="shared" si="1"/>
        <v>100421.27</v>
      </c>
      <c r="N14" s="15">
        <f t="shared" si="2"/>
        <v>48.637264727067745</v>
      </c>
      <c r="O14" s="15">
        <f t="shared" si="3"/>
        <v>101010.28</v>
      </c>
      <c r="P14" s="15">
        <f t="shared" si="4"/>
        <v>33390.28</v>
      </c>
      <c r="Q14" s="15">
        <f t="shared" si="5"/>
        <v>47.714947856315185</v>
      </c>
      <c r="R14" s="16"/>
    </row>
    <row r="15" spans="1:18" x14ac:dyDescent="0.2">
      <c r="A15" s="11">
        <v>0</v>
      </c>
      <c r="B15" s="12" t="s">
        <v>35</v>
      </c>
      <c r="C15" s="13" t="s">
        <v>36</v>
      </c>
      <c r="D15" s="14">
        <v>0</v>
      </c>
      <c r="E15" s="14">
        <v>47144</v>
      </c>
      <c r="F15" s="14">
        <v>47144</v>
      </c>
      <c r="G15" s="14">
        <v>41748</v>
      </c>
      <c r="H15" s="14">
        <v>0</v>
      </c>
      <c r="I15" s="14">
        <v>41405.519999999997</v>
      </c>
      <c r="J15" s="14">
        <v>342.48</v>
      </c>
      <c r="K15" s="14">
        <v>0</v>
      </c>
      <c r="L15" s="15">
        <f t="shared" si="0"/>
        <v>5396</v>
      </c>
      <c r="M15" s="15">
        <f t="shared" si="1"/>
        <v>5396</v>
      </c>
      <c r="N15" s="15">
        <f t="shared" si="2"/>
        <v>88.554216867469876</v>
      </c>
      <c r="O15" s="15">
        <f t="shared" si="3"/>
        <v>5738.4800000000032</v>
      </c>
      <c r="P15" s="15">
        <f t="shared" si="4"/>
        <v>5738.4800000000032</v>
      </c>
      <c r="Q15" s="15">
        <f t="shared" si="5"/>
        <v>87.82776175123027</v>
      </c>
      <c r="R15" s="16"/>
    </row>
    <row r="16" spans="1:18" x14ac:dyDescent="0.2">
      <c r="A16" s="11">
        <v>0</v>
      </c>
      <c r="B16" s="12" t="s">
        <v>37</v>
      </c>
      <c r="C16" s="13" t="s">
        <v>38</v>
      </c>
      <c r="D16" s="14">
        <v>10000</v>
      </c>
      <c r="E16" s="14">
        <v>10000</v>
      </c>
      <c r="F16" s="14">
        <v>2300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5">
        <f t="shared" si="0"/>
        <v>2300</v>
      </c>
      <c r="M16" s="15">
        <f t="shared" si="1"/>
        <v>10000</v>
      </c>
      <c r="N16" s="15">
        <f t="shared" si="2"/>
        <v>0</v>
      </c>
      <c r="O16" s="15">
        <f t="shared" si="3"/>
        <v>10000</v>
      </c>
      <c r="P16" s="15">
        <f t="shared" si="4"/>
        <v>2300</v>
      </c>
      <c r="Q16" s="15">
        <f t="shared" si="5"/>
        <v>0</v>
      </c>
      <c r="R16" s="16"/>
    </row>
    <row r="17" spans="1:18" ht="25.5" x14ac:dyDescent="0.2">
      <c r="A17" s="11">
        <v>1</v>
      </c>
      <c r="B17" s="12" t="s">
        <v>39</v>
      </c>
      <c r="C17" s="13" t="s">
        <v>40</v>
      </c>
      <c r="D17" s="14">
        <v>0</v>
      </c>
      <c r="E17" s="14">
        <v>2251847</v>
      </c>
      <c r="F17" s="14">
        <v>908839</v>
      </c>
      <c r="G17" s="14">
        <v>469663.45</v>
      </c>
      <c r="H17" s="14">
        <v>0</v>
      </c>
      <c r="I17" s="14">
        <v>454872.9</v>
      </c>
      <c r="J17" s="14">
        <v>14790.549999999997</v>
      </c>
      <c r="K17" s="14">
        <v>21654.92</v>
      </c>
      <c r="L17" s="15">
        <f t="shared" si="0"/>
        <v>439175.55</v>
      </c>
      <c r="M17" s="15">
        <f t="shared" si="1"/>
        <v>1782183.55</v>
      </c>
      <c r="N17" s="15">
        <f t="shared" si="2"/>
        <v>51.677299279630383</v>
      </c>
      <c r="O17" s="15">
        <f t="shared" si="3"/>
        <v>1796974.1</v>
      </c>
      <c r="P17" s="15">
        <f t="shared" si="4"/>
        <v>453966.1</v>
      </c>
      <c r="Q17" s="15">
        <f t="shared" si="5"/>
        <v>50.049887823916009</v>
      </c>
      <c r="R17" s="16"/>
    </row>
    <row r="18" spans="1:18" ht="25.5" x14ac:dyDescent="0.2">
      <c r="A18" s="11">
        <v>1</v>
      </c>
      <c r="B18" s="12" t="s">
        <v>41</v>
      </c>
      <c r="C18" s="13" t="s">
        <v>42</v>
      </c>
      <c r="D18" s="14">
        <v>0</v>
      </c>
      <c r="E18" s="14">
        <v>43649</v>
      </c>
      <c r="F18" s="14">
        <v>16577</v>
      </c>
      <c r="G18" s="14">
        <v>5983.34</v>
      </c>
      <c r="H18" s="14">
        <v>0</v>
      </c>
      <c r="I18" s="14">
        <v>5983.34</v>
      </c>
      <c r="J18" s="14">
        <v>0</v>
      </c>
      <c r="K18" s="14">
        <v>0</v>
      </c>
      <c r="L18" s="15">
        <f t="shared" si="0"/>
        <v>10593.66</v>
      </c>
      <c r="M18" s="15">
        <f t="shared" si="1"/>
        <v>37665.660000000003</v>
      </c>
      <c r="N18" s="15">
        <f t="shared" si="2"/>
        <v>36.094226940942271</v>
      </c>
      <c r="O18" s="15">
        <f t="shared" si="3"/>
        <v>37665.660000000003</v>
      </c>
      <c r="P18" s="15">
        <f t="shared" si="4"/>
        <v>10593.66</v>
      </c>
      <c r="Q18" s="15">
        <f t="shared" si="5"/>
        <v>36.094226940942271</v>
      </c>
      <c r="R18" s="16"/>
    </row>
    <row r="19" spans="1:18" x14ac:dyDescent="0.2">
      <c r="A19" s="11">
        <v>0</v>
      </c>
      <c r="B19" s="12" t="s">
        <v>43</v>
      </c>
      <c r="C19" s="13" t="s">
        <v>44</v>
      </c>
      <c r="D19" s="14">
        <v>0</v>
      </c>
      <c r="E19" s="14">
        <v>43649</v>
      </c>
      <c r="F19" s="14">
        <v>16577</v>
      </c>
      <c r="G19" s="14">
        <v>5983.34</v>
      </c>
      <c r="H19" s="14">
        <v>0</v>
      </c>
      <c r="I19" s="14">
        <v>5983.34</v>
      </c>
      <c r="J19" s="14">
        <v>0</v>
      </c>
      <c r="K19" s="14">
        <v>0</v>
      </c>
      <c r="L19" s="15">
        <f t="shared" si="0"/>
        <v>10593.66</v>
      </c>
      <c r="M19" s="15">
        <f t="shared" si="1"/>
        <v>37665.660000000003</v>
      </c>
      <c r="N19" s="15">
        <f t="shared" si="2"/>
        <v>36.094226940942271</v>
      </c>
      <c r="O19" s="15">
        <f t="shared" si="3"/>
        <v>37665.660000000003</v>
      </c>
      <c r="P19" s="15">
        <f t="shared" si="4"/>
        <v>10593.66</v>
      </c>
      <c r="Q19" s="15">
        <f t="shared" si="5"/>
        <v>36.094226940942271</v>
      </c>
      <c r="R19" s="16"/>
    </row>
    <row r="20" spans="1:18" ht="25.5" x14ac:dyDescent="0.2">
      <c r="A20" s="11">
        <v>1</v>
      </c>
      <c r="B20" s="12" t="s">
        <v>45</v>
      </c>
      <c r="C20" s="13" t="s">
        <v>46</v>
      </c>
      <c r="D20" s="14">
        <v>0</v>
      </c>
      <c r="E20" s="14">
        <v>1053640</v>
      </c>
      <c r="F20" s="14">
        <v>445832</v>
      </c>
      <c r="G20" s="14">
        <v>246894.14</v>
      </c>
      <c r="H20" s="14">
        <v>0</v>
      </c>
      <c r="I20" s="14">
        <v>246894.14</v>
      </c>
      <c r="J20" s="14">
        <v>0</v>
      </c>
      <c r="K20" s="14">
        <v>0</v>
      </c>
      <c r="L20" s="15">
        <f t="shared" si="0"/>
        <v>198937.86</v>
      </c>
      <c r="M20" s="15">
        <f t="shared" si="1"/>
        <v>806745.86</v>
      </c>
      <c r="N20" s="15">
        <f t="shared" si="2"/>
        <v>55.378290477130399</v>
      </c>
      <c r="O20" s="15">
        <f t="shared" si="3"/>
        <v>806745.86</v>
      </c>
      <c r="P20" s="15">
        <f t="shared" si="4"/>
        <v>198937.86</v>
      </c>
      <c r="Q20" s="15">
        <f t="shared" si="5"/>
        <v>55.378290477130399</v>
      </c>
      <c r="R20" s="16"/>
    </row>
    <row r="21" spans="1:18" x14ac:dyDescent="0.2">
      <c r="A21" s="11">
        <v>0</v>
      </c>
      <c r="B21" s="12" t="s">
        <v>43</v>
      </c>
      <c r="C21" s="13" t="s">
        <v>44</v>
      </c>
      <c r="D21" s="14">
        <v>0</v>
      </c>
      <c r="E21" s="14">
        <v>1053640</v>
      </c>
      <c r="F21" s="14">
        <v>445832</v>
      </c>
      <c r="G21" s="14">
        <v>246894.14</v>
      </c>
      <c r="H21" s="14">
        <v>0</v>
      </c>
      <c r="I21" s="14">
        <v>246894.14</v>
      </c>
      <c r="J21" s="14">
        <v>0</v>
      </c>
      <c r="K21" s="14">
        <v>0</v>
      </c>
      <c r="L21" s="15">
        <f t="shared" si="0"/>
        <v>198937.86</v>
      </c>
      <c r="M21" s="15">
        <f t="shared" si="1"/>
        <v>806745.86</v>
      </c>
      <c r="N21" s="15">
        <f t="shared" si="2"/>
        <v>55.378290477130399</v>
      </c>
      <c r="O21" s="15">
        <f t="shared" si="3"/>
        <v>806745.86</v>
      </c>
      <c r="P21" s="15">
        <f t="shared" si="4"/>
        <v>198937.86</v>
      </c>
      <c r="Q21" s="15">
        <f t="shared" si="5"/>
        <v>55.378290477130399</v>
      </c>
      <c r="R21" s="16"/>
    </row>
    <row r="22" spans="1:18" ht="25.5" x14ac:dyDescent="0.2">
      <c r="A22" s="11">
        <v>1</v>
      </c>
      <c r="B22" s="12" t="s">
        <v>47</v>
      </c>
      <c r="C22" s="13" t="s">
        <v>48</v>
      </c>
      <c r="D22" s="14">
        <v>0</v>
      </c>
      <c r="E22" s="14">
        <v>52200</v>
      </c>
      <c r="F22" s="14">
        <v>7000</v>
      </c>
      <c r="G22" s="14">
        <v>7000</v>
      </c>
      <c r="H22" s="14">
        <v>0</v>
      </c>
      <c r="I22" s="14">
        <v>7000</v>
      </c>
      <c r="J22" s="14">
        <v>0</v>
      </c>
      <c r="K22" s="14">
        <v>14016.56</v>
      </c>
      <c r="L22" s="15">
        <f t="shared" si="0"/>
        <v>0</v>
      </c>
      <c r="M22" s="15">
        <f t="shared" si="1"/>
        <v>45200</v>
      </c>
      <c r="N22" s="15">
        <f t="shared" si="2"/>
        <v>100</v>
      </c>
      <c r="O22" s="15">
        <f t="shared" si="3"/>
        <v>45200</v>
      </c>
      <c r="P22" s="15">
        <f t="shared" si="4"/>
        <v>0</v>
      </c>
      <c r="Q22" s="15">
        <f t="shared" si="5"/>
        <v>100</v>
      </c>
      <c r="R22" s="16"/>
    </row>
    <row r="23" spans="1:18" x14ac:dyDescent="0.2">
      <c r="A23" s="11">
        <v>0</v>
      </c>
      <c r="B23" s="12" t="s">
        <v>43</v>
      </c>
      <c r="C23" s="13" t="s">
        <v>44</v>
      </c>
      <c r="D23" s="14">
        <v>0</v>
      </c>
      <c r="E23" s="14">
        <v>52200</v>
      </c>
      <c r="F23" s="14">
        <v>7000</v>
      </c>
      <c r="G23" s="14">
        <v>7000</v>
      </c>
      <c r="H23" s="14">
        <v>0</v>
      </c>
      <c r="I23" s="14">
        <v>7000</v>
      </c>
      <c r="J23" s="14">
        <v>0</v>
      </c>
      <c r="K23" s="14">
        <v>14016.56</v>
      </c>
      <c r="L23" s="15">
        <f t="shared" si="0"/>
        <v>0</v>
      </c>
      <c r="M23" s="15">
        <f t="shared" si="1"/>
        <v>45200</v>
      </c>
      <c r="N23" s="15">
        <f t="shared" si="2"/>
        <v>100</v>
      </c>
      <c r="O23" s="15">
        <f t="shared" si="3"/>
        <v>45200</v>
      </c>
      <c r="P23" s="15">
        <f t="shared" si="4"/>
        <v>0</v>
      </c>
      <c r="Q23" s="15">
        <f t="shared" si="5"/>
        <v>100</v>
      </c>
      <c r="R23" s="16"/>
    </row>
    <row r="24" spans="1:18" ht="25.5" x14ac:dyDescent="0.2">
      <c r="A24" s="11">
        <v>1</v>
      </c>
      <c r="B24" s="12" t="s">
        <v>49</v>
      </c>
      <c r="C24" s="13" t="s">
        <v>50</v>
      </c>
      <c r="D24" s="14">
        <v>0</v>
      </c>
      <c r="E24" s="14">
        <v>164500</v>
      </c>
      <c r="F24" s="14">
        <v>41100</v>
      </c>
      <c r="G24" s="14">
        <v>41100</v>
      </c>
      <c r="H24" s="14">
        <v>0</v>
      </c>
      <c r="I24" s="14">
        <v>30723.87</v>
      </c>
      <c r="J24" s="14">
        <v>10376.129999999999</v>
      </c>
      <c r="K24" s="14">
        <v>0</v>
      </c>
      <c r="L24" s="15">
        <f t="shared" si="0"/>
        <v>0</v>
      </c>
      <c r="M24" s="15">
        <f t="shared" si="1"/>
        <v>123400</v>
      </c>
      <c r="N24" s="15">
        <f t="shared" si="2"/>
        <v>100</v>
      </c>
      <c r="O24" s="15">
        <f t="shared" si="3"/>
        <v>133776.13</v>
      </c>
      <c r="P24" s="15">
        <f t="shared" si="4"/>
        <v>10376.130000000001</v>
      </c>
      <c r="Q24" s="15">
        <f t="shared" si="5"/>
        <v>74.753941605839415</v>
      </c>
      <c r="R24" s="16"/>
    </row>
    <row r="25" spans="1:18" x14ac:dyDescent="0.2">
      <c r="A25" s="11">
        <v>0</v>
      </c>
      <c r="B25" s="12" t="s">
        <v>43</v>
      </c>
      <c r="C25" s="13" t="s">
        <v>44</v>
      </c>
      <c r="D25" s="14">
        <v>0</v>
      </c>
      <c r="E25" s="14">
        <v>164500</v>
      </c>
      <c r="F25" s="14">
        <v>41100</v>
      </c>
      <c r="G25" s="14">
        <v>41100</v>
      </c>
      <c r="H25" s="14">
        <v>0</v>
      </c>
      <c r="I25" s="14">
        <v>30723.87</v>
      </c>
      <c r="J25" s="14">
        <v>10376.129999999999</v>
      </c>
      <c r="K25" s="14">
        <v>0</v>
      </c>
      <c r="L25" s="15">
        <f t="shared" si="0"/>
        <v>0</v>
      </c>
      <c r="M25" s="15">
        <f t="shared" si="1"/>
        <v>123400</v>
      </c>
      <c r="N25" s="15">
        <f t="shared" si="2"/>
        <v>100</v>
      </c>
      <c r="O25" s="15">
        <f t="shared" si="3"/>
        <v>133776.13</v>
      </c>
      <c r="P25" s="15">
        <f t="shared" si="4"/>
        <v>10376.130000000001</v>
      </c>
      <c r="Q25" s="15">
        <f t="shared" si="5"/>
        <v>74.753941605839415</v>
      </c>
      <c r="R25" s="16"/>
    </row>
    <row r="26" spans="1:18" ht="25.5" x14ac:dyDescent="0.2">
      <c r="A26" s="11">
        <v>1</v>
      </c>
      <c r="B26" s="12" t="s">
        <v>51</v>
      </c>
      <c r="C26" s="13" t="s">
        <v>52</v>
      </c>
      <c r="D26" s="14">
        <v>0</v>
      </c>
      <c r="E26" s="14">
        <v>25200</v>
      </c>
      <c r="F26" s="14">
        <v>6300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5">
        <f t="shared" si="0"/>
        <v>6300</v>
      </c>
      <c r="M26" s="15">
        <f t="shared" si="1"/>
        <v>25200</v>
      </c>
      <c r="N26" s="15">
        <f t="shared" si="2"/>
        <v>0</v>
      </c>
      <c r="O26" s="15">
        <f t="shared" si="3"/>
        <v>25200</v>
      </c>
      <c r="P26" s="15">
        <f t="shared" si="4"/>
        <v>6300</v>
      </c>
      <c r="Q26" s="15">
        <f t="shared" si="5"/>
        <v>0</v>
      </c>
      <c r="R26" s="16"/>
    </row>
    <row r="27" spans="1:18" x14ac:dyDescent="0.2">
      <c r="A27" s="11">
        <v>0</v>
      </c>
      <c r="B27" s="12" t="s">
        <v>43</v>
      </c>
      <c r="C27" s="13" t="s">
        <v>44</v>
      </c>
      <c r="D27" s="14">
        <v>0</v>
      </c>
      <c r="E27" s="14">
        <v>25200</v>
      </c>
      <c r="F27" s="14">
        <v>6300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5">
        <f t="shared" si="0"/>
        <v>6300</v>
      </c>
      <c r="M27" s="15">
        <f t="shared" si="1"/>
        <v>25200</v>
      </c>
      <c r="N27" s="15">
        <f t="shared" si="2"/>
        <v>0</v>
      </c>
      <c r="O27" s="15">
        <f t="shared" si="3"/>
        <v>25200</v>
      </c>
      <c r="P27" s="15">
        <f t="shared" si="4"/>
        <v>6300</v>
      </c>
      <c r="Q27" s="15">
        <f t="shared" si="5"/>
        <v>0</v>
      </c>
      <c r="R27" s="16"/>
    </row>
    <row r="28" spans="1:18" ht="38.25" x14ac:dyDescent="0.2">
      <c r="A28" s="11">
        <v>1</v>
      </c>
      <c r="B28" s="12" t="s">
        <v>53</v>
      </c>
      <c r="C28" s="13" t="s">
        <v>54</v>
      </c>
      <c r="D28" s="14">
        <v>0</v>
      </c>
      <c r="E28" s="14">
        <v>17758</v>
      </c>
      <c r="F28" s="14">
        <v>8879</v>
      </c>
      <c r="G28" s="14">
        <v>8843.14</v>
      </c>
      <c r="H28" s="14">
        <v>0</v>
      </c>
      <c r="I28" s="14">
        <v>6865.02</v>
      </c>
      <c r="J28" s="14">
        <v>1978.1200000000001</v>
      </c>
      <c r="K28" s="14">
        <v>1988.36</v>
      </c>
      <c r="L28" s="15">
        <f t="shared" si="0"/>
        <v>35.860000000000582</v>
      </c>
      <c r="M28" s="15">
        <f t="shared" si="1"/>
        <v>8914.86</v>
      </c>
      <c r="N28" s="15">
        <f t="shared" si="2"/>
        <v>99.596125689829933</v>
      </c>
      <c r="O28" s="15">
        <f t="shared" si="3"/>
        <v>10892.98</v>
      </c>
      <c r="P28" s="15">
        <f t="shared" si="4"/>
        <v>2013.9799999999996</v>
      </c>
      <c r="Q28" s="15">
        <f t="shared" si="5"/>
        <v>77.317490708413118</v>
      </c>
      <c r="R28" s="16"/>
    </row>
    <row r="29" spans="1:18" x14ac:dyDescent="0.2">
      <c r="A29" s="11">
        <v>0</v>
      </c>
      <c r="B29" s="12" t="s">
        <v>29</v>
      </c>
      <c r="C29" s="13" t="s">
        <v>30</v>
      </c>
      <c r="D29" s="14">
        <v>0</v>
      </c>
      <c r="E29" s="14">
        <v>100</v>
      </c>
      <c r="F29" s="14">
        <v>50</v>
      </c>
      <c r="G29" s="14">
        <v>14.14</v>
      </c>
      <c r="H29" s="14">
        <v>0</v>
      </c>
      <c r="I29" s="14">
        <v>0</v>
      </c>
      <c r="J29" s="14">
        <v>14.14</v>
      </c>
      <c r="K29" s="14">
        <v>0</v>
      </c>
      <c r="L29" s="15">
        <f t="shared" si="0"/>
        <v>35.86</v>
      </c>
      <c r="M29" s="15">
        <f t="shared" si="1"/>
        <v>85.86</v>
      </c>
      <c r="N29" s="15">
        <f t="shared" si="2"/>
        <v>28.28</v>
      </c>
      <c r="O29" s="15">
        <f t="shared" si="3"/>
        <v>100</v>
      </c>
      <c r="P29" s="15">
        <f t="shared" si="4"/>
        <v>50</v>
      </c>
      <c r="Q29" s="15">
        <f t="shared" si="5"/>
        <v>0</v>
      </c>
      <c r="R29" s="16"/>
    </row>
    <row r="30" spans="1:18" x14ac:dyDescent="0.2">
      <c r="A30" s="11">
        <v>0</v>
      </c>
      <c r="B30" s="12" t="s">
        <v>43</v>
      </c>
      <c r="C30" s="13" t="s">
        <v>44</v>
      </c>
      <c r="D30" s="14">
        <v>0</v>
      </c>
      <c r="E30" s="14">
        <v>17658</v>
      </c>
      <c r="F30" s="14">
        <v>8829</v>
      </c>
      <c r="G30" s="14">
        <v>8829</v>
      </c>
      <c r="H30" s="14">
        <v>0</v>
      </c>
      <c r="I30" s="14">
        <v>6865.02</v>
      </c>
      <c r="J30" s="14">
        <v>1963.98</v>
      </c>
      <c r="K30" s="14">
        <v>1988.36</v>
      </c>
      <c r="L30" s="15">
        <f t="shared" si="0"/>
        <v>0</v>
      </c>
      <c r="M30" s="15">
        <f t="shared" si="1"/>
        <v>8829</v>
      </c>
      <c r="N30" s="15">
        <f t="shared" si="2"/>
        <v>100</v>
      </c>
      <c r="O30" s="15">
        <f t="shared" si="3"/>
        <v>10792.98</v>
      </c>
      <c r="P30" s="15">
        <f t="shared" si="4"/>
        <v>1963.9799999999996</v>
      </c>
      <c r="Q30" s="15">
        <f t="shared" si="5"/>
        <v>77.755351681957194</v>
      </c>
      <c r="R30" s="16"/>
    </row>
    <row r="31" spans="1:18" ht="25.5" x14ac:dyDescent="0.2">
      <c r="A31" s="11">
        <v>1</v>
      </c>
      <c r="B31" s="12" t="s">
        <v>55</v>
      </c>
      <c r="C31" s="13" t="s">
        <v>56</v>
      </c>
      <c r="D31" s="14">
        <v>0</v>
      </c>
      <c r="E31" s="14">
        <v>89200</v>
      </c>
      <c r="F31" s="14">
        <v>4221</v>
      </c>
      <c r="G31" s="14">
        <v>4221</v>
      </c>
      <c r="H31" s="14">
        <v>0</v>
      </c>
      <c r="I31" s="14">
        <v>1790</v>
      </c>
      <c r="J31" s="14">
        <v>2431</v>
      </c>
      <c r="K31" s="14">
        <v>2050</v>
      </c>
      <c r="L31" s="15">
        <f t="shared" si="0"/>
        <v>0</v>
      </c>
      <c r="M31" s="15">
        <f t="shared" si="1"/>
        <v>84979</v>
      </c>
      <c r="N31" s="15">
        <f t="shared" si="2"/>
        <v>100</v>
      </c>
      <c r="O31" s="15">
        <f t="shared" si="3"/>
        <v>87410</v>
      </c>
      <c r="P31" s="15">
        <f t="shared" si="4"/>
        <v>2431</v>
      </c>
      <c r="Q31" s="15">
        <f t="shared" si="5"/>
        <v>42.407012556266288</v>
      </c>
      <c r="R31" s="16"/>
    </row>
    <row r="32" spans="1:18" x14ac:dyDescent="0.2">
      <c r="A32" s="11">
        <v>0</v>
      </c>
      <c r="B32" s="12" t="s">
        <v>27</v>
      </c>
      <c r="C32" s="13" t="s">
        <v>28</v>
      </c>
      <c r="D32" s="14">
        <v>0</v>
      </c>
      <c r="E32" s="14">
        <v>52000</v>
      </c>
      <c r="F32" s="14">
        <v>4221</v>
      </c>
      <c r="G32" s="14">
        <v>4221</v>
      </c>
      <c r="H32" s="14">
        <v>0</v>
      </c>
      <c r="I32" s="14">
        <v>1790</v>
      </c>
      <c r="J32" s="14">
        <v>2431</v>
      </c>
      <c r="K32" s="14">
        <v>1300</v>
      </c>
      <c r="L32" s="15">
        <f t="shared" si="0"/>
        <v>0</v>
      </c>
      <c r="M32" s="15">
        <f t="shared" si="1"/>
        <v>47779</v>
      </c>
      <c r="N32" s="15">
        <f t="shared" si="2"/>
        <v>100</v>
      </c>
      <c r="O32" s="15">
        <f t="shared" si="3"/>
        <v>50210</v>
      </c>
      <c r="P32" s="15">
        <f t="shared" si="4"/>
        <v>2431</v>
      </c>
      <c r="Q32" s="15">
        <f t="shared" si="5"/>
        <v>42.407012556266288</v>
      </c>
      <c r="R32" s="16"/>
    </row>
    <row r="33" spans="1:18" x14ac:dyDescent="0.2">
      <c r="A33" s="11">
        <v>0</v>
      </c>
      <c r="B33" s="12" t="s">
        <v>29</v>
      </c>
      <c r="C33" s="13" t="s">
        <v>30</v>
      </c>
      <c r="D33" s="14">
        <v>0</v>
      </c>
      <c r="E33" s="14">
        <v>37200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750</v>
      </c>
      <c r="L33" s="15">
        <f t="shared" si="0"/>
        <v>0</v>
      </c>
      <c r="M33" s="15">
        <f t="shared" si="1"/>
        <v>37200</v>
      </c>
      <c r="N33" s="15">
        <f t="shared" si="2"/>
        <v>0</v>
      </c>
      <c r="O33" s="15">
        <f t="shared" si="3"/>
        <v>37200</v>
      </c>
      <c r="P33" s="15">
        <f t="shared" si="4"/>
        <v>0</v>
      </c>
      <c r="Q33" s="15">
        <f t="shared" si="5"/>
        <v>0</v>
      </c>
      <c r="R33" s="16"/>
    </row>
    <row r="34" spans="1:18" ht="25.5" x14ac:dyDescent="0.2">
      <c r="A34" s="11">
        <v>1</v>
      </c>
      <c r="B34" s="12" t="s">
        <v>57</v>
      </c>
      <c r="C34" s="13" t="s">
        <v>58</v>
      </c>
      <c r="D34" s="14">
        <v>0</v>
      </c>
      <c r="E34" s="14">
        <v>805700</v>
      </c>
      <c r="F34" s="14">
        <v>378930</v>
      </c>
      <c r="G34" s="14">
        <v>155621.82999999999</v>
      </c>
      <c r="H34" s="14">
        <v>0</v>
      </c>
      <c r="I34" s="14">
        <v>155616.53</v>
      </c>
      <c r="J34" s="14">
        <v>5.3</v>
      </c>
      <c r="K34" s="14">
        <v>3600</v>
      </c>
      <c r="L34" s="15">
        <f t="shared" si="0"/>
        <v>223308.17</v>
      </c>
      <c r="M34" s="15">
        <f t="shared" si="1"/>
        <v>650078.17000000004</v>
      </c>
      <c r="N34" s="15">
        <f t="shared" si="2"/>
        <v>41.068754123452877</v>
      </c>
      <c r="O34" s="15">
        <f t="shared" si="3"/>
        <v>650083.47</v>
      </c>
      <c r="P34" s="15">
        <f t="shared" si="4"/>
        <v>223313.47</v>
      </c>
      <c r="Q34" s="15">
        <f t="shared" si="5"/>
        <v>41.067355448235823</v>
      </c>
      <c r="R34" s="16"/>
    </row>
    <row r="35" spans="1:18" x14ac:dyDescent="0.2">
      <c r="A35" s="11">
        <v>0</v>
      </c>
      <c r="B35" s="12" t="s">
        <v>29</v>
      </c>
      <c r="C35" s="13" t="s">
        <v>30</v>
      </c>
      <c r="D35" s="14">
        <v>0</v>
      </c>
      <c r="E35" s="14">
        <v>300</v>
      </c>
      <c r="F35" s="14">
        <v>127</v>
      </c>
      <c r="G35" s="14">
        <v>15.9</v>
      </c>
      <c r="H35" s="14">
        <v>0</v>
      </c>
      <c r="I35" s="14">
        <v>10.6</v>
      </c>
      <c r="J35" s="14">
        <v>5.3</v>
      </c>
      <c r="K35" s="14">
        <v>0</v>
      </c>
      <c r="L35" s="15">
        <f t="shared" si="0"/>
        <v>111.1</v>
      </c>
      <c r="M35" s="15">
        <f t="shared" si="1"/>
        <v>284.10000000000002</v>
      </c>
      <c r="N35" s="15">
        <f t="shared" si="2"/>
        <v>12.51968503937008</v>
      </c>
      <c r="O35" s="15">
        <f t="shared" si="3"/>
        <v>289.39999999999998</v>
      </c>
      <c r="P35" s="15">
        <f t="shared" si="4"/>
        <v>116.4</v>
      </c>
      <c r="Q35" s="15">
        <f t="shared" si="5"/>
        <v>8.3464566929133852</v>
      </c>
      <c r="R35" s="16"/>
    </row>
    <row r="36" spans="1:18" x14ac:dyDescent="0.2">
      <c r="A36" s="11">
        <v>0</v>
      </c>
      <c r="B36" s="12" t="s">
        <v>59</v>
      </c>
      <c r="C36" s="13" t="s">
        <v>60</v>
      </c>
      <c r="D36" s="14">
        <v>0</v>
      </c>
      <c r="E36" s="14">
        <v>2400</v>
      </c>
      <c r="F36" s="14">
        <v>600</v>
      </c>
      <c r="G36" s="14">
        <v>600</v>
      </c>
      <c r="H36" s="14">
        <v>0</v>
      </c>
      <c r="I36" s="14">
        <v>600</v>
      </c>
      <c r="J36" s="14">
        <v>0</v>
      </c>
      <c r="K36" s="14">
        <v>0</v>
      </c>
      <c r="L36" s="15">
        <f t="shared" si="0"/>
        <v>0</v>
      </c>
      <c r="M36" s="15">
        <f t="shared" si="1"/>
        <v>1800</v>
      </c>
      <c r="N36" s="15">
        <f t="shared" si="2"/>
        <v>100</v>
      </c>
      <c r="O36" s="15">
        <f t="shared" si="3"/>
        <v>1800</v>
      </c>
      <c r="P36" s="15">
        <f t="shared" si="4"/>
        <v>0</v>
      </c>
      <c r="Q36" s="15">
        <f t="shared" si="5"/>
        <v>100</v>
      </c>
      <c r="R36" s="16"/>
    </row>
    <row r="37" spans="1:18" x14ac:dyDescent="0.2">
      <c r="A37" s="11">
        <v>0</v>
      </c>
      <c r="B37" s="12" t="s">
        <v>43</v>
      </c>
      <c r="C37" s="13" t="s">
        <v>44</v>
      </c>
      <c r="D37" s="14">
        <v>0</v>
      </c>
      <c r="E37" s="14">
        <v>803000</v>
      </c>
      <c r="F37" s="14">
        <v>378203</v>
      </c>
      <c r="G37" s="14">
        <v>155005.93</v>
      </c>
      <c r="H37" s="14">
        <v>0</v>
      </c>
      <c r="I37" s="14">
        <v>155005.93</v>
      </c>
      <c r="J37" s="14">
        <v>0</v>
      </c>
      <c r="K37" s="14">
        <v>3600</v>
      </c>
      <c r="L37" s="15">
        <f t="shared" si="0"/>
        <v>223197.07</v>
      </c>
      <c r="M37" s="15">
        <f t="shared" si="1"/>
        <v>647994.07000000007</v>
      </c>
      <c r="N37" s="15">
        <f t="shared" si="2"/>
        <v>40.984849406271238</v>
      </c>
      <c r="O37" s="15">
        <f t="shared" si="3"/>
        <v>647994.07000000007</v>
      </c>
      <c r="P37" s="15">
        <f t="shared" si="4"/>
        <v>223197.07</v>
      </c>
      <c r="Q37" s="15">
        <f t="shared" si="5"/>
        <v>40.984849406271238</v>
      </c>
      <c r="R37" s="16"/>
    </row>
    <row r="38" spans="1:18" x14ac:dyDescent="0.2">
      <c r="A38" s="11">
        <v>1</v>
      </c>
      <c r="B38" s="12" t="s">
        <v>61</v>
      </c>
      <c r="C38" s="13" t="s">
        <v>62</v>
      </c>
      <c r="D38" s="14">
        <v>1398682</v>
      </c>
      <c r="E38" s="14">
        <v>4006765</v>
      </c>
      <c r="F38" s="14">
        <v>1614837</v>
      </c>
      <c r="G38" s="14">
        <v>860737.14999999991</v>
      </c>
      <c r="H38" s="14">
        <v>0</v>
      </c>
      <c r="I38" s="14">
        <v>843585.25</v>
      </c>
      <c r="J38" s="14">
        <v>17151.899999999998</v>
      </c>
      <c r="K38" s="14">
        <v>87837.459999999992</v>
      </c>
      <c r="L38" s="15">
        <f t="shared" si="0"/>
        <v>754099.85000000009</v>
      </c>
      <c r="M38" s="15">
        <f t="shared" si="1"/>
        <v>3146027.85</v>
      </c>
      <c r="N38" s="15">
        <f t="shared" si="2"/>
        <v>53.301797642734215</v>
      </c>
      <c r="O38" s="15">
        <f t="shared" si="3"/>
        <v>3163179.75</v>
      </c>
      <c r="P38" s="15">
        <f t="shared" si="4"/>
        <v>771251.75</v>
      </c>
      <c r="Q38" s="15">
        <f t="shared" si="5"/>
        <v>52.239653290084384</v>
      </c>
      <c r="R38" s="16"/>
    </row>
    <row r="40" spans="1:18" ht="42" customHeight="1" x14ac:dyDescent="0.2">
      <c r="B40" s="17"/>
      <c r="C40" s="18" t="s">
        <v>64</v>
      </c>
      <c r="D40" s="18"/>
      <c r="E40" s="18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</row>
    <row r="48" spans="1:18" hidden="1" x14ac:dyDescent="0.2"/>
  </sheetData>
  <mergeCells count="4">
    <mergeCell ref="B2:Q2"/>
    <mergeCell ref="B3:Q3"/>
    <mergeCell ref="C40:E40"/>
    <mergeCell ref="B1:C1"/>
  </mergeCells>
  <conditionalFormatting sqref="B7:B38">
    <cfRule type="expression" dxfId="31" priority="17" stopIfTrue="1">
      <formula>A7=1</formula>
    </cfRule>
  </conditionalFormatting>
  <conditionalFormatting sqref="C7:C38">
    <cfRule type="expression" dxfId="30" priority="18" stopIfTrue="1">
      <formula>A7=1</formula>
    </cfRule>
  </conditionalFormatting>
  <conditionalFormatting sqref="D7:D38">
    <cfRule type="expression" dxfId="29" priority="19" stopIfTrue="1">
      <formula>A7=1</formula>
    </cfRule>
  </conditionalFormatting>
  <conditionalFormatting sqref="E7:E38">
    <cfRule type="expression" dxfId="28" priority="20" stopIfTrue="1">
      <formula>A7=1</formula>
    </cfRule>
  </conditionalFormatting>
  <conditionalFormatting sqref="F7:F38">
    <cfRule type="expression" dxfId="27" priority="21" stopIfTrue="1">
      <formula>A7=1</formula>
    </cfRule>
  </conditionalFormatting>
  <conditionalFormatting sqref="G7:G38">
    <cfRule type="expression" dxfId="26" priority="22" stopIfTrue="1">
      <formula>A7=1</formula>
    </cfRule>
  </conditionalFormatting>
  <conditionalFormatting sqref="H7:H38">
    <cfRule type="expression" dxfId="25" priority="23" stopIfTrue="1">
      <formula>A7=1</formula>
    </cfRule>
  </conditionalFormatting>
  <conditionalFormatting sqref="I7:I38">
    <cfRule type="expression" dxfId="24" priority="24" stopIfTrue="1">
      <formula>A7=1</formula>
    </cfRule>
  </conditionalFormatting>
  <conditionalFormatting sqref="J7:J38">
    <cfRule type="expression" dxfId="23" priority="25" stopIfTrue="1">
      <formula>A7=1</formula>
    </cfRule>
  </conditionalFormatting>
  <conditionalFormatting sqref="K7:K38">
    <cfRule type="expression" dxfId="22" priority="26" stopIfTrue="1">
      <formula>A7=1</formula>
    </cfRule>
  </conditionalFormatting>
  <conditionalFormatting sqref="L7:L38">
    <cfRule type="expression" dxfId="21" priority="27" stopIfTrue="1">
      <formula>A7=1</formula>
    </cfRule>
  </conditionalFormatting>
  <conditionalFormatting sqref="M7:M38">
    <cfRule type="expression" dxfId="20" priority="28" stopIfTrue="1">
      <formula>A7=1</formula>
    </cfRule>
  </conditionalFormatting>
  <conditionalFormatting sqref="N7:N38">
    <cfRule type="expression" dxfId="19" priority="29" stopIfTrue="1">
      <formula>A7=1</formula>
    </cfRule>
  </conditionalFormatting>
  <conditionalFormatting sqref="O7:O38">
    <cfRule type="expression" dxfId="18" priority="30" stopIfTrue="1">
      <formula>A7=1</formula>
    </cfRule>
  </conditionalFormatting>
  <conditionalFormatting sqref="P7:P38">
    <cfRule type="expression" dxfId="17" priority="31" stopIfTrue="1">
      <formula>A7=1</formula>
    </cfRule>
  </conditionalFormatting>
  <conditionalFormatting sqref="Q7:Q38">
    <cfRule type="expression" dxfId="16" priority="32" stopIfTrue="1">
      <formula>A7=1</formula>
    </cfRule>
  </conditionalFormatting>
  <conditionalFormatting sqref="B40:B49">
    <cfRule type="expression" dxfId="15" priority="1" stopIfTrue="1">
      <formula>A40=1</formula>
    </cfRule>
  </conditionalFormatting>
  <conditionalFormatting sqref="C40:C49">
    <cfRule type="expression" dxfId="14" priority="2" stopIfTrue="1">
      <formula>A40=1</formula>
    </cfRule>
  </conditionalFormatting>
  <conditionalFormatting sqref="D41:D49">
    <cfRule type="expression" dxfId="13" priority="3" stopIfTrue="1">
      <formula>A41=1</formula>
    </cfRule>
  </conditionalFormatting>
  <conditionalFormatting sqref="E41:E49">
    <cfRule type="expression" dxfId="12" priority="4" stopIfTrue="1">
      <formula>A41=1</formula>
    </cfRule>
  </conditionalFormatting>
  <conditionalFormatting sqref="F40:F49">
    <cfRule type="expression" dxfId="11" priority="5" stopIfTrue="1">
      <formula>A40=1</formula>
    </cfRule>
  </conditionalFormatting>
  <conditionalFormatting sqref="G40:G49">
    <cfRule type="expression" dxfId="10" priority="6" stopIfTrue="1">
      <formula>A40=1</formula>
    </cfRule>
  </conditionalFormatting>
  <conditionalFormatting sqref="H40:H49">
    <cfRule type="expression" dxfId="9" priority="7" stopIfTrue="1">
      <formula>A40=1</formula>
    </cfRule>
  </conditionalFormatting>
  <conditionalFormatting sqref="I40:I49">
    <cfRule type="expression" dxfId="8" priority="8" stopIfTrue="1">
      <formula>A40=1</formula>
    </cfRule>
  </conditionalFormatting>
  <conditionalFormatting sqref="J40:J49">
    <cfRule type="expression" dxfId="7" priority="9" stopIfTrue="1">
      <formula>A40=1</formula>
    </cfRule>
  </conditionalFormatting>
  <conditionalFormatting sqref="K40:K49">
    <cfRule type="expression" dxfId="6" priority="10" stopIfTrue="1">
      <formula>A40=1</formula>
    </cfRule>
  </conditionalFormatting>
  <conditionalFormatting sqref="L40:L49">
    <cfRule type="expression" dxfId="5" priority="11" stopIfTrue="1">
      <formula>A40=1</formula>
    </cfRule>
  </conditionalFormatting>
  <conditionalFormatting sqref="M40:M49">
    <cfRule type="expression" dxfId="4" priority="12" stopIfTrue="1">
      <formula>A40=1</formula>
    </cfRule>
  </conditionalFormatting>
  <conditionalFormatting sqref="N40:N49">
    <cfRule type="expression" dxfId="3" priority="13" stopIfTrue="1">
      <formula>A40=1</formula>
    </cfRule>
  </conditionalFormatting>
  <conditionalFormatting sqref="O40:O49">
    <cfRule type="expression" dxfId="2" priority="14" stopIfTrue="1">
      <formula>A40=1</formula>
    </cfRule>
  </conditionalFormatting>
  <conditionalFormatting sqref="P40:P49">
    <cfRule type="expression" dxfId="1" priority="15" stopIfTrue="1">
      <formula>A40=1</formula>
    </cfRule>
  </conditionalFormatting>
  <conditionalFormatting sqref="Q40:Q49">
    <cfRule type="expression" dxfId="0" priority="16" stopIfTrue="1">
      <formula>A40=1</formula>
    </cfRule>
  </conditionalFormatting>
  <pageMargins left="0.32" right="0.33" top="0.39370078740157499" bottom="0.39370078740157499" header="0" footer="0"/>
  <pageSetup paperSize="9" scale="55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"/>
  <sheetViews>
    <sheetView tabSelected="1" zoomScaleNormal="100" workbookViewId="0">
      <selection activeCell="C6" sqref="C6"/>
    </sheetView>
  </sheetViews>
  <sheetFormatPr defaultRowHeight="15" x14ac:dyDescent="0.25"/>
  <cols>
    <col min="1" max="2" width="9.140625" style="24"/>
    <col min="3" max="3" width="46" style="24" customWidth="1"/>
    <col min="4" max="4" width="15.85546875" style="24" customWidth="1"/>
    <col min="5" max="5" width="17.5703125" style="24" customWidth="1"/>
    <col min="6" max="8" width="0" style="24" hidden="1" customWidth="1"/>
    <col min="9" max="9" width="15.5703125" style="24" customWidth="1"/>
    <col min="10" max="14" width="0" style="24" hidden="1" customWidth="1"/>
    <col min="15" max="15" width="11.5703125" style="24" hidden="1" customWidth="1"/>
    <col min="16" max="16" width="12.5703125" style="24" hidden="1" customWidth="1"/>
    <col min="17" max="17" width="21.85546875" style="24" customWidth="1"/>
    <col min="18" max="16384" width="9.140625" style="24"/>
  </cols>
  <sheetData>
    <row r="1" spans="1:18" s="20" customFormat="1" ht="15.75" x14ac:dyDescent="0.25">
      <c r="B1" s="21" t="s">
        <v>17</v>
      </c>
      <c r="C1" s="21"/>
    </row>
    <row r="2" spans="1:18" s="20" customFormat="1" ht="18.75" x14ac:dyDescent="0.3">
      <c r="B2" s="4" t="s">
        <v>65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8" s="23" customFormat="1" ht="15.75" x14ac:dyDescent="0.25">
      <c r="B3" s="22" t="s">
        <v>63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</row>
    <row r="4" spans="1:18" x14ac:dyDescent="0.25">
      <c r="B4" s="25"/>
      <c r="M4" s="26"/>
      <c r="Q4" s="26" t="s">
        <v>16</v>
      </c>
    </row>
    <row r="5" spans="1:18" ht="128.25" x14ac:dyDescent="0.25">
      <c r="A5" s="27"/>
      <c r="B5" s="28" t="s">
        <v>0</v>
      </c>
      <c r="C5" s="28" t="s">
        <v>1</v>
      </c>
      <c r="D5" s="28" t="s">
        <v>2</v>
      </c>
      <c r="E5" s="28" t="s">
        <v>3</v>
      </c>
      <c r="F5" s="28" t="s">
        <v>4</v>
      </c>
      <c r="G5" s="28" t="s">
        <v>5</v>
      </c>
      <c r="H5" s="28" t="s">
        <v>6</v>
      </c>
      <c r="I5" s="28" t="s">
        <v>7</v>
      </c>
      <c r="J5" s="28" t="s">
        <v>8</v>
      </c>
      <c r="K5" s="28" t="s">
        <v>9</v>
      </c>
      <c r="L5" s="28" t="s">
        <v>10</v>
      </c>
      <c r="M5" s="28" t="s">
        <v>11</v>
      </c>
      <c r="N5" s="28" t="s">
        <v>12</v>
      </c>
      <c r="O5" s="28" t="s">
        <v>13</v>
      </c>
      <c r="P5" s="28" t="s">
        <v>14</v>
      </c>
      <c r="Q5" s="28" t="s">
        <v>15</v>
      </c>
      <c r="R5" s="29"/>
    </row>
    <row r="6" spans="1:18" x14ac:dyDescent="0.25">
      <c r="A6" s="30"/>
      <c r="B6" s="28">
        <v>1</v>
      </c>
      <c r="C6" s="28">
        <v>2</v>
      </c>
      <c r="D6" s="28">
        <v>3</v>
      </c>
      <c r="E6" s="28">
        <v>4</v>
      </c>
      <c r="F6" s="28">
        <v>5</v>
      </c>
      <c r="G6" s="28">
        <v>6</v>
      </c>
      <c r="H6" s="28">
        <v>7</v>
      </c>
      <c r="I6" s="28">
        <v>8</v>
      </c>
      <c r="J6" s="28">
        <v>9</v>
      </c>
      <c r="K6" s="28">
        <v>10</v>
      </c>
      <c r="L6" s="28">
        <v>11</v>
      </c>
      <c r="M6" s="28">
        <v>12</v>
      </c>
      <c r="N6" s="28">
        <v>13</v>
      </c>
      <c r="O6" s="28">
        <v>14</v>
      </c>
      <c r="P6" s="28">
        <v>15</v>
      </c>
      <c r="Q6" s="28">
        <v>16</v>
      </c>
    </row>
    <row r="7" spans="1:18" ht="23.25" customHeight="1" x14ac:dyDescent="0.25">
      <c r="A7" s="31">
        <v>1</v>
      </c>
      <c r="B7" s="32" t="s">
        <v>19</v>
      </c>
      <c r="C7" s="33" t="s">
        <v>20</v>
      </c>
      <c r="D7" s="34">
        <v>0</v>
      </c>
      <c r="E7" s="34">
        <v>0</v>
      </c>
      <c r="F7" s="34">
        <v>0</v>
      </c>
      <c r="G7" s="34">
        <v>0</v>
      </c>
      <c r="H7" s="34">
        <v>0</v>
      </c>
      <c r="I7" s="34">
        <v>2473.41</v>
      </c>
      <c r="J7" s="34">
        <v>0</v>
      </c>
      <c r="K7" s="34">
        <v>0</v>
      </c>
      <c r="L7" s="35">
        <v>0</v>
      </c>
      <c r="M7" s="35">
        <v>0</v>
      </c>
      <c r="N7" s="35">
        <v>0</v>
      </c>
      <c r="O7" s="35">
        <v>-2473.41</v>
      </c>
      <c r="P7" s="35">
        <v>-2473.41</v>
      </c>
      <c r="Q7" s="35">
        <v>0</v>
      </c>
      <c r="R7" s="36"/>
    </row>
    <row r="8" spans="1:18" ht="70.5" customHeight="1" x14ac:dyDescent="0.25">
      <c r="A8" s="31">
        <v>1</v>
      </c>
      <c r="B8" s="32" t="s">
        <v>21</v>
      </c>
      <c r="C8" s="33" t="s">
        <v>22</v>
      </c>
      <c r="D8" s="34">
        <v>0</v>
      </c>
      <c r="E8" s="34">
        <v>0</v>
      </c>
      <c r="F8" s="34">
        <v>0</v>
      </c>
      <c r="G8" s="34">
        <v>0</v>
      </c>
      <c r="H8" s="34">
        <v>0</v>
      </c>
      <c r="I8" s="34">
        <v>2473.41</v>
      </c>
      <c r="J8" s="34">
        <v>0</v>
      </c>
      <c r="K8" s="34">
        <v>0</v>
      </c>
      <c r="L8" s="35">
        <v>0</v>
      </c>
      <c r="M8" s="35">
        <v>0</v>
      </c>
      <c r="N8" s="35">
        <v>0</v>
      </c>
      <c r="O8" s="35">
        <v>-2473.41</v>
      </c>
      <c r="P8" s="35">
        <v>-2473.41</v>
      </c>
      <c r="Q8" s="35">
        <v>0</v>
      </c>
      <c r="R8" s="36"/>
    </row>
    <row r="9" spans="1:18" ht="22.5" customHeight="1" x14ac:dyDescent="0.25">
      <c r="A9" s="31">
        <v>0</v>
      </c>
      <c r="B9" s="32" t="s">
        <v>37</v>
      </c>
      <c r="C9" s="33" t="s">
        <v>38</v>
      </c>
      <c r="D9" s="34">
        <v>0</v>
      </c>
      <c r="E9" s="34">
        <v>0</v>
      </c>
      <c r="F9" s="34">
        <v>0</v>
      </c>
      <c r="G9" s="34">
        <v>0</v>
      </c>
      <c r="H9" s="34">
        <v>0</v>
      </c>
      <c r="I9" s="34">
        <v>2473.41</v>
      </c>
      <c r="J9" s="34">
        <v>0</v>
      </c>
      <c r="K9" s="34">
        <v>0</v>
      </c>
      <c r="L9" s="35">
        <v>0</v>
      </c>
      <c r="M9" s="35">
        <v>0</v>
      </c>
      <c r="N9" s="35">
        <v>0</v>
      </c>
      <c r="O9" s="35">
        <v>-2473.41</v>
      </c>
      <c r="P9" s="35">
        <v>-2473.41</v>
      </c>
      <c r="Q9" s="35">
        <v>0</v>
      </c>
      <c r="R9" s="36"/>
    </row>
    <row r="10" spans="1:18" x14ac:dyDescent="0.25">
      <c r="A10" s="31">
        <v>1</v>
      </c>
      <c r="B10" s="32" t="s">
        <v>61</v>
      </c>
      <c r="C10" s="33" t="s">
        <v>62</v>
      </c>
      <c r="D10" s="34">
        <v>0</v>
      </c>
      <c r="E10" s="34">
        <v>0</v>
      </c>
      <c r="F10" s="34">
        <v>0</v>
      </c>
      <c r="G10" s="34">
        <v>0</v>
      </c>
      <c r="H10" s="34">
        <v>0</v>
      </c>
      <c r="I10" s="34">
        <v>2473.41</v>
      </c>
      <c r="J10" s="34">
        <v>0</v>
      </c>
      <c r="K10" s="34">
        <v>0</v>
      </c>
      <c r="L10" s="35">
        <v>0</v>
      </c>
      <c r="M10" s="35">
        <v>0</v>
      </c>
      <c r="N10" s="35">
        <v>0</v>
      </c>
      <c r="O10" s="35">
        <v>-2473.41</v>
      </c>
      <c r="P10" s="35">
        <v>-2473.41</v>
      </c>
      <c r="Q10" s="35">
        <v>0</v>
      </c>
      <c r="R10" s="36"/>
    </row>
    <row r="12" spans="1:18" ht="28.5" customHeight="1" x14ac:dyDescent="0.25">
      <c r="B12" s="37"/>
      <c r="C12" s="38" t="s">
        <v>64</v>
      </c>
      <c r="D12" s="38"/>
      <c r="E12" s="38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</row>
  </sheetData>
  <mergeCells count="4">
    <mergeCell ref="B2:Q2"/>
    <mergeCell ref="B3:Q3"/>
    <mergeCell ref="B1:C1"/>
    <mergeCell ref="C12:E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заг фонд</vt:lpstr>
      <vt:lpstr>спецфонд</vt:lpstr>
      <vt:lpstr>'заг фонд'!Заголовки_для_печати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2023-04-03T10:37:21Z</dcterms:created>
  <dcterms:modified xsi:type="dcterms:W3CDTF">2023-04-11T07:06:33Z</dcterms:modified>
</cp:coreProperties>
</file>