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ОЄННИЙ СТАН 2022\НА САЙТ\01 01 2024\"/>
    </mc:Choice>
  </mc:AlternateContent>
  <bookViews>
    <workbookView xWindow="0" yWindow="0" windowWidth="20490" windowHeight="7545" activeTab="1"/>
  </bookViews>
  <sheets>
    <sheet name="заг фонд" sheetId="1" r:id="rId1"/>
    <sheet name="спец фонд" sheetId="2" r:id="rId2"/>
  </sheets>
  <definedNames>
    <definedName name="_xlnm.Print_Titles" localSheetId="0">'заг фонд'!$7:$8</definedName>
    <definedName name="_xlnm.Print_Titles" localSheetId="1">'спец фонд'!$7:$8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2" l="1"/>
  <c r="I15" i="2"/>
  <c r="J14" i="2"/>
  <c r="I14" i="2"/>
  <c r="J13" i="2"/>
  <c r="I13" i="2"/>
  <c r="J12" i="2"/>
  <c r="I12" i="2"/>
  <c r="J11" i="2"/>
  <c r="I11" i="2"/>
  <c r="J10" i="2"/>
  <c r="I10" i="2"/>
  <c r="J9" i="2"/>
  <c r="I9" i="2"/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</calcChain>
</file>

<file path=xl/sharedStrings.xml><?xml version="1.0" encoding="utf-8"?>
<sst xmlns="http://schemas.openxmlformats.org/spreadsheetml/2006/main" count="100" uniqueCount="58">
  <si>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</si>
  <si>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</si>
  <si>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</si>
  <si>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</si>
  <si>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</si>
  <si>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</si>
  <si>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</si>
  <si>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</si>
  <si>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</si>
  <si>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</si>
  <si>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1831320000</t>
  </si>
  <si>
    <t>20000000</t>
  </si>
  <si>
    <t>Неподаткові надходження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</si>
  <si>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</si>
  <si>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</si>
  <si>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</si>
  <si>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</si>
  <si>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</si>
  <si>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</si>
  <si>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</si>
  <si>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цілісним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</si>
  <si>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</si>
  <si>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</si>
  <si>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24000000</t>
  </si>
  <si>
    <t>Інші неподаткові надходження</t>
  </si>
  <si>
    <t>24060000</t>
  </si>
  <si>
    <t>Інші надходження</t>
  </si>
  <si>
    <t>24060300</t>
  </si>
  <si>
    <t>40000000</t>
  </si>
  <si>
    <t>Офіційні трансферти</t>
  </si>
  <si>
    <t>41000000</t>
  </si>
  <si>
    <t>Від органів державного управління</t>
  </si>
  <si>
    <t>41030000</t>
  </si>
  <si>
    <t>Субвенції з державного бюджету місцевим бюджетам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</si>
  <si>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</si>
  <si>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</si>
  <si>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41050000</t>
  </si>
  <si>
    <t>Субвенції з місцевих бюджетів іншим місцевим бюджетам</t>
  </si>
  <si>
    <t>41050400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</si>
  <si>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</si>
  <si>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</si>
  <si>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</si>
  <si>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</si>
  <si>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</si>
  <si>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Районний бюджет Роменського району</t>
  </si>
  <si>
    <t>На 01.01.2024</t>
  </si>
  <si>
    <t>Начальник відділу фінансів, економічного та агропромислового розвитку Роменської РДА</t>
  </si>
  <si>
    <t>спеціальний фонд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</si>
  <si>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</si>
  <si>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</si>
  <si>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</si>
  <si>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</si>
  <si>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</si>
  <si>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</si>
  <si>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</si>
  <si>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</si>
  <si>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2-5 частини першої статті 10-1 Закону України «Про статус ветеранів війни, гарантії їх соціального захисту»,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</si>
  <si>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Аналіз виконання плану по доходах за 2023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</si>
</sst>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wrapText="1"/>
    </xf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1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opLeftCell="B22" workbookViewId="0">
      <selection activeCell="B4" sqref="B4"/>
    </sheetView>
  </sheetViews>
  <sheetFormatPr defaultRowHeight="12.75" x14ac:dyDescent="0.2"/>
  <cols>
    <col min="1" max="1" width="0" hidden="1" customWidth="1"/>
    <col min="2" max="3" width="12.28515625" style="20" customWidth="1"/>
    <col min="4" max="4" width="50.7109375" style="4" customWidth="1"/>
    <col min="5" max="7" width="16" style="5" customWidth="1"/>
    <col min="8" max="8" width="12.85546875" style="5" customWidth="1"/>
    <col min="9" max="9" width="13.28515625" style="5" customWidth="1"/>
    <col min="10" max="10" width="9.85546875" style="5" customWidth="1"/>
  </cols>
  <sheetData>
    <row r="1" spans="1:10" ht="15.75" x14ac:dyDescent="0.25">
      <c r="B1" s="25" t="s">
        <v>44</v>
      </c>
    </row>
    <row r="2" spans="1:10" x14ac:dyDescent="0.2">
      <c r="B2" s="1"/>
      <c r="C2" s="1"/>
      <c r="D2" s="3"/>
      <c r="E2" s="6"/>
      <c r="F2" s="6"/>
      <c r="G2" s="6"/>
      <c r="H2" s="6"/>
      <c r="I2" s="6"/>
      <c r="J2" s="6"/>
    </row>
    <row r="3" spans="1:10" ht="23.25" x14ac:dyDescent="0.35">
      <c r="B3" s="22" t="s">
        <v>57</v>
      </c>
      <c r="C3" s="23"/>
      <c r="D3" s="23"/>
      <c r="E3" s="23"/>
      <c r="F3" s="23"/>
      <c r="G3" s="23"/>
      <c r="H3" s="23"/>
      <c r="I3" s="23"/>
      <c r="J3" s="23"/>
    </row>
    <row r="4" spans="1:10" x14ac:dyDescent="0.2">
      <c r="B4" s="1"/>
      <c r="C4" s="1"/>
      <c r="D4" s="3"/>
      <c r="E4" s="6"/>
      <c r="F4" s="6"/>
      <c r="G4" s="6"/>
      <c r="H4" s="6"/>
      <c r="I4" s="6"/>
      <c r="J4" s="6"/>
    </row>
    <row r="5" spans="1:10" ht="18.75" x14ac:dyDescent="0.3">
      <c r="B5" s="24" t="s">
        <v>45</v>
      </c>
      <c r="C5" s="23"/>
      <c r="D5" s="23"/>
      <c r="E5" s="23"/>
      <c r="F5" s="23"/>
      <c r="G5" s="23"/>
      <c r="H5" s="23"/>
      <c r="I5" s="23"/>
      <c r="J5" s="23"/>
    </row>
    <row r="6" spans="1:10" x14ac:dyDescent="0.2">
      <c r="E6" s="7"/>
      <c r="J6" s="8" t="s">
        <v>0</v>
      </c>
    </row>
    <row r="7" spans="1:10" ht="28.5" customHeight="1" x14ac:dyDescent="0.2">
      <c r="A7" s="9"/>
      <c r="B7" s="10" t="s">
        <v>1</v>
      </c>
      <c r="C7" s="10" t="s">
        <v>2</v>
      </c>
      <c r="D7" s="11" t="s">
        <v>3</v>
      </c>
      <c r="E7" s="12" t="s">
        <v>4</v>
      </c>
      <c r="F7" s="12" t="s">
        <v>5</v>
      </c>
      <c r="G7" s="12" t="s">
        <v>6</v>
      </c>
      <c r="H7" s="13" t="s">
        <v>7</v>
      </c>
      <c r="I7" s="13" t="s">
        <v>8</v>
      </c>
      <c r="J7" s="13" t="s">
        <v>9</v>
      </c>
    </row>
    <row r="8" spans="1:10" x14ac:dyDescent="0.2">
      <c r="A8" s="9"/>
      <c r="B8" s="18">
        <v>1</v>
      </c>
      <c r="C8" s="18">
        <v>2</v>
      </c>
      <c r="D8" s="19">
        <v>3</v>
      </c>
      <c r="E8" s="18">
        <v>4</v>
      </c>
      <c r="F8" s="18">
        <v>5</v>
      </c>
      <c r="G8" s="18">
        <v>6</v>
      </c>
      <c r="H8" s="18">
        <v>7</v>
      </c>
      <c r="I8" s="18">
        <v>8</v>
      </c>
      <c r="J8" s="18">
        <v>9</v>
      </c>
    </row>
    <row r="9" spans="1:10" x14ac:dyDescent="0.2">
      <c r="A9" s="14">
        <v>1</v>
      </c>
      <c r="B9" s="21" t="s">
        <v>10</v>
      </c>
      <c r="C9" s="21" t="s">
        <v>11</v>
      </c>
      <c r="D9" s="15" t="s">
        <v>12</v>
      </c>
      <c r="E9" s="16">
        <v>113782</v>
      </c>
      <c r="F9" s="16">
        <v>15408.419999999998</v>
      </c>
      <c r="G9" s="16">
        <v>15408.419999999998</v>
      </c>
      <c r="H9" s="16">
        <v>115019.73</v>
      </c>
      <c r="I9" s="17">
        <f t="shared" ref="I9:I26" si="0">H9-G9</f>
        <v>99611.31</v>
      </c>
      <c r="J9" s="17">
        <f t="shared" ref="J9:J26" si="1">IF(G9=0,0,H9/G9*100)</f>
        <v>746.47322697590027</v>
      </c>
    </row>
    <row r="10" spans="1:10" ht="25.5" x14ac:dyDescent="0.2">
      <c r="A10" s="14">
        <v>1</v>
      </c>
      <c r="B10" s="21" t="s">
        <v>10</v>
      </c>
      <c r="C10" s="21" t="s">
        <v>13</v>
      </c>
      <c r="D10" s="15" t="s">
        <v>14</v>
      </c>
      <c r="E10" s="16">
        <v>113782</v>
      </c>
      <c r="F10" s="16">
        <v>15408.419999999998</v>
      </c>
      <c r="G10" s="16">
        <v>15408.419999999998</v>
      </c>
      <c r="H10" s="16">
        <v>20859.919999999998</v>
      </c>
      <c r="I10" s="17">
        <f t="shared" si="0"/>
        <v>5451.5</v>
      </c>
      <c r="J10" s="17">
        <f t="shared" si="1"/>
        <v>135.38000651591793</v>
      </c>
    </row>
    <row r="11" spans="1:10" x14ac:dyDescent="0.2">
      <c r="A11" s="14">
        <v>1</v>
      </c>
      <c r="B11" s="21" t="s">
        <v>10</v>
      </c>
      <c r="C11" s="21" t="s">
        <v>15</v>
      </c>
      <c r="D11" s="15" t="s">
        <v>16</v>
      </c>
      <c r="E11" s="16">
        <v>0</v>
      </c>
      <c r="F11" s="16">
        <v>0</v>
      </c>
      <c r="G11" s="16">
        <v>0</v>
      </c>
      <c r="H11" s="16">
        <v>5448</v>
      </c>
      <c r="I11" s="17">
        <f t="shared" si="0"/>
        <v>5448</v>
      </c>
      <c r="J11" s="17">
        <f t="shared" si="1"/>
        <v>0</v>
      </c>
    </row>
    <row r="12" spans="1:10" ht="25.5" x14ac:dyDescent="0.2">
      <c r="A12" s="14">
        <v>0</v>
      </c>
      <c r="B12" s="21" t="s">
        <v>10</v>
      </c>
      <c r="C12" s="21" t="s">
        <v>17</v>
      </c>
      <c r="D12" s="15" t="s">
        <v>18</v>
      </c>
      <c r="E12" s="16">
        <v>0</v>
      </c>
      <c r="F12" s="16">
        <v>0</v>
      </c>
      <c r="G12" s="16">
        <v>0</v>
      </c>
      <c r="H12" s="16">
        <v>5448</v>
      </c>
      <c r="I12" s="17">
        <f t="shared" si="0"/>
        <v>5448</v>
      </c>
      <c r="J12" s="17">
        <f t="shared" si="1"/>
        <v>0</v>
      </c>
    </row>
    <row r="13" spans="1:10" ht="25.5" x14ac:dyDescent="0.2">
      <c r="A13" s="14">
        <v>1</v>
      </c>
      <c r="B13" s="21" t="s">
        <v>10</v>
      </c>
      <c r="C13" s="21" t="s">
        <v>19</v>
      </c>
      <c r="D13" s="15" t="s">
        <v>20</v>
      </c>
      <c r="E13" s="16">
        <v>113782</v>
      </c>
      <c r="F13" s="16">
        <v>15408.419999999998</v>
      </c>
      <c r="G13" s="16">
        <v>15408.419999999998</v>
      </c>
      <c r="H13" s="16">
        <v>15411.92</v>
      </c>
      <c r="I13" s="17">
        <f t="shared" si="0"/>
        <v>3.500000000001819</v>
      </c>
      <c r="J13" s="17">
        <f t="shared" si="1"/>
        <v>100.02271485330749</v>
      </c>
    </row>
    <row r="14" spans="1:10" ht="38.25" x14ac:dyDescent="0.2">
      <c r="A14" s="14">
        <v>0</v>
      </c>
      <c r="B14" s="21" t="s">
        <v>10</v>
      </c>
      <c r="C14" s="21" t="s">
        <v>21</v>
      </c>
      <c r="D14" s="15" t="s">
        <v>22</v>
      </c>
      <c r="E14" s="16">
        <v>113782</v>
      </c>
      <c r="F14" s="16">
        <v>15408.419999999998</v>
      </c>
      <c r="G14" s="16">
        <v>15408.419999999998</v>
      </c>
      <c r="H14" s="16">
        <v>15411.92</v>
      </c>
      <c r="I14" s="17">
        <f t="shared" si="0"/>
        <v>3.500000000001819</v>
      </c>
      <c r="J14" s="17">
        <f t="shared" si="1"/>
        <v>100.02271485330749</v>
      </c>
    </row>
    <row r="15" spans="1:10" x14ac:dyDescent="0.2">
      <c r="A15" s="14">
        <v>1</v>
      </c>
      <c r="B15" s="21" t="s">
        <v>10</v>
      </c>
      <c r="C15" s="21" t="s">
        <v>23</v>
      </c>
      <c r="D15" s="15" t="s">
        <v>24</v>
      </c>
      <c r="E15" s="16">
        <v>0</v>
      </c>
      <c r="F15" s="16">
        <v>0</v>
      </c>
      <c r="G15" s="16">
        <v>0</v>
      </c>
      <c r="H15" s="16">
        <v>94159.81</v>
      </c>
      <c r="I15" s="17">
        <f t="shared" si="0"/>
        <v>94159.81</v>
      </c>
      <c r="J15" s="17">
        <f t="shared" si="1"/>
        <v>0</v>
      </c>
    </row>
    <row r="16" spans="1:10" x14ac:dyDescent="0.2">
      <c r="A16" s="14">
        <v>1</v>
      </c>
      <c r="B16" s="21" t="s">
        <v>10</v>
      </c>
      <c r="C16" s="21" t="s">
        <v>25</v>
      </c>
      <c r="D16" s="15" t="s">
        <v>26</v>
      </c>
      <c r="E16" s="16">
        <v>0</v>
      </c>
      <c r="F16" s="16">
        <v>0</v>
      </c>
      <c r="G16" s="16">
        <v>0</v>
      </c>
      <c r="H16" s="16">
        <v>94159.81</v>
      </c>
      <c r="I16" s="17">
        <f t="shared" si="0"/>
        <v>94159.81</v>
      </c>
      <c r="J16" s="17">
        <f t="shared" si="1"/>
        <v>0</v>
      </c>
    </row>
    <row r="17" spans="1:10" x14ac:dyDescent="0.2">
      <c r="A17" s="14">
        <v>0</v>
      </c>
      <c r="B17" s="21" t="s">
        <v>10</v>
      </c>
      <c r="C17" s="21" t="s">
        <v>27</v>
      </c>
      <c r="D17" s="15" t="s">
        <v>26</v>
      </c>
      <c r="E17" s="16">
        <v>0</v>
      </c>
      <c r="F17" s="16">
        <v>0</v>
      </c>
      <c r="G17" s="16">
        <v>0</v>
      </c>
      <c r="H17" s="16">
        <v>94159.81</v>
      </c>
      <c r="I17" s="17">
        <f t="shared" si="0"/>
        <v>94159.81</v>
      </c>
      <c r="J17" s="17">
        <f t="shared" si="1"/>
        <v>0</v>
      </c>
    </row>
    <row r="18" spans="1:10" x14ac:dyDescent="0.2">
      <c r="A18" s="14">
        <v>1</v>
      </c>
      <c r="B18" s="21" t="s">
        <v>10</v>
      </c>
      <c r="C18" s="21" t="s">
        <v>28</v>
      </c>
      <c r="D18" s="15" t="s">
        <v>29</v>
      </c>
      <c r="E18" s="16">
        <v>1284900</v>
      </c>
      <c r="F18" s="16">
        <v>6265829.9000000004</v>
      </c>
      <c r="G18" s="16">
        <v>6265829.9000000004</v>
      </c>
      <c r="H18" s="16">
        <v>5986067.2800000003</v>
      </c>
      <c r="I18" s="17">
        <f t="shared" si="0"/>
        <v>-279762.62000000011</v>
      </c>
      <c r="J18" s="17">
        <f t="shared" si="1"/>
        <v>95.53510669033642</v>
      </c>
    </row>
    <row r="19" spans="1:10" x14ac:dyDescent="0.2">
      <c r="A19" s="14">
        <v>1</v>
      </c>
      <c r="B19" s="21" t="s">
        <v>10</v>
      </c>
      <c r="C19" s="21" t="s">
        <v>30</v>
      </c>
      <c r="D19" s="15" t="s">
        <v>31</v>
      </c>
      <c r="E19" s="16">
        <v>1284900</v>
      </c>
      <c r="F19" s="16">
        <v>6265829.9000000004</v>
      </c>
      <c r="G19" s="16">
        <v>6265829.9000000004</v>
      </c>
      <c r="H19" s="16">
        <v>5986067.2800000003</v>
      </c>
      <c r="I19" s="17">
        <f t="shared" si="0"/>
        <v>-279762.62000000011</v>
      </c>
      <c r="J19" s="17">
        <f t="shared" si="1"/>
        <v>95.53510669033642</v>
      </c>
    </row>
    <row r="20" spans="1:10" x14ac:dyDescent="0.2">
      <c r="A20" s="14">
        <v>1</v>
      </c>
      <c r="B20" s="21" t="s">
        <v>10</v>
      </c>
      <c r="C20" s="21" t="s">
        <v>32</v>
      </c>
      <c r="D20" s="15" t="s">
        <v>33</v>
      </c>
      <c r="E20" s="16">
        <v>1284900</v>
      </c>
      <c r="F20" s="16">
        <v>1284900</v>
      </c>
      <c r="G20" s="16">
        <v>1284900</v>
      </c>
      <c r="H20" s="16">
        <v>1284900</v>
      </c>
      <c r="I20" s="17">
        <f t="shared" si="0"/>
        <v>0</v>
      </c>
      <c r="J20" s="17">
        <f t="shared" si="1"/>
        <v>100</v>
      </c>
    </row>
    <row r="21" spans="1:10" ht="38.25" x14ac:dyDescent="0.2">
      <c r="A21" s="14">
        <v>0</v>
      </c>
      <c r="B21" s="21" t="s">
        <v>10</v>
      </c>
      <c r="C21" s="21" t="s">
        <v>34</v>
      </c>
      <c r="D21" s="15" t="s">
        <v>35</v>
      </c>
      <c r="E21" s="16">
        <v>1284900</v>
      </c>
      <c r="F21" s="16">
        <v>1284900</v>
      </c>
      <c r="G21" s="16">
        <v>1284900</v>
      </c>
      <c r="H21" s="16">
        <v>1284900</v>
      </c>
      <c r="I21" s="17">
        <f t="shared" si="0"/>
        <v>0</v>
      </c>
      <c r="J21" s="17">
        <f t="shared" si="1"/>
        <v>100</v>
      </c>
    </row>
    <row r="22" spans="1:10" x14ac:dyDescent="0.2">
      <c r="A22" s="14">
        <v>1</v>
      </c>
      <c r="B22" s="21" t="s">
        <v>10</v>
      </c>
      <c r="C22" s="21" t="s">
        <v>36</v>
      </c>
      <c r="D22" s="15" t="s">
        <v>37</v>
      </c>
      <c r="E22" s="16">
        <v>0</v>
      </c>
      <c r="F22" s="16">
        <v>4980929.9000000004</v>
      </c>
      <c r="G22" s="16">
        <v>4980929.9000000004</v>
      </c>
      <c r="H22" s="16">
        <v>4701167.28</v>
      </c>
      <c r="I22" s="17">
        <f t="shared" si="0"/>
        <v>-279762.62000000011</v>
      </c>
      <c r="J22" s="17">
        <f t="shared" si="1"/>
        <v>94.383325491089522</v>
      </c>
    </row>
    <row r="23" spans="1:10" ht="242.25" x14ac:dyDescent="0.2">
      <c r="A23" s="14">
        <v>0</v>
      </c>
      <c r="B23" s="21" t="s">
        <v>10</v>
      </c>
      <c r="C23" s="21" t="s">
        <v>38</v>
      </c>
      <c r="D23" s="15" t="s">
        <v>56</v>
      </c>
      <c r="E23" s="16">
        <v>0</v>
      </c>
      <c r="F23" s="16">
        <v>2194145.9</v>
      </c>
      <c r="G23" s="16">
        <v>2194145.9</v>
      </c>
      <c r="H23" s="16">
        <v>2130238.7400000002</v>
      </c>
      <c r="I23" s="17">
        <f t="shared" si="0"/>
        <v>-63907.159999999683</v>
      </c>
      <c r="J23" s="17">
        <f t="shared" si="1"/>
        <v>97.087378738123135</v>
      </c>
    </row>
    <row r="24" spans="1:10" x14ac:dyDescent="0.2">
      <c r="A24" s="14">
        <v>0</v>
      </c>
      <c r="B24" s="21" t="s">
        <v>10</v>
      </c>
      <c r="C24" s="21" t="s">
        <v>39</v>
      </c>
      <c r="D24" s="15" t="s">
        <v>40</v>
      </c>
      <c r="E24" s="16">
        <v>0</v>
      </c>
      <c r="F24" s="16">
        <v>2786784</v>
      </c>
      <c r="G24" s="16">
        <v>2786784</v>
      </c>
      <c r="H24" s="16">
        <v>2570928.54</v>
      </c>
      <c r="I24" s="17">
        <f t="shared" si="0"/>
        <v>-215855.45999999996</v>
      </c>
      <c r="J24" s="17">
        <f t="shared" si="1"/>
        <v>92.254316803885771</v>
      </c>
    </row>
    <row r="25" spans="1:10" x14ac:dyDescent="0.2">
      <c r="A25" s="14">
        <v>1</v>
      </c>
      <c r="B25" s="21"/>
      <c r="C25" s="21" t="s">
        <v>41</v>
      </c>
      <c r="D25" s="15" t="s">
        <v>42</v>
      </c>
      <c r="E25" s="16">
        <v>113782</v>
      </c>
      <c r="F25" s="16">
        <v>15408.419999999998</v>
      </c>
      <c r="G25" s="16">
        <v>15408.419999999998</v>
      </c>
      <c r="H25" s="16">
        <v>115019.73</v>
      </c>
      <c r="I25" s="17">
        <f t="shared" si="0"/>
        <v>99611.31</v>
      </c>
      <c r="J25" s="17">
        <f t="shared" si="1"/>
        <v>746.47322697590027</v>
      </c>
    </row>
    <row r="26" spans="1:10" x14ac:dyDescent="0.2">
      <c r="A26" s="14">
        <v>1</v>
      </c>
      <c r="B26" s="21"/>
      <c r="C26" s="21" t="s">
        <v>41</v>
      </c>
      <c r="D26" s="15" t="s">
        <v>43</v>
      </c>
      <c r="E26" s="16">
        <v>1398682</v>
      </c>
      <c r="F26" s="16">
        <v>6281238.3200000003</v>
      </c>
      <c r="G26" s="16">
        <v>6281238.3200000003</v>
      </c>
      <c r="H26" s="16">
        <v>6101087.0099999998</v>
      </c>
      <c r="I26" s="17">
        <f t="shared" si="0"/>
        <v>-180151.31000000052</v>
      </c>
      <c r="J26" s="17">
        <f t="shared" si="1"/>
        <v>97.131914109573216</v>
      </c>
    </row>
    <row r="28" spans="1:10" ht="30" x14ac:dyDescent="0.25">
      <c r="D28" s="26" t="s">
        <v>46</v>
      </c>
    </row>
  </sheetData>
  <mergeCells count="2">
    <mergeCell ref="B3:J3"/>
    <mergeCell ref="B5:J5"/>
  </mergeCells>
  <conditionalFormatting sqref="B9:B26">
    <cfRule type="expression" dxfId="18" priority="2" stopIfTrue="1">
      <formula>A9=1</formula>
    </cfRule>
  </conditionalFormatting>
  <conditionalFormatting sqref="C9:C26">
    <cfRule type="expression" dxfId="17" priority="3" stopIfTrue="1">
      <formula>A9=1</formula>
    </cfRule>
  </conditionalFormatting>
  <conditionalFormatting sqref="D9:D22 D24:D26">
    <cfRule type="expression" dxfId="16" priority="4" stopIfTrue="1">
      <formula>A9=1</formula>
    </cfRule>
  </conditionalFormatting>
  <conditionalFormatting sqref="E9:E26">
    <cfRule type="expression" dxfId="15" priority="5" stopIfTrue="1">
      <formula>A9=1</formula>
    </cfRule>
  </conditionalFormatting>
  <conditionalFormatting sqref="F9:F26">
    <cfRule type="expression" dxfId="14" priority="6" stopIfTrue="1">
      <formula>A9=1</formula>
    </cfRule>
  </conditionalFormatting>
  <conditionalFormatting sqref="G9:G26">
    <cfRule type="expression" dxfId="13" priority="7" stopIfTrue="1">
      <formula>A9=1</formula>
    </cfRule>
  </conditionalFormatting>
  <conditionalFormatting sqref="H9:H26">
    <cfRule type="expression" dxfId="12" priority="8" stopIfTrue="1">
      <formula>A9=1</formula>
    </cfRule>
  </conditionalFormatting>
  <conditionalFormatting sqref="I9:I26">
    <cfRule type="expression" dxfId="11" priority="9" stopIfTrue="1">
      <formula>A9=1</formula>
    </cfRule>
  </conditionalFormatting>
  <conditionalFormatting sqref="J9:J26">
    <cfRule type="expression" dxfId="10" priority="10" stopIfTrue="1">
      <formula>A9=1</formula>
    </cfRule>
  </conditionalFormatting>
  <conditionalFormatting sqref="D23">
    <cfRule type="expression" dxfId="9" priority="1" stopIfTrue="1">
      <formula>A23=1</formula>
    </cfRule>
  </conditionalFormatting>
  <pageMargins left="0.32" right="0.33" top="0.39370078740157499" bottom="0.39370078740157499" header="0" footer="0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topLeftCell="B1" workbookViewId="0">
      <selection activeCell="D17" sqref="D17"/>
    </sheetView>
  </sheetViews>
  <sheetFormatPr defaultRowHeight="12.75" x14ac:dyDescent="0.2"/>
  <cols>
    <col min="1" max="1" width="0" hidden="1" customWidth="1"/>
    <col min="2" max="3" width="12.28515625" style="20" customWidth="1"/>
    <col min="4" max="4" width="50.7109375" style="4" customWidth="1"/>
    <col min="5" max="5" width="13.5703125" style="5" customWidth="1"/>
    <col min="6" max="6" width="13.140625" style="5" customWidth="1"/>
    <col min="7" max="7" width="11.140625" style="5" customWidth="1"/>
    <col min="8" max="10" width="9.140625" style="5"/>
  </cols>
  <sheetData>
    <row r="1" spans="1:10" ht="15.75" x14ac:dyDescent="0.25">
      <c r="B1" s="25" t="s">
        <v>44</v>
      </c>
    </row>
    <row r="2" spans="1:10" x14ac:dyDescent="0.2">
      <c r="B2" s="2"/>
      <c r="C2" s="2"/>
      <c r="D2" s="3"/>
      <c r="E2" s="6"/>
      <c r="F2" s="6"/>
      <c r="G2" s="6"/>
      <c r="H2" s="6"/>
      <c r="I2" s="6"/>
      <c r="J2" s="6"/>
    </row>
    <row r="3" spans="1:10" ht="23.25" x14ac:dyDescent="0.35">
      <c r="B3" s="22" t="s">
        <v>57</v>
      </c>
      <c r="C3" s="23"/>
      <c r="D3" s="23"/>
      <c r="E3" s="23"/>
      <c r="F3" s="23"/>
      <c r="G3" s="23"/>
      <c r="H3" s="23"/>
      <c r="I3" s="23"/>
      <c r="J3" s="23"/>
    </row>
    <row r="4" spans="1:10" ht="18.75" x14ac:dyDescent="0.3">
      <c r="B4" s="2"/>
      <c r="C4" s="2"/>
      <c r="D4" s="27" t="s">
        <v>47</v>
      </c>
      <c r="E4" s="27"/>
      <c r="F4" s="6"/>
      <c r="G4" s="6"/>
      <c r="H4" s="6"/>
      <c r="I4" s="6"/>
      <c r="J4" s="6"/>
    </row>
    <row r="5" spans="1:10" ht="18.75" x14ac:dyDescent="0.3">
      <c r="B5" s="24" t="s">
        <v>45</v>
      </c>
      <c r="C5" s="23"/>
      <c r="D5" s="23"/>
      <c r="E5" s="23"/>
      <c r="F5" s="23"/>
      <c r="G5" s="23"/>
      <c r="H5" s="23"/>
      <c r="I5" s="23"/>
      <c r="J5" s="23"/>
    </row>
    <row r="6" spans="1:10" x14ac:dyDescent="0.2">
      <c r="E6" s="7"/>
      <c r="J6" s="8" t="s">
        <v>0</v>
      </c>
    </row>
    <row r="7" spans="1:10" ht="28.5" customHeight="1" x14ac:dyDescent="0.2">
      <c r="A7" s="9"/>
      <c r="B7" s="10" t="s">
        <v>1</v>
      </c>
      <c r="C7" s="10" t="s">
        <v>2</v>
      </c>
      <c r="D7" s="11" t="s">
        <v>3</v>
      </c>
      <c r="E7" s="12" t="s">
        <v>4</v>
      </c>
      <c r="F7" s="12" t="s">
        <v>5</v>
      </c>
      <c r="G7" s="12" t="s">
        <v>6</v>
      </c>
      <c r="H7" s="13" t="s">
        <v>7</v>
      </c>
      <c r="I7" s="13" t="s">
        <v>8</v>
      </c>
      <c r="J7" s="13" t="s">
        <v>9</v>
      </c>
    </row>
    <row r="8" spans="1:10" x14ac:dyDescent="0.2">
      <c r="A8" s="9"/>
      <c r="B8" s="18">
        <v>1</v>
      </c>
      <c r="C8" s="18">
        <v>2</v>
      </c>
      <c r="D8" s="19">
        <v>3</v>
      </c>
      <c r="E8" s="18">
        <v>4</v>
      </c>
      <c r="F8" s="18">
        <v>5</v>
      </c>
      <c r="G8" s="18">
        <v>6</v>
      </c>
      <c r="H8" s="18">
        <v>7</v>
      </c>
      <c r="I8" s="18">
        <v>8</v>
      </c>
      <c r="J8" s="18">
        <v>9</v>
      </c>
    </row>
    <row r="9" spans="1:10" x14ac:dyDescent="0.2">
      <c r="A9" s="14">
        <v>1</v>
      </c>
      <c r="B9" s="21" t="s">
        <v>10</v>
      </c>
      <c r="C9" s="21" t="s">
        <v>11</v>
      </c>
      <c r="D9" s="15" t="s">
        <v>12</v>
      </c>
      <c r="E9" s="16">
        <v>0</v>
      </c>
      <c r="F9" s="16">
        <v>0</v>
      </c>
      <c r="G9" s="16">
        <v>0</v>
      </c>
      <c r="H9" s="16">
        <v>11761.72</v>
      </c>
      <c r="I9" s="17">
        <f t="shared" ref="I9:I15" si="0">H9-G9</f>
        <v>11761.72</v>
      </c>
      <c r="J9" s="17">
        <f t="shared" ref="J9:J15" si="1">IF(G9=0,0,H9/G9*100)</f>
        <v>0</v>
      </c>
    </row>
    <row r="10" spans="1:10" x14ac:dyDescent="0.2">
      <c r="A10" s="14">
        <v>1</v>
      </c>
      <c r="B10" s="21" t="s">
        <v>10</v>
      </c>
      <c r="C10" s="21" t="s">
        <v>48</v>
      </c>
      <c r="D10" s="15" t="s">
        <v>49</v>
      </c>
      <c r="E10" s="16">
        <v>0</v>
      </c>
      <c r="F10" s="16">
        <v>0</v>
      </c>
      <c r="G10" s="16">
        <v>0</v>
      </c>
      <c r="H10" s="16">
        <v>11761.72</v>
      </c>
      <c r="I10" s="17">
        <f t="shared" si="0"/>
        <v>11761.72</v>
      </c>
      <c r="J10" s="17">
        <f t="shared" si="1"/>
        <v>0</v>
      </c>
    </row>
    <row r="11" spans="1:10" ht="25.5" x14ac:dyDescent="0.2">
      <c r="A11" s="14">
        <v>1</v>
      </c>
      <c r="B11" s="21" t="s">
        <v>10</v>
      </c>
      <c r="C11" s="21" t="s">
        <v>50</v>
      </c>
      <c r="D11" s="15" t="s">
        <v>51</v>
      </c>
      <c r="E11" s="16">
        <v>0</v>
      </c>
      <c r="F11" s="16">
        <v>0</v>
      </c>
      <c r="G11" s="16">
        <v>0</v>
      </c>
      <c r="H11" s="16">
        <v>11761.72</v>
      </c>
      <c r="I11" s="17">
        <f t="shared" si="0"/>
        <v>11761.72</v>
      </c>
      <c r="J11" s="17">
        <f t="shared" si="1"/>
        <v>0</v>
      </c>
    </row>
    <row r="12" spans="1:10" ht="38.25" x14ac:dyDescent="0.2">
      <c r="A12" s="14">
        <v>0</v>
      </c>
      <c r="B12" s="21" t="s">
        <v>10</v>
      </c>
      <c r="C12" s="21" t="s">
        <v>52</v>
      </c>
      <c r="D12" s="15" t="s">
        <v>53</v>
      </c>
      <c r="E12" s="16">
        <v>0</v>
      </c>
      <c r="F12" s="16">
        <v>0</v>
      </c>
      <c r="G12" s="16">
        <v>0</v>
      </c>
      <c r="H12" s="16">
        <v>8311.7199999999993</v>
      </c>
      <c r="I12" s="17">
        <f t="shared" si="0"/>
        <v>8311.7199999999993</v>
      </c>
      <c r="J12" s="17">
        <f t="shared" si="1"/>
        <v>0</v>
      </c>
    </row>
    <row r="13" spans="1:10" ht="25.5" x14ac:dyDescent="0.2">
      <c r="A13" s="14">
        <v>0</v>
      </c>
      <c r="B13" s="21" t="s">
        <v>10</v>
      </c>
      <c r="C13" s="21" t="s">
        <v>54</v>
      </c>
      <c r="D13" s="15" t="s">
        <v>55</v>
      </c>
      <c r="E13" s="16">
        <v>0</v>
      </c>
      <c r="F13" s="16">
        <v>0</v>
      </c>
      <c r="G13" s="16">
        <v>0</v>
      </c>
      <c r="H13" s="16">
        <v>3450</v>
      </c>
      <c r="I13" s="17">
        <f t="shared" si="0"/>
        <v>3450</v>
      </c>
      <c r="J13" s="17">
        <f t="shared" si="1"/>
        <v>0</v>
      </c>
    </row>
    <row r="14" spans="1:10" x14ac:dyDescent="0.2">
      <c r="A14" s="14">
        <v>1</v>
      </c>
      <c r="B14" s="21"/>
      <c r="C14" s="21" t="s">
        <v>41</v>
      </c>
      <c r="D14" s="15" t="s">
        <v>42</v>
      </c>
      <c r="E14" s="16">
        <v>0</v>
      </c>
      <c r="F14" s="16">
        <v>0</v>
      </c>
      <c r="G14" s="16">
        <v>0</v>
      </c>
      <c r="H14" s="16">
        <v>11761.72</v>
      </c>
      <c r="I14" s="17">
        <f t="shared" si="0"/>
        <v>11761.72</v>
      </c>
      <c r="J14" s="17">
        <f t="shared" si="1"/>
        <v>0</v>
      </c>
    </row>
    <row r="15" spans="1:10" x14ac:dyDescent="0.2">
      <c r="A15" s="14">
        <v>1</v>
      </c>
      <c r="B15" s="21"/>
      <c r="C15" s="21" t="s">
        <v>41</v>
      </c>
      <c r="D15" s="15" t="s">
        <v>43</v>
      </c>
      <c r="E15" s="16">
        <v>0</v>
      </c>
      <c r="F15" s="16">
        <v>0</v>
      </c>
      <c r="G15" s="16">
        <v>0</v>
      </c>
      <c r="H15" s="16">
        <v>11761.72</v>
      </c>
      <c r="I15" s="17">
        <f t="shared" si="0"/>
        <v>11761.72</v>
      </c>
      <c r="J15" s="17">
        <f t="shared" si="1"/>
        <v>0</v>
      </c>
    </row>
    <row r="17" spans="4:4" ht="30.75" customHeight="1" x14ac:dyDescent="0.25">
      <c r="D17" s="26" t="s">
        <v>46</v>
      </c>
    </row>
  </sheetData>
  <mergeCells count="3">
    <mergeCell ref="B3:J3"/>
    <mergeCell ref="D4:E4"/>
    <mergeCell ref="B5:J5"/>
  </mergeCells>
  <conditionalFormatting sqref="B9:B15">
    <cfRule type="expression" dxfId="8" priority="1" stopIfTrue="1">
      <formula>A9=1</formula>
    </cfRule>
  </conditionalFormatting>
  <conditionalFormatting sqref="C9:C15">
    <cfRule type="expression" dxfId="7" priority="2" stopIfTrue="1">
      <formula>A9=1</formula>
    </cfRule>
  </conditionalFormatting>
  <conditionalFormatting sqref="D9:D15">
    <cfRule type="expression" dxfId="6" priority="3" stopIfTrue="1">
      <formula>A9=1</formula>
    </cfRule>
  </conditionalFormatting>
  <conditionalFormatting sqref="E9:E15">
    <cfRule type="expression" dxfId="5" priority="4" stopIfTrue="1">
      <formula>A9=1</formula>
    </cfRule>
  </conditionalFormatting>
  <conditionalFormatting sqref="F9:F15">
    <cfRule type="expression" dxfId="4" priority="5" stopIfTrue="1">
      <formula>A9=1</formula>
    </cfRule>
  </conditionalFormatting>
  <conditionalFormatting sqref="G9:G15">
    <cfRule type="expression" dxfId="3" priority="6" stopIfTrue="1">
      <formula>A9=1</formula>
    </cfRule>
  </conditionalFormatting>
  <conditionalFormatting sqref="H9:H15">
    <cfRule type="expression" dxfId="2" priority="7" stopIfTrue="1">
      <formula>A9=1</formula>
    </cfRule>
  </conditionalFormatting>
  <conditionalFormatting sqref="I9:I15">
    <cfRule type="expression" dxfId="1" priority="8" stopIfTrue="1">
      <formula>A9=1</formula>
    </cfRule>
  </conditionalFormatting>
  <conditionalFormatting sqref="J9:J15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заг фонд</vt:lpstr>
      <vt:lpstr>спец фонд</vt:lpstr>
      <vt:lpstr>'заг фонд'!Заголовки_для_печати</vt:lpstr>
      <vt:lpstr>'спец фонд'!Заголовки_для_печати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2024-01-11T08:23:23Z</cp:lastPrinted>
  <dcterms:created xsi:type="dcterms:W3CDTF">2024-01-02T08:59:47Z</dcterms:created>
  <dcterms:modified xsi:type="dcterms:W3CDTF">2024-01-11T08:26:10Z</dcterms:modified>
</cp:coreProperties>
</file>