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МОИ ДОКУМЕНТИ\НА САЙТ\01 03 2024\"/>
    </mc:Choice>
  </mc:AlternateContent>
  <bookViews>
    <workbookView xWindow="0" yWindow="0" windowWidth="20490" windowHeight="7545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2" l="1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</calcChain>
</file>

<file path=xl/sharedStrings.xml><?xml version="1.0" encoding="utf-8"?>
<sst xmlns="http://schemas.openxmlformats.org/spreadsheetml/2006/main" count="121" uniqueCount="71">
  <si>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</si>
  <si>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</si>
  <si>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</si>
  <si>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</si>
  <si>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</si>
  <si>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</si>
  <si>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</si>
  <si>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</si>
  <si>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</si>
  <si>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</si>
  <si>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</si>
  <si>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</si>
  <si>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</si>
  <si>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</si>
  <si>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</si>
  <si>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</si>
  <si>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</si>
  <si>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Районний бюджет Роменського р-ну</t>
  </si>
  <si>
    <t>Загальний фонд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</si>
  <si>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</si>
  <si>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</si>
  <si>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</si>
  <si>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</si>
  <si>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</si>
  <si>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</si>
  <si>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</si>
  <si>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</si>
  <si>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</si>
  <si>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</si>
  <si>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</si>
  <si>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</si>
  <si>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</si>
  <si>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</si>
  <si>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</si>
  <si>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</si>
  <si>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</si>
  <si>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</si>
  <si>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</si>
  <si>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</si>
  <si>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2275</t>
  </si>
  <si>
    <t>Оплата інших енергоносіїв та інших комунальних послуг</t>
  </si>
  <si>
    <t>3032</t>
  </si>
  <si>
    <t>Надання пільг окремим категоріям громадян з оплати послуг зв`язку</t>
  </si>
  <si>
    <t>2700</t>
  </si>
  <si>
    <t>Соціальне забезпечення</t>
  </si>
  <si>
    <t>2730</t>
  </si>
  <si>
    <t>Інші виплати населенню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</si>
  <si>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</si>
  <si>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</si>
  <si>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</si>
  <si>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</si>
  <si>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</si>
  <si>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</si>
  <si>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</si>
  <si>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</si>
  <si>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</si>
  <si>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</si>
  <si>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2240</t>
  </si>
  <si>
    <t>Оплата послуг (крім комунальних)</t>
  </si>
  <si>
    <t>3200</t>
  </si>
  <si>
    <t>Забезпечення обробки інформації з нарахування та виплати допомог і компенсацій</t>
  </si>
  <si>
    <t>2210</t>
  </si>
  <si>
    <t>Предмети, матеріали, обладнання та інвентар</t>
  </si>
  <si>
    <t>3242</t>
  </si>
  <si>
    <t>Інші заходи у сфері соціального захисту і соціального забезпечення</t>
  </si>
  <si>
    <t>2710</t>
  </si>
  <si>
    <t>Виплата пенсій і допомоги</t>
  </si>
  <si>
    <t xml:space="preserve"> </t>
  </si>
  <si>
    <t xml:space="preserve">Усього </t>
  </si>
  <si>
    <t>Аналіз фінансування установ на 01.03.2024</t>
  </si>
  <si>
    <t>Начальник відділу фінансів, економічного та агропромислового розвитку Роменської 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</si>
</sst>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5" fillId="0" borderId="0" xfId="1" applyFont="1" applyAlignment="1">
      <alignment vertical="center" wrapText="1"/>
    </xf>
  </cellXfs>
  <cellStyles count="2">
    <cellStyle name="Обычный" xfId="0" builtinId="0"/>
    <cellStyle name="Обычный 2" xfId="1"/>
  </cellStyles>
  <dxfs count="96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tabSelected="1" topLeftCell="B1" workbookViewId="0">
      <selection activeCell="C58" sqref="C58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7" customWidth="1"/>
    <col min="4" max="5" width="15.7109375" style="1" customWidth="1"/>
    <col min="6" max="8" width="15.7109375" style="1" hidden="1" customWidth="1"/>
    <col min="9" max="9" width="15.7109375" style="1" customWidth="1"/>
    <col min="10" max="16" width="15.7109375" style="1" hidden="1" customWidth="1"/>
    <col min="17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19" t="s">
        <v>17</v>
      </c>
      <c r="C1" s="19"/>
    </row>
    <row r="2" spans="1:18" ht="18" x14ac:dyDescent="0.25">
      <c r="B2" s="17" t="s">
        <v>69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 x14ac:dyDescent="0.2">
      <c r="B3" s="18" t="s">
        <v>18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8" x14ac:dyDescent="0.2">
      <c r="M4" s="2"/>
      <c r="Q4" s="2" t="s">
        <v>16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1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ht="63.75" x14ac:dyDescent="0.2">
      <c r="A7" s="12">
        <v>1</v>
      </c>
      <c r="B7" s="13" t="s">
        <v>19</v>
      </c>
      <c r="C7" s="14" t="s">
        <v>20</v>
      </c>
      <c r="D7" s="15">
        <v>1449400</v>
      </c>
      <c r="E7" s="15">
        <v>1526940</v>
      </c>
      <c r="F7" s="15">
        <v>319140</v>
      </c>
      <c r="G7" s="15">
        <v>214079.62</v>
      </c>
      <c r="H7" s="15">
        <v>0</v>
      </c>
      <c r="I7" s="15">
        <v>214079.62</v>
      </c>
      <c r="J7" s="15">
        <v>0</v>
      </c>
      <c r="K7" s="15">
        <v>0</v>
      </c>
      <c r="L7" s="16">
        <f t="shared" ref="L7:L38" si="0">F7-G7</f>
        <v>105060.38</v>
      </c>
      <c r="M7" s="16">
        <f t="shared" ref="M7:M38" si="1">E7-G7</f>
        <v>1312860.3799999999</v>
      </c>
      <c r="N7" s="16">
        <f t="shared" ref="N7:N38" si="2">IF(F7=0,0,(G7/F7)*100)</f>
        <v>67.080159177790307</v>
      </c>
      <c r="O7" s="16">
        <f t="shared" ref="O7:O38" si="3">E7-I7</f>
        <v>1312860.3799999999</v>
      </c>
      <c r="P7" s="16">
        <f t="shared" ref="P7:P38" si="4">F7-I7</f>
        <v>105060.38</v>
      </c>
      <c r="Q7" s="16">
        <f t="shared" ref="Q7:Q38" si="5">IF(F7=0,0,(I7/F7)*100)</f>
        <v>67.080159177790307</v>
      </c>
      <c r="R7" s="6"/>
    </row>
    <row r="8" spans="1:18" x14ac:dyDescent="0.2">
      <c r="A8" s="12">
        <v>1</v>
      </c>
      <c r="B8" s="13" t="s">
        <v>21</v>
      </c>
      <c r="C8" s="14" t="s">
        <v>22</v>
      </c>
      <c r="D8" s="15">
        <v>1449400</v>
      </c>
      <c r="E8" s="15">
        <v>1526940</v>
      </c>
      <c r="F8" s="15">
        <v>319140</v>
      </c>
      <c r="G8" s="15">
        <v>214079.62</v>
      </c>
      <c r="H8" s="15">
        <v>0</v>
      </c>
      <c r="I8" s="15">
        <v>214079.62</v>
      </c>
      <c r="J8" s="15">
        <v>0</v>
      </c>
      <c r="K8" s="15">
        <v>0</v>
      </c>
      <c r="L8" s="16">
        <f t="shared" si="0"/>
        <v>105060.38</v>
      </c>
      <c r="M8" s="16">
        <f t="shared" si="1"/>
        <v>1312860.3799999999</v>
      </c>
      <c r="N8" s="16">
        <f t="shared" si="2"/>
        <v>67.080159177790307</v>
      </c>
      <c r="O8" s="16">
        <f t="shared" si="3"/>
        <v>1312860.3799999999</v>
      </c>
      <c r="P8" s="16">
        <f t="shared" si="4"/>
        <v>105060.38</v>
      </c>
      <c r="Q8" s="16">
        <f t="shared" si="5"/>
        <v>67.080159177790307</v>
      </c>
      <c r="R8" s="6"/>
    </row>
    <row r="9" spans="1:18" x14ac:dyDescent="0.2">
      <c r="A9" s="12">
        <v>1</v>
      </c>
      <c r="B9" s="13" t="s">
        <v>23</v>
      </c>
      <c r="C9" s="14" t="s">
        <v>24</v>
      </c>
      <c r="D9" s="15">
        <v>1449400</v>
      </c>
      <c r="E9" s="15">
        <v>1449400</v>
      </c>
      <c r="F9" s="15">
        <v>241600</v>
      </c>
      <c r="G9" s="15">
        <v>214079.62</v>
      </c>
      <c r="H9" s="15">
        <v>0</v>
      </c>
      <c r="I9" s="15">
        <v>214079.62</v>
      </c>
      <c r="J9" s="15">
        <v>0</v>
      </c>
      <c r="K9" s="15">
        <v>0</v>
      </c>
      <c r="L9" s="16">
        <f t="shared" si="0"/>
        <v>27520.380000000005</v>
      </c>
      <c r="M9" s="16">
        <f t="shared" si="1"/>
        <v>1235320.3799999999</v>
      </c>
      <c r="N9" s="16">
        <f t="shared" si="2"/>
        <v>88.609114238410598</v>
      </c>
      <c r="O9" s="16">
        <f t="shared" si="3"/>
        <v>1235320.3799999999</v>
      </c>
      <c r="P9" s="16">
        <f t="shared" si="4"/>
        <v>27520.380000000005</v>
      </c>
      <c r="Q9" s="16">
        <f t="shared" si="5"/>
        <v>88.609114238410598</v>
      </c>
      <c r="R9" s="6"/>
    </row>
    <row r="10" spans="1:18" x14ac:dyDescent="0.2">
      <c r="A10" s="12">
        <v>1</v>
      </c>
      <c r="B10" s="13" t="s">
        <v>25</v>
      </c>
      <c r="C10" s="14" t="s">
        <v>26</v>
      </c>
      <c r="D10" s="15">
        <v>1205400</v>
      </c>
      <c r="E10" s="15">
        <v>1205400</v>
      </c>
      <c r="F10" s="15">
        <v>200900</v>
      </c>
      <c r="G10" s="15">
        <v>179123.48</v>
      </c>
      <c r="H10" s="15">
        <v>0</v>
      </c>
      <c r="I10" s="15">
        <v>179123.48</v>
      </c>
      <c r="J10" s="15">
        <v>0</v>
      </c>
      <c r="K10" s="15">
        <v>0</v>
      </c>
      <c r="L10" s="16">
        <f t="shared" si="0"/>
        <v>21776.51999999999</v>
      </c>
      <c r="M10" s="16">
        <f t="shared" si="1"/>
        <v>1026276.52</v>
      </c>
      <c r="N10" s="16">
        <f t="shared" si="2"/>
        <v>89.160517670482832</v>
      </c>
      <c r="O10" s="16">
        <f t="shared" si="3"/>
        <v>1026276.52</v>
      </c>
      <c r="P10" s="16">
        <f t="shared" si="4"/>
        <v>21776.51999999999</v>
      </c>
      <c r="Q10" s="16">
        <f t="shared" si="5"/>
        <v>89.160517670482832</v>
      </c>
      <c r="R10" s="6"/>
    </row>
    <row r="11" spans="1:18" x14ac:dyDescent="0.2">
      <c r="A11" s="12">
        <v>0</v>
      </c>
      <c r="B11" s="13" t="s">
        <v>27</v>
      </c>
      <c r="C11" s="14" t="s">
        <v>28</v>
      </c>
      <c r="D11" s="15">
        <v>1205400</v>
      </c>
      <c r="E11" s="15">
        <v>1205400</v>
      </c>
      <c r="F11" s="15">
        <v>200900</v>
      </c>
      <c r="G11" s="15">
        <v>179123.48</v>
      </c>
      <c r="H11" s="15">
        <v>0</v>
      </c>
      <c r="I11" s="15">
        <v>179123.48</v>
      </c>
      <c r="J11" s="15">
        <v>0</v>
      </c>
      <c r="K11" s="15">
        <v>0</v>
      </c>
      <c r="L11" s="16">
        <f t="shared" si="0"/>
        <v>21776.51999999999</v>
      </c>
      <c r="M11" s="16">
        <f t="shared" si="1"/>
        <v>1026276.52</v>
      </c>
      <c r="N11" s="16">
        <f t="shared" si="2"/>
        <v>89.160517670482832</v>
      </c>
      <c r="O11" s="16">
        <f t="shared" si="3"/>
        <v>1026276.52</v>
      </c>
      <c r="P11" s="16">
        <f t="shared" si="4"/>
        <v>21776.51999999999</v>
      </c>
      <c r="Q11" s="16">
        <f t="shared" si="5"/>
        <v>89.160517670482832</v>
      </c>
      <c r="R11" s="6"/>
    </row>
    <row r="12" spans="1:18" x14ac:dyDescent="0.2">
      <c r="A12" s="12">
        <v>0</v>
      </c>
      <c r="B12" s="13" t="s">
        <v>29</v>
      </c>
      <c r="C12" s="14" t="s">
        <v>30</v>
      </c>
      <c r="D12" s="15">
        <v>244000</v>
      </c>
      <c r="E12" s="15">
        <v>244000</v>
      </c>
      <c r="F12" s="15">
        <v>40700</v>
      </c>
      <c r="G12" s="15">
        <v>34956.14</v>
      </c>
      <c r="H12" s="15">
        <v>0</v>
      </c>
      <c r="I12" s="15">
        <v>34956.14</v>
      </c>
      <c r="J12" s="15">
        <v>0</v>
      </c>
      <c r="K12" s="15">
        <v>0</v>
      </c>
      <c r="L12" s="16">
        <f t="shared" si="0"/>
        <v>5743.8600000000006</v>
      </c>
      <c r="M12" s="16">
        <f t="shared" si="1"/>
        <v>209043.86</v>
      </c>
      <c r="N12" s="16">
        <f t="shared" si="2"/>
        <v>85.887321867321859</v>
      </c>
      <c r="O12" s="16">
        <f t="shared" si="3"/>
        <v>209043.86</v>
      </c>
      <c r="P12" s="16">
        <f t="shared" si="4"/>
        <v>5743.8600000000006</v>
      </c>
      <c r="Q12" s="16">
        <f t="shared" si="5"/>
        <v>85.887321867321859</v>
      </c>
      <c r="R12" s="6"/>
    </row>
    <row r="13" spans="1:18" x14ac:dyDescent="0.2">
      <c r="A13" s="12">
        <v>1</v>
      </c>
      <c r="B13" s="13" t="s">
        <v>31</v>
      </c>
      <c r="C13" s="14" t="s">
        <v>32</v>
      </c>
      <c r="D13" s="15">
        <v>0</v>
      </c>
      <c r="E13" s="15">
        <v>77540</v>
      </c>
      <c r="F13" s="15">
        <v>77540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f t="shared" si="0"/>
        <v>77540</v>
      </c>
      <c r="M13" s="16">
        <f t="shared" si="1"/>
        <v>77540</v>
      </c>
      <c r="N13" s="16">
        <f t="shared" si="2"/>
        <v>0</v>
      </c>
      <c r="O13" s="16">
        <f t="shared" si="3"/>
        <v>77540</v>
      </c>
      <c r="P13" s="16">
        <f t="shared" si="4"/>
        <v>77540</v>
      </c>
      <c r="Q13" s="16">
        <f t="shared" si="5"/>
        <v>0</v>
      </c>
      <c r="R13" s="6"/>
    </row>
    <row r="14" spans="1:18" x14ac:dyDescent="0.2">
      <c r="A14" s="12">
        <v>1</v>
      </c>
      <c r="B14" s="13" t="s">
        <v>33</v>
      </c>
      <c r="C14" s="14" t="s">
        <v>34</v>
      </c>
      <c r="D14" s="15">
        <v>0</v>
      </c>
      <c r="E14" s="15">
        <v>77540</v>
      </c>
      <c r="F14" s="15">
        <v>77540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f t="shared" si="0"/>
        <v>77540</v>
      </c>
      <c r="M14" s="16">
        <f t="shared" si="1"/>
        <v>77540</v>
      </c>
      <c r="N14" s="16">
        <f t="shared" si="2"/>
        <v>0</v>
      </c>
      <c r="O14" s="16">
        <f t="shared" si="3"/>
        <v>77540</v>
      </c>
      <c r="P14" s="16">
        <f t="shared" si="4"/>
        <v>77540</v>
      </c>
      <c r="Q14" s="16">
        <f t="shared" si="5"/>
        <v>0</v>
      </c>
      <c r="R14" s="6"/>
    </row>
    <row r="15" spans="1:18" x14ac:dyDescent="0.2">
      <c r="A15" s="12">
        <v>0</v>
      </c>
      <c r="B15" s="13" t="s">
        <v>35</v>
      </c>
      <c r="C15" s="14" t="s">
        <v>36</v>
      </c>
      <c r="D15" s="15">
        <v>0</v>
      </c>
      <c r="E15" s="15">
        <v>2100</v>
      </c>
      <c r="F15" s="15">
        <v>2100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f t="shared" si="0"/>
        <v>2100</v>
      </c>
      <c r="M15" s="16">
        <f t="shared" si="1"/>
        <v>2100</v>
      </c>
      <c r="N15" s="16">
        <f t="shared" si="2"/>
        <v>0</v>
      </c>
      <c r="O15" s="16">
        <f t="shared" si="3"/>
        <v>2100</v>
      </c>
      <c r="P15" s="16">
        <f t="shared" si="4"/>
        <v>2100</v>
      </c>
      <c r="Q15" s="16">
        <f t="shared" si="5"/>
        <v>0</v>
      </c>
      <c r="R15" s="6"/>
    </row>
    <row r="16" spans="1:18" x14ac:dyDescent="0.2">
      <c r="A16" s="12">
        <v>0</v>
      </c>
      <c r="B16" s="13" t="s">
        <v>37</v>
      </c>
      <c r="C16" s="14" t="s">
        <v>38</v>
      </c>
      <c r="D16" s="15">
        <v>0</v>
      </c>
      <c r="E16" s="15">
        <v>36800</v>
      </c>
      <c r="F16" s="15">
        <v>36800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f t="shared" si="0"/>
        <v>36800</v>
      </c>
      <c r="M16" s="16">
        <f t="shared" si="1"/>
        <v>36800</v>
      </c>
      <c r="N16" s="16">
        <f t="shared" si="2"/>
        <v>0</v>
      </c>
      <c r="O16" s="16">
        <f t="shared" si="3"/>
        <v>36800</v>
      </c>
      <c r="P16" s="16">
        <f t="shared" si="4"/>
        <v>36800</v>
      </c>
      <c r="Q16" s="16">
        <f t="shared" si="5"/>
        <v>0</v>
      </c>
      <c r="R16" s="6"/>
    </row>
    <row r="17" spans="1:18" ht="25.5" x14ac:dyDescent="0.2">
      <c r="A17" s="12">
        <v>0</v>
      </c>
      <c r="B17" s="13" t="s">
        <v>39</v>
      </c>
      <c r="C17" s="14" t="s">
        <v>40</v>
      </c>
      <c r="D17" s="15">
        <v>0</v>
      </c>
      <c r="E17" s="15">
        <v>38640</v>
      </c>
      <c r="F17" s="15">
        <v>38640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f t="shared" si="0"/>
        <v>38640</v>
      </c>
      <c r="M17" s="16">
        <f t="shared" si="1"/>
        <v>38640</v>
      </c>
      <c r="N17" s="16">
        <f t="shared" si="2"/>
        <v>0</v>
      </c>
      <c r="O17" s="16">
        <f t="shared" si="3"/>
        <v>38640</v>
      </c>
      <c r="P17" s="16">
        <f t="shared" si="4"/>
        <v>38640</v>
      </c>
      <c r="Q17" s="16">
        <f t="shared" si="5"/>
        <v>0</v>
      </c>
      <c r="R17" s="6"/>
    </row>
    <row r="18" spans="1:18" ht="25.5" x14ac:dyDescent="0.2">
      <c r="A18" s="12">
        <v>1</v>
      </c>
      <c r="B18" s="13" t="s">
        <v>41</v>
      </c>
      <c r="C18" s="14" t="s">
        <v>42</v>
      </c>
      <c r="D18" s="15">
        <v>0</v>
      </c>
      <c r="E18" s="15">
        <v>46300</v>
      </c>
      <c r="F18" s="15">
        <v>7865</v>
      </c>
      <c r="G18" s="15">
        <v>1887.95</v>
      </c>
      <c r="H18" s="15">
        <v>0</v>
      </c>
      <c r="I18" s="15">
        <v>1887.95</v>
      </c>
      <c r="J18" s="15">
        <v>0</v>
      </c>
      <c r="K18" s="15">
        <v>0</v>
      </c>
      <c r="L18" s="16">
        <f t="shared" si="0"/>
        <v>5977.05</v>
      </c>
      <c r="M18" s="16">
        <f t="shared" si="1"/>
        <v>44412.05</v>
      </c>
      <c r="N18" s="16">
        <f t="shared" si="2"/>
        <v>24.004450095359186</v>
      </c>
      <c r="O18" s="16">
        <f t="shared" si="3"/>
        <v>44412.05</v>
      </c>
      <c r="P18" s="16">
        <f t="shared" si="4"/>
        <v>5977.05</v>
      </c>
      <c r="Q18" s="16">
        <f t="shared" si="5"/>
        <v>24.004450095359186</v>
      </c>
      <c r="R18" s="6"/>
    </row>
    <row r="19" spans="1:18" x14ac:dyDescent="0.2">
      <c r="A19" s="12">
        <v>1</v>
      </c>
      <c r="B19" s="13" t="s">
        <v>21</v>
      </c>
      <c r="C19" s="14" t="s">
        <v>22</v>
      </c>
      <c r="D19" s="15">
        <v>0</v>
      </c>
      <c r="E19" s="15">
        <v>46300</v>
      </c>
      <c r="F19" s="15">
        <v>7865</v>
      </c>
      <c r="G19" s="15">
        <v>1887.95</v>
      </c>
      <c r="H19" s="15">
        <v>0</v>
      </c>
      <c r="I19" s="15">
        <v>1887.95</v>
      </c>
      <c r="J19" s="15">
        <v>0</v>
      </c>
      <c r="K19" s="15">
        <v>0</v>
      </c>
      <c r="L19" s="16">
        <f t="shared" si="0"/>
        <v>5977.05</v>
      </c>
      <c r="M19" s="16">
        <f t="shared" si="1"/>
        <v>44412.05</v>
      </c>
      <c r="N19" s="16">
        <f t="shared" si="2"/>
        <v>24.004450095359186</v>
      </c>
      <c r="O19" s="16">
        <f t="shared" si="3"/>
        <v>44412.05</v>
      </c>
      <c r="P19" s="16">
        <f t="shared" si="4"/>
        <v>5977.05</v>
      </c>
      <c r="Q19" s="16">
        <f t="shared" si="5"/>
        <v>24.004450095359186</v>
      </c>
      <c r="R19" s="6"/>
    </row>
    <row r="20" spans="1:18" x14ac:dyDescent="0.2">
      <c r="A20" s="12">
        <v>1</v>
      </c>
      <c r="B20" s="13" t="s">
        <v>43</v>
      </c>
      <c r="C20" s="14" t="s">
        <v>44</v>
      </c>
      <c r="D20" s="15">
        <v>0</v>
      </c>
      <c r="E20" s="15">
        <v>46300</v>
      </c>
      <c r="F20" s="15">
        <v>7865</v>
      </c>
      <c r="G20" s="15">
        <v>1887.95</v>
      </c>
      <c r="H20" s="15">
        <v>0</v>
      </c>
      <c r="I20" s="15">
        <v>1887.95</v>
      </c>
      <c r="J20" s="15">
        <v>0</v>
      </c>
      <c r="K20" s="15">
        <v>0</v>
      </c>
      <c r="L20" s="16">
        <f t="shared" si="0"/>
        <v>5977.05</v>
      </c>
      <c r="M20" s="16">
        <f t="shared" si="1"/>
        <v>44412.05</v>
      </c>
      <c r="N20" s="16">
        <f t="shared" si="2"/>
        <v>24.004450095359186</v>
      </c>
      <c r="O20" s="16">
        <f t="shared" si="3"/>
        <v>44412.05</v>
      </c>
      <c r="P20" s="16">
        <f t="shared" si="4"/>
        <v>5977.05</v>
      </c>
      <c r="Q20" s="16">
        <f t="shared" si="5"/>
        <v>24.004450095359186</v>
      </c>
      <c r="R20" s="6"/>
    </row>
    <row r="21" spans="1:18" x14ac:dyDescent="0.2">
      <c r="A21" s="12">
        <v>0</v>
      </c>
      <c r="B21" s="13" t="s">
        <v>45</v>
      </c>
      <c r="C21" s="14" t="s">
        <v>46</v>
      </c>
      <c r="D21" s="15">
        <v>0</v>
      </c>
      <c r="E21" s="15">
        <v>46300</v>
      </c>
      <c r="F21" s="15">
        <v>7865</v>
      </c>
      <c r="G21" s="15">
        <v>1887.95</v>
      </c>
      <c r="H21" s="15">
        <v>0</v>
      </c>
      <c r="I21" s="15">
        <v>1887.95</v>
      </c>
      <c r="J21" s="15">
        <v>0</v>
      </c>
      <c r="K21" s="15">
        <v>0</v>
      </c>
      <c r="L21" s="16">
        <f t="shared" si="0"/>
        <v>5977.05</v>
      </c>
      <c r="M21" s="16">
        <f t="shared" si="1"/>
        <v>44412.05</v>
      </c>
      <c r="N21" s="16">
        <f t="shared" si="2"/>
        <v>24.004450095359186</v>
      </c>
      <c r="O21" s="16">
        <f t="shared" si="3"/>
        <v>44412.05</v>
      </c>
      <c r="P21" s="16">
        <f t="shared" si="4"/>
        <v>5977.05</v>
      </c>
      <c r="Q21" s="16">
        <f t="shared" si="5"/>
        <v>24.004450095359186</v>
      </c>
      <c r="R21" s="6"/>
    </row>
    <row r="22" spans="1:18" ht="38.25" x14ac:dyDescent="0.2">
      <c r="A22" s="12">
        <v>1</v>
      </c>
      <c r="B22" s="13" t="s">
        <v>47</v>
      </c>
      <c r="C22" s="14" t="s">
        <v>48</v>
      </c>
      <c r="D22" s="15">
        <v>0</v>
      </c>
      <c r="E22" s="15">
        <v>1160800</v>
      </c>
      <c r="F22" s="15">
        <v>210300</v>
      </c>
      <c r="G22" s="15">
        <v>204812.6</v>
      </c>
      <c r="H22" s="15">
        <v>0</v>
      </c>
      <c r="I22" s="15">
        <v>204812.6</v>
      </c>
      <c r="J22" s="15">
        <v>0</v>
      </c>
      <c r="K22" s="15">
        <v>0</v>
      </c>
      <c r="L22" s="16">
        <f t="shared" si="0"/>
        <v>5487.3999999999942</v>
      </c>
      <c r="M22" s="16">
        <f t="shared" si="1"/>
        <v>955987.4</v>
      </c>
      <c r="N22" s="16">
        <f t="shared" si="2"/>
        <v>97.390679980979556</v>
      </c>
      <c r="O22" s="16">
        <f t="shared" si="3"/>
        <v>955987.4</v>
      </c>
      <c r="P22" s="16">
        <f t="shared" si="4"/>
        <v>5487.3999999999942</v>
      </c>
      <c r="Q22" s="16">
        <f t="shared" si="5"/>
        <v>97.390679980979556</v>
      </c>
      <c r="R22" s="6"/>
    </row>
    <row r="23" spans="1:18" x14ac:dyDescent="0.2">
      <c r="A23" s="12">
        <v>1</v>
      </c>
      <c r="B23" s="13" t="s">
        <v>21</v>
      </c>
      <c r="C23" s="14" t="s">
        <v>22</v>
      </c>
      <c r="D23" s="15">
        <v>0</v>
      </c>
      <c r="E23" s="15">
        <v>1160800</v>
      </c>
      <c r="F23" s="15">
        <v>210300</v>
      </c>
      <c r="G23" s="15">
        <v>204812.6</v>
      </c>
      <c r="H23" s="15">
        <v>0</v>
      </c>
      <c r="I23" s="15">
        <v>204812.6</v>
      </c>
      <c r="J23" s="15">
        <v>0</v>
      </c>
      <c r="K23" s="15">
        <v>0</v>
      </c>
      <c r="L23" s="16">
        <f t="shared" si="0"/>
        <v>5487.3999999999942</v>
      </c>
      <c r="M23" s="16">
        <f t="shared" si="1"/>
        <v>955987.4</v>
      </c>
      <c r="N23" s="16">
        <f t="shared" si="2"/>
        <v>97.390679980979556</v>
      </c>
      <c r="O23" s="16">
        <f t="shared" si="3"/>
        <v>955987.4</v>
      </c>
      <c r="P23" s="16">
        <f t="shared" si="4"/>
        <v>5487.3999999999942</v>
      </c>
      <c r="Q23" s="16">
        <f t="shared" si="5"/>
        <v>97.390679980979556</v>
      </c>
      <c r="R23" s="6"/>
    </row>
    <row r="24" spans="1:18" x14ac:dyDescent="0.2">
      <c r="A24" s="12">
        <v>1</v>
      </c>
      <c r="B24" s="13" t="s">
        <v>43</v>
      </c>
      <c r="C24" s="14" t="s">
        <v>44</v>
      </c>
      <c r="D24" s="15">
        <v>0</v>
      </c>
      <c r="E24" s="15">
        <v>1160800</v>
      </c>
      <c r="F24" s="15">
        <v>210300</v>
      </c>
      <c r="G24" s="15">
        <v>204812.6</v>
      </c>
      <c r="H24" s="15">
        <v>0</v>
      </c>
      <c r="I24" s="15">
        <v>204812.6</v>
      </c>
      <c r="J24" s="15">
        <v>0</v>
      </c>
      <c r="K24" s="15">
        <v>0</v>
      </c>
      <c r="L24" s="16">
        <f t="shared" si="0"/>
        <v>5487.3999999999942</v>
      </c>
      <c r="M24" s="16">
        <f t="shared" si="1"/>
        <v>955987.4</v>
      </c>
      <c r="N24" s="16">
        <f t="shared" si="2"/>
        <v>97.390679980979556</v>
      </c>
      <c r="O24" s="16">
        <f t="shared" si="3"/>
        <v>955987.4</v>
      </c>
      <c r="P24" s="16">
        <f t="shared" si="4"/>
        <v>5487.3999999999942</v>
      </c>
      <c r="Q24" s="16">
        <f t="shared" si="5"/>
        <v>97.390679980979556</v>
      </c>
      <c r="R24" s="6"/>
    </row>
    <row r="25" spans="1:18" x14ac:dyDescent="0.2">
      <c r="A25" s="12">
        <v>0</v>
      </c>
      <c r="B25" s="13" t="s">
        <v>45</v>
      </c>
      <c r="C25" s="14" t="s">
        <v>46</v>
      </c>
      <c r="D25" s="15">
        <v>0</v>
      </c>
      <c r="E25" s="15">
        <v>1160800</v>
      </c>
      <c r="F25" s="15">
        <v>210300</v>
      </c>
      <c r="G25" s="15">
        <v>204812.6</v>
      </c>
      <c r="H25" s="15">
        <v>0</v>
      </c>
      <c r="I25" s="15">
        <v>204812.6</v>
      </c>
      <c r="J25" s="15">
        <v>0</v>
      </c>
      <c r="K25" s="15">
        <v>0</v>
      </c>
      <c r="L25" s="16">
        <f t="shared" si="0"/>
        <v>5487.3999999999942</v>
      </c>
      <c r="M25" s="16">
        <f t="shared" si="1"/>
        <v>955987.4</v>
      </c>
      <c r="N25" s="16">
        <f t="shared" si="2"/>
        <v>97.390679980979556</v>
      </c>
      <c r="O25" s="16">
        <f t="shared" si="3"/>
        <v>955987.4</v>
      </c>
      <c r="P25" s="16">
        <f t="shared" si="4"/>
        <v>5487.3999999999942</v>
      </c>
      <c r="Q25" s="16">
        <f t="shared" si="5"/>
        <v>97.390679980979556</v>
      </c>
      <c r="R25" s="6"/>
    </row>
    <row r="26" spans="1:18" ht="38.25" x14ac:dyDescent="0.2">
      <c r="A26" s="12">
        <v>1</v>
      </c>
      <c r="B26" s="13" t="s">
        <v>49</v>
      </c>
      <c r="C26" s="14" t="s">
        <v>50</v>
      </c>
      <c r="D26" s="15">
        <v>0</v>
      </c>
      <c r="E26" s="15">
        <v>123000</v>
      </c>
      <c r="F26" s="15">
        <v>24000</v>
      </c>
      <c r="G26" s="15">
        <v>7640.56</v>
      </c>
      <c r="H26" s="15">
        <v>0</v>
      </c>
      <c r="I26" s="15">
        <v>7640.56</v>
      </c>
      <c r="J26" s="15">
        <v>0</v>
      </c>
      <c r="K26" s="15">
        <v>0</v>
      </c>
      <c r="L26" s="16">
        <f t="shared" si="0"/>
        <v>16359.439999999999</v>
      </c>
      <c r="M26" s="16">
        <f t="shared" si="1"/>
        <v>115359.44</v>
      </c>
      <c r="N26" s="16">
        <f t="shared" si="2"/>
        <v>31.835666666666668</v>
      </c>
      <c r="O26" s="16">
        <f t="shared" si="3"/>
        <v>115359.44</v>
      </c>
      <c r="P26" s="16">
        <f t="shared" si="4"/>
        <v>16359.439999999999</v>
      </c>
      <c r="Q26" s="16">
        <f t="shared" si="5"/>
        <v>31.835666666666668</v>
      </c>
      <c r="R26" s="6"/>
    </row>
    <row r="27" spans="1:18" x14ac:dyDescent="0.2">
      <c r="A27" s="12">
        <v>1</v>
      </c>
      <c r="B27" s="13" t="s">
        <v>21</v>
      </c>
      <c r="C27" s="14" t="s">
        <v>22</v>
      </c>
      <c r="D27" s="15">
        <v>0</v>
      </c>
      <c r="E27" s="15">
        <v>123000</v>
      </c>
      <c r="F27" s="15">
        <v>24000</v>
      </c>
      <c r="G27" s="15">
        <v>7640.56</v>
      </c>
      <c r="H27" s="15">
        <v>0</v>
      </c>
      <c r="I27" s="15">
        <v>7640.56</v>
      </c>
      <c r="J27" s="15">
        <v>0</v>
      </c>
      <c r="K27" s="15">
        <v>0</v>
      </c>
      <c r="L27" s="16">
        <f t="shared" si="0"/>
        <v>16359.439999999999</v>
      </c>
      <c r="M27" s="16">
        <f t="shared" si="1"/>
        <v>115359.44</v>
      </c>
      <c r="N27" s="16">
        <f t="shared" si="2"/>
        <v>31.835666666666668</v>
      </c>
      <c r="O27" s="16">
        <f t="shared" si="3"/>
        <v>115359.44</v>
      </c>
      <c r="P27" s="16">
        <f t="shared" si="4"/>
        <v>16359.439999999999</v>
      </c>
      <c r="Q27" s="16">
        <f t="shared" si="5"/>
        <v>31.835666666666668</v>
      </c>
      <c r="R27" s="6"/>
    </row>
    <row r="28" spans="1:18" x14ac:dyDescent="0.2">
      <c r="A28" s="12">
        <v>1</v>
      </c>
      <c r="B28" s="13" t="s">
        <v>43</v>
      </c>
      <c r="C28" s="14" t="s">
        <v>44</v>
      </c>
      <c r="D28" s="15">
        <v>0</v>
      </c>
      <c r="E28" s="15">
        <v>123000</v>
      </c>
      <c r="F28" s="15">
        <v>24000</v>
      </c>
      <c r="G28" s="15">
        <v>7640.56</v>
      </c>
      <c r="H28" s="15">
        <v>0</v>
      </c>
      <c r="I28" s="15">
        <v>7640.56</v>
      </c>
      <c r="J28" s="15">
        <v>0</v>
      </c>
      <c r="K28" s="15">
        <v>0</v>
      </c>
      <c r="L28" s="16">
        <f t="shared" si="0"/>
        <v>16359.439999999999</v>
      </c>
      <c r="M28" s="16">
        <f t="shared" si="1"/>
        <v>115359.44</v>
      </c>
      <c r="N28" s="16">
        <f t="shared" si="2"/>
        <v>31.835666666666668</v>
      </c>
      <c r="O28" s="16">
        <f t="shared" si="3"/>
        <v>115359.44</v>
      </c>
      <c r="P28" s="16">
        <f t="shared" si="4"/>
        <v>16359.439999999999</v>
      </c>
      <c r="Q28" s="16">
        <f t="shared" si="5"/>
        <v>31.835666666666668</v>
      </c>
      <c r="R28" s="6"/>
    </row>
    <row r="29" spans="1:18" x14ac:dyDescent="0.2">
      <c r="A29" s="12">
        <v>0</v>
      </c>
      <c r="B29" s="13" t="s">
        <v>45</v>
      </c>
      <c r="C29" s="14" t="s">
        <v>46</v>
      </c>
      <c r="D29" s="15">
        <v>0</v>
      </c>
      <c r="E29" s="15">
        <v>123000</v>
      </c>
      <c r="F29" s="15">
        <v>24000</v>
      </c>
      <c r="G29" s="15">
        <v>7640.56</v>
      </c>
      <c r="H29" s="15">
        <v>0</v>
      </c>
      <c r="I29" s="15">
        <v>7640.56</v>
      </c>
      <c r="J29" s="15">
        <v>0</v>
      </c>
      <c r="K29" s="15">
        <v>0</v>
      </c>
      <c r="L29" s="16">
        <f t="shared" si="0"/>
        <v>16359.439999999999</v>
      </c>
      <c r="M29" s="16">
        <f t="shared" si="1"/>
        <v>115359.44</v>
      </c>
      <c r="N29" s="16">
        <f t="shared" si="2"/>
        <v>31.835666666666668</v>
      </c>
      <c r="O29" s="16">
        <f t="shared" si="3"/>
        <v>115359.44</v>
      </c>
      <c r="P29" s="16">
        <f t="shared" si="4"/>
        <v>16359.439999999999</v>
      </c>
      <c r="Q29" s="16">
        <f t="shared" si="5"/>
        <v>31.835666666666668</v>
      </c>
      <c r="R29" s="6"/>
    </row>
    <row r="30" spans="1:18" ht="38.25" x14ac:dyDescent="0.2">
      <c r="A30" s="12">
        <v>1</v>
      </c>
      <c r="B30" s="13" t="s">
        <v>51</v>
      </c>
      <c r="C30" s="14" t="s">
        <v>52</v>
      </c>
      <c r="D30" s="15">
        <v>172700</v>
      </c>
      <c r="E30" s="15">
        <v>172700</v>
      </c>
      <c r="F30" s="15">
        <v>27400</v>
      </c>
      <c r="G30" s="15">
        <v>13700</v>
      </c>
      <c r="H30" s="15">
        <v>0</v>
      </c>
      <c r="I30" s="15">
        <v>9232.8799999999992</v>
      </c>
      <c r="J30" s="15">
        <v>4467.12</v>
      </c>
      <c r="K30" s="15">
        <v>0</v>
      </c>
      <c r="L30" s="16">
        <f t="shared" si="0"/>
        <v>13700</v>
      </c>
      <c r="M30" s="16">
        <f t="shared" si="1"/>
        <v>159000</v>
      </c>
      <c r="N30" s="16">
        <f t="shared" si="2"/>
        <v>50</v>
      </c>
      <c r="O30" s="16">
        <f t="shared" si="3"/>
        <v>163467.12</v>
      </c>
      <c r="P30" s="16">
        <f t="shared" si="4"/>
        <v>18167.120000000003</v>
      </c>
      <c r="Q30" s="16">
        <f t="shared" si="5"/>
        <v>33.69664233576642</v>
      </c>
      <c r="R30" s="6"/>
    </row>
    <row r="31" spans="1:18" x14ac:dyDescent="0.2">
      <c r="A31" s="12">
        <v>1</v>
      </c>
      <c r="B31" s="13" t="s">
        <v>21</v>
      </c>
      <c r="C31" s="14" t="s">
        <v>22</v>
      </c>
      <c r="D31" s="15">
        <v>172700</v>
      </c>
      <c r="E31" s="15">
        <v>172700</v>
      </c>
      <c r="F31" s="15">
        <v>27400</v>
      </c>
      <c r="G31" s="15">
        <v>13700</v>
      </c>
      <c r="H31" s="15">
        <v>0</v>
      </c>
      <c r="I31" s="15">
        <v>9232.8799999999992</v>
      </c>
      <c r="J31" s="15">
        <v>4467.12</v>
      </c>
      <c r="K31" s="15">
        <v>0</v>
      </c>
      <c r="L31" s="16">
        <f t="shared" si="0"/>
        <v>13700</v>
      </c>
      <c r="M31" s="16">
        <f t="shared" si="1"/>
        <v>159000</v>
      </c>
      <c r="N31" s="16">
        <f t="shared" si="2"/>
        <v>50</v>
      </c>
      <c r="O31" s="16">
        <f t="shared" si="3"/>
        <v>163467.12</v>
      </c>
      <c r="P31" s="16">
        <f t="shared" si="4"/>
        <v>18167.120000000003</v>
      </c>
      <c r="Q31" s="16">
        <f t="shared" si="5"/>
        <v>33.69664233576642</v>
      </c>
      <c r="R31" s="6"/>
    </row>
    <row r="32" spans="1:18" x14ac:dyDescent="0.2">
      <c r="A32" s="12">
        <v>1</v>
      </c>
      <c r="B32" s="13" t="s">
        <v>43</v>
      </c>
      <c r="C32" s="14" t="s">
        <v>44</v>
      </c>
      <c r="D32" s="15">
        <v>172700</v>
      </c>
      <c r="E32" s="15">
        <v>172700</v>
      </c>
      <c r="F32" s="15">
        <v>27400</v>
      </c>
      <c r="G32" s="15">
        <v>13700</v>
      </c>
      <c r="H32" s="15">
        <v>0</v>
      </c>
      <c r="I32" s="15">
        <v>9232.8799999999992</v>
      </c>
      <c r="J32" s="15">
        <v>4467.12</v>
      </c>
      <c r="K32" s="15">
        <v>0</v>
      </c>
      <c r="L32" s="16">
        <f t="shared" si="0"/>
        <v>13700</v>
      </c>
      <c r="M32" s="16">
        <f t="shared" si="1"/>
        <v>159000</v>
      </c>
      <c r="N32" s="16">
        <f t="shared" si="2"/>
        <v>50</v>
      </c>
      <c r="O32" s="16">
        <f t="shared" si="3"/>
        <v>163467.12</v>
      </c>
      <c r="P32" s="16">
        <f t="shared" si="4"/>
        <v>18167.120000000003</v>
      </c>
      <c r="Q32" s="16">
        <f t="shared" si="5"/>
        <v>33.69664233576642</v>
      </c>
      <c r="R32" s="6"/>
    </row>
    <row r="33" spans="1:18" x14ac:dyDescent="0.2">
      <c r="A33" s="12">
        <v>0</v>
      </c>
      <c r="B33" s="13" t="s">
        <v>45</v>
      </c>
      <c r="C33" s="14" t="s">
        <v>46</v>
      </c>
      <c r="D33" s="15">
        <v>172700</v>
      </c>
      <c r="E33" s="15">
        <v>172700</v>
      </c>
      <c r="F33" s="15">
        <v>27400</v>
      </c>
      <c r="G33" s="15">
        <v>13700</v>
      </c>
      <c r="H33" s="15">
        <v>0</v>
      </c>
      <c r="I33" s="15">
        <v>9232.8799999999992</v>
      </c>
      <c r="J33" s="15">
        <v>4467.12</v>
      </c>
      <c r="K33" s="15">
        <v>0</v>
      </c>
      <c r="L33" s="16">
        <f t="shared" si="0"/>
        <v>13700</v>
      </c>
      <c r="M33" s="16">
        <f t="shared" si="1"/>
        <v>159000</v>
      </c>
      <c r="N33" s="16">
        <f t="shared" si="2"/>
        <v>50</v>
      </c>
      <c r="O33" s="16">
        <f t="shared" si="3"/>
        <v>163467.12</v>
      </c>
      <c r="P33" s="16">
        <f t="shared" si="4"/>
        <v>18167.120000000003</v>
      </c>
      <c r="Q33" s="16">
        <f t="shared" si="5"/>
        <v>33.69664233576642</v>
      </c>
      <c r="R33" s="6"/>
    </row>
    <row r="34" spans="1:18" ht="25.5" x14ac:dyDescent="0.2">
      <c r="A34" s="12">
        <v>1</v>
      </c>
      <c r="B34" s="13" t="s">
        <v>53</v>
      </c>
      <c r="C34" s="14" t="s">
        <v>54</v>
      </c>
      <c r="D34" s="15">
        <v>26500</v>
      </c>
      <c r="E34" s="15">
        <v>26500</v>
      </c>
      <c r="F34" s="15">
        <v>4400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f t="shared" si="0"/>
        <v>4400</v>
      </c>
      <c r="M34" s="16">
        <f t="shared" si="1"/>
        <v>26500</v>
      </c>
      <c r="N34" s="16">
        <f t="shared" si="2"/>
        <v>0</v>
      </c>
      <c r="O34" s="16">
        <f t="shared" si="3"/>
        <v>26500</v>
      </c>
      <c r="P34" s="16">
        <f t="shared" si="4"/>
        <v>4400</v>
      </c>
      <c r="Q34" s="16">
        <f t="shared" si="5"/>
        <v>0</v>
      </c>
      <c r="R34" s="6"/>
    </row>
    <row r="35" spans="1:18" x14ac:dyDescent="0.2">
      <c r="A35" s="12">
        <v>1</v>
      </c>
      <c r="B35" s="13" t="s">
        <v>21</v>
      </c>
      <c r="C35" s="14" t="s">
        <v>22</v>
      </c>
      <c r="D35" s="15">
        <v>26500</v>
      </c>
      <c r="E35" s="15">
        <v>26500</v>
      </c>
      <c r="F35" s="15">
        <v>4400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f t="shared" si="0"/>
        <v>4400</v>
      </c>
      <c r="M35" s="16">
        <f t="shared" si="1"/>
        <v>26500</v>
      </c>
      <c r="N35" s="16">
        <f t="shared" si="2"/>
        <v>0</v>
      </c>
      <c r="O35" s="16">
        <f t="shared" si="3"/>
        <v>26500</v>
      </c>
      <c r="P35" s="16">
        <f t="shared" si="4"/>
        <v>4400</v>
      </c>
      <c r="Q35" s="16">
        <f t="shared" si="5"/>
        <v>0</v>
      </c>
      <c r="R35" s="6"/>
    </row>
    <row r="36" spans="1:18" x14ac:dyDescent="0.2">
      <c r="A36" s="12">
        <v>1</v>
      </c>
      <c r="B36" s="13" t="s">
        <v>43</v>
      </c>
      <c r="C36" s="14" t="s">
        <v>44</v>
      </c>
      <c r="D36" s="15">
        <v>26500</v>
      </c>
      <c r="E36" s="15">
        <v>26500</v>
      </c>
      <c r="F36" s="15">
        <v>4400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f t="shared" si="0"/>
        <v>4400</v>
      </c>
      <c r="M36" s="16">
        <f t="shared" si="1"/>
        <v>26500</v>
      </c>
      <c r="N36" s="16">
        <f t="shared" si="2"/>
        <v>0</v>
      </c>
      <c r="O36" s="16">
        <f t="shared" si="3"/>
        <v>26500</v>
      </c>
      <c r="P36" s="16">
        <f t="shared" si="4"/>
        <v>4400</v>
      </c>
      <c r="Q36" s="16">
        <f t="shared" si="5"/>
        <v>0</v>
      </c>
      <c r="R36" s="6"/>
    </row>
    <row r="37" spans="1:18" x14ac:dyDescent="0.2">
      <c r="A37" s="12">
        <v>0</v>
      </c>
      <c r="B37" s="13" t="s">
        <v>45</v>
      </c>
      <c r="C37" s="14" t="s">
        <v>46</v>
      </c>
      <c r="D37" s="15">
        <v>26500</v>
      </c>
      <c r="E37" s="15">
        <v>26500</v>
      </c>
      <c r="F37" s="15">
        <v>4400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f t="shared" si="0"/>
        <v>4400</v>
      </c>
      <c r="M37" s="16">
        <f t="shared" si="1"/>
        <v>26500</v>
      </c>
      <c r="N37" s="16">
        <f t="shared" si="2"/>
        <v>0</v>
      </c>
      <c r="O37" s="16">
        <f t="shared" si="3"/>
        <v>26500</v>
      </c>
      <c r="P37" s="16">
        <f t="shared" si="4"/>
        <v>4400</v>
      </c>
      <c r="Q37" s="16">
        <f t="shared" si="5"/>
        <v>0</v>
      </c>
      <c r="R37" s="6"/>
    </row>
    <row r="38" spans="1:18" ht="51" x14ac:dyDescent="0.2">
      <c r="A38" s="12">
        <v>1</v>
      </c>
      <c r="B38" s="13" t="s">
        <v>55</v>
      </c>
      <c r="C38" s="14" t="s">
        <v>56</v>
      </c>
      <c r="D38" s="15">
        <v>23099</v>
      </c>
      <c r="E38" s="15">
        <v>23099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f t="shared" si="0"/>
        <v>0</v>
      </c>
      <c r="M38" s="16">
        <f t="shared" si="1"/>
        <v>23099</v>
      </c>
      <c r="N38" s="16">
        <f t="shared" si="2"/>
        <v>0</v>
      </c>
      <c r="O38" s="16">
        <f t="shared" si="3"/>
        <v>23099</v>
      </c>
      <c r="P38" s="16">
        <f t="shared" si="4"/>
        <v>0</v>
      </c>
      <c r="Q38" s="16">
        <f t="shared" si="5"/>
        <v>0</v>
      </c>
      <c r="R38" s="6"/>
    </row>
    <row r="39" spans="1:18" x14ac:dyDescent="0.2">
      <c r="A39" s="12">
        <v>1</v>
      </c>
      <c r="B39" s="13" t="s">
        <v>21</v>
      </c>
      <c r="C39" s="14" t="s">
        <v>22</v>
      </c>
      <c r="D39" s="15">
        <v>23099</v>
      </c>
      <c r="E39" s="15">
        <v>23099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6">
        <f t="shared" ref="L39:L56" si="6">F39-G39</f>
        <v>0</v>
      </c>
      <c r="M39" s="16">
        <f t="shared" ref="M39:M56" si="7">E39-G39</f>
        <v>23099</v>
      </c>
      <c r="N39" s="16">
        <f t="shared" ref="N39:N56" si="8">IF(F39=0,0,(G39/F39)*100)</f>
        <v>0</v>
      </c>
      <c r="O39" s="16">
        <f t="shared" ref="O39:O56" si="9">E39-I39</f>
        <v>23099</v>
      </c>
      <c r="P39" s="16">
        <f t="shared" ref="P39:P56" si="10">F39-I39</f>
        <v>0</v>
      </c>
      <c r="Q39" s="16">
        <f t="shared" ref="Q39:Q56" si="11">IF(F39=0,0,(I39/F39)*100)</f>
        <v>0</v>
      </c>
      <c r="R39" s="6"/>
    </row>
    <row r="40" spans="1:18" x14ac:dyDescent="0.2">
      <c r="A40" s="12">
        <v>1</v>
      </c>
      <c r="B40" s="13" t="s">
        <v>31</v>
      </c>
      <c r="C40" s="14" t="s">
        <v>32</v>
      </c>
      <c r="D40" s="15">
        <v>32</v>
      </c>
      <c r="E40" s="15">
        <v>32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6">
        <f t="shared" si="6"/>
        <v>0</v>
      </c>
      <c r="M40" s="16">
        <f t="shared" si="7"/>
        <v>32</v>
      </c>
      <c r="N40" s="16">
        <f t="shared" si="8"/>
        <v>0</v>
      </c>
      <c r="O40" s="16">
        <f t="shared" si="9"/>
        <v>32</v>
      </c>
      <c r="P40" s="16">
        <f t="shared" si="10"/>
        <v>0</v>
      </c>
      <c r="Q40" s="16">
        <f t="shared" si="11"/>
        <v>0</v>
      </c>
      <c r="R40" s="6"/>
    </row>
    <row r="41" spans="1:18" x14ac:dyDescent="0.2">
      <c r="A41" s="12">
        <v>0</v>
      </c>
      <c r="B41" s="13" t="s">
        <v>57</v>
      </c>
      <c r="C41" s="14" t="s">
        <v>58</v>
      </c>
      <c r="D41" s="15">
        <v>32</v>
      </c>
      <c r="E41" s="15">
        <v>32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f t="shared" si="6"/>
        <v>0</v>
      </c>
      <c r="M41" s="16">
        <f t="shared" si="7"/>
        <v>32</v>
      </c>
      <c r="N41" s="16">
        <f t="shared" si="8"/>
        <v>0</v>
      </c>
      <c r="O41" s="16">
        <f t="shared" si="9"/>
        <v>32</v>
      </c>
      <c r="P41" s="16">
        <f t="shared" si="10"/>
        <v>0</v>
      </c>
      <c r="Q41" s="16">
        <f t="shared" si="11"/>
        <v>0</v>
      </c>
      <c r="R41" s="6"/>
    </row>
    <row r="42" spans="1:18" x14ac:dyDescent="0.2">
      <c r="A42" s="12">
        <v>1</v>
      </c>
      <c r="B42" s="13" t="s">
        <v>43</v>
      </c>
      <c r="C42" s="14" t="s">
        <v>44</v>
      </c>
      <c r="D42" s="15">
        <v>23067</v>
      </c>
      <c r="E42" s="15">
        <v>23067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f t="shared" si="6"/>
        <v>0</v>
      </c>
      <c r="M42" s="16">
        <f t="shared" si="7"/>
        <v>23067</v>
      </c>
      <c r="N42" s="16">
        <f t="shared" si="8"/>
        <v>0</v>
      </c>
      <c r="O42" s="16">
        <f t="shared" si="9"/>
        <v>23067</v>
      </c>
      <c r="P42" s="16">
        <f t="shared" si="10"/>
        <v>0</v>
      </c>
      <c r="Q42" s="16">
        <f t="shared" si="11"/>
        <v>0</v>
      </c>
      <c r="R42" s="6"/>
    </row>
    <row r="43" spans="1:18" x14ac:dyDescent="0.2">
      <c r="A43" s="12">
        <v>0</v>
      </c>
      <c r="B43" s="13" t="s">
        <v>45</v>
      </c>
      <c r="C43" s="14" t="s">
        <v>46</v>
      </c>
      <c r="D43" s="15">
        <v>23067</v>
      </c>
      <c r="E43" s="15">
        <v>23067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f t="shared" si="6"/>
        <v>0</v>
      </c>
      <c r="M43" s="16">
        <f t="shared" si="7"/>
        <v>23067</v>
      </c>
      <c r="N43" s="16">
        <f t="shared" si="8"/>
        <v>0</v>
      </c>
      <c r="O43" s="16">
        <f t="shared" si="9"/>
        <v>23067</v>
      </c>
      <c r="P43" s="16">
        <f t="shared" si="10"/>
        <v>0</v>
      </c>
      <c r="Q43" s="16">
        <f t="shared" si="11"/>
        <v>0</v>
      </c>
      <c r="R43" s="6"/>
    </row>
    <row r="44" spans="1:18" ht="25.5" x14ac:dyDescent="0.2">
      <c r="A44" s="12">
        <v>1</v>
      </c>
      <c r="B44" s="13" t="s">
        <v>59</v>
      </c>
      <c r="C44" s="14" t="s">
        <v>60</v>
      </c>
      <c r="D44" s="15">
        <v>0</v>
      </c>
      <c r="E44" s="15">
        <v>104000</v>
      </c>
      <c r="F44" s="15">
        <v>22800</v>
      </c>
      <c r="G44" s="15">
        <v>22800</v>
      </c>
      <c r="H44" s="15">
        <v>0</v>
      </c>
      <c r="I44" s="15">
        <v>13177.6</v>
      </c>
      <c r="J44" s="15">
        <v>9622.4</v>
      </c>
      <c r="K44" s="15">
        <v>4785</v>
      </c>
      <c r="L44" s="16">
        <f t="shared" si="6"/>
        <v>0</v>
      </c>
      <c r="M44" s="16">
        <f t="shared" si="7"/>
        <v>81200</v>
      </c>
      <c r="N44" s="16">
        <f t="shared" si="8"/>
        <v>100</v>
      </c>
      <c r="O44" s="16">
        <f t="shared" si="9"/>
        <v>90822.399999999994</v>
      </c>
      <c r="P44" s="16">
        <f t="shared" si="10"/>
        <v>9622.4</v>
      </c>
      <c r="Q44" s="16">
        <f t="shared" si="11"/>
        <v>57.796491228070181</v>
      </c>
      <c r="R44" s="6"/>
    </row>
    <row r="45" spans="1:18" x14ac:dyDescent="0.2">
      <c r="A45" s="12">
        <v>1</v>
      </c>
      <c r="B45" s="13" t="s">
        <v>21</v>
      </c>
      <c r="C45" s="14" t="s">
        <v>22</v>
      </c>
      <c r="D45" s="15">
        <v>0</v>
      </c>
      <c r="E45" s="15">
        <v>104000</v>
      </c>
      <c r="F45" s="15">
        <v>22800</v>
      </c>
      <c r="G45" s="15">
        <v>22800</v>
      </c>
      <c r="H45" s="15">
        <v>0</v>
      </c>
      <c r="I45" s="15">
        <v>13177.6</v>
      </c>
      <c r="J45" s="15">
        <v>9622.4</v>
      </c>
      <c r="K45" s="15">
        <v>4785</v>
      </c>
      <c r="L45" s="16">
        <f t="shared" si="6"/>
        <v>0</v>
      </c>
      <c r="M45" s="16">
        <f t="shared" si="7"/>
        <v>81200</v>
      </c>
      <c r="N45" s="16">
        <f t="shared" si="8"/>
        <v>100</v>
      </c>
      <c r="O45" s="16">
        <f t="shared" si="9"/>
        <v>90822.399999999994</v>
      </c>
      <c r="P45" s="16">
        <f t="shared" si="10"/>
        <v>9622.4</v>
      </c>
      <c r="Q45" s="16">
        <f t="shared" si="11"/>
        <v>57.796491228070181</v>
      </c>
      <c r="R45" s="6"/>
    </row>
    <row r="46" spans="1:18" x14ac:dyDescent="0.2">
      <c r="A46" s="12">
        <v>1</v>
      </c>
      <c r="B46" s="13" t="s">
        <v>31</v>
      </c>
      <c r="C46" s="14" t="s">
        <v>32</v>
      </c>
      <c r="D46" s="15">
        <v>0</v>
      </c>
      <c r="E46" s="15">
        <v>104000</v>
      </c>
      <c r="F46" s="15">
        <v>22800</v>
      </c>
      <c r="G46" s="15">
        <v>22800</v>
      </c>
      <c r="H46" s="15">
        <v>0</v>
      </c>
      <c r="I46" s="15">
        <v>13177.6</v>
      </c>
      <c r="J46" s="15">
        <v>9622.4</v>
      </c>
      <c r="K46" s="15">
        <v>4785</v>
      </c>
      <c r="L46" s="16">
        <f t="shared" si="6"/>
        <v>0</v>
      </c>
      <c r="M46" s="16">
        <f t="shared" si="7"/>
        <v>81200</v>
      </c>
      <c r="N46" s="16">
        <f t="shared" si="8"/>
        <v>100</v>
      </c>
      <c r="O46" s="16">
        <f t="shared" si="9"/>
        <v>90822.399999999994</v>
      </c>
      <c r="P46" s="16">
        <f t="shared" si="10"/>
        <v>9622.4</v>
      </c>
      <c r="Q46" s="16">
        <f t="shared" si="11"/>
        <v>57.796491228070181</v>
      </c>
      <c r="R46" s="6"/>
    </row>
    <row r="47" spans="1:18" x14ac:dyDescent="0.2">
      <c r="A47" s="12">
        <v>0</v>
      </c>
      <c r="B47" s="13" t="s">
        <v>61</v>
      </c>
      <c r="C47" s="14" t="s">
        <v>62</v>
      </c>
      <c r="D47" s="15">
        <v>0</v>
      </c>
      <c r="E47" s="15">
        <v>49500</v>
      </c>
      <c r="F47" s="15">
        <v>8000</v>
      </c>
      <c r="G47" s="15">
        <v>8000</v>
      </c>
      <c r="H47" s="15">
        <v>0</v>
      </c>
      <c r="I47" s="15">
        <v>0</v>
      </c>
      <c r="J47" s="15">
        <v>8000</v>
      </c>
      <c r="K47" s="15">
        <v>3285</v>
      </c>
      <c r="L47" s="16">
        <f t="shared" si="6"/>
        <v>0</v>
      </c>
      <c r="M47" s="16">
        <f t="shared" si="7"/>
        <v>41500</v>
      </c>
      <c r="N47" s="16">
        <f t="shared" si="8"/>
        <v>100</v>
      </c>
      <c r="O47" s="16">
        <f t="shared" si="9"/>
        <v>49500</v>
      </c>
      <c r="P47" s="16">
        <f t="shared" si="10"/>
        <v>8000</v>
      </c>
      <c r="Q47" s="16">
        <f t="shared" si="11"/>
        <v>0</v>
      </c>
      <c r="R47" s="6"/>
    </row>
    <row r="48" spans="1:18" x14ac:dyDescent="0.2">
      <c r="A48" s="12">
        <v>0</v>
      </c>
      <c r="B48" s="13" t="s">
        <v>57</v>
      </c>
      <c r="C48" s="14" t="s">
        <v>58</v>
      </c>
      <c r="D48" s="15">
        <v>0</v>
      </c>
      <c r="E48" s="15">
        <v>54500</v>
      </c>
      <c r="F48" s="15">
        <v>14800</v>
      </c>
      <c r="G48" s="15">
        <v>14800</v>
      </c>
      <c r="H48" s="15">
        <v>0</v>
      </c>
      <c r="I48" s="15">
        <v>13177.6</v>
      </c>
      <c r="J48" s="15">
        <v>1622.4</v>
      </c>
      <c r="K48" s="15">
        <v>1500</v>
      </c>
      <c r="L48" s="16">
        <f t="shared" si="6"/>
        <v>0</v>
      </c>
      <c r="M48" s="16">
        <f t="shared" si="7"/>
        <v>39700</v>
      </c>
      <c r="N48" s="16">
        <f t="shared" si="8"/>
        <v>100</v>
      </c>
      <c r="O48" s="16">
        <f t="shared" si="9"/>
        <v>41322.400000000001</v>
      </c>
      <c r="P48" s="16">
        <f t="shared" si="10"/>
        <v>1622.3999999999996</v>
      </c>
      <c r="Q48" s="16">
        <f t="shared" si="11"/>
        <v>89.037837837837841</v>
      </c>
      <c r="R48" s="6"/>
    </row>
    <row r="49" spans="1:18" ht="25.5" x14ac:dyDescent="0.2">
      <c r="A49" s="12">
        <v>1</v>
      </c>
      <c r="B49" s="13" t="s">
        <v>63</v>
      </c>
      <c r="C49" s="14" t="s">
        <v>64</v>
      </c>
      <c r="D49" s="15">
        <v>112000</v>
      </c>
      <c r="E49" s="15">
        <v>151900</v>
      </c>
      <c r="F49" s="15">
        <v>52700</v>
      </c>
      <c r="G49" s="15">
        <v>16354.5</v>
      </c>
      <c r="H49" s="15">
        <v>0</v>
      </c>
      <c r="I49" s="15">
        <v>16328</v>
      </c>
      <c r="J49" s="15">
        <v>26.5</v>
      </c>
      <c r="K49" s="15">
        <v>0</v>
      </c>
      <c r="L49" s="16">
        <f t="shared" si="6"/>
        <v>36345.5</v>
      </c>
      <c r="M49" s="16">
        <f t="shared" si="7"/>
        <v>135545.5</v>
      </c>
      <c r="N49" s="16">
        <f t="shared" si="8"/>
        <v>31.033206831119543</v>
      </c>
      <c r="O49" s="16">
        <f t="shared" si="9"/>
        <v>135572</v>
      </c>
      <c r="P49" s="16">
        <f t="shared" si="10"/>
        <v>36372</v>
      </c>
      <c r="Q49" s="16">
        <f t="shared" si="11"/>
        <v>30.982922201138518</v>
      </c>
      <c r="R49" s="6"/>
    </row>
    <row r="50" spans="1:18" x14ac:dyDescent="0.2">
      <c r="A50" s="12">
        <v>1</v>
      </c>
      <c r="B50" s="13" t="s">
        <v>21</v>
      </c>
      <c r="C50" s="14" t="s">
        <v>22</v>
      </c>
      <c r="D50" s="15">
        <v>112000</v>
      </c>
      <c r="E50" s="15">
        <v>151900</v>
      </c>
      <c r="F50" s="15">
        <v>52700</v>
      </c>
      <c r="G50" s="15">
        <v>16354.5</v>
      </c>
      <c r="H50" s="15">
        <v>0</v>
      </c>
      <c r="I50" s="15">
        <v>16328</v>
      </c>
      <c r="J50" s="15">
        <v>26.5</v>
      </c>
      <c r="K50" s="15">
        <v>0</v>
      </c>
      <c r="L50" s="16">
        <f t="shared" si="6"/>
        <v>36345.5</v>
      </c>
      <c r="M50" s="16">
        <f t="shared" si="7"/>
        <v>135545.5</v>
      </c>
      <c r="N50" s="16">
        <f t="shared" si="8"/>
        <v>31.033206831119543</v>
      </c>
      <c r="O50" s="16">
        <f t="shared" si="9"/>
        <v>135572</v>
      </c>
      <c r="P50" s="16">
        <f t="shared" si="10"/>
        <v>36372</v>
      </c>
      <c r="Q50" s="16">
        <f t="shared" si="11"/>
        <v>30.982922201138518</v>
      </c>
      <c r="R50" s="6"/>
    </row>
    <row r="51" spans="1:18" x14ac:dyDescent="0.2">
      <c r="A51" s="12">
        <v>1</v>
      </c>
      <c r="B51" s="13" t="s">
        <v>31</v>
      </c>
      <c r="C51" s="14" t="s">
        <v>32</v>
      </c>
      <c r="D51" s="15">
        <v>0</v>
      </c>
      <c r="E51" s="15">
        <v>200</v>
      </c>
      <c r="F51" s="15">
        <v>40</v>
      </c>
      <c r="G51" s="15">
        <v>26.5</v>
      </c>
      <c r="H51" s="15">
        <v>0</v>
      </c>
      <c r="I51" s="15">
        <v>0</v>
      </c>
      <c r="J51" s="15">
        <v>26.5</v>
      </c>
      <c r="K51" s="15">
        <v>0</v>
      </c>
      <c r="L51" s="16">
        <f t="shared" si="6"/>
        <v>13.5</v>
      </c>
      <c r="M51" s="16">
        <f t="shared" si="7"/>
        <v>173.5</v>
      </c>
      <c r="N51" s="16">
        <f t="shared" si="8"/>
        <v>66.25</v>
      </c>
      <c r="O51" s="16">
        <f t="shared" si="9"/>
        <v>200</v>
      </c>
      <c r="P51" s="16">
        <f t="shared" si="10"/>
        <v>40</v>
      </c>
      <c r="Q51" s="16">
        <f t="shared" si="11"/>
        <v>0</v>
      </c>
      <c r="R51" s="6"/>
    </row>
    <row r="52" spans="1:18" x14ac:dyDescent="0.2">
      <c r="A52" s="12">
        <v>0</v>
      </c>
      <c r="B52" s="13" t="s">
        <v>57</v>
      </c>
      <c r="C52" s="14" t="s">
        <v>58</v>
      </c>
      <c r="D52" s="15">
        <v>0</v>
      </c>
      <c r="E52" s="15">
        <v>200</v>
      </c>
      <c r="F52" s="15">
        <v>40</v>
      </c>
      <c r="G52" s="15">
        <v>26.5</v>
      </c>
      <c r="H52" s="15">
        <v>0</v>
      </c>
      <c r="I52" s="15">
        <v>0</v>
      </c>
      <c r="J52" s="15">
        <v>26.5</v>
      </c>
      <c r="K52" s="15">
        <v>0</v>
      </c>
      <c r="L52" s="16">
        <f t="shared" si="6"/>
        <v>13.5</v>
      </c>
      <c r="M52" s="16">
        <f t="shared" si="7"/>
        <v>173.5</v>
      </c>
      <c r="N52" s="16">
        <f t="shared" si="8"/>
        <v>66.25</v>
      </c>
      <c r="O52" s="16">
        <f t="shared" si="9"/>
        <v>200</v>
      </c>
      <c r="P52" s="16">
        <f t="shared" si="10"/>
        <v>40</v>
      </c>
      <c r="Q52" s="16">
        <f t="shared" si="11"/>
        <v>0</v>
      </c>
      <c r="R52" s="6"/>
    </row>
    <row r="53" spans="1:18" x14ac:dyDescent="0.2">
      <c r="A53" s="12">
        <v>1</v>
      </c>
      <c r="B53" s="13" t="s">
        <v>43</v>
      </c>
      <c r="C53" s="14" t="s">
        <v>44</v>
      </c>
      <c r="D53" s="15">
        <v>112000</v>
      </c>
      <c r="E53" s="15">
        <v>151700</v>
      </c>
      <c r="F53" s="15">
        <v>52660</v>
      </c>
      <c r="G53" s="15">
        <v>16328</v>
      </c>
      <c r="H53" s="15">
        <v>0</v>
      </c>
      <c r="I53" s="15">
        <v>16328</v>
      </c>
      <c r="J53" s="15">
        <v>0</v>
      </c>
      <c r="K53" s="15">
        <v>0</v>
      </c>
      <c r="L53" s="16">
        <f t="shared" si="6"/>
        <v>36332</v>
      </c>
      <c r="M53" s="16">
        <f t="shared" si="7"/>
        <v>135372</v>
      </c>
      <c r="N53" s="16">
        <f t="shared" si="8"/>
        <v>31.006456513482721</v>
      </c>
      <c r="O53" s="16">
        <f t="shared" si="9"/>
        <v>135372</v>
      </c>
      <c r="P53" s="16">
        <f t="shared" si="10"/>
        <v>36332</v>
      </c>
      <c r="Q53" s="16">
        <f t="shared" si="11"/>
        <v>31.006456513482721</v>
      </c>
      <c r="R53" s="6"/>
    </row>
    <row r="54" spans="1:18" x14ac:dyDescent="0.2">
      <c r="A54" s="12">
        <v>0</v>
      </c>
      <c r="B54" s="13" t="s">
        <v>65</v>
      </c>
      <c r="C54" s="14" t="s">
        <v>66</v>
      </c>
      <c r="D54" s="15">
        <v>0</v>
      </c>
      <c r="E54" s="15">
        <v>6000</v>
      </c>
      <c r="F54" s="15">
        <v>1000</v>
      </c>
      <c r="G54" s="15">
        <v>1000</v>
      </c>
      <c r="H54" s="15">
        <v>0</v>
      </c>
      <c r="I54" s="15">
        <v>1000</v>
      </c>
      <c r="J54" s="15">
        <v>0</v>
      </c>
      <c r="K54" s="15">
        <v>0</v>
      </c>
      <c r="L54" s="16">
        <f t="shared" si="6"/>
        <v>0</v>
      </c>
      <c r="M54" s="16">
        <f t="shared" si="7"/>
        <v>5000</v>
      </c>
      <c r="N54" s="16">
        <f t="shared" si="8"/>
        <v>100</v>
      </c>
      <c r="O54" s="16">
        <f t="shared" si="9"/>
        <v>5000</v>
      </c>
      <c r="P54" s="16">
        <f t="shared" si="10"/>
        <v>0</v>
      </c>
      <c r="Q54" s="16">
        <f t="shared" si="11"/>
        <v>100</v>
      </c>
      <c r="R54" s="6"/>
    </row>
    <row r="55" spans="1:18" x14ac:dyDescent="0.2">
      <c r="A55" s="12">
        <v>0</v>
      </c>
      <c r="B55" s="13" t="s">
        <v>45</v>
      </c>
      <c r="C55" s="14" t="s">
        <v>46</v>
      </c>
      <c r="D55" s="15">
        <v>112000</v>
      </c>
      <c r="E55" s="15">
        <v>145700</v>
      </c>
      <c r="F55" s="15">
        <v>51660</v>
      </c>
      <c r="G55" s="15">
        <v>15328</v>
      </c>
      <c r="H55" s="15">
        <v>0</v>
      </c>
      <c r="I55" s="15">
        <v>15328</v>
      </c>
      <c r="J55" s="15">
        <v>0</v>
      </c>
      <c r="K55" s="15">
        <v>0</v>
      </c>
      <c r="L55" s="16">
        <f t="shared" si="6"/>
        <v>36332</v>
      </c>
      <c r="M55" s="16">
        <f t="shared" si="7"/>
        <v>130372</v>
      </c>
      <c r="N55" s="16">
        <f t="shared" si="8"/>
        <v>29.670925280681377</v>
      </c>
      <c r="O55" s="16">
        <f t="shared" si="9"/>
        <v>130372</v>
      </c>
      <c r="P55" s="16">
        <f t="shared" si="10"/>
        <v>36332</v>
      </c>
      <c r="Q55" s="16">
        <f t="shared" si="11"/>
        <v>29.670925280681377</v>
      </c>
      <c r="R55" s="6"/>
    </row>
    <row r="56" spans="1:18" x14ac:dyDescent="0.2">
      <c r="A56" s="12">
        <v>1</v>
      </c>
      <c r="B56" s="13" t="s">
        <v>67</v>
      </c>
      <c r="C56" s="14" t="s">
        <v>68</v>
      </c>
      <c r="D56" s="15">
        <v>1783699</v>
      </c>
      <c r="E56" s="15">
        <v>3335239</v>
      </c>
      <c r="F56" s="15">
        <v>668605</v>
      </c>
      <c r="G56" s="15">
        <v>481275.23000000004</v>
      </c>
      <c r="H56" s="15">
        <v>0</v>
      </c>
      <c r="I56" s="15">
        <v>467159.21</v>
      </c>
      <c r="J56" s="15">
        <v>14116.019999999999</v>
      </c>
      <c r="K56" s="15">
        <v>4785</v>
      </c>
      <c r="L56" s="16">
        <f t="shared" si="6"/>
        <v>187329.76999999996</v>
      </c>
      <c r="M56" s="16">
        <f t="shared" si="7"/>
        <v>2853963.77</v>
      </c>
      <c r="N56" s="16">
        <f t="shared" si="8"/>
        <v>71.981996844175569</v>
      </c>
      <c r="O56" s="16">
        <f t="shared" si="9"/>
        <v>2868079.79</v>
      </c>
      <c r="P56" s="16">
        <f t="shared" si="10"/>
        <v>201445.78999999998</v>
      </c>
      <c r="Q56" s="16">
        <f t="shared" si="11"/>
        <v>69.870732345704866</v>
      </c>
      <c r="R56" s="6"/>
    </row>
    <row r="58" spans="1:18" ht="25.5" x14ac:dyDescent="0.2">
      <c r="B58" s="9"/>
      <c r="C58" s="20" t="s">
        <v>70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</row>
    <row r="66" hidden="1" x14ac:dyDescent="0.2"/>
  </sheetData>
  <mergeCells count="3">
    <mergeCell ref="B2:Q2"/>
    <mergeCell ref="B3:Q3"/>
    <mergeCell ref="B1:C1"/>
  </mergeCells>
  <conditionalFormatting sqref="B7:B56">
    <cfRule type="expression" dxfId="95" priority="49" stopIfTrue="1">
      <formula>A7=1</formula>
    </cfRule>
    <cfRule type="expression" dxfId="94" priority="50" stopIfTrue="1">
      <formula>A7=2</formula>
    </cfRule>
    <cfRule type="expression" dxfId="93" priority="51" stopIfTrue="1">
      <formula>A7=3</formula>
    </cfRule>
  </conditionalFormatting>
  <conditionalFormatting sqref="C7:C56">
    <cfRule type="expression" dxfId="92" priority="52" stopIfTrue="1">
      <formula>A7=1</formula>
    </cfRule>
    <cfRule type="expression" dxfId="91" priority="53" stopIfTrue="1">
      <formula>A7=2</formula>
    </cfRule>
    <cfRule type="expression" dxfId="90" priority="54" stopIfTrue="1">
      <formula>A7=3</formula>
    </cfRule>
  </conditionalFormatting>
  <conditionalFormatting sqref="D7:D56">
    <cfRule type="expression" dxfId="89" priority="55" stopIfTrue="1">
      <formula>A7=1</formula>
    </cfRule>
    <cfRule type="expression" dxfId="88" priority="56" stopIfTrue="1">
      <formula>A7=2</formula>
    </cfRule>
    <cfRule type="expression" dxfId="87" priority="57" stopIfTrue="1">
      <formula>A7=3</formula>
    </cfRule>
  </conditionalFormatting>
  <conditionalFormatting sqref="E7:E56">
    <cfRule type="expression" dxfId="86" priority="58" stopIfTrue="1">
      <formula>A7=1</formula>
    </cfRule>
    <cfRule type="expression" dxfId="85" priority="59" stopIfTrue="1">
      <formula>A7=2</formula>
    </cfRule>
    <cfRule type="expression" dxfId="84" priority="60" stopIfTrue="1">
      <formula>A7=3</formula>
    </cfRule>
  </conditionalFormatting>
  <conditionalFormatting sqref="F7:F56">
    <cfRule type="expression" dxfId="83" priority="61" stopIfTrue="1">
      <formula>A7=1</formula>
    </cfRule>
    <cfRule type="expression" dxfId="82" priority="62" stopIfTrue="1">
      <formula>A7=2</formula>
    </cfRule>
    <cfRule type="expression" dxfId="81" priority="63" stopIfTrue="1">
      <formula>A7=3</formula>
    </cfRule>
  </conditionalFormatting>
  <conditionalFormatting sqref="G7:G56">
    <cfRule type="expression" dxfId="80" priority="64" stopIfTrue="1">
      <formula>A7=1</formula>
    </cfRule>
    <cfRule type="expression" dxfId="79" priority="65" stopIfTrue="1">
      <formula>A7=2</formula>
    </cfRule>
    <cfRule type="expression" dxfId="78" priority="66" stopIfTrue="1">
      <formula>A7=3</formula>
    </cfRule>
  </conditionalFormatting>
  <conditionalFormatting sqref="H7:H56">
    <cfRule type="expression" dxfId="77" priority="67" stopIfTrue="1">
      <formula>A7=1</formula>
    </cfRule>
    <cfRule type="expression" dxfId="76" priority="68" stopIfTrue="1">
      <formula>A7=2</formula>
    </cfRule>
    <cfRule type="expression" dxfId="75" priority="69" stopIfTrue="1">
      <formula>A7=3</formula>
    </cfRule>
  </conditionalFormatting>
  <conditionalFormatting sqref="I7:I56">
    <cfRule type="expression" dxfId="74" priority="70" stopIfTrue="1">
      <formula>A7=1</formula>
    </cfRule>
    <cfRule type="expression" dxfId="73" priority="71" stopIfTrue="1">
      <formula>A7=2</formula>
    </cfRule>
    <cfRule type="expression" dxfId="72" priority="72" stopIfTrue="1">
      <formula>A7=3</formula>
    </cfRule>
  </conditionalFormatting>
  <conditionalFormatting sqref="J7:J56">
    <cfRule type="expression" dxfId="71" priority="73" stopIfTrue="1">
      <formula>A7=1</formula>
    </cfRule>
    <cfRule type="expression" dxfId="70" priority="74" stopIfTrue="1">
      <formula>A7=2</formula>
    </cfRule>
    <cfRule type="expression" dxfId="69" priority="75" stopIfTrue="1">
      <formula>A7=3</formula>
    </cfRule>
  </conditionalFormatting>
  <conditionalFormatting sqref="K7:K56">
    <cfRule type="expression" dxfId="68" priority="76" stopIfTrue="1">
      <formula>A7=1</formula>
    </cfRule>
    <cfRule type="expression" dxfId="67" priority="77" stopIfTrue="1">
      <formula>A7=2</formula>
    </cfRule>
    <cfRule type="expression" dxfId="66" priority="78" stopIfTrue="1">
      <formula>A7=3</formula>
    </cfRule>
  </conditionalFormatting>
  <conditionalFormatting sqref="L7:L56">
    <cfRule type="expression" dxfId="65" priority="79" stopIfTrue="1">
      <formula>A7=1</formula>
    </cfRule>
    <cfRule type="expression" dxfId="64" priority="80" stopIfTrue="1">
      <formula>A7=2</formula>
    </cfRule>
    <cfRule type="expression" dxfId="63" priority="81" stopIfTrue="1">
      <formula>A7=3</formula>
    </cfRule>
  </conditionalFormatting>
  <conditionalFormatting sqref="M7:M56">
    <cfRule type="expression" dxfId="62" priority="82" stopIfTrue="1">
      <formula>A7=1</formula>
    </cfRule>
    <cfRule type="expression" dxfId="61" priority="83" stopIfTrue="1">
      <formula>A7=2</formula>
    </cfRule>
    <cfRule type="expression" dxfId="60" priority="84" stopIfTrue="1">
      <formula>A7=3</formula>
    </cfRule>
  </conditionalFormatting>
  <conditionalFormatting sqref="N7:N56">
    <cfRule type="expression" dxfId="59" priority="85" stopIfTrue="1">
      <formula>A7=1</formula>
    </cfRule>
    <cfRule type="expression" dxfId="58" priority="86" stopIfTrue="1">
      <formula>A7=2</formula>
    </cfRule>
    <cfRule type="expression" dxfId="57" priority="87" stopIfTrue="1">
      <formula>A7=3</formula>
    </cfRule>
  </conditionalFormatting>
  <conditionalFormatting sqref="O7:O56">
    <cfRule type="expression" dxfId="56" priority="88" stopIfTrue="1">
      <formula>A7=1</formula>
    </cfRule>
    <cfRule type="expression" dxfId="55" priority="89" stopIfTrue="1">
      <formula>A7=2</formula>
    </cfRule>
    <cfRule type="expression" dxfId="54" priority="90" stopIfTrue="1">
      <formula>A7=3</formula>
    </cfRule>
  </conditionalFormatting>
  <conditionalFormatting sqref="P7:P56">
    <cfRule type="expression" dxfId="53" priority="91" stopIfTrue="1">
      <formula>A7=1</formula>
    </cfRule>
    <cfRule type="expression" dxfId="52" priority="92" stopIfTrue="1">
      <formula>A7=2</formula>
    </cfRule>
    <cfRule type="expression" dxfId="51" priority="93" stopIfTrue="1">
      <formula>A7=3</formula>
    </cfRule>
  </conditionalFormatting>
  <conditionalFormatting sqref="Q7:Q56">
    <cfRule type="expression" dxfId="50" priority="94" stopIfTrue="1">
      <formula>A7=1</formula>
    </cfRule>
    <cfRule type="expression" dxfId="49" priority="95" stopIfTrue="1">
      <formula>A7=2</formula>
    </cfRule>
    <cfRule type="expression" dxfId="48" priority="96" stopIfTrue="1">
      <formula>A7=3</formula>
    </cfRule>
  </conditionalFormatting>
  <conditionalFormatting sqref="B58:B67">
    <cfRule type="expression" dxfId="47" priority="1" stopIfTrue="1">
      <formula>A58=1</formula>
    </cfRule>
    <cfRule type="expression" dxfId="46" priority="2" stopIfTrue="1">
      <formula>A58=2</formula>
    </cfRule>
    <cfRule type="expression" dxfId="45" priority="3" stopIfTrue="1">
      <formula>A58=3</formula>
    </cfRule>
  </conditionalFormatting>
  <conditionalFormatting sqref="C58:C67">
    <cfRule type="expression" dxfId="44" priority="4" stopIfTrue="1">
      <formula>A58=1</formula>
    </cfRule>
    <cfRule type="expression" dxfId="43" priority="5" stopIfTrue="1">
      <formula>A58=2</formula>
    </cfRule>
    <cfRule type="expression" dxfId="42" priority="6" stopIfTrue="1">
      <formula>A58=3</formula>
    </cfRule>
  </conditionalFormatting>
  <conditionalFormatting sqref="D58:D67">
    <cfRule type="expression" dxfId="41" priority="7" stopIfTrue="1">
      <formula>A58=1</formula>
    </cfRule>
    <cfRule type="expression" dxfId="40" priority="8" stopIfTrue="1">
      <formula>A58=2</formula>
    </cfRule>
    <cfRule type="expression" dxfId="39" priority="9" stopIfTrue="1">
      <formula>A58=3</formula>
    </cfRule>
  </conditionalFormatting>
  <conditionalFormatting sqref="E58:E67">
    <cfRule type="expression" dxfId="38" priority="10" stopIfTrue="1">
      <formula>A58=1</formula>
    </cfRule>
    <cfRule type="expression" dxfId="37" priority="11" stopIfTrue="1">
      <formula>A58=2</formula>
    </cfRule>
    <cfRule type="expression" dxfId="36" priority="12" stopIfTrue="1">
      <formula>A58=3</formula>
    </cfRule>
  </conditionalFormatting>
  <conditionalFormatting sqref="F58:F67">
    <cfRule type="expression" dxfId="35" priority="13" stopIfTrue="1">
      <formula>A58=1</formula>
    </cfRule>
    <cfRule type="expression" dxfId="34" priority="14" stopIfTrue="1">
      <formula>A58=2</formula>
    </cfRule>
    <cfRule type="expression" dxfId="33" priority="15" stopIfTrue="1">
      <formula>A58=3</formula>
    </cfRule>
  </conditionalFormatting>
  <conditionalFormatting sqref="G58:G67">
    <cfRule type="expression" dxfId="32" priority="16" stopIfTrue="1">
      <formula>A58=1</formula>
    </cfRule>
    <cfRule type="expression" dxfId="31" priority="17" stopIfTrue="1">
      <formula>A58=2</formula>
    </cfRule>
    <cfRule type="expression" dxfId="30" priority="18" stopIfTrue="1">
      <formula>A58=3</formula>
    </cfRule>
  </conditionalFormatting>
  <conditionalFormatting sqref="H58:H67">
    <cfRule type="expression" dxfId="29" priority="19" stopIfTrue="1">
      <formula>A58=1</formula>
    </cfRule>
    <cfRule type="expression" dxfId="28" priority="20" stopIfTrue="1">
      <formula>A58=2</formula>
    </cfRule>
    <cfRule type="expression" dxfId="27" priority="21" stopIfTrue="1">
      <formula>A58=3</formula>
    </cfRule>
  </conditionalFormatting>
  <conditionalFormatting sqref="I58:I67">
    <cfRule type="expression" dxfId="26" priority="22" stopIfTrue="1">
      <formula>A58=1</formula>
    </cfRule>
    <cfRule type="expression" dxfId="25" priority="23" stopIfTrue="1">
      <formula>A58=2</formula>
    </cfRule>
    <cfRule type="expression" dxfId="24" priority="24" stopIfTrue="1">
      <formula>A58=3</formula>
    </cfRule>
  </conditionalFormatting>
  <conditionalFormatting sqref="J58:J67">
    <cfRule type="expression" dxfId="23" priority="25" stopIfTrue="1">
      <formula>A58=1</formula>
    </cfRule>
    <cfRule type="expression" dxfId="22" priority="26" stopIfTrue="1">
      <formula>A58=2</formula>
    </cfRule>
    <cfRule type="expression" dxfId="21" priority="27" stopIfTrue="1">
      <formula>A58=3</formula>
    </cfRule>
  </conditionalFormatting>
  <conditionalFormatting sqref="K58:K67">
    <cfRule type="expression" dxfId="20" priority="28" stopIfTrue="1">
      <formula>A58=1</formula>
    </cfRule>
    <cfRule type="expression" dxfId="19" priority="29" stopIfTrue="1">
      <formula>A58=2</formula>
    </cfRule>
    <cfRule type="expression" dxfId="18" priority="30" stopIfTrue="1">
      <formula>A58=3</formula>
    </cfRule>
  </conditionalFormatting>
  <conditionalFormatting sqref="L58:L67">
    <cfRule type="expression" dxfId="17" priority="31" stopIfTrue="1">
      <formula>A58=1</formula>
    </cfRule>
    <cfRule type="expression" dxfId="16" priority="32" stopIfTrue="1">
      <formula>A58=2</formula>
    </cfRule>
    <cfRule type="expression" dxfId="15" priority="33" stopIfTrue="1">
      <formula>A58=3</formula>
    </cfRule>
  </conditionalFormatting>
  <conditionalFormatting sqref="M58:M67">
    <cfRule type="expression" dxfId="14" priority="34" stopIfTrue="1">
      <formula>A58=1</formula>
    </cfRule>
    <cfRule type="expression" dxfId="13" priority="35" stopIfTrue="1">
      <formula>A58=2</formula>
    </cfRule>
    <cfRule type="expression" dxfId="12" priority="36" stopIfTrue="1">
      <formula>A58=3</formula>
    </cfRule>
  </conditionalFormatting>
  <conditionalFormatting sqref="N58:N67">
    <cfRule type="expression" dxfId="11" priority="37" stopIfTrue="1">
      <formula>A58=1</formula>
    </cfRule>
    <cfRule type="expression" dxfId="10" priority="38" stopIfTrue="1">
      <formula>A58=2</formula>
    </cfRule>
    <cfRule type="expression" dxfId="9" priority="39" stopIfTrue="1">
      <formula>A58=3</formula>
    </cfRule>
  </conditionalFormatting>
  <conditionalFormatting sqref="O58:O67">
    <cfRule type="expression" dxfId="8" priority="40" stopIfTrue="1">
      <formula>A58=1</formula>
    </cfRule>
    <cfRule type="expression" dxfId="7" priority="41" stopIfTrue="1">
      <formula>A58=2</formula>
    </cfRule>
    <cfRule type="expression" dxfId="6" priority="42" stopIfTrue="1">
      <formula>A58=3</formula>
    </cfRule>
  </conditionalFormatting>
  <conditionalFormatting sqref="P58:P67">
    <cfRule type="expression" dxfId="5" priority="43" stopIfTrue="1">
      <formula>A58=1</formula>
    </cfRule>
    <cfRule type="expression" dxfId="4" priority="44" stopIfTrue="1">
      <formula>A58=2</formula>
    </cfRule>
    <cfRule type="expression" dxfId="3" priority="45" stopIfTrue="1">
      <formula>A58=3</formula>
    </cfRule>
  </conditionalFormatting>
  <conditionalFormatting sqref="Q58:Q67">
    <cfRule type="expression" dxfId="2" priority="46" stopIfTrue="1">
      <formula>A58=1</formula>
    </cfRule>
    <cfRule type="expression" dxfId="1" priority="47" stopIfTrue="1">
      <formula>A58=2</formula>
    </cfRule>
    <cfRule type="expression" dxfId="0" priority="48" stopIfTrue="1">
      <formula>A58=3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2024-04-01T08:33:22Z</dcterms:created>
  <dcterms:modified xsi:type="dcterms:W3CDTF">2024-04-01T10:56:00Z</dcterms:modified>
</cp:coreProperties>
</file>