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<sst xmlns="http://schemas.openxmlformats.org/spreadsheetml/2006/main" count="812">
  <si>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</si>
  <si>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</si>
  <si>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</si>
  <si>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</si>
  <si>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</si>
  <si>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</si>
  <si>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</si>
  <si>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</si>
  <si>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</si>
  <si>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</si>
  <si>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</si>
  <si>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</si>
  <si>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</si>
  <si>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</si>
  <si>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</si>
  <si>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</si>
  <si>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</si>
  <si>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</si>
  <si>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</si>
  <si>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</si>
  <si>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</si>
  <si>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</si>
  <si>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</si>
  <si>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</si>
  <si>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</si>
  <si>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</si>
  <si>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</si>
  <si>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</si>
  <si>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</si>
  <si>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</si>
  <si>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</si>
  <si>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</si>
  <si>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</si>
  <si>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</si>
  <si>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</si>
  <si>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</si>
  <si>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</si>
  <si>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</si>
  <si>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</si>
  <si>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</si>
  <si>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</si>
  <si>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</si>
  <si>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</si>
  <si>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</si>
  <si>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</si>
  <si>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</si>
  <si>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</si>
  <si>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</si>
  <si>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</si>
  <si>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</si>
  <si>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</si>
  <si>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</si>
  <si>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</si>
  <si>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</si>
  <si>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</si>
  <si>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</si>
  <si>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</si>
  <si>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</si>
  <si>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</si>
  <si>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</si>
  <si>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</si>
  <si>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</si>
  <si>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</si>
  <si>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</si>
  <si>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</si>
  <si>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</si>
  <si>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</si>
  <si>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</si>
  <si>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</si>
  <si>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</si>
  <si>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</si>
  <si>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</si>
  <si>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</si>
  <si>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</si>
  <si>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</si>
  <si>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</si>
  <si>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</si>
  <si>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</si>
  <si>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</si>
  <si>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</si>
  <si>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</si>
  <si>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</si>
  <si>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</si>
  <si>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</si>
  <si>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</si>
  <si>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</si>
  <si>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</si>
  <si>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</si>
  <si>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1629347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</si>
  <si>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</si>
  <si>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</si>
  <si>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</si>
  <si>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</si>
  <si>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</si>
  <si>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</si>
  <si>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</si>
  <si>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</si>
  <si>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</si>
  <si>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</si>
  <si>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</si>
  <si>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</si>
  <si>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</si>
  <si>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</si>
  <si>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</si>
  <si>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</si>
  <si>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</si>
  <si>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</si>
  <si>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</si>
  <si>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</si>
  <si>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</si>
  <si>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</si>
  <si>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</si>
  <si>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</si>
  <si>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</si>
  <si>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</si>
  <si>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</si>
  <si>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</si>
  <si>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</si>
  <si>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</si>
  <si>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</si>
  <si>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</si>
  <si>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</si>
  <si>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</si>
  <si>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</si>
  <si>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</si>
  <si>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</si>
  <si>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</si>
  <si>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</si>
  <si>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</si>
  <si>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</si>
  <si>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</si>
  <si>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</si>
  <si>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</si>
  <si>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</si>
  <si>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</si>
  <si>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</si>
  <si>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</si>
  <si>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</si>
  <si>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</si>
  <si>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</si>
  <si>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</si>
  <si>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</si>
  <si>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</si>
  <si>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</si>
  <si>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</si>
  <si>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</si>
  <si>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</si>
  <si>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</si>
  <si>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</si>
  <si>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</si>
  <si>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</si>
  <si>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</si>
  <si>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</si>
  <si>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</si>
  <si>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</si>
  <si>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</si>
  <si>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</si>
  <si>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</si>
  <si>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</si>
  <si>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</si>
  <si>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</si>
  <si>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</si>
  <si>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</si>
  <si>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</si>
  <si>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</si>
  <si>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</si>
  <si>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</si>
  <si>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</si>
  <si>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</si>
  <si>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</si>
  <si>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</si>
  <si>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</si>
  <si>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</si>
  <si>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</si>
  <si>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</si>
  <si>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</si>
  <si>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</si>
  <si>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</si>
  <si>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</si>
  <si>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</si>
  <si>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</si>
  <si>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</si>
  <si>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</si>
  <si>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</si>
  <si>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</si>
  <si>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</si>
  <si>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</si>
  <si>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</si>
  <si>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</si>
  <si>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</si>
  <si>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</si>
  <si>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</si>
  <si>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</si>
  <si>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</si>
  <si>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</si>
  <si>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</si>
  <si>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</si>
  <si>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</si>
  <si>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</si>
  <si>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</si>
  <si>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</si>
  <si>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</si>
  <si>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</si>
  <si>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</si>
  <si>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</si>
  <si>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</si>
  <si>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</si>
  <si>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</si>
  <si>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</si>
  <si>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</si>
  <si>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</si>
  <si>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</si>
  <si>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</si>
  <si>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</si>
  <si>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</si>
  <si>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</si>
  <si>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</si>
  <si>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</si>
  <si>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</si>
  <si>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</si>
  <si>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</si>
  <si>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</si>
  <si>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</si>
  <si>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</si>
  <si>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</si>
  <si>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</si>
  <si>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</si>
  <si>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</si>
  <si>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</si>
  <si>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</si>
  <si>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</si>
  <si>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</si>
  <si>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</si>
  <si>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</si>
  <si>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</si>
  <si>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</si>
  <si>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</si>
  <si>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</si>
  <si>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</si>
  <si>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</si>
  <si>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</si>
  <si>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</si>
  <si>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</si>
  <si>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</si>
  <si>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</si>
  <si>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</si>
  <si>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</si>
  <si>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</si>
  <si>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</si>
  <si>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</si>
  <si>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</si>
  <si>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</si>
  <si>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</si>
  <si>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</si>
  <si>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</si>
  <si>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</si>
  <si>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</si>
  <si>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</si>
  <si>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</si>
  <si>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</si>
  <si>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</si>
  <si>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</si>
  <si>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</si>
  <si>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</si>
  <si>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</si>
  <si>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</si>
  <si>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</si>
  <si>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</si>
  <si>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</si>
  <si>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</si>
  <si>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</si>
  <si>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</si>
  <si>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</si>
  <si>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</si>
  <si>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</si>
  <si>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</si>
  <si>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</si>
  <si>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</si>
  <si>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</si>
  <si>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</si>
  <si>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</si>
  <si>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</si>
  <si>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</si>
  <si>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</si>
  <si>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</si>
  <si>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</si>
  <si>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</si>
  <si>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</si>
  <si>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</si>
  <si>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</si>
  <si>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</si>
  <si>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</si>
  <si>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</si>
  <si>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</si>
  <si>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</si>
  <si>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</si>
  <si>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</si>
  <si>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</si>
  <si>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</si>
  <si>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</si>
  <si>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</si>
  <si>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</si>
  <si>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</si>
  <si>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</si>
  <si>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</si>
  <si>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</si>
  <si>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</si>
  <si>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</si>
  <si>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</si>
  <si>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</si>
  <si>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</si>
  <si>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</si>
  <si>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</si>
  <si>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</si>
  <si>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</si>
  <si>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</si>
  <si>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</si>
  <si>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</si>
  <si>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</si>
  <si>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</si>
  <si>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</si>
  <si>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</si>
  <si>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</si>
  <si>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</si>
  <si>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</si>
  <si>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</si>
  <si>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</si>
  <si>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</si>
  <si>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</si>
  <si>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</si>
  <si>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</si>
  <si>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</si>
  <si>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</si>
  <si>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</si>
  <si>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</si>
  <si>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</si>
  <si>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</si>
  <si>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</si>
  <si>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</si>
  <si>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</si>
  <si>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</si>
  <si>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</si>
  <si>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</si>
  <si>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</si>
  <si>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</si>
  <si>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</si>
  <si>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</si>
  <si>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</si>
  <si>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</si>
  <si>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</si>
  <si>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</si>
  <si>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</si>
  <si>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</si>
  <si>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</si>
  <si>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</si>
  <si>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</si>
  <si>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</si>
  <si>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</si>
  <si>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</si>
  <si>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</si>
  <si>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</si>
  <si>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</si>
  <si>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</si>
  <si>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</si>
  <si>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</si>
  <si>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</si>
  <si>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</si>
  <si>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</si>
  <si>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</si>
  <si>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</si>
  <si>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</si>
  <si>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</si>
  <si>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</si>
  <si>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</si>
  <si>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</si>
  <si>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</si>
  <si>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</si>
  <si>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</si>
  <si>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</si>
  <si>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</si>
  <si>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</si>
  <si>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</si>
  <si>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</si>
  <si>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</si>
  <si>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</si>
  <si>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</si>
  <si>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</si>
  <si>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</si>
  <si>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</si>
  <si>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</si>
  <si>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</si>
  <si>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</si>
  <si>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</si>
  <si>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</si>
  <si>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</si>
  <si>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</si>
  <si>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</si>
  <si>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</si>
  <si>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</si>
  <si>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</si>
  <si>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</si>
  <si>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</si>
  <si>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</si>
  <si>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</si>
  <si>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</si>
  <si>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</si>
  <si>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</si>
  <si>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</si>
  <si>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</si>
  <si>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</si>
  <si>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</si>
  <si>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</si>
  <si>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</si>
  <si>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</si>
  <si>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</si>
  <si>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</si>
  <si>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</si>
  <si>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</si>
  <si>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</si>
  <si>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</si>
  <si>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</si>
  <si>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</si>
  <si>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</si>
  <si>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</si>
  <si>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</si>
  <si>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</si>
  <si>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</si>
  <si>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</si>
  <si>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</si>
  <si>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</si>
  <si>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</si>
  <si>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</si>
  <si>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</si>
  <si>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</si>
  <si>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</si>
  <si>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</si>
  <si>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</si>
  <si>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</si>
  <si>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</si>
  <si>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</si>
  <si>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1629347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1629347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1629347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</si>
  <si>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</si>
  <si>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</si>
  <si>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</si>
  <si>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1629347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</si>
  <si>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</si>
  <si>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</si>
  <si>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</si>
  <si>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</si>
  <si>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1629347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</si>
  <si>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1629347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</si>
  <si>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</si>
  <si>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</si>
  <si>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</si>
  <si>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</si>
  <si>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</si>
  <si>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</si>
  <si>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</si>
  <si>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</si>
  <si>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1629347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1629347E-203"/>
        <sz val="14"/>
      </rPr>
      <t xml:space="preserve">,
</t>
    </r>
    <r>
      <rPr>
        <rFont val="Times New Roman"/>
        <charset val="204"/>
        <family val="1"/>
        <color auto="1" tint="8.96130211629347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</si>
  <si>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</si>
  <si>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</si>
  <si>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</si>
  <si>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1629347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</si>
  <si>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</si>
  <si>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</si>
  <si>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</si>
  <si>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</si>
  <si>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</si>
  <si>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</si>
  <si>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"Центр державного земельного кадастру"</t>
  </si>
  <si>
    <t>21616582</t>
  </si>
  <si>
    <t>Державне підприємство</t>
  </si>
  <si>
    <t/>
  </si>
  <si>
    <t>8038900000</t>
  </si>
  <si>
    <t>Державна служба України з питань геодезії, картографії та кадастру</t>
  </si>
  <si>
    <t>28604</t>
  </si>
  <si>
    <t>ПРОЕКТНІ, ПРОЕКТНО-ВИШУКУВАЛЬНІ, ВИШУКУВАЛЬНІ РОБОТИ</t>
  </si>
  <si>
    <t>66000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</si>
  <si>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</si>
  <si>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</si>
  <si>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</si>
  <si>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 xml:space="preserve"> Народного ополчення, буд. 3, м. КИЇВ, 03151</t>
  </si>
  <si>
    <t>4540264</t>
  </si>
  <si>
    <t>Іщенко Віктор Валентинович</t>
  </si>
  <si>
    <t>Генеральний директор</t>
  </si>
  <si>
    <t>за Рік 2020</t>
  </si>
  <si>
    <t>зменшення витрат в зв'язку з зменшенням ціни на товари, послуги при проведенні тендерних закупівель та режимом економії</t>
  </si>
  <si>
    <t>зменшення витрат в зв'язку з режимом економії та зменшенням ціни   при проведені тендерних закупівель</t>
  </si>
  <si>
    <t xml:space="preserve">зменшення витрат в зв'язку з режимом економії та зменшенням ціни   при проведені тендерних закупівель  </t>
  </si>
  <si>
    <t>збільшення витрат в зв'язку з збільшенням чистого доходу</t>
  </si>
  <si>
    <t xml:space="preserve">нараховано відповідно до фонду оплати праці </t>
  </si>
  <si>
    <t xml:space="preserve">фактично нараховано аморт. згідно з діючими нормами на виробничі основні та немат. активи </t>
  </si>
  <si>
    <t xml:space="preserve">зменшення витрат у зв'язку з режимом економії   та зменшенням ціни на товари послуги при проведенні закупівель   (витрати в тис.грн вкл. мат.та топливо-502,5; зарпл.-1119,4; ЄСВ-246,3; аморт.-105;інші опер.-212) </t>
  </si>
  <si>
    <t>зменшення витрат в зв'язку з зменшенням кількості відряджень із-за карантинних обмежень</t>
  </si>
  <si>
    <t>зменшення витрат у зв'язку із режимом економії</t>
  </si>
  <si>
    <t>збільшення витрат в зв'язку з збільшенням чистого доходу та нарахуванням резерву відпусток</t>
  </si>
  <si>
    <t xml:space="preserve">фактично нарахована аморттзація згідно з діючими нормами на основні та немат. активи </t>
  </si>
  <si>
    <t xml:space="preserve">витрати на обов'яз. страхування автотран-9,8тис.грн. та обов'язкове страхування майна  12,7 тис.грн </t>
  </si>
  <si>
    <t>збільшення витрат в зв'язку з виробниччою необхідністю</t>
  </si>
  <si>
    <t>зменшення витрат у зв'язку з відсутністю потреби в в витратах</t>
  </si>
  <si>
    <t>збільшення витрат у зв'язку із проведенням технічного обслуговування основних засобів</t>
  </si>
  <si>
    <t xml:space="preserve">поліпшення основних фондів в зв'язку з проведенням технічного обслуговування </t>
  </si>
  <si>
    <t>віднесення безнадійної дебіторської заборгованості до резерву сумнівних боргів зг.чинного законодавства</t>
  </si>
  <si>
    <t>витрати на оренду приміщень, інфраструктури, спецтехніки тощо</t>
  </si>
  <si>
    <t>1018/001</t>
  </si>
  <si>
    <t>збільшення витрат в зв'язку з ростом цін</t>
  </si>
  <si>
    <t>послуги з охорони, забезпечення відеоспостереження тощо</t>
  </si>
  <si>
    <t>1018/002</t>
  </si>
  <si>
    <t>збільшення витрат у звэязку з ростом цін</t>
  </si>
  <si>
    <t>витрати на відрядження</t>
  </si>
  <si>
    <t>1018/003</t>
  </si>
  <si>
    <t>витрати на обов'язкове страхування</t>
  </si>
  <si>
    <t>1018/004</t>
  </si>
  <si>
    <t>витрати на обов. страх.автотранс.-70,5; обов'яз. страх.майна зг.дог.оренди-18,2</t>
  </si>
  <si>
    <t>витрати на ліцензування, сертифікацію продукції, послуг тощо</t>
  </si>
  <si>
    <t>1018/005</t>
  </si>
  <si>
    <t>збільшення витрат в зв'язку з виробничою необхідністю ( проведення землевпорядної експертизи)</t>
  </si>
  <si>
    <t>1018/006</t>
  </si>
  <si>
    <t>нараховано відповідно до чиного законодавства</t>
  </si>
  <si>
    <t>податок на нерухомість</t>
  </si>
  <si>
    <t>1018/007</t>
  </si>
  <si>
    <t>витрати на охорону праці та техніку безпеки виробничого персоналу</t>
  </si>
  <si>
    <t>1018/008</t>
  </si>
  <si>
    <t>зменшення витрат в зв'язку з економією коштів</t>
  </si>
  <si>
    <t>витрати за роботи та послуги сторонніх  організацій</t>
  </si>
  <si>
    <t>1018/009</t>
  </si>
  <si>
    <t>ПДВ в витратах та інші податки</t>
  </si>
  <si>
    <t>1018/1</t>
  </si>
  <si>
    <t>витрати відповідно до чиного законодавства</t>
  </si>
  <si>
    <t>підготовка та перепідготовка кадрів</t>
  </si>
  <si>
    <t>1018/2</t>
  </si>
  <si>
    <t>зменшення витрат у зв'язку із режимом економії коштів</t>
  </si>
  <si>
    <t>роялті</t>
  </si>
  <si>
    <t>1018/3</t>
  </si>
  <si>
    <t>зменшення витрат в зв'язку з зменшенням придбаних нематеріальних активів</t>
  </si>
  <si>
    <t>витрати на регулювання спорів у судових органах</t>
  </si>
  <si>
    <t>1018/4</t>
  </si>
  <si>
    <t>зменшення витрат в зв'язку з зменшенням кількості звернень до суду</t>
  </si>
  <si>
    <t>розрахунково-касове обслуговування</t>
  </si>
  <si>
    <t>1051/001</t>
  </si>
  <si>
    <t>зменшення витрат у зв'язку із зменшенням кількості банківських операцій</t>
  </si>
  <si>
    <t>податки та обов’язкові платежі</t>
  </si>
  <si>
    <t>1051/002</t>
  </si>
  <si>
    <t>відсутність нарахування податків відповідно до чинного законодавства</t>
  </si>
  <si>
    <t>канцтовари та витратні матеріали</t>
  </si>
  <si>
    <t>1051/003</t>
  </si>
  <si>
    <t>техлітература та підписка</t>
  </si>
  <si>
    <t>1051/1</t>
  </si>
  <si>
    <t>1051/2</t>
  </si>
  <si>
    <t>вивезення відходів</t>
  </si>
  <si>
    <t>1051/3</t>
  </si>
  <si>
    <t>витрати на врегулювання спорів в судових органах</t>
  </si>
  <si>
    <t>1051/4</t>
  </si>
  <si>
    <t>зменшення витрат у зв'язку з зменшенням звернень до суду</t>
  </si>
  <si>
    <t>нотаріальні послуги</t>
  </si>
  <si>
    <t>1051/5</t>
  </si>
  <si>
    <t>конференції, семінари, виставки</t>
  </si>
  <si>
    <t>1051/6</t>
  </si>
  <si>
    <t>відсутність потреби у витратах</t>
  </si>
  <si>
    <t>транспортні послуги</t>
  </si>
  <si>
    <t>1051/7</t>
  </si>
  <si>
    <t>списання кредиторської заборгованості</t>
  </si>
  <si>
    <t>1073/001</t>
  </si>
  <si>
    <t xml:space="preserve">доходи від списання кредитор. заборг. термін виник. якої 2017р за отримані товари, послуги </t>
  </si>
  <si>
    <t>від залишків коштів на рахунку</t>
  </si>
  <si>
    <t>1073/002</t>
  </si>
  <si>
    <t>зменшення в зв'язку з зменшенням залишку коштів на рахунках на кінець місяця</t>
  </si>
  <si>
    <t>від операційної оренди активів</t>
  </si>
  <si>
    <t>1073/003</t>
  </si>
  <si>
    <t>збільшення в зв'язку з ростом цін</t>
  </si>
  <si>
    <t>визнані суми штрафів, пені, неустойок та інших санкцій за порушення господарських договорів</t>
  </si>
  <si>
    <t>1073/004</t>
  </si>
  <si>
    <t>отримано штрафи, пені визнані судовими рішеннями</t>
  </si>
  <si>
    <t>відшкодування комунальних витрат</t>
  </si>
  <si>
    <t>1073/1</t>
  </si>
  <si>
    <t>зменш.в зв'язку з передачею об'єктів оренди на баланс іншого підприємства</t>
  </si>
  <si>
    <t>перерахунок резервів сумнівних боргів</t>
  </si>
  <si>
    <t>1073/2</t>
  </si>
  <si>
    <t>отримано доходи в зв'язку з погашенням дебіторської заборгованості включеної до резерву сум.боргів</t>
  </si>
  <si>
    <t>повернення судового збору</t>
  </si>
  <si>
    <t>1073/3</t>
  </si>
  <si>
    <t>відшкодування суд.збору  згідно рішення суду</t>
  </si>
  <si>
    <t>відшкодування витрат</t>
  </si>
  <si>
    <t>1073/4</t>
  </si>
  <si>
    <t xml:space="preserve"> доходи за організацію проведення науково-технічних семінарів (інженерів-землевпорядників)</t>
  </si>
  <si>
    <t>від реалізації інших оборотних активів</t>
  </si>
  <si>
    <t>1073/5</t>
  </si>
  <si>
    <t>доходи від реалізації вторинної сировини, отриманої при списані основних фондів</t>
  </si>
  <si>
    <t>від компенсації виплат мобілізованим до АТО</t>
  </si>
  <si>
    <t>1073/6</t>
  </si>
  <si>
    <t xml:space="preserve"> від перерахунку резервів майбутніх виплат</t>
  </si>
  <si>
    <t>1073/7</t>
  </si>
  <si>
    <t>дохід від перерахунку резервів майбутніх виплат станом на 31.12.2020 проведенного згідно чинного законодавства</t>
  </si>
  <si>
    <t>відшкодування шкоди</t>
  </si>
  <si>
    <t>1073/8</t>
  </si>
  <si>
    <t>отримано відшкодування наданої шкоди згідно рішення суду</t>
  </si>
  <si>
    <t>дохід згіднл виконавчого провадження</t>
  </si>
  <si>
    <t>1073/9</t>
  </si>
  <si>
    <t>дохід згідно судового рішення</t>
  </si>
  <si>
    <t>витрати відповідно до колективного договору</t>
  </si>
  <si>
    <t>1086/001</t>
  </si>
  <si>
    <t>зменшення витрат в зв'язку з фактичною потребою у виплатах</t>
  </si>
  <si>
    <t>ЄСВ на витрати відповідно до колективного договору</t>
  </si>
  <si>
    <t>1086/002</t>
  </si>
  <si>
    <t>нараховано відповідно до чинного законодавства</t>
  </si>
  <si>
    <t>списання безнадійної дебіторської заборгованості</t>
  </si>
  <si>
    <t>1086/003</t>
  </si>
  <si>
    <t>витрати по оренді</t>
  </si>
  <si>
    <t>1086/004</t>
  </si>
  <si>
    <t>зменшення витрат в зв'язку з зменшенням об'єктів оренди</t>
  </si>
  <si>
    <t>штрафи, пені, неустойки</t>
  </si>
  <si>
    <t>1086/005</t>
  </si>
  <si>
    <t>збільшення витрат згідно рішень судів та контролюючих органів</t>
  </si>
  <si>
    <t>податки, збори  та обов’язкові платежі</t>
  </si>
  <si>
    <t>1086/006</t>
  </si>
  <si>
    <t>нараховано згідно чинного законодавства</t>
  </si>
  <si>
    <t>собівартість реалізованих оборотних активів</t>
  </si>
  <si>
    <t>1086/007</t>
  </si>
  <si>
    <t>вартість реалізованих оборотних активів</t>
  </si>
  <si>
    <t>амортизація невиробничих рсновних засобів</t>
  </si>
  <si>
    <t>1086/1</t>
  </si>
  <si>
    <t>невироб.основ.засоби повністю амортизовані</t>
  </si>
  <si>
    <t>виплати при скороченні штатів</t>
  </si>
  <si>
    <t>1086/2</t>
  </si>
  <si>
    <t>оплата перших 5-ти днів непрацездатності</t>
  </si>
  <si>
    <t>1086/3</t>
  </si>
  <si>
    <t>єсв по непрацездатності</t>
  </si>
  <si>
    <t>1086/4</t>
  </si>
  <si>
    <t>виплати мобілізованим до АТО</t>
  </si>
  <si>
    <t>1086/5</t>
  </si>
  <si>
    <t>благоустрій території та інші</t>
  </si>
  <si>
    <t>1086/6</t>
  </si>
  <si>
    <t>зменшення витрат у зв'язку з режимом економії коштів</t>
  </si>
  <si>
    <t>виплати згідно судових рішень</t>
  </si>
  <si>
    <t>1086/7</t>
  </si>
  <si>
    <t>виплати по виконавчим провадженням</t>
  </si>
  <si>
    <t>безоплатно отримані оборотні активи</t>
  </si>
  <si>
    <t>1152/1</t>
  </si>
  <si>
    <t>фактично нарахована аморт. на безоплатно отримані активи</t>
  </si>
  <si>
    <t>дохід від реалізації металобрухту</t>
  </si>
  <si>
    <t>1152/2</t>
  </si>
  <si>
    <t>дохід від сдачі металобрухту,отриманого при списані основ. засобів</t>
  </si>
  <si>
    <t>залишкова вартість ліквідованих (списаних) необоротних активів</t>
  </si>
  <si>
    <t>1162/001</t>
  </si>
  <si>
    <t>відсутність списання відповідних активів</t>
  </si>
  <si>
    <t>вартість безоплатно переданого обладнання</t>
  </si>
  <si>
    <t>1162/1</t>
  </si>
  <si>
    <t>військовий збір</t>
  </si>
  <si>
    <t>2119/001</t>
  </si>
  <si>
    <t>податок на нерухоме майно</t>
  </si>
  <si>
    <t>2124/1</t>
  </si>
  <si>
    <t>екологічний податок</t>
  </si>
  <si>
    <t>2124/2</t>
  </si>
  <si>
    <t>радіочастоти</t>
  </si>
  <si>
    <t>2124/3</t>
  </si>
  <si>
    <t>рентна плата за використання води</t>
  </si>
  <si>
    <t>2124/4</t>
  </si>
  <si>
    <t>рентна плата за використання надрами</t>
  </si>
  <si>
    <t>2124/5</t>
  </si>
  <si>
    <t>судовий збір</t>
  </si>
  <si>
    <t>2134/1</t>
  </si>
  <si>
    <t>3040/001</t>
  </si>
  <si>
    <t>кошти фонду соціального страхування (лікарняні тощо)</t>
  </si>
  <si>
    <t>3040/002</t>
  </si>
  <si>
    <t>компенсація виплат мобілізованим до АТО</t>
  </si>
  <si>
    <t>3040/1</t>
  </si>
  <si>
    <t>надходження відсотків по залишках на поточних рахунках</t>
  </si>
  <si>
    <t>3070/001</t>
  </si>
  <si>
    <t>поворотна фінансова допомога</t>
  </si>
  <si>
    <t>3070/002</t>
  </si>
  <si>
    <t>надходження від операційної оренди</t>
  </si>
  <si>
    <t>3070/003</t>
  </si>
  <si>
    <t>повернення авансів</t>
  </si>
  <si>
    <t>3070/1</t>
  </si>
  <si>
    <t>повернення коштів</t>
  </si>
  <si>
    <t>3070/2</t>
  </si>
  <si>
    <t>повернення та відшкодування штрафів</t>
  </si>
  <si>
    <t>3070/3</t>
  </si>
  <si>
    <t>страхові виплати</t>
  </si>
  <si>
    <t>3070/4</t>
  </si>
  <si>
    <t>3070/5</t>
  </si>
  <si>
    <t>помилкові кошти</t>
  </si>
  <si>
    <t>3070/6</t>
  </si>
  <si>
    <t>гарантійні внески учасників аукціонів</t>
  </si>
  <si>
    <t>3070/7</t>
  </si>
  <si>
    <t>за металобрухт та макулатуру</t>
  </si>
  <si>
    <t>3070/8</t>
  </si>
  <si>
    <t>пені, штрафи, неустойки</t>
  </si>
  <si>
    <t>3070/9</t>
  </si>
  <si>
    <t>3070/10</t>
  </si>
  <si>
    <t>інші</t>
  </si>
  <si>
    <t>3070/11</t>
  </si>
  <si>
    <t>3157/001</t>
  </si>
  <si>
    <t>3157/002</t>
  </si>
  <si>
    <t>3157/003</t>
  </si>
  <si>
    <t>3157/004</t>
  </si>
  <si>
    <t>штрафи, пені</t>
  </si>
  <si>
    <t>3157/005</t>
  </si>
  <si>
    <t>3157/1</t>
  </si>
  <si>
    <t>3157/2</t>
  </si>
  <si>
    <t>орендна плата за землю</t>
  </si>
  <si>
    <t>3157/3</t>
  </si>
  <si>
    <t>3157/4</t>
  </si>
  <si>
    <t>3157/5</t>
  </si>
  <si>
    <t>3170/001</t>
  </si>
  <si>
    <t>відрахування профспілкам</t>
  </si>
  <si>
    <t>3170/002</t>
  </si>
  <si>
    <t>сплати по колективному договору</t>
  </si>
  <si>
    <t>3170/003</t>
  </si>
  <si>
    <t>повернення авансів замовникам</t>
  </si>
  <si>
    <t>3170/1</t>
  </si>
  <si>
    <t>оплата авансів замовникам</t>
  </si>
  <si>
    <t>3170/2</t>
  </si>
  <si>
    <t>розрахунково - касове обслуговування</t>
  </si>
  <si>
    <t>3170/3</t>
  </si>
  <si>
    <t>відшкодування виплат ФСС з ТВН</t>
  </si>
  <si>
    <t>3170/4</t>
  </si>
  <si>
    <t>повернення гарантійних внесків</t>
  </si>
  <si>
    <t>3170/5</t>
  </si>
  <si>
    <t>виплати за рішенням суду</t>
  </si>
  <si>
    <t>3170/6</t>
  </si>
  <si>
    <t>3170/7</t>
  </si>
  <si>
    <t>господарські витрати</t>
  </si>
  <si>
    <t>3170/8</t>
  </si>
  <si>
    <t>сплата аліментів., профвнесків та ін.</t>
  </si>
  <si>
    <t>3170/9</t>
  </si>
  <si>
    <t>3170/10</t>
  </si>
  <si>
    <t>повернення фінансової допомоги</t>
  </si>
  <si>
    <t>3170/11</t>
  </si>
  <si>
    <t xml:space="preserve">адміністративний збір, держмито </t>
  </si>
  <si>
    <t>3170/12</t>
  </si>
  <si>
    <t>3170/13</t>
  </si>
  <si>
    <t>надання позики</t>
  </si>
  <si>
    <t>3170/14</t>
  </si>
  <si>
    <t>благоустрій території</t>
  </si>
  <si>
    <t>3170/15</t>
  </si>
  <si>
    <t>3240/1</t>
  </si>
  <si>
    <t>Комп'ютерна, офісна та побутова техніка</t>
  </si>
  <si>
    <t>3270/011</t>
  </si>
  <si>
    <t>Виробниче обладнання</t>
  </si>
  <si>
    <t>3270/012</t>
  </si>
  <si>
    <t>Виробничий автотранспорт</t>
  </si>
  <si>
    <t>3270/013</t>
  </si>
  <si>
    <t>інші необоротні матеріальні активи</t>
  </si>
  <si>
    <t>3270/0011</t>
  </si>
  <si>
    <t>придбання інших необоротних матерільних активів</t>
  </si>
  <si>
    <t>3270/0012</t>
  </si>
  <si>
    <t xml:space="preserve">система збереження даних АС ДЗК </t>
  </si>
  <si>
    <t>3270/0013</t>
  </si>
  <si>
    <t>програмне забезпечення</t>
  </si>
  <si>
    <t>3270/031</t>
  </si>
  <si>
    <t>патенти і ліцензії</t>
  </si>
  <si>
    <t>3270/032</t>
  </si>
  <si>
    <t>модернізація бази даних ПЗ для бухобліку</t>
  </si>
  <si>
    <t>3270/0031</t>
  </si>
  <si>
    <t>модернізація ПЗ НКС</t>
  </si>
  <si>
    <t>3270/0032</t>
  </si>
  <si>
    <t>3290/001</t>
  </si>
  <si>
    <t>до фінансового плану на 2020 рік</t>
  </si>
  <si>
    <t>71.12 Діяльність у сфері інжинірингу, геології та геодезії, надання послуг технічного консультування в цих сферах</t>
  </si>
  <si>
    <t>Адміністрування ДЗК</t>
  </si>
  <si>
    <t>Виготовлення кадастрового плану, шт</t>
  </si>
  <si>
    <t>Надання довідок</t>
  </si>
  <si>
    <t xml:space="preserve">Розробка проекту землеустрою, щодо відведення земельних ділянок, шт</t>
  </si>
  <si>
    <t>Виконання експерно-грошової оцінки земельної ділянки, шт</t>
  </si>
  <si>
    <t>Виконання нормативно-грошової оцінки земельної ділянки, шт</t>
  </si>
  <si>
    <t>Виконання польових вишукувальних робіт, шт</t>
  </si>
  <si>
    <t>Грунтове обстеження земельної ділянки</t>
  </si>
  <si>
    <t>Винос меж земельної ділянки в натурі (геодезія), шт</t>
  </si>
  <si>
    <t xml:space="preserve">Розробка проекту землеустрою щодо встановлення і зміни меж адміністративно-територіальних утворень, шт</t>
  </si>
  <si>
    <t xml:space="preserve">Розробка проекту землеустрою, що забезпечує еколого-економічне обгрунтування сівозмін,шт</t>
  </si>
  <si>
    <t xml:space="preserve">Роботи по встановленню меж земельної ділянки в натурі, шт</t>
  </si>
  <si>
    <t xml:space="preserve">Розробка проекту землеустрою щодо впорядкування територій населених пунктів, шт</t>
  </si>
  <si>
    <t xml:space="preserve">Розробка проекту землеустрою щодо зміни цільового призначення земельних ділянок, шт</t>
  </si>
  <si>
    <t xml:space="preserve">Розробка генеральних планів населених пунктів, планів зонування та детальних планів територій, шт</t>
  </si>
  <si>
    <t>Формування реєстраційної справи до договору оренди землі, шт</t>
  </si>
  <si>
    <t>Проведення робіт з інвентаризації земель в межах та поза межами населеного пункту, надані послуги</t>
  </si>
  <si>
    <t>Перетворення м- івіз землеустрою в електронний цифровий вигляд</t>
  </si>
  <si>
    <t>Складання обмінного файлу, шт</t>
  </si>
  <si>
    <t>Складання технічної документації щодо встановлення (відновлення) меж земельної ділянки в натурі, шт</t>
  </si>
  <si>
    <t>Складання технічної документації</t>
  </si>
  <si>
    <t>Складання технічної документації по поділу земельної ділянки, шт</t>
  </si>
  <si>
    <t>Складання технічної документації по об"єднанню земельної ділянки, шт</t>
  </si>
  <si>
    <t>Складання технічної документації  на суборенду та сервітути, шт</t>
  </si>
  <si>
    <t>Проведення аукціонів та земельних торгів, шт</t>
  </si>
  <si>
    <t>Інші землевпорядні роботи</t>
  </si>
  <si>
    <t>Послуги із підключення та технічного і технологічного супроводження доступу нотаріусів до ДЗК</t>
  </si>
  <si>
    <t>ВАЗ - 21043</t>
  </si>
  <si>
    <t>2005</t>
  </si>
  <si>
    <t>службові потреби</t>
  </si>
  <si>
    <t>Toyota Camri</t>
  </si>
  <si>
    <t>2007</t>
  </si>
  <si>
    <t>Toyota Avensis</t>
  </si>
  <si>
    <t>Mitsubishi Lancer</t>
  </si>
  <si>
    <t>Daewoo Lanos</t>
  </si>
  <si>
    <t>Toyota Land Cruiser</t>
  </si>
  <si>
    <t>Toyota Camri Premium 2.5</t>
  </si>
  <si>
    <t>2018</t>
  </si>
  <si>
    <t>Hundai Sonata</t>
  </si>
  <si>
    <t>2011</t>
  </si>
  <si>
    <t>Chevrolet Aveo</t>
  </si>
  <si>
    <t>Volkswagen Caravelle</t>
  </si>
  <si>
    <t>2012</t>
  </si>
  <si>
    <t>Subaru Forester</t>
  </si>
  <si>
    <t>Toyota Camri AX 4994 CT</t>
  </si>
  <si>
    <t>Геодезичне обладнання</t>
  </si>
  <si>
    <t>Комп'ютерна техніка та оргтехніка</t>
  </si>
  <si>
    <t>Транспортні засоби</t>
  </si>
  <si>
    <t>Інші необоротні матеріальні активи</t>
  </si>
  <si>
    <t>Нематеріальні активи ,програми, ліцензії</t>
  </si>
  <si>
    <t>Нематеріальні активи     - у тому числі-Модернізація НКС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</si>
</sst>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1629347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1629347E-203"/>
      <sz val="10"/>
      <scheme val="none"/>
    </font>
    <font>
      <name val="Times New Roman"/>
      <charset val="204"/>
      <family val="1"/>
      <b/>
      <color auto="1" tint="8.96130211629347E-203"/>
      <sz val="14"/>
      <scheme val="none"/>
    </font>
    <font>
      <name val="Times New Roman"/>
      <charset val="204"/>
      <family val="1"/>
      <color auto="1" tint="8.96130211629347E-203"/>
      <sz val="14"/>
      <scheme val="none"/>
    </font>
    <font>
      <name val="Times New Roman"/>
      <charset val="204"/>
      <family val="1"/>
      <color auto="1" tint="8.96130211629347E-203"/>
      <sz val="14"/>
      <u/>
      <scheme val="none"/>
    </font>
    <font>
      <name val="Times New Roman"/>
      <charset val="204"/>
      <family val="1"/>
      <i/>
      <color auto="1" tint="8.96130211629347E-203"/>
      <sz val="14"/>
      <scheme val="none"/>
    </font>
    <font>
      <name val="Times New Roman"/>
      <charset val="204"/>
      <family val="1"/>
      <b/>
      <i/>
      <color auto="1" tint="8.96130211629347E-203"/>
      <sz val="14"/>
      <scheme val="none"/>
    </font>
    <font>
      <name val="Times New Roman"/>
      <charset val="204"/>
      <family val="1"/>
      <color auto="1" tint="8.96130211629347E-203"/>
      <sz val="13"/>
      <scheme val="none"/>
    </font>
    <font>
      <name val="Times New Roman"/>
      <charset val="204"/>
      <family val="1"/>
      <b/>
      <color auto="1" tint="8.96130211629347E-203"/>
      <sz val="13"/>
      <scheme val="none"/>
    </font>
    <font>
      <name val="Times New Roman"/>
      <charset val="204"/>
      <family val="1"/>
      <color auto="1" tint="8.96130211629347E-203"/>
      <sz val="12"/>
      <scheme val="none"/>
    </font>
    <font>
      <name val="Arial"/>
      <family val="2"/>
      <color auto="1" tint="8.96130211629347E-203"/>
      <sz val="8"/>
      <scheme val="none"/>
    </font>
    <font>
      <name val="Times New Roman"/>
      <charset val="204"/>
      <family val="1"/>
      <color auto="1" tint="8.96130211629347E-203"/>
      <sz val="10"/>
      <scheme val="none"/>
    </font>
    <font>
      <name val="Arial"/>
      <charset val="204"/>
      <family val="2"/>
      <color auto="1" tint="8.96130211629347E-203"/>
      <sz val="10"/>
      <scheme val="none"/>
    </font>
    <font>
      <name val="Arial Cyr"/>
      <charset val="204"/>
      <family val="2"/>
      <color auto="1" tint="8.96130211629347E-203"/>
      <sz val="10"/>
      <scheme val="none"/>
    </font>
    <font>
      <name val="Arial Cyr"/>
      <charset val="204"/>
      <color auto="1" tint="8.96130211629347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1629347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1629347E-203"/>
      <sz val="12"/>
      <scheme val="none"/>
    </font>
    <font>
      <name val="FreeSet"/>
      <family val="2"/>
      <color auto="1" tint="8.96130211629347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1629347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1629347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1629347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1629347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1629347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1629347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1629347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1629347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1629347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1629347E-203"/>
      <sz val="10"/>
      <scheme val="none"/>
    </font>
    <font>
      <name val="Petersburg"/>
      <color auto="1" tint="8.96130211629347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824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219676</v>
      </c>
      <c r="D34" s="173">
        <v>182538</v>
      </c>
      <c r="E34" s="173">
        <v>165670</v>
      </c>
      <c r="F34" s="173">
        <v>182538</v>
      </c>
      <c r="G34" s="173">
        <v>16868</v>
      </c>
      <c r="H34" s="173">
        <v>110.2</v>
      </c>
    </row>
    <row r="35" s="5" customFormat="1" ht="20.1" customHeight="1">
      <c r="A35" s="87" t="s">
        <v>128</v>
      </c>
      <c r="B35" s="7">
        <v>1010</v>
      </c>
      <c r="C35" s="165">
        <v>-207774</v>
      </c>
      <c r="D35" s="165">
        <v>-159296</v>
      </c>
      <c r="E35" s="165">
        <v>-142900</v>
      </c>
      <c r="F35" s="165">
        <v>-159296</v>
      </c>
      <c r="G35" s="174">
        <v>16396</v>
      </c>
      <c r="H35" s="174">
        <v>111.5</v>
      </c>
    </row>
    <row r="36" s="5" customFormat="1" ht="20.1" customHeight="1">
      <c r="A36" s="88" t="s">
        <v>184</v>
      </c>
      <c r="B36" s="151">
        <v>1020</v>
      </c>
      <c r="C36" s="166">
        <v>11902</v>
      </c>
      <c r="D36" s="166">
        <v>23242</v>
      </c>
      <c r="E36" s="166">
        <v>22770</v>
      </c>
      <c r="F36" s="166">
        <v>23242</v>
      </c>
      <c r="G36" s="173">
        <v>472</v>
      </c>
      <c r="H36" s="173">
        <v>102.1</v>
      </c>
    </row>
    <row r="37" s="5" customFormat="1" ht="20.1" customHeight="1">
      <c r="A37" s="87" t="s">
        <v>154</v>
      </c>
      <c r="B37" s="9">
        <v>1030</v>
      </c>
      <c r="C37" s="165">
        <v>-21446</v>
      </c>
      <c r="D37" s="165">
        <v>-29056</v>
      </c>
      <c r="E37" s="165">
        <v>-23380</v>
      </c>
      <c r="F37" s="165">
        <v>-29056</v>
      </c>
      <c r="G37" s="174">
        <v>5676</v>
      </c>
      <c r="H37" s="174">
        <v>124.3</v>
      </c>
    </row>
    <row r="38" s="5" customFormat="1" ht="20.1" customHeight="1">
      <c r="A38" s="8" t="s">
        <v>93</v>
      </c>
      <c r="B38" s="9">
        <v>1031</v>
      </c>
      <c r="C38" s="165">
        <v>-1920.8</v>
      </c>
      <c r="D38" s="165">
        <v>-2185.2</v>
      </c>
      <c r="E38" s="165">
        <v>-2335</v>
      </c>
      <c r="F38" s="165">
        <v>-2185.2</v>
      </c>
      <c r="G38" s="174">
        <v>-149.8</v>
      </c>
      <c r="H38" s="174">
        <v>93.6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-130</v>
      </c>
      <c r="D42" s="165">
        <v>-140</v>
      </c>
      <c r="E42" s="165">
        <v>-140</v>
      </c>
      <c r="F42" s="165">
        <v>-140</v>
      </c>
      <c r="G42" s="174">
        <v>0</v>
      </c>
      <c r="H42" s="174">
        <v>100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12003</v>
      </c>
      <c r="D44" s="174">
        <v>9645</v>
      </c>
      <c r="E44" s="174">
        <v>1260</v>
      </c>
      <c r="F44" s="174">
        <v>9645</v>
      </c>
      <c r="G44" s="174">
        <v>8385</v>
      </c>
      <c r="H44" s="174">
        <v>765.5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-2973</v>
      </c>
      <c r="D47" s="165">
        <v>-3054</v>
      </c>
      <c r="E47" s="165">
        <v>-1575</v>
      </c>
      <c r="F47" s="165">
        <v>-3054</v>
      </c>
      <c r="G47" s="174">
        <v>1479</v>
      </c>
      <c r="H47" s="174">
        <v>193.9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-514</v>
      </c>
      <c r="D50" s="166">
        <v>777</v>
      </c>
      <c r="E50" s="166">
        <v>-925</v>
      </c>
      <c r="F50" s="166">
        <v>777</v>
      </c>
      <c r="G50" s="173">
        <v>1702</v>
      </c>
      <c r="H50" s="173">
        <v>-84</v>
      </c>
    </row>
    <row r="51" s="5" customFormat="1" ht="20.1" customHeight="1">
      <c r="A51" s="89" t="s">
        <v>118</v>
      </c>
      <c r="B51" s="151">
        <v>1310</v>
      </c>
      <c r="C51" s="167">
        <v>18528</v>
      </c>
      <c r="D51" s="167">
        <v>19562</v>
      </c>
      <c r="E51" s="167">
        <v>6444</v>
      </c>
      <c r="F51" s="167">
        <v>19562</v>
      </c>
      <c r="G51" s="173">
        <v>13118</v>
      </c>
      <c r="H51" s="173">
        <v>303.6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10.7</v>
      </c>
      <c r="G52" s="173">
        <v>6.8</v>
      </c>
      <c r="H52" s="173">
        <v>274.4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947</v>
      </c>
      <c r="D57" s="174">
        <v>2872</v>
      </c>
      <c r="E57" s="174">
        <v>2605</v>
      </c>
      <c r="F57" s="174">
        <v>2872</v>
      </c>
      <c r="G57" s="174">
        <v>267</v>
      </c>
      <c r="H57" s="174">
        <v>110.2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-12</v>
      </c>
      <c r="D59" s="165">
        <v>-1922</v>
      </c>
      <c r="E59" s="165">
        <v>-110</v>
      </c>
      <c r="F59" s="165">
        <v>-1922</v>
      </c>
      <c r="G59" s="174">
        <v>1812</v>
      </c>
      <c r="H59" s="174">
        <v>1747.3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421</v>
      </c>
      <c r="D61" s="166">
        <v>1727</v>
      </c>
      <c r="E61" s="166">
        <v>1570</v>
      </c>
      <c r="F61" s="166">
        <v>1727</v>
      </c>
      <c r="G61" s="173">
        <v>157</v>
      </c>
      <c r="H61" s="173">
        <v>110</v>
      </c>
    </row>
    <row r="62" s="5" customFormat="1" ht="20.1" customHeight="1">
      <c r="A62" s="8" t="s">
        <v>243</v>
      </c>
      <c r="B62" s="7">
        <v>1180</v>
      </c>
      <c r="C62" s="165">
        <v>-225</v>
      </c>
      <c r="D62" s="165">
        <v>-422</v>
      </c>
      <c r="E62" s="165">
        <v>-283</v>
      </c>
      <c r="F62" s="165">
        <v>-422</v>
      </c>
      <c r="G62" s="174">
        <v>139</v>
      </c>
      <c r="H62" s="174">
        <v>149.1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196</v>
      </c>
      <c r="D66" s="166">
        <v>1305</v>
      </c>
      <c r="E66" s="166">
        <v>1287</v>
      </c>
      <c r="F66" s="166">
        <v>1305</v>
      </c>
      <c r="G66" s="173">
        <v>18</v>
      </c>
      <c r="H66" s="173">
        <v>101.4</v>
      </c>
    </row>
    <row r="67" s="5" customFormat="1" ht="20.1" customHeight="1">
      <c r="A67" s="8" t="s">
        <v>386</v>
      </c>
      <c r="B67" s="6">
        <v>1201</v>
      </c>
      <c r="C67" s="174">
        <v>196</v>
      </c>
      <c r="D67" s="174">
        <v>1305</v>
      </c>
      <c r="E67" s="174">
        <v>1287</v>
      </c>
      <c r="F67" s="174">
        <v>1305</v>
      </c>
      <c r="G67" s="174">
        <v>18</v>
      </c>
      <c r="H67" s="174">
        <v>101.4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232626</v>
      </c>
      <c r="D69" s="175">
        <v>195055</v>
      </c>
      <c r="E69" s="175">
        <v>169535</v>
      </c>
      <c r="F69" s="175">
        <v>195055</v>
      </c>
      <c r="G69" s="174">
        <v>25520</v>
      </c>
      <c r="H69" s="174">
        <v>115.1</v>
      </c>
    </row>
    <row r="70" s="5" customFormat="1" ht="20.1" customHeight="1">
      <c r="A70" s="10" t="s">
        <v>101</v>
      </c>
      <c r="B70" s="9">
        <v>1220</v>
      </c>
      <c r="C70" s="169">
        <v>-232430</v>
      </c>
      <c r="D70" s="169">
        <v>-193750</v>
      </c>
      <c r="E70" s="169">
        <v>-168248</v>
      </c>
      <c r="F70" s="169">
        <v>-193750</v>
      </c>
      <c r="G70" s="174">
        <v>25502</v>
      </c>
      <c r="H70" s="174">
        <v>115.2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11416</v>
      </c>
      <c r="D73" s="174">
        <v>6849</v>
      </c>
      <c r="E73" s="174">
        <v>14139</v>
      </c>
      <c r="F73" s="174">
        <v>6849</v>
      </c>
      <c r="G73" s="174">
        <v>-7290</v>
      </c>
      <c r="H73" s="174">
        <v>48.4</v>
      </c>
    </row>
    <row r="74" s="5" customFormat="1" ht="20.1" customHeight="1">
      <c r="A74" s="8" t="s">
        <v>193</v>
      </c>
      <c r="B74" s="40">
        <v>1401</v>
      </c>
      <c r="C74" s="174">
        <v>3188</v>
      </c>
      <c r="D74" s="174">
        <v>1831</v>
      </c>
      <c r="E74" s="174">
        <v>6820</v>
      </c>
      <c r="F74" s="174">
        <v>1831</v>
      </c>
      <c r="G74" s="174">
        <v>-4989</v>
      </c>
      <c r="H74" s="174">
        <v>26.8</v>
      </c>
    </row>
    <row r="75" s="5" customFormat="1" ht="20.1" customHeight="1">
      <c r="A75" s="8" t="s">
        <v>28</v>
      </c>
      <c r="B75" s="40">
        <v>1402</v>
      </c>
      <c r="C75" s="174">
        <v>8228</v>
      </c>
      <c r="D75" s="174">
        <v>5018</v>
      </c>
      <c r="E75" s="174">
        <v>7319</v>
      </c>
      <c r="F75" s="174">
        <v>5018</v>
      </c>
      <c r="G75" s="174">
        <v>-2301</v>
      </c>
      <c r="H75" s="174">
        <v>68.6</v>
      </c>
    </row>
    <row r="76" s="5" customFormat="1" ht="20.1" customHeight="1">
      <c r="A76" s="8" t="s">
        <v>5</v>
      </c>
      <c r="B76" s="13">
        <v>1410</v>
      </c>
      <c r="C76" s="174">
        <v>148165</v>
      </c>
      <c r="D76" s="174">
        <v>117656</v>
      </c>
      <c r="E76" s="174">
        <v>104116</v>
      </c>
      <c r="F76" s="174">
        <v>117656</v>
      </c>
      <c r="G76" s="174">
        <v>13540</v>
      </c>
      <c r="H76" s="174">
        <v>113</v>
      </c>
    </row>
    <row r="77" s="5" customFormat="1" ht="20.1" customHeight="1">
      <c r="A77" s="8" t="s">
        <v>6</v>
      </c>
      <c r="B77" s="13">
        <v>1420</v>
      </c>
      <c r="C77" s="174">
        <v>32398</v>
      </c>
      <c r="D77" s="174">
        <v>25690</v>
      </c>
      <c r="E77" s="174">
        <v>22882</v>
      </c>
      <c r="F77" s="174">
        <v>25690</v>
      </c>
      <c r="G77" s="174">
        <v>2808</v>
      </c>
      <c r="H77" s="174">
        <v>112.3</v>
      </c>
    </row>
    <row r="78" s="5" customFormat="1" ht="20.1" customHeight="1">
      <c r="A78" s="8" t="s">
        <v>7</v>
      </c>
      <c r="B78" s="13">
        <v>1430</v>
      </c>
      <c r="C78" s="174">
        <v>19042</v>
      </c>
      <c r="D78" s="174">
        <v>18785</v>
      </c>
      <c r="E78" s="174">
        <v>7369</v>
      </c>
      <c r="F78" s="174">
        <v>18785</v>
      </c>
      <c r="G78" s="174">
        <v>11416</v>
      </c>
      <c r="H78" s="174">
        <v>254.9</v>
      </c>
    </row>
    <row r="79" s="5" customFormat="1" ht="20.1" customHeight="1">
      <c r="A79" s="8" t="s">
        <v>29</v>
      </c>
      <c r="B79" s="13">
        <v>1440</v>
      </c>
      <c r="C79" s="174">
        <v>21094</v>
      </c>
      <c r="D79" s="174">
        <v>22416</v>
      </c>
      <c r="E79" s="174">
        <v>19469</v>
      </c>
      <c r="F79" s="174">
        <v>22416</v>
      </c>
      <c r="G79" s="174">
        <v>2947</v>
      </c>
      <c r="H79" s="174">
        <v>115.1</v>
      </c>
    </row>
    <row r="80" s="5" customFormat="1" ht="20.1" customHeight="1" thickBot="1">
      <c r="A80" s="10" t="s">
        <v>49</v>
      </c>
      <c r="B80" s="51">
        <v>1450</v>
      </c>
      <c r="C80" s="176">
        <v>232115</v>
      </c>
      <c r="D80" s="176">
        <v>191396</v>
      </c>
      <c r="E80" s="176">
        <v>167975</v>
      </c>
      <c r="F80" s="176">
        <v>191396</v>
      </c>
      <c r="G80" s="173">
        <v>23421</v>
      </c>
      <c r="H80" s="173">
        <v>113.9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-11342</v>
      </c>
      <c r="D83" s="165">
        <v>-11598</v>
      </c>
      <c r="E83" s="165">
        <v>-11322</v>
      </c>
      <c r="F83" s="165">
        <v>-11598</v>
      </c>
      <c r="G83" s="174">
        <v>-276</v>
      </c>
      <c r="H83" s="174">
        <v>102.4</v>
      </c>
    </row>
    <row r="84" s="5" customFormat="1" ht="37.5" customHeight="1">
      <c r="A84" s="8" t="s">
        <v>273</v>
      </c>
      <c r="B84" s="6">
        <v>1200</v>
      </c>
      <c r="C84" s="165">
        <v>196</v>
      </c>
      <c r="D84" s="165">
        <v>1305</v>
      </c>
      <c r="E84" s="165">
        <v>1287</v>
      </c>
      <c r="F84" s="165">
        <v>1305</v>
      </c>
      <c r="G84" s="174">
        <v>18</v>
      </c>
      <c r="H84" s="174">
        <v>101.4</v>
      </c>
    </row>
    <row r="85" s="5" customFormat="1" ht="39.75" customHeight="1">
      <c r="A85" s="47" t="s">
        <v>253</v>
      </c>
      <c r="B85" s="6">
        <v>2010</v>
      </c>
      <c r="C85" s="170">
        <v>-176</v>
      </c>
      <c r="D85" s="170">
        <v>-1044</v>
      </c>
      <c r="E85" s="170">
        <v>-1030</v>
      </c>
      <c r="F85" s="170">
        <v>-1044</v>
      </c>
      <c r="G85" s="174">
        <v>14</v>
      </c>
      <c r="H85" s="174">
        <v>101.4</v>
      </c>
    </row>
    <row r="86" s="5" customFormat="1" ht="37.5" customHeight="1">
      <c r="A86" s="8" t="s">
        <v>145</v>
      </c>
      <c r="B86" s="6">
        <v>2011</v>
      </c>
      <c r="C86" s="165">
        <v>-176</v>
      </c>
      <c r="D86" s="165">
        <v>-1044</v>
      </c>
      <c r="E86" s="165">
        <v>-1030</v>
      </c>
      <c r="F86" s="165">
        <v>-1044</v>
      </c>
      <c r="G86" s="174">
        <v>14</v>
      </c>
      <c r="H86" s="174">
        <v>101.4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-11322</v>
      </c>
      <c r="D94" s="171">
        <v>-11337</v>
      </c>
      <c r="E94" s="171">
        <v>-11065</v>
      </c>
      <c r="F94" s="171">
        <v>-11337</v>
      </c>
      <c r="G94" s="174">
        <v>-272</v>
      </c>
      <c r="H94" s="174">
        <v>102.5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37870.8</v>
      </c>
      <c r="D96" s="177">
        <v>34007.5</v>
      </c>
      <c r="E96" s="177">
        <v>26524</v>
      </c>
      <c r="F96" s="177">
        <v>34007.5</v>
      </c>
      <c r="G96" s="177">
        <v>7483.5</v>
      </c>
      <c r="H96" s="173">
        <v>128.2</v>
      </c>
    </row>
    <row r="97" s="5" customFormat="1">
      <c r="A97" s="8" t="s">
        <v>258</v>
      </c>
      <c r="B97" s="6">
        <v>2111</v>
      </c>
      <c r="C97" s="178">
        <v>230.5</v>
      </c>
      <c r="D97" s="178">
        <v>53.3</v>
      </c>
      <c r="E97" s="178">
        <v>415</v>
      </c>
      <c r="F97" s="178">
        <v>53.3</v>
      </c>
      <c r="G97" s="178">
        <v>-361.7</v>
      </c>
      <c r="H97" s="174">
        <v>12.8</v>
      </c>
    </row>
    <row r="98" s="5" customFormat="1">
      <c r="A98" s="8" t="s">
        <v>337</v>
      </c>
      <c r="B98" s="6">
        <v>2112</v>
      </c>
      <c r="C98" s="178">
        <v>34192.8</v>
      </c>
      <c r="D98" s="178">
        <v>32038</v>
      </c>
      <c r="E98" s="178">
        <v>23561</v>
      </c>
      <c r="F98" s="178">
        <v>32038</v>
      </c>
      <c r="G98" s="178">
        <v>8477</v>
      </c>
      <c r="H98" s="174">
        <v>136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1238.3</v>
      </c>
      <c r="D101" s="178">
        <v>217.5</v>
      </c>
      <c r="E101" s="178">
        <v>988</v>
      </c>
      <c r="F101" s="178">
        <v>217.5</v>
      </c>
      <c r="G101" s="178">
        <v>-770.5</v>
      </c>
      <c r="H101" s="174">
        <v>22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26071.6</v>
      </c>
      <c r="D104" s="173">
        <v>20956.9</v>
      </c>
      <c r="E104" s="173">
        <v>18827</v>
      </c>
      <c r="F104" s="173">
        <v>20956.9</v>
      </c>
      <c r="G104" s="177">
        <v>2129.9</v>
      </c>
      <c r="H104" s="173">
        <v>111.3</v>
      </c>
    </row>
    <row r="105" s="5" customFormat="1" ht="37.5">
      <c r="A105" s="74" t="s">
        <v>341</v>
      </c>
      <c r="B105" s="60">
        <v>2130</v>
      </c>
      <c r="C105" s="173">
        <v>32973.6</v>
      </c>
      <c r="D105" s="173">
        <v>25276.6</v>
      </c>
      <c r="E105" s="173">
        <v>22982</v>
      </c>
      <c r="F105" s="173">
        <v>25276.6</v>
      </c>
      <c r="G105" s="177">
        <v>2294.6</v>
      </c>
      <c r="H105" s="173">
        <v>110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32761</v>
      </c>
      <c r="D107" s="174">
        <v>25212.4</v>
      </c>
      <c r="E107" s="174">
        <v>22882</v>
      </c>
      <c r="F107" s="174">
        <v>25212.4</v>
      </c>
      <c r="G107" s="178">
        <v>2330.4</v>
      </c>
      <c r="H107" s="174">
        <v>110.2</v>
      </c>
    </row>
    <row r="108" s="5" customFormat="1" ht="22.5" customHeight="1" thickBot="1">
      <c r="A108" s="89" t="s">
        <v>343</v>
      </c>
      <c r="B108" s="151">
        <v>2200</v>
      </c>
      <c r="C108" s="173">
        <v>96916</v>
      </c>
      <c r="D108" s="173">
        <v>80241</v>
      </c>
      <c r="E108" s="173">
        <v>68333</v>
      </c>
      <c r="F108" s="173">
        <v>80241</v>
      </c>
      <c r="G108" s="177">
        <v>11908</v>
      </c>
      <c r="H108" s="173">
        <v>117.4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11605.7</v>
      </c>
      <c r="D110" s="173">
        <v>15191</v>
      </c>
      <c r="E110" s="173">
        <v>15191</v>
      </c>
      <c r="F110" s="173">
        <v>15191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118955.2</v>
      </c>
      <c r="D111" s="174">
        <v>47503.2</v>
      </c>
      <c r="E111" s="174">
        <v>49512</v>
      </c>
      <c r="F111" s="174">
        <v>47503.2</v>
      </c>
      <c r="G111" s="178">
        <v>-2008.8</v>
      </c>
      <c r="H111" s="174">
        <v>95.9</v>
      </c>
    </row>
    <row r="112" s="5" customFormat="1">
      <c r="A112" s="90" t="s">
        <v>271</v>
      </c>
      <c r="B112" s="131">
        <v>3195</v>
      </c>
      <c r="C112" s="174">
        <v>12340.7</v>
      </c>
      <c r="D112" s="174">
        <v>2573.9</v>
      </c>
      <c r="E112" s="174">
        <v>1585</v>
      </c>
      <c r="F112" s="174">
        <v>2573.9</v>
      </c>
      <c r="G112" s="178">
        <v>988.9</v>
      </c>
      <c r="H112" s="174">
        <v>162.4</v>
      </c>
    </row>
    <row r="113">
      <c r="A113" s="90" t="s">
        <v>122</v>
      </c>
      <c r="B113" s="131">
        <v>3295</v>
      </c>
      <c r="C113" s="174">
        <v>-7517.1</v>
      </c>
      <c r="D113" s="174">
        <v>-714.4</v>
      </c>
      <c r="E113" s="174">
        <v>-2306</v>
      </c>
      <c r="F113" s="174">
        <v>-714.4</v>
      </c>
      <c r="G113" s="178">
        <v>1591.6</v>
      </c>
      <c r="H113" s="174">
        <v>31</v>
      </c>
    </row>
    <row r="114" s="5" customFormat="1">
      <c r="A114" s="90" t="s">
        <v>279</v>
      </c>
      <c r="B114" s="9">
        <v>3395</v>
      </c>
      <c r="C114" s="174">
        <v>-1238.3</v>
      </c>
      <c r="D114" s="174">
        <v>-217.5</v>
      </c>
      <c r="E114" s="174">
        <v>0</v>
      </c>
      <c r="F114" s="174">
        <v>-217.5</v>
      </c>
      <c r="G114" s="178">
        <v>-217.5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15191</v>
      </c>
      <c r="D116" s="176">
        <v>16833</v>
      </c>
      <c r="E116" s="176">
        <v>14470</v>
      </c>
      <c r="F116" s="176">
        <v>16833</v>
      </c>
      <c r="G116" s="177">
        <v>2363</v>
      </c>
      <c r="H116" s="173">
        <v>116.3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8954.7</v>
      </c>
      <c r="D118" s="179">
        <v>6366.4</v>
      </c>
      <c r="E118" s="179">
        <v>4595</v>
      </c>
      <c r="F118" s="179">
        <v>6366.4</v>
      </c>
      <c r="G118" s="177">
        <v>1771.4</v>
      </c>
      <c r="H118" s="173">
        <v>138.6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2495.7</v>
      </c>
      <c r="D120" s="174">
        <v>86.4</v>
      </c>
      <c r="E120" s="174">
        <v>1503</v>
      </c>
      <c r="F120" s="174">
        <v>86.4</v>
      </c>
      <c r="G120" s="178">
        <v>-1416.6</v>
      </c>
      <c r="H120" s="174">
        <v>5.7</v>
      </c>
    </row>
    <row r="121" s="5" customFormat="1" ht="20.1" customHeight="1">
      <c r="A121" s="8" t="s">
        <v>30</v>
      </c>
      <c r="B121" s="67">
        <v>4030</v>
      </c>
      <c r="C121" s="174">
        <v>224.2</v>
      </c>
      <c r="D121" s="174">
        <v>529</v>
      </c>
      <c r="E121" s="174">
        <v>269</v>
      </c>
      <c r="F121" s="174">
        <v>529</v>
      </c>
      <c r="G121" s="178">
        <v>260</v>
      </c>
      <c r="H121" s="174">
        <v>196.7</v>
      </c>
    </row>
    <row r="122" s="5" customFormat="1">
      <c r="A122" s="8" t="s">
        <v>3</v>
      </c>
      <c r="B122" s="66">
        <v>4040</v>
      </c>
      <c r="C122" s="174">
        <v>6194.8</v>
      </c>
      <c r="D122" s="174">
        <v>5751</v>
      </c>
      <c r="E122" s="174">
        <v>2823</v>
      </c>
      <c r="F122" s="174">
        <v>5751</v>
      </c>
      <c r="G122" s="178">
        <v>2928</v>
      </c>
      <c r="H122" s="174">
        <v>203.7</v>
      </c>
    </row>
    <row r="123" s="5" customFormat="1" ht="37.5">
      <c r="A123" s="8" t="s">
        <v>60</v>
      </c>
      <c r="B123" s="67">
        <v>4050</v>
      </c>
      <c r="C123" s="174">
        <v>40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8954.7</v>
      </c>
      <c r="D125" s="176">
        <v>6366.4</v>
      </c>
      <c r="E125" s="176">
        <v>4595</v>
      </c>
      <c r="F125" s="176">
        <v>6366.4</v>
      </c>
      <c r="G125" s="177">
        <v>1771.4</v>
      </c>
      <c r="H125" s="173">
        <v>138.6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6732.9</v>
      </c>
      <c r="D127" s="174">
        <v>5736.3</v>
      </c>
      <c r="E127" s="174">
        <v>2814</v>
      </c>
      <c r="F127" s="174">
        <v>5736.3</v>
      </c>
      <c r="G127" s="178">
        <v>2922.3</v>
      </c>
      <c r="H127" s="174">
        <v>203.8</v>
      </c>
    </row>
    <row r="128" s="5" customFormat="1" ht="20.1" customHeight="1">
      <c r="A128" s="47" t="s">
        <v>201</v>
      </c>
      <c r="B128" s="119" t="s">
        <v>241</v>
      </c>
      <c r="C128" s="174">
        <v>2221.8</v>
      </c>
      <c r="D128" s="174">
        <v>630.1</v>
      </c>
      <c r="E128" s="174">
        <v>1781</v>
      </c>
      <c r="F128" s="174">
        <v>630.1</v>
      </c>
      <c r="G128" s="178">
        <v>-1150.9</v>
      </c>
      <c r="H128" s="174">
        <v>35.4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0.1</v>
      </c>
      <c r="D131" s="181">
        <v>0.7</v>
      </c>
      <c r="E131" s="91">
        <v>0.8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0.1</v>
      </c>
      <c r="D132" s="181">
        <v>0.9</v>
      </c>
      <c r="E132" s="91">
        <v>0.9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4.6</v>
      </c>
      <c r="D133" s="182">
        <v>63.3</v>
      </c>
      <c r="E133" s="91">
        <v>23.1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</v>
      </c>
      <c r="D134" s="183">
        <v>0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0.6</v>
      </c>
      <c r="D135" s="184">
        <v>0.6</v>
      </c>
      <c r="E135" s="91">
        <v>0.6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119240</v>
      </c>
      <c r="D137" s="174">
        <v>104594</v>
      </c>
      <c r="E137" s="91">
        <v>110715</v>
      </c>
      <c r="F137" s="91" t="s">
        <v>357</v>
      </c>
      <c r="G137" s="178">
        <v>-14646</v>
      </c>
      <c r="H137" s="174">
        <v>87.7</v>
      </c>
    </row>
    <row r="138" s="5" customFormat="1" ht="20.1" customHeight="1">
      <c r="A138" s="120" t="s">
        <v>306</v>
      </c>
      <c r="B138" s="121">
        <v>6001</v>
      </c>
      <c r="C138" s="185">
        <v>87885</v>
      </c>
      <c r="D138" s="185">
        <v>71598</v>
      </c>
      <c r="E138" s="91">
        <v>82660</v>
      </c>
      <c r="F138" s="91" t="s">
        <v>357</v>
      </c>
      <c r="G138" s="178">
        <v>-16287</v>
      </c>
      <c r="H138" s="174">
        <v>81.5</v>
      </c>
    </row>
    <row r="139" s="5" customFormat="1" ht="20.1" customHeight="1">
      <c r="A139" s="120" t="s">
        <v>307</v>
      </c>
      <c r="B139" s="121">
        <v>6002</v>
      </c>
      <c r="C139" s="174">
        <v>205963</v>
      </c>
      <c r="D139" s="174">
        <v>202879</v>
      </c>
      <c r="E139" s="91">
        <v>208107</v>
      </c>
      <c r="F139" s="91" t="s">
        <v>357</v>
      </c>
      <c r="G139" s="178">
        <v>-3084</v>
      </c>
      <c r="H139" s="174">
        <v>98.5</v>
      </c>
    </row>
    <row r="140" s="5" customFormat="1" ht="20.1" customHeight="1">
      <c r="A140" s="120" t="s">
        <v>308</v>
      </c>
      <c r="B140" s="121">
        <v>6003</v>
      </c>
      <c r="C140" s="174">
        <v>118078</v>
      </c>
      <c r="D140" s="174">
        <v>131281</v>
      </c>
      <c r="E140" s="91">
        <v>125447</v>
      </c>
      <c r="F140" s="91" t="s">
        <v>357</v>
      </c>
      <c r="G140" s="178">
        <v>13203</v>
      </c>
      <c r="H140" s="174">
        <v>111.2</v>
      </c>
    </row>
    <row r="141" s="5" customFormat="1" ht="20.1" customHeight="1">
      <c r="A141" s="90" t="s">
        <v>309</v>
      </c>
      <c r="B141" s="6">
        <v>6010</v>
      </c>
      <c r="C141" s="174">
        <v>37475</v>
      </c>
      <c r="D141" s="174">
        <v>38147</v>
      </c>
      <c r="E141" s="91">
        <v>35570</v>
      </c>
      <c r="F141" s="91" t="s">
        <v>357</v>
      </c>
      <c r="G141" s="178">
        <v>672</v>
      </c>
      <c r="H141" s="174">
        <v>101.8</v>
      </c>
    </row>
    <row r="142" s="5" customFormat="1">
      <c r="A142" s="90" t="s">
        <v>310</v>
      </c>
      <c r="B142" s="6">
        <v>6011</v>
      </c>
      <c r="C142" s="174">
        <v>15191</v>
      </c>
      <c r="D142" s="174">
        <v>16833</v>
      </c>
      <c r="E142" s="91">
        <v>13937</v>
      </c>
      <c r="F142" s="91" t="s">
        <v>357</v>
      </c>
      <c r="G142" s="178">
        <v>1642</v>
      </c>
      <c r="H142" s="174">
        <v>110.8</v>
      </c>
    </row>
    <row r="143" s="5" customFormat="1" ht="20.1" customHeight="1">
      <c r="A143" s="89" t="s">
        <v>185</v>
      </c>
      <c r="B143" s="135">
        <v>6020</v>
      </c>
      <c r="C143" s="173">
        <v>156715</v>
      </c>
      <c r="D143" s="173">
        <v>142741</v>
      </c>
      <c r="E143" s="91">
        <v>146285</v>
      </c>
      <c r="F143" s="158" t="s">
        <v>357</v>
      </c>
      <c r="G143" s="177">
        <v>-13974</v>
      </c>
      <c r="H143" s="173">
        <v>91.1</v>
      </c>
    </row>
    <row r="144" s="5" customFormat="1" ht="20.1" customHeight="1">
      <c r="A144" s="90" t="s">
        <v>126</v>
      </c>
      <c r="B144" s="6">
        <v>6030</v>
      </c>
      <c r="C144" s="174">
        <v>23794</v>
      </c>
      <c r="D144" s="174">
        <v>21482</v>
      </c>
      <c r="E144" s="91">
        <v>24000</v>
      </c>
      <c r="F144" s="91" t="s">
        <v>357</v>
      </c>
      <c r="G144" s="178">
        <v>-2312</v>
      </c>
      <c r="H144" s="174">
        <v>90.3</v>
      </c>
    </row>
    <row r="145" s="5" customFormat="1" ht="20.1" customHeight="1">
      <c r="A145" s="90" t="s">
        <v>127</v>
      </c>
      <c r="B145" s="6">
        <v>6040</v>
      </c>
      <c r="C145" s="174">
        <v>128625</v>
      </c>
      <c r="D145" s="174">
        <v>119197</v>
      </c>
      <c r="E145" s="91">
        <v>116702</v>
      </c>
      <c r="F145" s="91" t="s">
        <v>357</v>
      </c>
      <c r="G145" s="178">
        <v>-9428</v>
      </c>
      <c r="H145" s="174">
        <v>92.7</v>
      </c>
    </row>
    <row r="146" s="5" customFormat="1" ht="20.1" customHeight="1">
      <c r="A146" s="89" t="s">
        <v>186</v>
      </c>
      <c r="B146" s="135">
        <v>6050</v>
      </c>
      <c r="C146" s="186">
        <v>152419</v>
      </c>
      <c r="D146" s="186">
        <v>140679</v>
      </c>
      <c r="E146" s="91">
        <v>140702</v>
      </c>
      <c r="F146" s="158" t="s">
        <v>357</v>
      </c>
      <c r="G146" s="177">
        <v>-11740</v>
      </c>
      <c r="H146" s="173">
        <v>92.3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4296</v>
      </c>
      <c r="D149" s="173">
        <v>2062</v>
      </c>
      <c r="E149" s="91">
        <v>5583</v>
      </c>
      <c r="F149" s="158" t="s">
        <v>357</v>
      </c>
      <c r="G149" s="177">
        <v>-2234</v>
      </c>
      <c r="H149" s="173">
        <v>48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1026</v>
      </c>
      <c r="D160" s="192" t="s">
        <v>357</v>
      </c>
      <c r="E160" s="191">
        <v>1040</v>
      </c>
      <c r="F160" s="191">
        <v>855</v>
      </c>
      <c r="G160" s="192">
        <v>-185</v>
      </c>
      <c r="H160" s="173">
        <v>82.2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309</v>
      </c>
      <c r="D164" s="194" t="s">
        <v>357</v>
      </c>
      <c r="E164" s="193">
        <v>357</v>
      </c>
      <c r="F164" s="193">
        <v>289</v>
      </c>
      <c r="G164" s="194">
        <v>-68</v>
      </c>
      <c r="H164" s="174">
        <v>81</v>
      </c>
    </row>
    <row r="165" s="5" customFormat="1">
      <c r="A165" s="8" t="s">
        <v>198</v>
      </c>
      <c r="B165" s="124" t="s">
        <v>423</v>
      </c>
      <c r="C165" s="193">
        <v>716</v>
      </c>
      <c r="D165" s="194" t="s">
        <v>357</v>
      </c>
      <c r="E165" s="193">
        <v>682</v>
      </c>
      <c r="F165" s="193">
        <v>565</v>
      </c>
      <c r="G165" s="194">
        <v>-117</v>
      </c>
      <c r="H165" s="174">
        <v>82.8</v>
      </c>
    </row>
    <row r="166" s="5" customFormat="1" ht="20.1" customHeight="1">
      <c r="A166" s="89" t="s">
        <v>5</v>
      </c>
      <c r="B166" s="160" t="s">
        <v>297</v>
      </c>
      <c r="C166" s="176">
        <v>148165</v>
      </c>
      <c r="D166" s="177" t="s">
        <v>357</v>
      </c>
      <c r="E166" s="176">
        <v>104116</v>
      </c>
      <c r="F166" s="176">
        <v>117656</v>
      </c>
      <c r="G166" s="177">
        <v>13540</v>
      </c>
      <c r="H166" s="173">
        <v>113</v>
      </c>
    </row>
    <row r="167" s="5" customFormat="1" ht="37.5">
      <c r="A167" s="89" t="s">
        <v>439</v>
      </c>
      <c r="B167" s="160" t="s">
        <v>298</v>
      </c>
      <c r="C167" s="176">
        <v>12034.2</v>
      </c>
      <c r="D167" s="177" t="s">
        <v>357</v>
      </c>
      <c r="E167" s="177">
        <v>8342.6</v>
      </c>
      <c r="F167" s="177">
        <v>11467.4</v>
      </c>
      <c r="G167" s="177">
        <v>3124.8</v>
      </c>
      <c r="H167" s="173">
        <v>137.5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35925</v>
      </c>
      <c r="D170" s="178" t="s">
        <v>357</v>
      </c>
      <c r="E170" s="174">
        <v>47750</v>
      </c>
      <c r="F170" s="174">
        <v>73216.7</v>
      </c>
      <c r="G170" s="178">
        <v>25466.7</v>
      </c>
      <c r="H170" s="174">
        <v>153.3</v>
      </c>
    </row>
    <row r="171" s="5" customFormat="1" ht="20.1" customHeight="1">
      <c r="A171" s="8" t="s">
        <v>430</v>
      </c>
      <c r="B171" s="124" t="s">
        <v>420</v>
      </c>
      <c r="C171" s="188">
        <v>14197.5</v>
      </c>
      <c r="D171" s="178" t="s">
        <v>357</v>
      </c>
      <c r="E171" s="174">
        <v>10769.1</v>
      </c>
      <c r="F171" s="174">
        <v>15282.3</v>
      </c>
      <c r="G171" s="178">
        <v>4513.2</v>
      </c>
      <c r="H171" s="174">
        <v>141.9</v>
      </c>
    </row>
    <row r="172" s="5" customFormat="1" ht="20.1" customHeight="1">
      <c r="A172" s="8" t="s">
        <v>429</v>
      </c>
      <c r="B172" s="124" t="s">
        <v>421</v>
      </c>
      <c r="C172" s="188">
        <v>11067.2</v>
      </c>
      <c r="D172" s="178" t="s">
        <v>357</v>
      </c>
      <c r="E172" s="174">
        <v>7014.7</v>
      </c>
      <c r="F172" s="174">
        <v>9406.8</v>
      </c>
      <c r="G172" s="178">
        <v>2392.1</v>
      </c>
      <c r="H172" s="174">
        <v>134.1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92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219676</v>
      </c>
      <c r="D7" s="177">
        <v>182538</v>
      </c>
      <c r="E7" s="177">
        <v>165670</v>
      </c>
      <c r="F7" s="177">
        <v>182538</v>
      </c>
      <c r="G7" s="177">
        <v>16868</v>
      </c>
      <c r="H7" s="197">
        <v>110.2</v>
      </c>
      <c r="I7" s="96" t="s">
        <v>473</v>
      </c>
    </row>
    <row r="8" ht="20.1" customHeight="1">
      <c r="A8" s="8" t="s">
        <v>128</v>
      </c>
      <c r="B8" s="9">
        <v>1010</v>
      </c>
      <c r="C8" s="196">
        <v>-207774</v>
      </c>
      <c r="D8" s="196">
        <v>-159296</v>
      </c>
      <c r="E8" s="196">
        <v>-142900</v>
      </c>
      <c r="F8" s="196">
        <v>-159296</v>
      </c>
      <c r="G8" s="178">
        <v>16396</v>
      </c>
      <c r="H8" s="198">
        <v>111.5</v>
      </c>
      <c r="I8" s="95" t="s">
        <v>473</v>
      </c>
    </row>
    <row r="9" s="2" customFormat="1" ht="20.1" customHeight="1">
      <c r="A9" s="8" t="s">
        <v>368</v>
      </c>
      <c r="B9" s="7">
        <v>1011</v>
      </c>
      <c r="C9" s="172">
        <v>-2715.5</v>
      </c>
      <c r="D9" s="172">
        <v>-1573.1</v>
      </c>
      <c r="E9" s="172">
        <v>-6013</v>
      </c>
      <c r="F9" s="172">
        <v>-1573.1</v>
      </c>
      <c r="G9" s="178">
        <v>-4439.9</v>
      </c>
      <c r="H9" s="198">
        <v>26.2</v>
      </c>
      <c r="I9" s="94" t="s">
        <v>487</v>
      </c>
    </row>
    <row r="10" s="2" customFormat="1" ht="20.1" customHeight="1">
      <c r="A10" s="8" t="s">
        <v>369</v>
      </c>
      <c r="B10" s="7">
        <v>1012</v>
      </c>
      <c r="C10" s="172">
        <v>-5610</v>
      </c>
      <c r="D10" s="172">
        <v>-1724.9</v>
      </c>
      <c r="E10" s="172">
        <v>-3740</v>
      </c>
      <c r="F10" s="172">
        <v>-1724.9</v>
      </c>
      <c r="G10" s="178">
        <v>-2015.1</v>
      </c>
      <c r="H10" s="198">
        <v>46.1</v>
      </c>
      <c r="I10" s="94" t="s">
        <v>488</v>
      </c>
    </row>
    <row r="11" s="2" customFormat="1" ht="20.1" customHeight="1">
      <c r="A11" s="8" t="s">
        <v>370</v>
      </c>
      <c r="B11" s="7">
        <v>1013</v>
      </c>
      <c r="C11" s="172">
        <v>-1967.5</v>
      </c>
      <c r="D11" s="172">
        <v>-2062.2</v>
      </c>
      <c r="E11" s="172">
        <v>-2927</v>
      </c>
      <c r="F11" s="172">
        <v>-2062.2</v>
      </c>
      <c r="G11" s="178">
        <v>-864.8</v>
      </c>
      <c r="H11" s="198">
        <v>70.5</v>
      </c>
      <c r="I11" s="94" t="s">
        <v>489</v>
      </c>
    </row>
    <row r="12" s="2" customFormat="1" ht="20.1" customHeight="1">
      <c r="A12" s="8" t="s">
        <v>5</v>
      </c>
      <c r="B12" s="7">
        <v>1014</v>
      </c>
      <c r="C12" s="172">
        <v>-133412.6</v>
      </c>
      <c r="D12" s="172">
        <v>-102112</v>
      </c>
      <c r="E12" s="172">
        <v>-89170</v>
      </c>
      <c r="F12" s="172">
        <v>-102112</v>
      </c>
      <c r="G12" s="178">
        <v>12942</v>
      </c>
      <c r="H12" s="198">
        <v>114.5</v>
      </c>
      <c r="I12" s="94" t="s">
        <v>490</v>
      </c>
    </row>
    <row r="13" s="2" customFormat="1" ht="20.1" customHeight="1">
      <c r="A13" s="8" t="s">
        <v>6</v>
      </c>
      <c r="B13" s="7">
        <v>1015</v>
      </c>
      <c r="C13" s="172">
        <v>-28923.4</v>
      </c>
      <c r="D13" s="172">
        <v>-21757.1</v>
      </c>
      <c r="E13" s="172">
        <v>-19620</v>
      </c>
      <c r="F13" s="172">
        <v>-21757.1</v>
      </c>
      <c r="G13" s="178">
        <v>2137.1</v>
      </c>
      <c r="H13" s="198">
        <v>110.9</v>
      </c>
      <c r="I13" s="94" t="s">
        <v>491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473</v>
      </c>
    </row>
    <row r="15" s="2" customFormat="1" ht="20.1" customHeight="1">
      <c r="A15" s="8" t="s">
        <v>372</v>
      </c>
      <c r="B15" s="7">
        <v>1017</v>
      </c>
      <c r="C15" s="172">
        <v>-18437.8</v>
      </c>
      <c r="D15" s="172">
        <v>-14494</v>
      </c>
      <c r="E15" s="172">
        <v>-6588</v>
      </c>
      <c r="F15" s="172">
        <v>-14494</v>
      </c>
      <c r="G15" s="178">
        <v>7906</v>
      </c>
      <c r="H15" s="198">
        <v>220</v>
      </c>
      <c r="I15" s="94" t="s">
        <v>492</v>
      </c>
    </row>
    <row r="16" s="2" customFormat="1" ht="20.1" customHeight="1">
      <c r="A16" s="8" t="s">
        <v>373</v>
      </c>
      <c r="B16" s="7">
        <v>1018</v>
      </c>
      <c r="C16" s="172">
        <v>-16707.2</v>
      </c>
      <c r="D16" s="172">
        <v>-15572.7</v>
      </c>
      <c r="E16" s="172">
        <v>-14842</v>
      </c>
      <c r="F16" s="172">
        <v>-15572.7</v>
      </c>
      <c r="G16" s="178">
        <v>730.7</v>
      </c>
      <c r="H16" s="198">
        <v>104.9</v>
      </c>
      <c r="I16" s="94" t="s">
        <v>473</v>
      </c>
    </row>
    <row r="17" s="2" customFormat="1" ht="20.1" customHeight="1">
      <c r="A17" s="8" t="s">
        <v>504</v>
      </c>
      <c r="B17" s="7" t="s">
        <v>505</v>
      </c>
      <c r="C17" s="172">
        <v>-5680.2</v>
      </c>
      <c r="D17" s="172">
        <v>-5887.8</v>
      </c>
      <c r="E17" s="172">
        <v>-5496</v>
      </c>
      <c r="F17" s="172">
        <v>-5887.8</v>
      </c>
      <c r="G17" s="178">
        <v>391.8</v>
      </c>
      <c r="H17" s="198">
        <v>107.1</v>
      </c>
      <c r="I17" s="94" t="s">
        <v>506</v>
      </c>
    </row>
    <row r="18" s="2" customFormat="1" ht="20.1" customHeight="1">
      <c r="A18" s="8" t="s">
        <v>507</v>
      </c>
      <c r="B18" s="7" t="s">
        <v>508</v>
      </c>
      <c r="C18" s="172">
        <v>-749.3</v>
      </c>
      <c r="D18" s="172">
        <v>-639.2</v>
      </c>
      <c r="E18" s="172">
        <v>-592</v>
      </c>
      <c r="F18" s="172">
        <v>-639.2</v>
      </c>
      <c r="G18" s="178">
        <v>47.2</v>
      </c>
      <c r="H18" s="198">
        <v>108</v>
      </c>
      <c r="I18" s="94" t="s">
        <v>509</v>
      </c>
    </row>
    <row r="19" s="2" customFormat="1" ht="20.1" customHeight="1">
      <c r="A19" s="8" t="s">
        <v>510</v>
      </c>
      <c r="B19" s="7" t="s">
        <v>511</v>
      </c>
      <c r="C19" s="172">
        <v>-425.6</v>
      </c>
      <c r="D19" s="172">
        <v>-288.9</v>
      </c>
      <c r="E19" s="172">
        <v>-582</v>
      </c>
      <c r="F19" s="172">
        <v>-288.9</v>
      </c>
      <c r="G19" s="178">
        <v>-293.1</v>
      </c>
      <c r="H19" s="198">
        <v>49.6</v>
      </c>
      <c r="I19" s="94" t="s">
        <v>494</v>
      </c>
    </row>
    <row r="20" s="2" customFormat="1" ht="20.1" customHeight="1">
      <c r="A20" s="8" t="s">
        <v>512</v>
      </c>
      <c r="B20" s="7" t="s">
        <v>513</v>
      </c>
      <c r="C20" s="172">
        <v>-54.5</v>
      </c>
      <c r="D20" s="172">
        <v>-88.7</v>
      </c>
      <c r="E20" s="172">
        <v>-232</v>
      </c>
      <c r="F20" s="172">
        <v>-88.7</v>
      </c>
      <c r="G20" s="178">
        <v>-143.3</v>
      </c>
      <c r="H20" s="198">
        <v>38.2</v>
      </c>
      <c r="I20" s="94" t="s">
        <v>514</v>
      </c>
    </row>
    <row r="21" s="2" customFormat="1" ht="20.1" customHeight="1">
      <c r="A21" s="8" t="s">
        <v>515</v>
      </c>
      <c r="B21" s="7" t="s">
        <v>516</v>
      </c>
      <c r="C21" s="172">
        <v>-398.7</v>
      </c>
      <c r="D21" s="172">
        <v>-802.6</v>
      </c>
      <c r="E21" s="172">
        <v>-443</v>
      </c>
      <c r="F21" s="172">
        <v>-802.6</v>
      </c>
      <c r="G21" s="178">
        <v>359.6</v>
      </c>
      <c r="H21" s="198">
        <v>181.2</v>
      </c>
      <c r="I21" s="94" t="s">
        <v>517</v>
      </c>
    </row>
    <row r="22" s="2" customFormat="1" ht="20.1" customHeight="1">
      <c r="A22" s="8" t="s">
        <v>347</v>
      </c>
      <c r="B22" s="7" t="s">
        <v>518</v>
      </c>
      <c r="C22" s="172">
        <v>-77.1</v>
      </c>
      <c r="D22" s="172">
        <v>-52.3</v>
      </c>
      <c r="E22" s="172">
        <v>-145</v>
      </c>
      <c r="F22" s="172">
        <v>-52.3</v>
      </c>
      <c r="G22" s="178">
        <v>-92.7</v>
      </c>
      <c r="H22" s="198">
        <v>36.1</v>
      </c>
      <c r="I22" s="94" t="s">
        <v>519</v>
      </c>
    </row>
    <row r="23" s="2" customFormat="1" ht="20.1" customHeight="1">
      <c r="A23" s="8" t="s">
        <v>520</v>
      </c>
      <c r="B23" s="7" t="s">
        <v>521</v>
      </c>
      <c r="C23" s="172">
        <v>-182.1</v>
      </c>
      <c r="D23" s="172">
        <v>-1.4</v>
      </c>
      <c r="E23" s="172">
        <v>-17</v>
      </c>
      <c r="F23" s="172">
        <v>-1.4</v>
      </c>
      <c r="G23" s="178">
        <v>-15.6</v>
      </c>
      <c r="H23" s="198">
        <v>8.2</v>
      </c>
      <c r="I23" s="94" t="s">
        <v>519</v>
      </c>
    </row>
    <row r="24" s="2" customFormat="1" ht="20.1" customHeight="1">
      <c r="A24" s="8" t="s">
        <v>522</v>
      </c>
      <c r="B24" s="7" t="s">
        <v>523</v>
      </c>
      <c r="C24" s="172">
        <v>-23.1</v>
      </c>
      <c r="D24" s="172">
        <v>-18.9</v>
      </c>
      <c r="E24" s="172">
        <v>-140</v>
      </c>
      <c r="F24" s="172">
        <v>-18.9</v>
      </c>
      <c r="G24" s="178">
        <v>-121.1</v>
      </c>
      <c r="H24" s="198">
        <v>13.5</v>
      </c>
      <c r="I24" s="94" t="s">
        <v>524</v>
      </c>
    </row>
    <row r="25" s="2" customFormat="1" ht="20.1" customHeight="1">
      <c r="A25" s="8" t="s">
        <v>525</v>
      </c>
      <c r="B25" s="7" t="s">
        <v>526</v>
      </c>
      <c r="C25" s="172">
        <v>-8997.8</v>
      </c>
      <c r="D25" s="172">
        <v>-7694.4</v>
      </c>
      <c r="E25" s="172">
        <v>-6831</v>
      </c>
      <c r="F25" s="172">
        <v>-7694.4</v>
      </c>
      <c r="G25" s="178">
        <v>863.4</v>
      </c>
      <c r="H25" s="198">
        <v>112.6</v>
      </c>
      <c r="I25" s="94" t="s">
        <v>490</v>
      </c>
    </row>
    <row r="26" s="2" customFormat="1" ht="20.1" customHeight="1">
      <c r="A26" s="8" t="s">
        <v>527</v>
      </c>
      <c r="B26" s="7" t="s">
        <v>528</v>
      </c>
      <c r="C26" s="172">
        <v>-82</v>
      </c>
      <c r="D26" s="172">
        <v>-1.1</v>
      </c>
      <c r="E26" s="172">
        <v>-36</v>
      </c>
      <c r="F26" s="172">
        <v>-1.1</v>
      </c>
      <c r="G26" s="178">
        <v>-34.9</v>
      </c>
      <c r="H26" s="198">
        <v>3.1</v>
      </c>
      <c r="I26" s="94" t="s">
        <v>529</v>
      </c>
    </row>
    <row r="27" s="2" customFormat="1" ht="20.1" customHeight="1">
      <c r="A27" s="8" t="s">
        <v>530</v>
      </c>
      <c r="B27" s="7" t="s">
        <v>531</v>
      </c>
      <c r="C27" s="172">
        <v>-22.5</v>
      </c>
      <c r="D27" s="172">
        <v>-73.5</v>
      </c>
      <c r="E27" s="172">
        <v>-197</v>
      </c>
      <c r="F27" s="172">
        <v>-73.5</v>
      </c>
      <c r="G27" s="178">
        <v>-123.5</v>
      </c>
      <c r="H27" s="198">
        <v>37.3</v>
      </c>
      <c r="I27" s="94" t="s">
        <v>532</v>
      </c>
    </row>
    <row r="28" s="2" customFormat="1" ht="20.1" customHeight="1">
      <c r="A28" s="8" t="s">
        <v>533</v>
      </c>
      <c r="B28" s="7" t="s">
        <v>534</v>
      </c>
      <c r="C28" s="172">
        <v>-2.5</v>
      </c>
      <c r="D28" s="172">
        <v>-2.4</v>
      </c>
      <c r="E28" s="172">
        <v>-26</v>
      </c>
      <c r="F28" s="172">
        <v>-2.4</v>
      </c>
      <c r="G28" s="178">
        <v>-23.6</v>
      </c>
      <c r="H28" s="198">
        <v>9.2</v>
      </c>
      <c r="I28" s="94" t="s">
        <v>535</v>
      </c>
    </row>
    <row r="29" s="2" customFormat="1" ht="20.1" customHeight="1">
      <c r="A29" s="8" t="s">
        <v>536</v>
      </c>
      <c r="B29" s="7" t="s">
        <v>537</v>
      </c>
      <c r="C29" s="172">
        <v>-11.8</v>
      </c>
      <c r="D29" s="172">
        <v>-21.5</v>
      </c>
      <c r="E29" s="172">
        <v>-105</v>
      </c>
      <c r="F29" s="172">
        <v>-21.5</v>
      </c>
      <c r="G29" s="178">
        <v>-83.5</v>
      </c>
      <c r="H29" s="198">
        <v>20.5</v>
      </c>
      <c r="I29" s="94" t="s">
        <v>538</v>
      </c>
    </row>
    <row r="30" s="5" customFormat="1" ht="20.1" customHeight="1">
      <c r="A30" s="10" t="s">
        <v>24</v>
      </c>
      <c r="B30" s="11">
        <v>1020</v>
      </c>
      <c r="C30" s="166">
        <v>11902</v>
      </c>
      <c r="D30" s="166">
        <v>23242</v>
      </c>
      <c r="E30" s="166">
        <v>22770</v>
      </c>
      <c r="F30" s="166">
        <v>23242</v>
      </c>
      <c r="G30" s="177">
        <v>472</v>
      </c>
      <c r="H30" s="197">
        <v>102.1</v>
      </c>
      <c r="I30" s="96" t="s">
        <v>473</v>
      </c>
    </row>
    <row r="31" ht="20.1" customHeight="1">
      <c r="A31" s="8" t="s">
        <v>154</v>
      </c>
      <c r="B31" s="9">
        <v>1030</v>
      </c>
      <c r="C31" s="196">
        <v>-21446</v>
      </c>
      <c r="D31" s="196">
        <v>-29056</v>
      </c>
      <c r="E31" s="196">
        <v>-23380</v>
      </c>
      <c r="F31" s="196">
        <v>-29056</v>
      </c>
      <c r="G31" s="178">
        <v>5676</v>
      </c>
      <c r="H31" s="198">
        <v>124.3</v>
      </c>
      <c r="I31" s="95" t="s">
        <v>473</v>
      </c>
    </row>
    <row r="32" ht="20.1" customHeight="1">
      <c r="A32" s="8" t="s">
        <v>93</v>
      </c>
      <c r="B32" s="9">
        <v>1031</v>
      </c>
      <c r="C32" s="172">
        <v>-1920.8</v>
      </c>
      <c r="D32" s="172">
        <v>-2185.2</v>
      </c>
      <c r="E32" s="172">
        <v>-2335</v>
      </c>
      <c r="F32" s="172">
        <v>-2185.2</v>
      </c>
      <c r="G32" s="178">
        <v>-149.8</v>
      </c>
      <c r="H32" s="198">
        <v>93.6</v>
      </c>
      <c r="I32" s="95" t="s">
        <v>493</v>
      </c>
    </row>
    <row r="33" ht="20.1" customHeight="1">
      <c r="A33" s="8" t="s">
        <v>146</v>
      </c>
      <c r="B33" s="9">
        <v>1032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473</v>
      </c>
    </row>
    <row r="34" ht="20.1" customHeight="1">
      <c r="A34" s="8" t="s">
        <v>54</v>
      </c>
      <c r="B34" s="9">
        <v>1033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473</v>
      </c>
    </row>
    <row r="35" ht="20.1" customHeight="1">
      <c r="A35" s="8" t="s">
        <v>22</v>
      </c>
      <c r="B35" s="9">
        <v>1034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473</v>
      </c>
    </row>
    <row r="36" ht="20.1" customHeight="1">
      <c r="A36" s="8" t="s">
        <v>23</v>
      </c>
      <c r="B36" s="9">
        <v>1035</v>
      </c>
      <c r="C36" s="172">
        <v>-130</v>
      </c>
      <c r="D36" s="172">
        <v>-140</v>
      </c>
      <c r="E36" s="172">
        <v>-140</v>
      </c>
      <c r="F36" s="172">
        <v>-140</v>
      </c>
      <c r="G36" s="178">
        <v>0</v>
      </c>
      <c r="H36" s="198">
        <v>100</v>
      </c>
      <c r="I36" s="95" t="s">
        <v>473</v>
      </c>
    </row>
    <row r="37" s="2" customFormat="1" ht="20.1" customHeight="1">
      <c r="A37" s="8" t="s">
        <v>33</v>
      </c>
      <c r="B37" s="9">
        <v>1036</v>
      </c>
      <c r="C37" s="172">
        <v>-543.5</v>
      </c>
      <c r="D37" s="172">
        <v>-87.1</v>
      </c>
      <c r="E37" s="172">
        <v>-628</v>
      </c>
      <c r="F37" s="172">
        <v>-87.1</v>
      </c>
      <c r="G37" s="178">
        <v>-540.9</v>
      </c>
      <c r="H37" s="198">
        <v>13.9</v>
      </c>
      <c r="I37" s="95" t="s">
        <v>494</v>
      </c>
    </row>
    <row r="38" s="2" customFormat="1" ht="20.1" customHeight="1">
      <c r="A38" s="8" t="s">
        <v>34</v>
      </c>
      <c r="B38" s="9">
        <v>1037</v>
      </c>
      <c r="C38" s="172">
        <v>-229.3</v>
      </c>
      <c r="D38" s="172">
        <v>-135.5</v>
      </c>
      <c r="E38" s="172">
        <v>-260</v>
      </c>
      <c r="F38" s="172">
        <v>-135.5</v>
      </c>
      <c r="G38" s="178">
        <v>-124.5</v>
      </c>
      <c r="H38" s="198">
        <v>52.1</v>
      </c>
      <c r="I38" s="95" t="s">
        <v>495</v>
      </c>
    </row>
    <row r="39" s="2" customFormat="1" ht="20.1" customHeight="1">
      <c r="A39" s="8" t="s">
        <v>35</v>
      </c>
      <c r="B39" s="9">
        <v>1038</v>
      </c>
      <c r="C39" s="172">
        <v>-12784.1</v>
      </c>
      <c r="D39" s="172">
        <v>-13447.8</v>
      </c>
      <c r="E39" s="172">
        <v>-13165</v>
      </c>
      <c r="F39" s="172">
        <v>-13447.8</v>
      </c>
      <c r="G39" s="178">
        <v>282.8</v>
      </c>
      <c r="H39" s="198">
        <v>102.1</v>
      </c>
      <c r="I39" s="95" t="s">
        <v>496</v>
      </c>
    </row>
    <row r="40" s="2" customFormat="1" ht="20.1" customHeight="1">
      <c r="A40" s="8" t="s">
        <v>36</v>
      </c>
      <c r="B40" s="9">
        <v>1039</v>
      </c>
      <c r="C40" s="172">
        <v>-2742.8</v>
      </c>
      <c r="D40" s="172">
        <v>-2819.3</v>
      </c>
      <c r="E40" s="172">
        <v>-2898</v>
      </c>
      <c r="F40" s="172">
        <v>-2819.3</v>
      </c>
      <c r="G40" s="178">
        <v>-78.7</v>
      </c>
      <c r="H40" s="198">
        <v>97.3</v>
      </c>
      <c r="I40" s="95" t="s">
        <v>491</v>
      </c>
    </row>
    <row r="41" s="2" customFormat="1" ht="42.75" customHeight="1">
      <c r="A41" s="8" t="s">
        <v>37</v>
      </c>
      <c r="B41" s="9">
        <v>1040</v>
      </c>
      <c r="C41" s="172">
        <v>-500.3</v>
      </c>
      <c r="D41" s="172">
        <v>-4186.1</v>
      </c>
      <c r="E41" s="172">
        <v>-500</v>
      </c>
      <c r="F41" s="172">
        <v>-4186.1</v>
      </c>
      <c r="G41" s="178">
        <v>3686.1</v>
      </c>
      <c r="H41" s="198">
        <v>837.2</v>
      </c>
      <c r="I41" s="95" t="s">
        <v>497</v>
      </c>
    </row>
    <row r="42" s="2" customFormat="1" ht="42.75" customHeight="1">
      <c r="A42" s="8" t="s">
        <v>38</v>
      </c>
      <c r="B42" s="9">
        <v>1041</v>
      </c>
      <c r="C42" s="172">
        <v>-25.2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473</v>
      </c>
    </row>
    <row r="43" s="2" customFormat="1" ht="20.1" customHeight="1">
      <c r="A43" s="8" t="s">
        <v>39</v>
      </c>
      <c r="B43" s="9">
        <v>1042</v>
      </c>
      <c r="C43" s="172">
        <v>-52.5</v>
      </c>
      <c r="D43" s="172">
        <v>-22.5</v>
      </c>
      <c r="E43" s="172">
        <v>-25</v>
      </c>
      <c r="F43" s="172">
        <v>-22.5</v>
      </c>
      <c r="G43" s="178">
        <v>-2.5</v>
      </c>
      <c r="H43" s="198">
        <v>90</v>
      </c>
      <c r="I43" s="95" t="s">
        <v>498</v>
      </c>
    </row>
    <row r="44" s="2" customFormat="1" ht="20.1" customHeight="1">
      <c r="A44" s="8" t="s">
        <v>40</v>
      </c>
      <c r="B44" s="9">
        <v>1043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473</v>
      </c>
    </row>
    <row r="45" s="2" customFormat="1" ht="20.1" customHeight="1">
      <c r="A45" s="8" t="s">
        <v>41</v>
      </c>
      <c r="B45" s="9">
        <v>1044</v>
      </c>
      <c r="C45" s="172">
        <v>-60</v>
      </c>
      <c r="D45" s="172">
        <v>-424.5</v>
      </c>
      <c r="E45" s="172">
        <v>-370</v>
      </c>
      <c r="F45" s="172">
        <v>-424.5</v>
      </c>
      <c r="G45" s="178">
        <v>54.5</v>
      </c>
      <c r="H45" s="198">
        <v>114.7</v>
      </c>
      <c r="I45" s="95" t="s">
        <v>499</v>
      </c>
    </row>
    <row r="46" s="2" customFormat="1" ht="20.1" customHeight="1">
      <c r="A46" s="8" t="s">
        <v>56</v>
      </c>
      <c r="B46" s="9">
        <v>1045</v>
      </c>
      <c r="C46" s="172">
        <v>-194.8</v>
      </c>
      <c r="D46" s="172">
        <v>-46</v>
      </c>
      <c r="E46" s="172">
        <v>-52</v>
      </c>
      <c r="F46" s="172">
        <v>-46</v>
      </c>
      <c r="G46" s="178">
        <v>-6</v>
      </c>
      <c r="H46" s="198">
        <v>88.5</v>
      </c>
      <c r="I46" s="95" t="s">
        <v>495</v>
      </c>
    </row>
    <row r="47" s="2" customFormat="1" ht="20.1" customHeight="1">
      <c r="A47" s="8" t="s">
        <v>42</v>
      </c>
      <c r="B47" s="9">
        <v>1046</v>
      </c>
      <c r="C47" s="172">
        <v>-143.3</v>
      </c>
      <c r="D47" s="172">
        <v>0</v>
      </c>
      <c r="E47" s="172">
        <v>-1</v>
      </c>
      <c r="F47" s="172">
        <v>0</v>
      </c>
      <c r="G47" s="178">
        <v>-1</v>
      </c>
      <c r="H47" s="198">
        <v>0</v>
      </c>
      <c r="I47" s="95" t="s">
        <v>500</v>
      </c>
    </row>
    <row r="48" s="2" customFormat="1" ht="20.1" customHeight="1">
      <c r="A48" s="8" t="s">
        <v>43</v>
      </c>
      <c r="B48" s="9">
        <v>1047</v>
      </c>
      <c r="C48" s="172">
        <v>-26.2</v>
      </c>
      <c r="D48" s="172">
        <v>0</v>
      </c>
      <c r="E48" s="172">
        <v>-12</v>
      </c>
      <c r="F48" s="172">
        <v>0</v>
      </c>
      <c r="G48" s="178">
        <v>-12</v>
      </c>
      <c r="H48" s="198">
        <v>0</v>
      </c>
      <c r="I48" s="95" t="s">
        <v>500</v>
      </c>
    </row>
    <row r="49" s="2" customFormat="1" ht="20.1" customHeight="1">
      <c r="A49" s="8" t="s">
        <v>44</v>
      </c>
      <c r="B49" s="9">
        <v>1048</v>
      </c>
      <c r="C49" s="172">
        <v>-10</v>
      </c>
      <c r="D49" s="172">
        <v>-1</v>
      </c>
      <c r="E49" s="172">
        <v>-18</v>
      </c>
      <c r="F49" s="172">
        <v>-1</v>
      </c>
      <c r="G49" s="178">
        <v>-17</v>
      </c>
      <c r="H49" s="198">
        <v>5.6</v>
      </c>
      <c r="I49" s="95" t="s">
        <v>495</v>
      </c>
    </row>
    <row r="50" s="2" customFormat="1" ht="20.1" customHeight="1">
      <c r="A50" s="8" t="s">
        <v>45</v>
      </c>
      <c r="B50" s="9">
        <v>1049</v>
      </c>
      <c r="C50" s="172">
        <v>-9.2</v>
      </c>
      <c r="D50" s="172">
        <v>-3.2</v>
      </c>
      <c r="E50" s="172">
        <v>-12</v>
      </c>
      <c r="F50" s="172">
        <v>-3.2</v>
      </c>
      <c r="G50" s="178">
        <v>-8.8</v>
      </c>
      <c r="H50" s="198">
        <v>26.7</v>
      </c>
      <c r="I50" s="95" t="s">
        <v>495</v>
      </c>
    </row>
    <row r="51" s="2" customFormat="1" ht="42.75" customHeight="1">
      <c r="A51" s="8" t="s">
        <v>67</v>
      </c>
      <c r="B51" s="9">
        <v>1050</v>
      </c>
      <c r="C51" s="172">
        <v>-1004.4</v>
      </c>
      <c r="D51" s="172">
        <v>-5150.9</v>
      </c>
      <c r="E51" s="172">
        <v>-1749</v>
      </c>
      <c r="F51" s="172">
        <v>-5150.9</v>
      </c>
      <c r="G51" s="178">
        <v>3401.9</v>
      </c>
      <c r="H51" s="198">
        <v>294.5</v>
      </c>
      <c r="I51" s="95" t="s">
        <v>501</v>
      </c>
    </row>
    <row r="52" s="2" customFormat="1" ht="20.1" customHeight="1">
      <c r="A52" s="8" t="s">
        <v>46</v>
      </c>
      <c r="B52" s="6" t="s">
        <v>304</v>
      </c>
      <c r="C52" s="172">
        <v>0</v>
      </c>
      <c r="D52" s="172">
        <v>-3916.4</v>
      </c>
      <c r="E52" s="172">
        <v>0</v>
      </c>
      <c r="F52" s="172">
        <v>-3916.4</v>
      </c>
      <c r="G52" s="178">
        <v>3916.4</v>
      </c>
      <c r="H52" s="198">
        <v>0</v>
      </c>
      <c r="I52" s="95" t="s">
        <v>502</v>
      </c>
    </row>
    <row r="53" s="2" customFormat="1" ht="20.1" customHeight="1">
      <c r="A53" s="8" t="s">
        <v>96</v>
      </c>
      <c r="B53" s="9">
        <v>1051</v>
      </c>
      <c r="C53" s="172">
        <v>-1069.6</v>
      </c>
      <c r="D53" s="172">
        <v>-406.9</v>
      </c>
      <c r="E53" s="172">
        <v>-1215</v>
      </c>
      <c r="F53" s="172">
        <v>-406.9</v>
      </c>
      <c r="G53" s="178">
        <v>-808.1</v>
      </c>
      <c r="H53" s="198">
        <v>33.5</v>
      </c>
      <c r="I53" s="95" t="s">
        <v>473</v>
      </c>
    </row>
    <row r="54" s="2" customFormat="1" ht="20.1" customHeight="1">
      <c r="A54" s="8" t="s">
        <v>539</v>
      </c>
      <c r="B54" s="9" t="s">
        <v>540</v>
      </c>
      <c r="C54" s="172">
        <v>-108.2</v>
      </c>
      <c r="D54" s="172">
        <v>-126.9</v>
      </c>
      <c r="E54" s="172">
        <v>-175</v>
      </c>
      <c r="F54" s="172">
        <v>-126.9</v>
      </c>
      <c r="G54" s="178">
        <v>-48.1</v>
      </c>
      <c r="H54" s="198">
        <v>72.5</v>
      </c>
      <c r="I54" s="95" t="s">
        <v>541</v>
      </c>
    </row>
    <row r="55" s="2" customFormat="1" ht="20.1" customHeight="1">
      <c r="A55" s="8" t="s">
        <v>542</v>
      </c>
      <c r="B55" s="9" t="s">
        <v>543</v>
      </c>
      <c r="C55" s="172">
        <v>-93.3</v>
      </c>
      <c r="D55" s="172">
        <v>0</v>
      </c>
      <c r="E55" s="172">
        <v>-84</v>
      </c>
      <c r="F55" s="172">
        <v>0</v>
      </c>
      <c r="G55" s="178">
        <v>-84</v>
      </c>
      <c r="H55" s="198">
        <v>0</v>
      </c>
      <c r="I55" s="95" t="s">
        <v>544</v>
      </c>
    </row>
    <row r="56" s="2" customFormat="1" ht="20.1" customHeight="1">
      <c r="A56" s="8" t="s">
        <v>545</v>
      </c>
      <c r="B56" s="9" t="s">
        <v>546</v>
      </c>
      <c r="C56" s="172">
        <v>-472</v>
      </c>
      <c r="D56" s="172">
        <v>-237</v>
      </c>
      <c r="E56" s="172">
        <v>-720</v>
      </c>
      <c r="F56" s="172">
        <v>-237</v>
      </c>
      <c r="G56" s="178">
        <v>-483</v>
      </c>
      <c r="H56" s="198">
        <v>32.9</v>
      </c>
      <c r="I56" s="95" t="s">
        <v>495</v>
      </c>
    </row>
    <row r="57" s="2" customFormat="1" ht="20.1" customHeight="1">
      <c r="A57" s="8" t="s">
        <v>547</v>
      </c>
      <c r="B57" s="9" t="s">
        <v>548</v>
      </c>
      <c r="C57" s="172">
        <v>-3.2</v>
      </c>
      <c r="D57" s="172">
        <v>-9.6</v>
      </c>
      <c r="E57" s="172">
        <v>-26</v>
      </c>
      <c r="F57" s="172">
        <v>-9.6</v>
      </c>
      <c r="G57" s="178">
        <v>-16.4</v>
      </c>
      <c r="H57" s="198">
        <v>36.9</v>
      </c>
      <c r="I57" s="95" t="s">
        <v>524</v>
      </c>
    </row>
    <row r="58" s="2" customFormat="1" ht="20.1" customHeight="1">
      <c r="A58" s="8" t="s">
        <v>533</v>
      </c>
      <c r="B58" s="9" t="s">
        <v>549</v>
      </c>
      <c r="C58" s="172">
        <v>-7.4</v>
      </c>
      <c r="D58" s="172">
        <v>-12.6</v>
      </c>
      <c r="E58" s="172">
        <v>-44</v>
      </c>
      <c r="F58" s="172">
        <v>-12.6</v>
      </c>
      <c r="G58" s="178">
        <v>-31.4</v>
      </c>
      <c r="H58" s="198">
        <v>28.6</v>
      </c>
      <c r="I58" s="95" t="s">
        <v>495</v>
      </c>
    </row>
    <row r="59" s="2" customFormat="1" ht="20.1" customHeight="1">
      <c r="A59" s="8" t="s">
        <v>550</v>
      </c>
      <c r="B59" s="9" t="s">
        <v>551</v>
      </c>
      <c r="C59" s="172">
        <v>-13.3</v>
      </c>
      <c r="D59" s="172">
        <v>-16.6</v>
      </c>
      <c r="E59" s="172">
        <v>-40</v>
      </c>
      <c r="F59" s="172">
        <v>-16.6</v>
      </c>
      <c r="G59" s="178">
        <v>-23.4</v>
      </c>
      <c r="H59" s="198">
        <v>41.5</v>
      </c>
      <c r="I59" s="95" t="s">
        <v>524</v>
      </c>
    </row>
    <row r="60" s="2" customFormat="1" ht="20.1" customHeight="1">
      <c r="A60" s="8" t="s">
        <v>552</v>
      </c>
      <c r="B60" s="9" t="s">
        <v>553</v>
      </c>
      <c r="C60" s="172">
        <v>-370.3</v>
      </c>
      <c r="D60" s="172">
        <v>-1.1</v>
      </c>
      <c r="E60" s="172">
        <v>-100</v>
      </c>
      <c r="F60" s="172">
        <v>-1.1</v>
      </c>
      <c r="G60" s="178">
        <v>-98.9</v>
      </c>
      <c r="H60" s="198">
        <v>1.1</v>
      </c>
      <c r="I60" s="95" t="s">
        <v>554</v>
      </c>
    </row>
    <row r="61" s="2" customFormat="1" ht="20.1" customHeight="1">
      <c r="A61" s="8" t="s">
        <v>555</v>
      </c>
      <c r="B61" s="9" t="s">
        <v>556</v>
      </c>
      <c r="C61" s="172">
        <v>0</v>
      </c>
      <c r="D61" s="172">
        <v>-3.1</v>
      </c>
      <c r="E61" s="172">
        <v>-4</v>
      </c>
      <c r="F61" s="172">
        <v>-3.1</v>
      </c>
      <c r="G61" s="178">
        <v>-0.9</v>
      </c>
      <c r="H61" s="198">
        <v>77.5</v>
      </c>
      <c r="I61" s="95" t="s">
        <v>495</v>
      </c>
    </row>
    <row r="62" s="2" customFormat="1" ht="20.1" customHeight="1">
      <c r="A62" s="8" t="s">
        <v>557</v>
      </c>
      <c r="B62" s="9" t="s">
        <v>558</v>
      </c>
      <c r="C62" s="172">
        <v>-1.9</v>
      </c>
      <c r="D62" s="172">
        <v>0</v>
      </c>
      <c r="E62" s="172">
        <v>-17</v>
      </c>
      <c r="F62" s="172">
        <v>0</v>
      </c>
      <c r="G62" s="178">
        <v>-17</v>
      </c>
      <c r="H62" s="198">
        <v>0</v>
      </c>
      <c r="I62" s="95" t="s">
        <v>559</v>
      </c>
    </row>
    <row r="63" s="2" customFormat="1" ht="20.1" customHeight="1">
      <c r="A63" s="8" t="s">
        <v>560</v>
      </c>
      <c r="B63" s="9" t="s">
        <v>561</v>
      </c>
      <c r="C63" s="172">
        <v>0</v>
      </c>
      <c r="D63" s="172">
        <v>0</v>
      </c>
      <c r="E63" s="172">
        <v>-5</v>
      </c>
      <c r="F63" s="172">
        <v>0</v>
      </c>
      <c r="G63" s="178">
        <v>-5</v>
      </c>
      <c r="H63" s="198">
        <v>0</v>
      </c>
      <c r="I63" s="95" t="s">
        <v>559</v>
      </c>
    </row>
    <row r="64" ht="20.1" customHeight="1">
      <c r="A64" s="8" t="s">
        <v>155</v>
      </c>
      <c r="B64" s="9">
        <v>1060</v>
      </c>
      <c r="C64" s="196">
        <v>0</v>
      </c>
      <c r="D64" s="196">
        <v>0</v>
      </c>
      <c r="E64" s="196">
        <v>0</v>
      </c>
      <c r="F64" s="196">
        <v>0</v>
      </c>
      <c r="G64" s="178">
        <v>0</v>
      </c>
      <c r="H64" s="198">
        <v>0</v>
      </c>
      <c r="I64" s="95" t="s">
        <v>473</v>
      </c>
    </row>
    <row r="65" s="2" customFormat="1" ht="20.1" customHeight="1">
      <c r="A65" s="8" t="s">
        <v>131</v>
      </c>
      <c r="B65" s="9">
        <v>1061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473</v>
      </c>
    </row>
    <row r="66" s="2" customFormat="1" ht="20.1" customHeight="1">
      <c r="A66" s="8" t="s">
        <v>132</v>
      </c>
      <c r="B66" s="9">
        <v>1062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473</v>
      </c>
    </row>
    <row r="67" s="2" customFormat="1" ht="20.1" customHeight="1">
      <c r="A67" s="8" t="s">
        <v>35</v>
      </c>
      <c r="B67" s="9">
        <v>1063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473</v>
      </c>
    </row>
    <row r="68" s="2" customFormat="1" ht="20.1" customHeight="1">
      <c r="A68" s="8" t="s">
        <v>36</v>
      </c>
      <c r="B68" s="9">
        <v>1064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473</v>
      </c>
    </row>
    <row r="69" s="2" customFormat="1" ht="20.1" customHeight="1">
      <c r="A69" s="8" t="s">
        <v>55</v>
      </c>
      <c r="B69" s="9">
        <v>1065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473</v>
      </c>
    </row>
    <row r="70" s="2" customFormat="1" ht="20.1" customHeight="1">
      <c r="A70" s="8" t="s">
        <v>70</v>
      </c>
      <c r="B70" s="9">
        <v>1066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473</v>
      </c>
    </row>
    <row r="71" s="2" customFormat="1" ht="20.1" customHeight="1">
      <c r="A71" s="8" t="s">
        <v>105</v>
      </c>
      <c r="B71" s="9">
        <v>1067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473</v>
      </c>
    </row>
    <row r="72" s="2" customFormat="1" ht="20.1" customHeight="1">
      <c r="A72" s="8" t="s">
        <v>473</v>
      </c>
      <c r="B72" s="9" t="s">
        <v>473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473</v>
      </c>
    </row>
    <row r="73" s="2" customFormat="1" ht="20.1" customHeight="1">
      <c r="A73" s="8" t="s">
        <v>473</v>
      </c>
      <c r="B73" s="9" t="s">
        <v>473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473</v>
      </c>
    </row>
    <row r="74" s="2" customFormat="1" ht="20.1" customHeight="1">
      <c r="A74" s="8" t="s">
        <v>248</v>
      </c>
      <c r="B74" s="9">
        <v>1070</v>
      </c>
      <c r="C74" s="185">
        <v>12003</v>
      </c>
      <c r="D74" s="185">
        <v>9645</v>
      </c>
      <c r="E74" s="185">
        <v>1260</v>
      </c>
      <c r="F74" s="185">
        <v>9645</v>
      </c>
      <c r="G74" s="178">
        <v>8385</v>
      </c>
      <c r="H74" s="198">
        <v>765.5</v>
      </c>
      <c r="I74" s="95" t="s">
        <v>473</v>
      </c>
    </row>
    <row r="75" s="2" customFormat="1" ht="20.1" customHeight="1">
      <c r="A75" s="8" t="s">
        <v>151</v>
      </c>
      <c r="B75" s="9">
        <v>1071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  <c r="I75" s="95" t="s">
        <v>473</v>
      </c>
    </row>
    <row r="76" s="2" customFormat="1" ht="20.1" customHeight="1">
      <c r="A76" s="8" t="s">
        <v>272</v>
      </c>
      <c r="B76" s="9">
        <v>1072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  <c r="I76" s="95" t="s">
        <v>473</v>
      </c>
    </row>
    <row r="77" s="2" customFormat="1" ht="20.1" customHeight="1">
      <c r="A77" s="8" t="s">
        <v>473</v>
      </c>
      <c r="B77" s="9" t="s">
        <v>473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  <c r="I77" s="95" t="s">
        <v>473</v>
      </c>
    </row>
    <row r="78" s="2" customFormat="1" ht="20.1" customHeight="1">
      <c r="A78" s="8" t="s">
        <v>249</v>
      </c>
      <c r="B78" s="9">
        <v>1073</v>
      </c>
      <c r="C78" s="178">
        <v>12003</v>
      </c>
      <c r="D78" s="178">
        <v>9645</v>
      </c>
      <c r="E78" s="178">
        <v>1260</v>
      </c>
      <c r="F78" s="178">
        <v>9645</v>
      </c>
      <c r="G78" s="178">
        <v>8385</v>
      </c>
      <c r="H78" s="198">
        <v>765.5</v>
      </c>
      <c r="I78" s="95" t="s">
        <v>473</v>
      </c>
    </row>
    <row r="79" s="2" customFormat="1" ht="20.1" customHeight="1">
      <c r="A79" s="8" t="s">
        <v>562</v>
      </c>
      <c r="B79" s="9" t="s">
        <v>563</v>
      </c>
      <c r="C79" s="178">
        <v>1046</v>
      </c>
      <c r="D79" s="178">
        <v>238.9</v>
      </c>
      <c r="E79" s="178">
        <v>0</v>
      </c>
      <c r="F79" s="178">
        <v>238.9</v>
      </c>
      <c r="G79" s="178">
        <v>238.9</v>
      </c>
      <c r="H79" s="198">
        <v>0</v>
      </c>
      <c r="I79" s="95" t="s">
        <v>564</v>
      </c>
    </row>
    <row r="80" s="2" customFormat="1" ht="20.1" customHeight="1">
      <c r="A80" s="8" t="s">
        <v>565</v>
      </c>
      <c r="B80" s="9" t="s">
        <v>566</v>
      </c>
      <c r="C80" s="178">
        <v>16.6</v>
      </c>
      <c r="D80" s="178">
        <v>16</v>
      </c>
      <c r="E80" s="178">
        <v>22</v>
      </c>
      <c r="F80" s="178">
        <v>16</v>
      </c>
      <c r="G80" s="178">
        <v>-6</v>
      </c>
      <c r="H80" s="198">
        <v>72.7</v>
      </c>
      <c r="I80" s="95" t="s">
        <v>567</v>
      </c>
    </row>
    <row r="81" s="2" customFormat="1" ht="20.1" customHeight="1">
      <c r="A81" s="8" t="s">
        <v>568</v>
      </c>
      <c r="B81" s="9" t="s">
        <v>569</v>
      </c>
      <c r="C81" s="178">
        <v>292.4</v>
      </c>
      <c r="D81" s="178">
        <v>231.9</v>
      </c>
      <c r="E81" s="178">
        <v>225</v>
      </c>
      <c r="F81" s="178">
        <v>231.9</v>
      </c>
      <c r="G81" s="178">
        <v>6.9</v>
      </c>
      <c r="H81" s="198">
        <v>103.1</v>
      </c>
      <c r="I81" s="95" t="s">
        <v>570</v>
      </c>
    </row>
    <row r="82" s="2" customFormat="1" ht="20.1" customHeight="1">
      <c r="A82" s="8" t="s">
        <v>571</v>
      </c>
      <c r="B82" s="9" t="s">
        <v>572</v>
      </c>
      <c r="C82" s="178">
        <v>14.9</v>
      </c>
      <c r="D82" s="178">
        <v>186.4</v>
      </c>
      <c r="E82" s="178">
        <v>0</v>
      </c>
      <c r="F82" s="178">
        <v>186.4</v>
      </c>
      <c r="G82" s="178">
        <v>186.4</v>
      </c>
      <c r="H82" s="198">
        <v>0</v>
      </c>
      <c r="I82" s="95" t="s">
        <v>573</v>
      </c>
    </row>
    <row r="83" s="2" customFormat="1" ht="20.1" customHeight="1">
      <c r="A83" s="8" t="s">
        <v>574</v>
      </c>
      <c r="B83" s="9" t="s">
        <v>575</v>
      </c>
      <c r="C83" s="178">
        <v>716.6</v>
      </c>
      <c r="D83" s="178">
        <v>0</v>
      </c>
      <c r="E83" s="178">
        <v>1013</v>
      </c>
      <c r="F83" s="178">
        <v>0</v>
      </c>
      <c r="G83" s="178">
        <v>-1013</v>
      </c>
      <c r="H83" s="198">
        <v>0</v>
      </c>
      <c r="I83" s="95" t="s">
        <v>576</v>
      </c>
    </row>
    <row r="84" s="2" customFormat="1" ht="20.1" customHeight="1">
      <c r="A84" s="8" t="s">
        <v>577</v>
      </c>
      <c r="B84" s="9" t="s">
        <v>578</v>
      </c>
      <c r="C84" s="178">
        <v>120.5</v>
      </c>
      <c r="D84" s="178">
        <v>257.3</v>
      </c>
      <c r="E84" s="178">
        <v>0</v>
      </c>
      <c r="F84" s="178">
        <v>257.3</v>
      </c>
      <c r="G84" s="178">
        <v>257.3</v>
      </c>
      <c r="H84" s="198">
        <v>0</v>
      </c>
      <c r="I84" s="95" t="s">
        <v>579</v>
      </c>
    </row>
    <row r="85" s="2" customFormat="1" ht="20.1" customHeight="1">
      <c r="A85" s="8" t="s">
        <v>580</v>
      </c>
      <c r="B85" s="9" t="s">
        <v>581</v>
      </c>
      <c r="C85" s="178">
        <v>20.5</v>
      </c>
      <c r="D85" s="178">
        <v>10.7</v>
      </c>
      <c r="E85" s="178">
        <v>0</v>
      </c>
      <c r="F85" s="178">
        <v>10.7</v>
      </c>
      <c r="G85" s="178">
        <v>10.7</v>
      </c>
      <c r="H85" s="198">
        <v>0</v>
      </c>
      <c r="I85" s="95" t="s">
        <v>582</v>
      </c>
    </row>
    <row r="86" s="2" customFormat="1" ht="20.1" customHeight="1">
      <c r="A86" s="8" t="s">
        <v>583</v>
      </c>
      <c r="B86" s="9" t="s">
        <v>584</v>
      </c>
      <c r="C86" s="178">
        <v>148.6</v>
      </c>
      <c r="D86" s="178">
        <v>167</v>
      </c>
      <c r="E86" s="178">
        <v>0</v>
      </c>
      <c r="F86" s="178">
        <v>167</v>
      </c>
      <c r="G86" s="178">
        <v>167</v>
      </c>
      <c r="H86" s="198">
        <v>0</v>
      </c>
      <c r="I86" s="95" t="s">
        <v>585</v>
      </c>
    </row>
    <row r="87" s="2" customFormat="1" ht="20.1" customHeight="1">
      <c r="A87" s="8" t="s">
        <v>586</v>
      </c>
      <c r="B87" s="9" t="s">
        <v>587</v>
      </c>
      <c r="C87" s="178">
        <v>43.8</v>
      </c>
      <c r="D87" s="178">
        <v>151.1</v>
      </c>
      <c r="E87" s="178">
        <v>0</v>
      </c>
      <c r="F87" s="178">
        <v>151.1</v>
      </c>
      <c r="G87" s="178">
        <v>151.1</v>
      </c>
      <c r="H87" s="198">
        <v>0</v>
      </c>
      <c r="I87" s="95" t="s">
        <v>588</v>
      </c>
    </row>
    <row r="88" s="2" customFormat="1" ht="20.1" customHeight="1">
      <c r="A88" s="8" t="s">
        <v>589</v>
      </c>
      <c r="B88" s="9" t="s">
        <v>590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473</v>
      </c>
    </row>
    <row r="89" s="2" customFormat="1" ht="20.1" customHeight="1">
      <c r="A89" s="8" t="s">
        <v>591</v>
      </c>
      <c r="B89" s="9" t="s">
        <v>592</v>
      </c>
      <c r="C89" s="178">
        <v>9583.1</v>
      </c>
      <c r="D89" s="178">
        <v>8300.1</v>
      </c>
      <c r="E89" s="178">
        <v>0</v>
      </c>
      <c r="F89" s="178">
        <v>8300.1</v>
      </c>
      <c r="G89" s="178">
        <v>8300.1</v>
      </c>
      <c r="H89" s="198">
        <v>0</v>
      </c>
      <c r="I89" s="95" t="s">
        <v>593</v>
      </c>
    </row>
    <row r="90" s="2" customFormat="1" ht="20.1" customHeight="1">
      <c r="A90" s="8" t="s">
        <v>594</v>
      </c>
      <c r="B90" s="9" t="s">
        <v>595</v>
      </c>
      <c r="C90" s="178">
        <v>0</v>
      </c>
      <c r="D90" s="178">
        <v>63.6</v>
      </c>
      <c r="E90" s="178">
        <v>0</v>
      </c>
      <c r="F90" s="178">
        <v>63.6</v>
      </c>
      <c r="G90" s="178">
        <v>63.6</v>
      </c>
      <c r="H90" s="198">
        <v>0</v>
      </c>
      <c r="I90" s="95" t="s">
        <v>596</v>
      </c>
    </row>
    <row r="91" s="2" customFormat="1" ht="20.1" customHeight="1">
      <c r="A91" s="8" t="s">
        <v>597</v>
      </c>
      <c r="B91" s="9" t="s">
        <v>598</v>
      </c>
      <c r="C91" s="178">
        <v>0</v>
      </c>
      <c r="D91" s="178">
        <v>22</v>
      </c>
      <c r="E91" s="178">
        <v>0</v>
      </c>
      <c r="F91" s="178">
        <v>22</v>
      </c>
      <c r="G91" s="178">
        <v>22</v>
      </c>
      <c r="H91" s="198">
        <v>0</v>
      </c>
      <c r="I91" s="95" t="s">
        <v>599</v>
      </c>
    </row>
    <row r="92" s="2" customFormat="1" ht="20.1" customHeight="1">
      <c r="A92" s="92" t="s">
        <v>71</v>
      </c>
      <c r="B92" s="9">
        <v>1080</v>
      </c>
      <c r="C92" s="196">
        <v>-2973</v>
      </c>
      <c r="D92" s="196">
        <v>-3054</v>
      </c>
      <c r="E92" s="196">
        <v>-1575</v>
      </c>
      <c r="F92" s="196">
        <v>-3054</v>
      </c>
      <c r="G92" s="178">
        <v>1479</v>
      </c>
      <c r="H92" s="198">
        <v>193.9</v>
      </c>
      <c r="I92" s="95" t="s">
        <v>473</v>
      </c>
    </row>
    <row r="93" s="2" customFormat="1" ht="20.1" customHeight="1">
      <c r="A93" s="8" t="s">
        <v>151</v>
      </c>
      <c r="B93" s="9">
        <v>1081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473</v>
      </c>
    </row>
    <row r="94" s="2" customFormat="1" ht="20.1" customHeight="1">
      <c r="A94" s="8" t="s">
        <v>355</v>
      </c>
      <c r="B94" s="9">
        <v>1082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473</v>
      </c>
    </row>
    <row r="95" s="2" customFormat="1" ht="20.1" customHeight="1">
      <c r="A95" s="8" t="s">
        <v>473</v>
      </c>
      <c r="B95" s="9" t="s">
        <v>473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473</v>
      </c>
    </row>
    <row r="96" s="2" customFormat="1" ht="20.1" customHeight="1">
      <c r="A96" s="8" t="s">
        <v>62</v>
      </c>
      <c r="B96" s="9">
        <v>1083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473</v>
      </c>
    </row>
    <row r="97" s="2" customFormat="1" ht="20.1" customHeight="1">
      <c r="A97" s="8" t="s">
        <v>47</v>
      </c>
      <c r="B97" s="9">
        <v>1084</v>
      </c>
      <c r="C97" s="172">
        <v>-105</v>
      </c>
      <c r="D97" s="172">
        <v>-0.5</v>
      </c>
      <c r="E97" s="172">
        <v>0</v>
      </c>
      <c r="F97" s="172">
        <v>-0.5</v>
      </c>
      <c r="G97" s="178">
        <v>0.5</v>
      </c>
      <c r="H97" s="198">
        <v>0</v>
      </c>
      <c r="I97" s="95" t="s">
        <v>503</v>
      </c>
    </row>
    <row r="98" s="2" customFormat="1" ht="20.1" customHeight="1">
      <c r="A98" s="8" t="s">
        <v>53</v>
      </c>
      <c r="B98" s="9">
        <v>1085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  <c r="I98" s="95" t="s">
        <v>473</v>
      </c>
    </row>
    <row r="99" s="2" customFormat="1" ht="20.1" customHeight="1">
      <c r="A99" s="8" t="s">
        <v>179</v>
      </c>
      <c r="B99" s="9">
        <v>1086</v>
      </c>
      <c r="C99" s="172">
        <v>-2868</v>
      </c>
      <c r="D99" s="172">
        <v>-3053.5</v>
      </c>
      <c r="E99" s="172">
        <v>-1575</v>
      </c>
      <c r="F99" s="172">
        <v>-3053.5</v>
      </c>
      <c r="G99" s="178">
        <v>1478.5</v>
      </c>
      <c r="H99" s="198">
        <v>193.9</v>
      </c>
      <c r="I99" s="95" t="s">
        <v>473</v>
      </c>
    </row>
    <row r="100" s="2" customFormat="1" ht="20.1" customHeight="1">
      <c r="A100" s="8" t="s">
        <v>600</v>
      </c>
      <c r="B100" s="9" t="s">
        <v>601</v>
      </c>
      <c r="C100" s="172">
        <v>-494.9</v>
      </c>
      <c r="D100" s="172">
        <v>-608.1</v>
      </c>
      <c r="E100" s="172">
        <v>-739</v>
      </c>
      <c r="F100" s="172">
        <v>-608.1</v>
      </c>
      <c r="G100" s="178">
        <v>-130.9</v>
      </c>
      <c r="H100" s="198">
        <v>82.3</v>
      </c>
      <c r="I100" s="95" t="s">
        <v>602</v>
      </c>
    </row>
    <row r="101" s="2" customFormat="1" ht="20.1" customHeight="1">
      <c r="A101" s="8" t="s">
        <v>603</v>
      </c>
      <c r="B101" s="9" t="s">
        <v>604</v>
      </c>
      <c r="C101" s="172">
        <v>-128.6</v>
      </c>
      <c r="D101" s="172">
        <v>-332.9</v>
      </c>
      <c r="E101" s="172">
        <v>-162</v>
      </c>
      <c r="F101" s="172">
        <v>-332.9</v>
      </c>
      <c r="G101" s="178">
        <v>170.9</v>
      </c>
      <c r="H101" s="198">
        <v>205.5</v>
      </c>
      <c r="I101" s="95" t="s">
        <v>605</v>
      </c>
    </row>
    <row r="102" s="2" customFormat="1" ht="20.1" customHeight="1">
      <c r="A102" s="8" t="s">
        <v>606</v>
      </c>
      <c r="B102" s="9" t="s">
        <v>607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473</v>
      </c>
    </row>
    <row r="103" s="2" customFormat="1" ht="20.1" customHeight="1">
      <c r="A103" s="8" t="s">
        <v>608</v>
      </c>
      <c r="B103" s="9" t="s">
        <v>609</v>
      </c>
      <c r="C103" s="172">
        <v>-594.1</v>
      </c>
      <c r="D103" s="172">
        <v>-43</v>
      </c>
      <c r="E103" s="172">
        <v>-355</v>
      </c>
      <c r="F103" s="172">
        <v>-43</v>
      </c>
      <c r="G103" s="178">
        <v>-312</v>
      </c>
      <c r="H103" s="198">
        <v>12.1</v>
      </c>
      <c r="I103" s="95" t="s">
        <v>610</v>
      </c>
    </row>
    <row r="104" s="2" customFormat="1" ht="20.1" customHeight="1">
      <c r="A104" s="8" t="s">
        <v>611</v>
      </c>
      <c r="B104" s="9" t="s">
        <v>612</v>
      </c>
      <c r="C104" s="172">
        <v>-531.8</v>
      </c>
      <c r="D104" s="172">
        <v>-591.9</v>
      </c>
      <c r="E104" s="172">
        <v>-94</v>
      </c>
      <c r="F104" s="172">
        <v>-591.9</v>
      </c>
      <c r="G104" s="178">
        <v>497.9</v>
      </c>
      <c r="H104" s="198">
        <v>629.7</v>
      </c>
      <c r="I104" s="95" t="s">
        <v>613</v>
      </c>
    </row>
    <row r="105" s="2" customFormat="1" ht="20.1" customHeight="1">
      <c r="A105" s="8" t="s">
        <v>614</v>
      </c>
      <c r="B105" s="9" t="s">
        <v>615</v>
      </c>
      <c r="C105" s="172">
        <v>-34.6</v>
      </c>
      <c r="D105" s="172">
        <v>-17.5</v>
      </c>
      <c r="E105" s="172">
        <v>-70</v>
      </c>
      <c r="F105" s="172">
        <v>-17.5</v>
      </c>
      <c r="G105" s="178">
        <v>-52.5</v>
      </c>
      <c r="H105" s="198">
        <v>25</v>
      </c>
      <c r="I105" s="95" t="s">
        <v>616</v>
      </c>
    </row>
    <row r="106" s="2" customFormat="1" ht="20.1" customHeight="1">
      <c r="A106" s="8" t="s">
        <v>617</v>
      </c>
      <c r="B106" s="9" t="s">
        <v>618</v>
      </c>
      <c r="C106" s="172">
        <v>-32.6</v>
      </c>
      <c r="D106" s="172">
        <v>-15.2</v>
      </c>
      <c r="E106" s="172">
        <v>0</v>
      </c>
      <c r="F106" s="172">
        <v>-15.2</v>
      </c>
      <c r="G106" s="178">
        <v>15.2</v>
      </c>
      <c r="H106" s="198">
        <v>0</v>
      </c>
      <c r="I106" s="95" t="s">
        <v>619</v>
      </c>
    </row>
    <row r="107" s="2" customFormat="1" ht="20.1" customHeight="1">
      <c r="A107" s="8" t="s">
        <v>620</v>
      </c>
      <c r="B107" s="9" t="s">
        <v>621</v>
      </c>
      <c r="C107" s="172">
        <v>-8.2</v>
      </c>
      <c r="D107" s="172">
        <v>0</v>
      </c>
      <c r="E107" s="172">
        <v>-23</v>
      </c>
      <c r="F107" s="172">
        <v>0</v>
      </c>
      <c r="G107" s="178">
        <v>-23</v>
      </c>
      <c r="H107" s="198">
        <v>0</v>
      </c>
      <c r="I107" s="95" t="s">
        <v>622</v>
      </c>
    </row>
    <row r="108" s="2" customFormat="1" ht="20.1" customHeight="1">
      <c r="A108" s="8" t="s">
        <v>623</v>
      </c>
      <c r="B108" s="9" t="s">
        <v>624</v>
      </c>
      <c r="C108" s="172">
        <v>-40.2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473</v>
      </c>
    </row>
    <row r="109" s="2" customFormat="1" ht="20.1" customHeight="1">
      <c r="A109" s="8" t="s">
        <v>625</v>
      </c>
      <c r="B109" s="9" t="s">
        <v>626</v>
      </c>
      <c r="C109" s="172">
        <v>-480.7</v>
      </c>
      <c r="D109" s="172">
        <v>-644</v>
      </c>
      <c r="E109" s="172">
        <v>0</v>
      </c>
      <c r="F109" s="172">
        <v>-644</v>
      </c>
      <c r="G109" s="178">
        <v>644</v>
      </c>
      <c r="H109" s="198">
        <v>0</v>
      </c>
      <c r="I109" s="95" t="s">
        <v>605</v>
      </c>
    </row>
    <row r="110" s="2" customFormat="1" ht="20.1" customHeight="1">
      <c r="A110" s="8" t="s">
        <v>627</v>
      </c>
      <c r="B110" s="9" t="s">
        <v>628</v>
      </c>
      <c r="C110" s="172">
        <v>-416.5</v>
      </c>
      <c r="D110" s="172">
        <v>-535</v>
      </c>
      <c r="E110" s="172">
        <v>0</v>
      </c>
      <c r="F110" s="172">
        <v>-535</v>
      </c>
      <c r="G110" s="178">
        <v>535</v>
      </c>
      <c r="H110" s="198">
        <v>0</v>
      </c>
      <c r="I110" s="95" t="s">
        <v>605</v>
      </c>
    </row>
    <row r="111" s="2" customFormat="1" ht="20.1" customHeight="1">
      <c r="A111" s="8" t="s">
        <v>629</v>
      </c>
      <c r="B111" s="9" t="s">
        <v>630</v>
      </c>
      <c r="C111" s="172">
        <v>-103.8</v>
      </c>
      <c r="D111" s="172">
        <v>-94.7</v>
      </c>
      <c r="E111" s="172">
        <v>-122</v>
      </c>
      <c r="F111" s="172">
        <v>-94.7</v>
      </c>
      <c r="G111" s="178">
        <v>-27.3</v>
      </c>
      <c r="H111" s="198">
        <v>77.6</v>
      </c>
      <c r="I111" s="95" t="s">
        <v>605</v>
      </c>
    </row>
    <row r="112" s="2" customFormat="1" ht="20.1" customHeight="1">
      <c r="A112" s="8" t="s">
        <v>631</v>
      </c>
      <c r="B112" s="9" t="s">
        <v>632</v>
      </c>
      <c r="C112" s="172">
        <v>-2</v>
      </c>
      <c r="D112" s="172">
        <v>0</v>
      </c>
      <c r="E112" s="172">
        <v>-10</v>
      </c>
      <c r="F112" s="172">
        <v>0</v>
      </c>
      <c r="G112" s="178">
        <v>-10</v>
      </c>
      <c r="H112" s="198">
        <v>0</v>
      </c>
      <c r="I112" s="95" t="s">
        <v>633</v>
      </c>
    </row>
    <row r="113" s="2" customFormat="1" ht="20.1" customHeight="1">
      <c r="A113" s="8" t="s">
        <v>634</v>
      </c>
      <c r="B113" s="9" t="s">
        <v>635</v>
      </c>
      <c r="C113" s="172">
        <v>0</v>
      </c>
      <c r="D113" s="172">
        <v>-171.2</v>
      </c>
      <c r="E113" s="172">
        <v>0</v>
      </c>
      <c r="F113" s="172">
        <v>-171.2</v>
      </c>
      <c r="G113" s="178">
        <v>171.2</v>
      </c>
      <c r="H113" s="198">
        <v>0</v>
      </c>
      <c r="I113" s="95" t="s">
        <v>636</v>
      </c>
    </row>
    <row r="114" s="5" customFormat="1" ht="20.1" customHeight="1">
      <c r="A114" s="10" t="s">
        <v>4</v>
      </c>
      <c r="B114" s="11">
        <v>1100</v>
      </c>
      <c r="C114" s="166">
        <v>-514</v>
      </c>
      <c r="D114" s="166">
        <v>777</v>
      </c>
      <c r="E114" s="166">
        <v>-925</v>
      </c>
      <c r="F114" s="166">
        <v>777</v>
      </c>
      <c r="G114" s="177">
        <v>1702</v>
      </c>
      <c r="H114" s="197">
        <v>-84</v>
      </c>
      <c r="I114" s="96" t="s">
        <v>473</v>
      </c>
    </row>
    <row r="115" ht="20.1" customHeight="1">
      <c r="A115" s="8" t="s">
        <v>94</v>
      </c>
      <c r="B115" s="9">
        <v>1110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473</v>
      </c>
    </row>
    <row r="116" ht="20.1" customHeight="1">
      <c r="A116" s="8" t="s">
        <v>473</v>
      </c>
      <c r="B116" s="9" t="s">
        <v>473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473</v>
      </c>
    </row>
    <row r="117" ht="20.1" customHeight="1">
      <c r="A117" s="8" t="s">
        <v>98</v>
      </c>
      <c r="B117" s="9">
        <v>1120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  <c r="I117" s="95" t="s">
        <v>473</v>
      </c>
    </row>
    <row r="118" ht="20.1" customHeight="1">
      <c r="A118" s="8" t="s">
        <v>473</v>
      </c>
      <c r="B118" s="9" t="s">
        <v>473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  <c r="I118" s="95" t="s">
        <v>473</v>
      </c>
    </row>
    <row r="119" ht="20.1" customHeight="1">
      <c r="A119" s="8" t="s">
        <v>95</v>
      </c>
      <c r="B119" s="9">
        <v>1130</v>
      </c>
      <c r="C119" s="178">
        <v>0</v>
      </c>
      <c r="D119" s="178">
        <v>0</v>
      </c>
      <c r="E119" s="178">
        <v>0</v>
      </c>
      <c r="F119" s="178">
        <v>0</v>
      </c>
      <c r="G119" s="178">
        <v>0</v>
      </c>
      <c r="H119" s="198">
        <v>0</v>
      </c>
      <c r="I119" s="95" t="s">
        <v>473</v>
      </c>
    </row>
    <row r="120" ht="20.1" customHeight="1">
      <c r="A120" s="8" t="s">
        <v>473</v>
      </c>
      <c r="B120" s="9" t="s">
        <v>473</v>
      </c>
      <c r="C120" s="178">
        <v>0</v>
      </c>
      <c r="D120" s="178">
        <v>0</v>
      </c>
      <c r="E120" s="178">
        <v>0</v>
      </c>
      <c r="F120" s="178">
        <v>0</v>
      </c>
      <c r="G120" s="178">
        <v>0</v>
      </c>
      <c r="H120" s="198">
        <v>0</v>
      </c>
      <c r="I120" s="95" t="s">
        <v>473</v>
      </c>
    </row>
    <row r="121" ht="20.1" customHeight="1">
      <c r="A121" s="8" t="s">
        <v>473</v>
      </c>
      <c r="B121" s="9" t="s">
        <v>473</v>
      </c>
      <c r="C121" s="178">
        <v>0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  <c r="I121" s="95" t="s">
        <v>473</v>
      </c>
    </row>
    <row r="122" ht="20.1" customHeight="1">
      <c r="A122" s="8" t="s">
        <v>97</v>
      </c>
      <c r="B122" s="9">
        <v>1140</v>
      </c>
      <c r="C122" s="172">
        <v>0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  <c r="I122" s="95" t="s">
        <v>473</v>
      </c>
    </row>
    <row r="123" ht="20.1" customHeight="1">
      <c r="A123" s="8" t="s">
        <v>473</v>
      </c>
      <c r="B123" s="9" t="s">
        <v>473</v>
      </c>
      <c r="C123" s="172">
        <v>0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  <c r="I123" s="95" t="s">
        <v>473</v>
      </c>
    </row>
    <row r="124" ht="20.1" customHeight="1">
      <c r="A124" s="8" t="s">
        <v>250</v>
      </c>
      <c r="B124" s="9">
        <v>1150</v>
      </c>
      <c r="C124" s="185">
        <v>947</v>
      </c>
      <c r="D124" s="185">
        <v>2872</v>
      </c>
      <c r="E124" s="185">
        <v>2605</v>
      </c>
      <c r="F124" s="185">
        <v>2872</v>
      </c>
      <c r="G124" s="178">
        <v>267</v>
      </c>
      <c r="H124" s="198">
        <v>110.2</v>
      </c>
      <c r="I124" s="95" t="s">
        <v>473</v>
      </c>
    </row>
    <row r="125" ht="20.1" customHeight="1">
      <c r="A125" s="8" t="s">
        <v>151</v>
      </c>
      <c r="B125" s="9">
        <v>1151</v>
      </c>
      <c r="C125" s="178">
        <v>0</v>
      </c>
      <c r="D125" s="178">
        <v>0</v>
      </c>
      <c r="E125" s="178">
        <v>0</v>
      </c>
      <c r="F125" s="178">
        <v>0</v>
      </c>
      <c r="G125" s="178">
        <v>0</v>
      </c>
      <c r="H125" s="198">
        <v>0</v>
      </c>
      <c r="I125" s="95" t="s">
        <v>473</v>
      </c>
    </row>
    <row r="126" ht="20.1" customHeight="1">
      <c r="A126" s="8" t="s">
        <v>251</v>
      </c>
      <c r="B126" s="9">
        <v>1152</v>
      </c>
      <c r="C126" s="178">
        <v>947</v>
      </c>
      <c r="D126" s="178">
        <v>2872</v>
      </c>
      <c r="E126" s="178">
        <v>2605</v>
      </c>
      <c r="F126" s="178">
        <v>2872</v>
      </c>
      <c r="G126" s="178">
        <v>267</v>
      </c>
      <c r="H126" s="198">
        <v>110.2</v>
      </c>
      <c r="I126" s="95" t="s">
        <v>473</v>
      </c>
    </row>
    <row r="127" ht="20.1" customHeight="1">
      <c r="A127" s="8" t="s">
        <v>473</v>
      </c>
      <c r="B127" s="9" t="s">
        <v>473</v>
      </c>
      <c r="C127" s="178">
        <v>0</v>
      </c>
      <c r="D127" s="178">
        <v>0</v>
      </c>
      <c r="E127" s="178">
        <v>0</v>
      </c>
      <c r="F127" s="178">
        <v>0</v>
      </c>
      <c r="G127" s="178">
        <v>0</v>
      </c>
      <c r="H127" s="198">
        <v>0</v>
      </c>
      <c r="I127" s="95" t="s">
        <v>473</v>
      </c>
    </row>
    <row r="128" ht="20.1" customHeight="1">
      <c r="A128" s="8" t="s">
        <v>637</v>
      </c>
      <c r="B128" s="9" t="s">
        <v>638</v>
      </c>
      <c r="C128" s="178">
        <v>947</v>
      </c>
      <c r="D128" s="178">
        <v>2869.9</v>
      </c>
      <c r="E128" s="178">
        <v>2605</v>
      </c>
      <c r="F128" s="178">
        <v>2869.9</v>
      </c>
      <c r="G128" s="178">
        <v>264.9</v>
      </c>
      <c r="H128" s="198">
        <v>110.2</v>
      </c>
      <c r="I128" s="95" t="s">
        <v>639</v>
      </c>
    </row>
    <row r="129" ht="20.1" customHeight="1">
      <c r="A129" s="8" t="s">
        <v>640</v>
      </c>
      <c r="B129" s="9" t="s">
        <v>641</v>
      </c>
      <c r="C129" s="178">
        <v>0</v>
      </c>
      <c r="D129" s="178">
        <v>2.1</v>
      </c>
      <c r="E129" s="178">
        <v>0</v>
      </c>
      <c r="F129" s="178">
        <v>2.1</v>
      </c>
      <c r="G129" s="178">
        <v>2.1</v>
      </c>
      <c r="H129" s="198">
        <v>0</v>
      </c>
      <c r="I129" s="95" t="s">
        <v>642</v>
      </c>
    </row>
    <row r="130" ht="20.1" customHeight="1">
      <c r="A130" s="8" t="s">
        <v>252</v>
      </c>
      <c r="B130" s="9">
        <v>1160</v>
      </c>
      <c r="C130" s="196">
        <v>-12</v>
      </c>
      <c r="D130" s="196">
        <v>-1922</v>
      </c>
      <c r="E130" s="196">
        <v>-110</v>
      </c>
      <c r="F130" s="196">
        <v>-1922</v>
      </c>
      <c r="G130" s="178">
        <v>1812</v>
      </c>
      <c r="H130" s="198">
        <v>1747.3</v>
      </c>
      <c r="I130" s="95" t="s">
        <v>473</v>
      </c>
    </row>
    <row r="131" ht="20.1" customHeight="1">
      <c r="A131" s="8" t="s">
        <v>151</v>
      </c>
      <c r="B131" s="9">
        <v>1161</v>
      </c>
      <c r="C131" s="172">
        <v>0</v>
      </c>
      <c r="D131" s="172">
        <v>0</v>
      </c>
      <c r="E131" s="172">
        <v>0</v>
      </c>
      <c r="F131" s="172">
        <v>0</v>
      </c>
      <c r="G131" s="178">
        <v>0</v>
      </c>
      <c r="H131" s="198">
        <v>0</v>
      </c>
      <c r="I131" s="95" t="s">
        <v>473</v>
      </c>
    </row>
    <row r="132" ht="20.1" customHeight="1">
      <c r="A132" s="8" t="s">
        <v>104</v>
      </c>
      <c r="B132" s="9">
        <v>1162</v>
      </c>
      <c r="C132" s="172">
        <v>-12</v>
      </c>
      <c r="D132" s="172">
        <v>-1922</v>
      </c>
      <c r="E132" s="172">
        <v>-110</v>
      </c>
      <c r="F132" s="172">
        <v>-1922</v>
      </c>
      <c r="G132" s="178">
        <v>1812</v>
      </c>
      <c r="H132" s="198">
        <v>1747.3</v>
      </c>
      <c r="I132" s="95" t="s">
        <v>473</v>
      </c>
    </row>
    <row r="133" ht="20.1" customHeight="1">
      <c r="A133" s="8" t="s">
        <v>643</v>
      </c>
      <c r="B133" s="9" t="s">
        <v>644</v>
      </c>
      <c r="C133" s="172">
        <v>-12</v>
      </c>
      <c r="D133" s="172">
        <v>0</v>
      </c>
      <c r="E133" s="172">
        <v>-110</v>
      </c>
      <c r="F133" s="172">
        <v>0</v>
      </c>
      <c r="G133" s="178">
        <v>-110</v>
      </c>
      <c r="H133" s="198">
        <v>0</v>
      </c>
      <c r="I133" s="95" t="s">
        <v>645</v>
      </c>
    </row>
    <row r="134" ht="20.1" customHeight="1">
      <c r="A134" s="8" t="s">
        <v>646</v>
      </c>
      <c r="B134" s="9" t="s">
        <v>647</v>
      </c>
      <c r="C134" s="172">
        <v>0</v>
      </c>
      <c r="D134" s="172">
        <v>-1922</v>
      </c>
      <c r="E134" s="172">
        <v>0</v>
      </c>
      <c r="F134" s="172">
        <v>-1922</v>
      </c>
      <c r="G134" s="178">
        <v>1922</v>
      </c>
      <c r="H134" s="198">
        <v>0</v>
      </c>
      <c r="I134" s="95" t="s">
        <v>646</v>
      </c>
    </row>
    <row r="135" s="5" customFormat="1" ht="20.1" customHeight="1">
      <c r="A135" s="10" t="s">
        <v>83</v>
      </c>
      <c r="B135" s="11">
        <v>1170</v>
      </c>
      <c r="C135" s="166">
        <v>421</v>
      </c>
      <c r="D135" s="166">
        <v>1727</v>
      </c>
      <c r="E135" s="166">
        <v>1570</v>
      </c>
      <c r="F135" s="166">
        <v>1727</v>
      </c>
      <c r="G135" s="177">
        <v>157</v>
      </c>
      <c r="H135" s="197">
        <v>110</v>
      </c>
      <c r="I135" s="96" t="s">
        <v>473</v>
      </c>
    </row>
    <row r="136" ht="20.1" customHeight="1">
      <c r="A136" s="8" t="s">
        <v>243</v>
      </c>
      <c r="B136" s="7">
        <v>1180</v>
      </c>
      <c r="C136" s="172">
        <v>-225</v>
      </c>
      <c r="D136" s="172">
        <v>-422</v>
      </c>
      <c r="E136" s="172">
        <v>-283</v>
      </c>
      <c r="F136" s="172">
        <v>-422</v>
      </c>
      <c r="G136" s="178">
        <v>139</v>
      </c>
      <c r="H136" s="198">
        <v>149.1</v>
      </c>
      <c r="I136" s="95" t="s">
        <v>473</v>
      </c>
    </row>
    <row r="137" ht="20.1" customHeight="1">
      <c r="A137" s="8" t="s">
        <v>244</v>
      </c>
      <c r="B137" s="7">
        <v>1181</v>
      </c>
      <c r="C137" s="178">
        <v>0</v>
      </c>
      <c r="D137" s="178">
        <v>0</v>
      </c>
      <c r="E137" s="178">
        <v>0</v>
      </c>
      <c r="F137" s="178">
        <v>0</v>
      </c>
      <c r="G137" s="178">
        <v>0</v>
      </c>
      <c r="H137" s="198">
        <v>0</v>
      </c>
      <c r="I137" s="95" t="s">
        <v>473</v>
      </c>
    </row>
    <row r="138" ht="20.1" customHeight="1">
      <c r="A138" s="8" t="s">
        <v>245</v>
      </c>
      <c r="B138" s="9">
        <v>1190</v>
      </c>
      <c r="C138" s="178">
        <v>0</v>
      </c>
      <c r="D138" s="178">
        <v>0</v>
      </c>
      <c r="E138" s="178">
        <v>0</v>
      </c>
      <c r="F138" s="178">
        <v>0</v>
      </c>
      <c r="G138" s="178">
        <v>0</v>
      </c>
      <c r="H138" s="198">
        <v>0</v>
      </c>
      <c r="I138" s="95" t="s">
        <v>473</v>
      </c>
    </row>
    <row r="139" ht="20.1" customHeight="1">
      <c r="A139" s="8" t="s">
        <v>246</v>
      </c>
      <c r="B139" s="6">
        <v>1191</v>
      </c>
      <c r="C139" s="172">
        <v>0</v>
      </c>
      <c r="D139" s="172">
        <v>0</v>
      </c>
      <c r="E139" s="172">
        <v>0</v>
      </c>
      <c r="F139" s="172">
        <v>0</v>
      </c>
      <c r="G139" s="178">
        <v>0</v>
      </c>
      <c r="H139" s="198">
        <v>0</v>
      </c>
      <c r="I139" s="95" t="s">
        <v>473</v>
      </c>
    </row>
    <row r="140" s="5" customFormat="1" ht="20.1" customHeight="1">
      <c r="A140" s="10" t="s">
        <v>265</v>
      </c>
      <c r="B140" s="11">
        <v>1200</v>
      </c>
      <c r="C140" s="176">
        <v>196</v>
      </c>
      <c r="D140" s="176">
        <v>1305</v>
      </c>
      <c r="E140" s="176">
        <v>1287</v>
      </c>
      <c r="F140" s="176">
        <v>1305</v>
      </c>
      <c r="G140" s="177">
        <v>18</v>
      </c>
      <c r="H140" s="197">
        <v>101.4</v>
      </c>
      <c r="I140" s="96" t="s">
        <v>473</v>
      </c>
    </row>
    <row r="141" ht="20.1" customHeight="1">
      <c r="A141" s="8" t="s">
        <v>25</v>
      </c>
      <c r="B141" s="6">
        <v>1201</v>
      </c>
      <c r="C141" s="178">
        <v>196</v>
      </c>
      <c r="D141" s="178">
        <v>1305</v>
      </c>
      <c r="E141" s="178">
        <v>1287</v>
      </c>
      <c r="F141" s="178">
        <v>1305</v>
      </c>
      <c r="G141" s="178">
        <v>18</v>
      </c>
      <c r="H141" s="198">
        <v>101.4</v>
      </c>
      <c r="I141" s="94" t="s">
        <v>473</v>
      </c>
    </row>
    <row r="142" ht="20.1" customHeight="1">
      <c r="A142" s="8" t="s">
        <v>26</v>
      </c>
      <c r="B142" s="6">
        <v>1202</v>
      </c>
      <c r="C142" s="172">
        <v>0</v>
      </c>
      <c r="D142" s="172">
        <v>0</v>
      </c>
      <c r="E142" s="172">
        <v>0</v>
      </c>
      <c r="F142" s="172">
        <v>0</v>
      </c>
      <c r="G142" s="178">
        <v>0</v>
      </c>
      <c r="H142" s="198">
        <v>0</v>
      </c>
      <c r="I142" s="94" t="s">
        <v>473</v>
      </c>
    </row>
    <row r="143" s="5" customFormat="1" ht="20.1" customHeight="1">
      <c r="A143" s="10" t="s">
        <v>19</v>
      </c>
      <c r="B143" s="11">
        <v>1210</v>
      </c>
      <c r="C143" s="175">
        <v>232626</v>
      </c>
      <c r="D143" s="175">
        <v>195055</v>
      </c>
      <c r="E143" s="175">
        <v>169535</v>
      </c>
      <c r="F143" s="175">
        <v>195055</v>
      </c>
      <c r="G143" s="177">
        <v>25520</v>
      </c>
      <c r="H143" s="197">
        <v>115.1</v>
      </c>
      <c r="I143" s="96" t="s">
        <v>473</v>
      </c>
    </row>
    <row r="144" s="5" customFormat="1" ht="20.1" customHeight="1">
      <c r="A144" s="10" t="s">
        <v>101</v>
      </c>
      <c r="B144" s="11">
        <v>1220</v>
      </c>
      <c r="C144" s="169">
        <v>-232430</v>
      </c>
      <c r="D144" s="169">
        <v>-193750</v>
      </c>
      <c r="E144" s="169">
        <v>-168248</v>
      </c>
      <c r="F144" s="169">
        <v>-193750</v>
      </c>
      <c r="G144" s="177">
        <v>25502</v>
      </c>
      <c r="H144" s="197">
        <v>115.2</v>
      </c>
      <c r="I144" s="96" t="s">
        <v>473</v>
      </c>
    </row>
    <row r="145" ht="20.1" customHeight="1">
      <c r="A145" s="8" t="s">
        <v>180</v>
      </c>
      <c r="B145" s="9">
        <v>1230</v>
      </c>
      <c r="C145" s="178">
        <v>0</v>
      </c>
      <c r="D145" s="178">
        <v>0</v>
      </c>
      <c r="E145" s="178">
        <v>0</v>
      </c>
      <c r="F145" s="178">
        <v>0</v>
      </c>
      <c r="G145" s="178">
        <v>0</v>
      </c>
      <c r="H145" s="198">
        <v>0</v>
      </c>
      <c r="I145" s="95" t="s">
        <v>473</v>
      </c>
    </row>
    <row r="146" ht="24.95" customHeight="1">
      <c r="A146" s="245" t="s">
        <v>124</v>
      </c>
      <c r="B146" s="245"/>
      <c r="C146" s="245"/>
      <c r="D146" s="245"/>
      <c r="E146" s="245"/>
      <c r="F146" s="245"/>
      <c r="G146" s="245"/>
      <c r="H146" s="245"/>
      <c r="I146" s="245"/>
    </row>
    <row r="147" ht="20.1" customHeight="1">
      <c r="A147" s="8" t="s">
        <v>191</v>
      </c>
      <c r="B147" s="9">
        <v>1300</v>
      </c>
      <c r="C147" s="185">
        <v>-514</v>
      </c>
      <c r="D147" s="185">
        <v>777</v>
      </c>
      <c r="E147" s="185">
        <v>-925</v>
      </c>
      <c r="F147" s="185">
        <v>777</v>
      </c>
      <c r="G147" s="178">
        <v>1702</v>
      </c>
      <c r="H147" s="198">
        <v>-84</v>
      </c>
      <c r="I147" s="95" t="s">
        <v>473</v>
      </c>
    </row>
    <row r="148" ht="20.1" customHeight="1">
      <c r="A148" s="8" t="s">
        <v>317</v>
      </c>
      <c r="B148" s="9">
        <v>1301</v>
      </c>
      <c r="C148" s="185">
        <v>19042</v>
      </c>
      <c r="D148" s="185">
        <v>18785</v>
      </c>
      <c r="E148" s="185">
        <v>7369</v>
      </c>
      <c r="F148" s="185">
        <v>18785</v>
      </c>
      <c r="G148" s="178">
        <v>11416</v>
      </c>
      <c r="H148" s="198">
        <v>254.9</v>
      </c>
      <c r="I148" s="95" t="s">
        <v>473</v>
      </c>
    </row>
    <row r="149" ht="20.1" customHeight="1">
      <c r="A149" s="8" t="s">
        <v>318</v>
      </c>
      <c r="B149" s="9">
        <v>1302</v>
      </c>
      <c r="C149" s="185">
        <v>0</v>
      </c>
      <c r="D149" s="185">
        <v>0</v>
      </c>
      <c r="E149" s="185">
        <v>0</v>
      </c>
      <c r="F149" s="185">
        <v>0</v>
      </c>
      <c r="G149" s="178">
        <v>0</v>
      </c>
      <c r="H149" s="198">
        <v>0</v>
      </c>
      <c r="I149" s="95" t="s">
        <v>473</v>
      </c>
    </row>
    <row r="150" ht="20.1" customHeight="1">
      <c r="A150" s="8" t="s">
        <v>319</v>
      </c>
      <c r="B150" s="9">
        <v>1303</v>
      </c>
      <c r="C150" s="196">
        <v>0</v>
      </c>
      <c r="D150" s="196">
        <v>0</v>
      </c>
      <c r="E150" s="196">
        <v>0</v>
      </c>
      <c r="F150" s="196">
        <v>0</v>
      </c>
      <c r="G150" s="178">
        <v>0</v>
      </c>
      <c r="H150" s="198">
        <v>0</v>
      </c>
      <c r="I150" s="95" t="s">
        <v>473</v>
      </c>
    </row>
    <row r="151" ht="20.1" customHeight="1">
      <c r="A151" s="8" t="s">
        <v>320</v>
      </c>
      <c r="B151" s="9">
        <v>1304</v>
      </c>
      <c r="C151" s="185">
        <v>0</v>
      </c>
      <c r="D151" s="185">
        <v>0</v>
      </c>
      <c r="E151" s="185">
        <v>0</v>
      </c>
      <c r="F151" s="185">
        <v>0</v>
      </c>
      <c r="G151" s="178">
        <v>0</v>
      </c>
      <c r="H151" s="198">
        <v>0</v>
      </c>
      <c r="I151" s="95" t="s">
        <v>473</v>
      </c>
    </row>
    <row r="152" ht="20.25" customHeight="1">
      <c r="A152" s="8" t="s">
        <v>321</v>
      </c>
      <c r="B152" s="9">
        <v>1305</v>
      </c>
      <c r="C152" s="196">
        <v>0</v>
      </c>
      <c r="D152" s="196">
        <v>0</v>
      </c>
      <c r="E152" s="196">
        <v>0</v>
      </c>
      <c r="F152" s="196">
        <v>0</v>
      </c>
      <c r="G152" s="178">
        <v>0</v>
      </c>
      <c r="H152" s="198">
        <v>0</v>
      </c>
      <c r="I152" s="95" t="s">
        <v>473</v>
      </c>
    </row>
    <row r="153" s="5" customFormat="1" ht="20.1" customHeight="1">
      <c r="A153" s="10" t="s">
        <v>118</v>
      </c>
      <c r="B153" s="11">
        <v>1310</v>
      </c>
      <c r="C153" s="168" t="e">
        <f>C147+C148-C149-C150-C151-C152</f>
        <v>#VALUE!</v>
      </c>
      <c r="D153" s="168" t="e">
        <f>D147+D148-D149-D150-D151-D152</f>
        <v>#VALUE!</v>
      </c>
      <c r="E153" s="168" t="e">
        <f>E147+E148-E149-E150-E151-E152</f>
        <v>#VALUE!</v>
      </c>
      <c r="F153" s="168" t="e">
        <f>F147+F148-F149-F150-F151-F152</f>
        <v>#VALUE!</v>
      </c>
      <c r="G153" s="177" t="e">
        <f>F153-E153</f>
        <v>#VALUE!</v>
      </c>
      <c r="H153" s="197" t="e">
        <f>(F153/E153)*100</f>
        <v>#VALUE!</v>
      </c>
      <c r="I153" s="96"/>
    </row>
    <row r="154" s="5" customFormat="1" ht="20.1" customHeight="1">
      <c r="A154" s="232" t="s">
        <v>158</v>
      </c>
      <c r="B154" s="233"/>
      <c r="C154" s="233">
        <v>18528</v>
      </c>
      <c r="D154" s="233">
        <v>19562</v>
      </c>
      <c r="E154" s="233">
        <v>6444</v>
      </c>
      <c r="F154" s="233">
        <v>19562</v>
      </c>
      <c r="G154" s="233">
        <v>13118</v>
      </c>
      <c r="H154" s="233">
        <v>303.6</v>
      </c>
      <c r="I154" s="234" t="s">
        <v>473</v>
      </c>
    </row>
    <row r="155" s="5" customFormat="1" ht="20.1" customHeight="1">
      <c r="A155" s="8" t="s">
        <v>192</v>
      </c>
      <c r="B155" s="9">
        <v>1400</v>
      </c>
      <c r="C155" s="178">
        <v>11416</v>
      </c>
      <c r="D155" s="178">
        <v>6849</v>
      </c>
      <c r="E155" s="178">
        <v>14139</v>
      </c>
      <c r="F155" s="178">
        <v>6849</v>
      </c>
      <c r="G155" s="178">
        <v>-7290</v>
      </c>
      <c r="H155" s="198">
        <v>48.4</v>
      </c>
      <c r="I155" s="95" t="s">
        <v>473</v>
      </c>
    </row>
    <row r="156" s="5" customFormat="1" ht="20.1" customHeight="1">
      <c r="A156" s="8" t="s">
        <v>193</v>
      </c>
      <c r="B156" s="40">
        <v>1401</v>
      </c>
      <c r="C156" s="178">
        <v>3188</v>
      </c>
      <c r="D156" s="178">
        <v>1831</v>
      </c>
      <c r="E156" s="178">
        <v>6820</v>
      </c>
      <c r="F156" s="178">
        <v>1831</v>
      </c>
      <c r="G156" s="178">
        <v>-4989</v>
      </c>
      <c r="H156" s="198">
        <v>26.8</v>
      </c>
      <c r="I156" s="94" t="s">
        <v>473</v>
      </c>
    </row>
    <row r="157" s="5" customFormat="1" ht="20.1" customHeight="1">
      <c r="A157" s="8" t="s">
        <v>28</v>
      </c>
      <c r="B157" s="40">
        <v>1402</v>
      </c>
      <c r="C157" s="178">
        <v>8228</v>
      </c>
      <c r="D157" s="178">
        <v>5018</v>
      </c>
      <c r="E157" s="178">
        <v>7319</v>
      </c>
      <c r="F157" s="178">
        <v>5018</v>
      </c>
      <c r="G157" s="178">
        <v>-2301</v>
      </c>
      <c r="H157" s="198">
        <v>68.6</v>
      </c>
      <c r="I157" s="94" t="s">
        <v>473</v>
      </c>
    </row>
    <row r="158" s="5" customFormat="1" ht="20.1" customHeight="1">
      <c r="A158" s="8" t="s">
        <v>5</v>
      </c>
      <c r="B158" s="13">
        <v>1410</v>
      </c>
      <c r="C158" s="178">
        <v>148165</v>
      </c>
      <c r="D158" s="178">
        <v>117656</v>
      </c>
      <c r="E158" s="178">
        <v>104116</v>
      </c>
      <c r="F158" s="178">
        <v>117656</v>
      </c>
      <c r="G158" s="178">
        <v>13540</v>
      </c>
      <c r="H158" s="198">
        <v>113</v>
      </c>
      <c r="I158" s="95" t="s">
        <v>473</v>
      </c>
    </row>
    <row r="159" s="5" customFormat="1" ht="20.1" customHeight="1">
      <c r="A159" s="8" t="s">
        <v>6</v>
      </c>
      <c r="B159" s="13">
        <v>1420</v>
      </c>
      <c r="C159" s="178">
        <v>32398</v>
      </c>
      <c r="D159" s="178">
        <v>25690</v>
      </c>
      <c r="E159" s="178">
        <v>22882</v>
      </c>
      <c r="F159" s="178">
        <v>25690</v>
      </c>
      <c r="G159" s="178">
        <v>2808</v>
      </c>
      <c r="H159" s="198">
        <v>112.3</v>
      </c>
      <c r="I159" s="95" t="s">
        <v>473</v>
      </c>
    </row>
    <row r="160" s="5" customFormat="1" ht="20.1" customHeight="1">
      <c r="A160" s="8" t="s">
        <v>7</v>
      </c>
      <c r="B160" s="13">
        <v>1430</v>
      </c>
      <c r="C160" s="178">
        <v>19042</v>
      </c>
      <c r="D160" s="178">
        <v>18785</v>
      </c>
      <c r="E160" s="178">
        <v>7369</v>
      </c>
      <c r="F160" s="178">
        <v>18785</v>
      </c>
      <c r="G160" s="178">
        <v>11416</v>
      </c>
      <c r="H160" s="198">
        <v>254.9</v>
      </c>
      <c r="I160" s="95" t="s">
        <v>473</v>
      </c>
    </row>
    <row r="161" s="5" customFormat="1" ht="20.1" customHeight="1">
      <c r="A161" s="8" t="s">
        <v>29</v>
      </c>
      <c r="B161" s="13">
        <v>1440</v>
      </c>
      <c r="C161" s="178">
        <v>21094</v>
      </c>
      <c r="D161" s="178">
        <v>22416</v>
      </c>
      <c r="E161" s="178">
        <v>19469</v>
      </c>
      <c r="F161" s="178">
        <v>22416</v>
      </c>
      <c r="G161" s="178">
        <v>2947</v>
      </c>
      <c r="H161" s="198">
        <v>115.1</v>
      </c>
      <c r="I161" s="95" t="s">
        <v>473</v>
      </c>
    </row>
    <row r="162" s="5" customFormat="1">
      <c r="A162" s="10" t="s">
        <v>49</v>
      </c>
      <c r="B162" s="51">
        <v>1450</v>
      </c>
      <c r="C162" s="186">
        <v>232115</v>
      </c>
      <c r="D162" s="186">
        <v>191396</v>
      </c>
      <c r="E162" s="186">
        <v>167975</v>
      </c>
      <c r="F162" s="186">
        <v>191396</v>
      </c>
      <c r="G162" s="177">
        <v>23421</v>
      </c>
      <c r="H162" s="197">
        <v>113.9</v>
      </c>
      <c r="I162" s="96" t="s">
        <v>473</v>
      </c>
    </row>
    <row r="163" s="5" customFormat="1">
      <c r="A163" s="59"/>
      <c r="B163" s="69"/>
      <c r="C163" s="69"/>
      <c r="D163" s="69"/>
      <c r="E163" s="69"/>
      <c r="F163" s="69"/>
      <c r="G163" s="69"/>
      <c r="H163" s="69"/>
      <c r="I163" s="69"/>
    </row>
    <row r="164" s="5" customFormat="1">
      <c r="A164" s="59"/>
      <c r="B164" s="69"/>
      <c r="C164" s="69"/>
      <c r="D164" s="69"/>
      <c r="E164" s="69"/>
      <c r="F164" s="69"/>
      <c r="G164" s="69"/>
      <c r="H164" s="69"/>
      <c r="I164" s="69"/>
    </row>
    <row r="165">
      <c r="A165" s="27"/>
    </row>
    <row r="166" ht="27.75" customHeight="1">
      <c r="A166" s="45" t="s">
        <v>485</v>
      </c>
      <c r="B166" s="1"/>
      <c r="C166" s="242" t="s">
        <v>90</v>
      </c>
      <c r="D166" s="242"/>
      <c r="E166" s="83"/>
      <c r="F166" s="222" t="s">
        <v>484</v>
      </c>
      <c r="G166" s="222"/>
      <c r="H166" s="222"/>
      <c r="I166" s="3"/>
    </row>
    <row r="167" s="2" customFormat="1">
      <c r="A167" s="214" t="s">
        <v>465</v>
      </c>
      <c r="B167" s="3"/>
      <c r="C167" s="222" t="s">
        <v>466</v>
      </c>
      <c r="D167" s="222"/>
      <c r="E167" s="3"/>
      <c r="F167" s="221" t="s">
        <v>86</v>
      </c>
      <c r="G167" s="221"/>
      <c r="H167" s="221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27"/>
    </row>
    <row r="213">
      <c r="A213" s="27"/>
    </row>
    <row r="214">
      <c r="A214" s="27"/>
    </row>
    <row r="215">
      <c r="A215" s="27"/>
    </row>
    <row r="216">
      <c r="A216" s="27"/>
    </row>
    <row r="217">
      <c r="A217" s="27"/>
    </row>
    <row r="218">
      <c r="A218" s="27"/>
    </row>
    <row r="219">
      <c r="A219" s="27"/>
    </row>
    <row r="220">
      <c r="A220" s="27"/>
    </row>
    <row r="221">
      <c r="A221" s="27"/>
    </row>
    <row r="222">
      <c r="A222" s="27"/>
    </row>
    <row r="223">
      <c r="A223" s="27"/>
    </row>
    <row r="224">
      <c r="A224" s="27"/>
    </row>
    <row r="225">
      <c r="A225" s="27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</sheetData>
  <mergeCells>
    <mergeCell ref="A6:I6"/>
    <mergeCell ref="A146:I146"/>
    <mergeCell ref="C167:D167"/>
    <mergeCell ref="F167:H167"/>
    <mergeCell ref="C166:D166"/>
    <mergeCell ref="F166:H166"/>
    <mergeCell ref="A1:I1"/>
    <mergeCell ref="A154:I154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4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196</v>
      </c>
      <c r="D7" s="199">
        <v>1305</v>
      </c>
      <c r="E7" s="199">
        <v>1287</v>
      </c>
      <c r="F7" s="199">
        <v>1305</v>
      </c>
      <c r="G7" s="200">
        <v>18</v>
      </c>
      <c r="H7" s="200">
        <v>101.4</v>
      </c>
    </row>
    <row r="8" ht="48.95" customHeight="1">
      <c r="A8" s="47" t="s">
        <v>51</v>
      </c>
      <c r="B8" s="6">
        <v>2000</v>
      </c>
      <c r="C8" s="172">
        <v>-11342</v>
      </c>
      <c r="D8" s="172">
        <v>-11598</v>
      </c>
      <c r="E8" s="172">
        <v>-11322</v>
      </c>
      <c r="F8" s="172">
        <v>-11598</v>
      </c>
      <c r="G8" s="200">
        <v>-276</v>
      </c>
      <c r="H8" s="200">
        <v>102.4</v>
      </c>
    </row>
    <row r="9" ht="45" customHeight="1">
      <c r="A9" s="47" t="s">
        <v>253</v>
      </c>
      <c r="B9" s="6">
        <v>2010</v>
      </c>
      <c r="C9" s="196">
        <v>-176</v>
      </c>
      <c r="D9" s="196">
        <v>-1044</v>
      </c>
      <c r="E9" s="196">
        <v>-1030</v>
      </c>
      <c r="F9" s="196">
        <v>-1044</v>
      </c>
      <c r="G9" s="200">
        <v>14</v>
      </c>
      <c r="H9" s="200">
        <v>101.4</v>
      </c>
    </row>
    <row r="10" ht="45" customHeight="1">
      <c r="A10" s="8" t="s">
        <v>145</v>
      </c>
      <c r="B10" s="6">
        <v>2011</v>
      </c>
      <c r="C10" s="172">
        <v>-176</v>
      </c>
      <c r="D10" s="172">
        <v>-1044</v>
      </c>
      <c r="E10" s="172">
        <v>-1030</v>
      </c>
      <c r="F10" s="172">
        <v>-1044</v>
      </c>
      <c r="G10" s="200">
        <v>14</v>
      </c>
      <c r="H10" s="200">
        <v>101.4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473</v>
      </c>
      <c r="B16" s="6" t="s">
        <v>473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473</v>
      </c>
      <c r="B19" s="6" t="s">
        <v>473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473</v>
      </c>
      <c r="B20" s="6" t="s">
        <v>473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473</v>
      </c>
      <c r="B22" s="6" t="s">
        <v>473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473</v>
      </c>
      <c r="B23" s="6" t="s">
        <v>473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-11322</v>
      </c>
      <c r="D24" s="171">
        <v>-11337</v>
      </c>
      <c r="E24" s="171">
        <v>-11065</v>
      </c>
      <c r="F24" s="171">
        <v>-11337</v>
      </c>
      <c r="G24" s="200">
        <v>-272</v>
      </c>
      <c r="H24" s="200">
        <v>102.5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37870.8</v>
      </c>
      <c r="D26" s="176">
        <v>34007.5</v>
      </c>
      <c r="E26" s="176">
        <v>26524</v>
      </c>
      <c r="F26" s="176">
        <v>34007.5</v>
      </c>
      <c r="G26" s="177">
        <v>7483.5</v>
      </c>
      <c r="H26" s="197">
        <v>128.2</v>
      </c>
    </row>
    <row r="27">
      <c r="A27" s="8" t="s">
        <v>258</v>
      </c>
      <c r="B27" s="6">
        <v>2111</v>
      </c>
      <c r="C27" s="178">
        <v>230.5</v>
      </c>
      <c r="D27" s="178">
        <v>53.3</v>
      </c>
      <c r="E27" s="178">
        <v>415</v>
      </c>
      <c r="F27" s="178">
        <v>53.3</v>
      </c>
      <c r="G27" s="178">
        <v>-361.7</v>
      </c>
      <c r="H27" s="198">
        <v>12.8</v>
      </c>
    </row>
    <row r="28">
      <c r="A28" s="8" t="s">
        <v>337</v>
      </c>
      <c r="B28" s="6">
        <v>2112</v>
      </c>
      <c r="C28" s="178">
        <v>34192.8</v>
      </c>
      <c r="D28" s="178">
        <v>32038</v>
      </c>
      <c r="E28" s="178">
        <v>23561</v>
      </c>
      <c r="F28" s="178">
        <v>32038</v>
      </c>
      <c r="G28" s="178">
        <v>8477</v>
      </c>
      <c r="H28" s="198">
        <v>136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1238.3</v>
      </c>
      <c r="D31" s="178">
        <v>217.5</v>
      </c>
      <c r="E31" s="178">
        <v>988</v>
      </c>
      <c r="F31" s="178">
        <v>217.5</v>
      </c>
      <c r="G31" s="178">
        <v>-770.5</v>
      </c>
      <c r="H31" s="198">
        <v>22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2209.2</v>
      </c>
      <c r="D35" s="178">
        <v>1698.7</v>
      </c>
      <c r="E35" s="178">
        <v>1560</v>
      </c>
      <c r="F35" s="178">
        <v>1698.7</v>
      </c>
      <c r="G35" s="178">
        <v>138.7</v>
      </c>
      <c r="H35" s="198">
        <v>108.9</v>
      </c>
    </row>
    <row r="36" ht="20.1" customHeight="1">
      <c r="A36" s="47" t="s">
        <v>648</v>
      </c>
      <c r="B36" s="53" t="s">
        <v>649</v>
      </c>
      <c r="C36" s="178">
        <v>2209.2</v>
      </c>
      <c r="D36" s="178">
        <v>1698.7</v>
      </c>
      <c r="E36" s="178">
        <v>1560</v>
      </c>
      <c r="F36" s="178">
        <v>1698.7</v>
      </c>
      <c r="G36" s="178">
        <v>138.7</v>
      </c>
      <c r="H36" s="198">
        <v>108.9</v>
      </c>
    </row>
    <row r="37" ht="20.1" customHeight="1">
      <c r="A37" s="47" t="s">
        <v>473</v>
      </c>
      <c r="B37" s="53" t="s">
        <v>473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26071.6</v>
      </c>
      <c r="D38" s="176">
        <v>20956.9</v>
      </c>
      <c r="E38" s="176">
        <v>18827</v>
      </c>
      <c r="F38" s="176">
        <v>20956.9</v>
      </c>
      <c r="G38" s="177">
        <v>2129.9</v>
      </c>
      <c r="H38" s="197">
        <v>111.3</v>
      </c>
    </row>
    <row r="39" ht="20.1" customHeight="1">
      <c r="A39" s="47" t="s">
        <v>73</v>
      </c>
      <c r="B39" s="53">
        <v>2121</v>
      </c>
      <c r="C39" s="178">
        <v>25837.4</v>
      </c>
      <c r="D39" s="178">
        <v>20870.3</v>
      </c>
      <c r="E39" s="178">
        <v>18740</v>
      </c>
      <c r="F39" s="178">
        <v>20870.3</v>
      </c>
      <c r="G39" s="178">
        <v>2130.3</v>
      </c>
      <c r="H39" s="198">
        <v>111.4</v>
      </c>
    </row>
    <row r="40" ht="20.1" customHeight="1">
      <c r="A40" s="47" t="s">
        <v>347</v>
      </c>
      <c r="B40" s="53">
        <v>2122</v>
      </c>
      <c r="C40" s="178">
        <v>96.3</v>
      </c>
      <c r="D40" s="178">
        <v>27.8</v>
      </c>
      <c r="E40" s="178">
        <v>50</v>
      </c>
      <c r="F40" s="178">
        <v>27.8</v>
      </c>
      <c r="G40" s="178">
        <v>-22.2</v>
      </c>
      <c r="H40" s="198">
        <v>55.6</v>
      </c>
    </row>
    <row r="41" ht="20.1" customHeight="1">
      <c r="A41" s="47" t="s">
        <v>348</v>
      </c>
      <c r="B41" s="53">
        <v>2123</v>
      </c>
      <c r="C41" s="178">
        <v>6.5</v>
      </c>
      <c r="D41" s="178">
        <v>21.9</v>
      </c>
      <c r="E41" s="178">
        <v>0</v>
      </c>
      <c r="F41" s="178">
        <v>21.9</v>
      </c>
      <c r="G41" s="178">
        <v>21.9</v>
      </c>
      <c r="H41" s="198">
        <v>0</v>
      </c>
    </row>
    <row r="42" s="48" customFormat="1">
      <c r="A42" s="47" t="s">
        <v>345</v>
      </c>
      <c r="B42" s="53">
        <v>2124</v>
      </c>
      <c r="C42" s="178">
        <v>131.4</v>
      </c>
      <c r="D42" s="178">
        <v>36.9</v>
      </c>
      <c r="E42" s="178">
        <v>37</v>
      </c>
      <c r="F42" s="178">
        <v>36.9</v>
      </c>
      <c r="G42" s="178">
        <v>-0.1</v>
      </c>
      <c r="H42" s="198">
        <v>99.7</v>
      </c>
    </row>
    <row r="43" s="48" customFormat="1">
      <c r="A43" s="47" t="s">
        <v>473</v>
      </c>
      <c r="B43" s="53" t="s">
        <v>473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650</v>
      </c>
      <c r="B44" s="53" t="s">
        <v>651</v>
      </c>
      <c r="C44" s="178">
        <v>128.5</v>
      </c>
      <c r="D44" s="178">
        <v>36.7</v>
      </c>
      <c r="E44" s="178">
        <v>37</v>
      </c>
      <c r="F44" s="178">
        <v>36.7</v>
      </c>
      <c r="G44" s="178">
        <v>-0.3</v>
      </c>
      <c r="H44" s="198">
        <v>99.2</v>
      </c>
    </row>
    <row r="45" s="48" customFormat="1">
      <c r="A45" s="47" t="s">
        <v>652</v>
      </c>
      <c r="B45" s="53" t="s">
        <v>653</v>
      </c>
      <c r="C45" s="178">
        <v>0.1</v>
      </c>
      <c r="D45" s="178">
        <v>0.1</v>
      </c>
      <c r="E45" s="178">
        <v>0</v>
      </c>
      <c r="F45" s="178">
        <v>0.1</v>
      </c>
      <c r="G45" s="178">
        <v>0.1</v>
      </c>
      <c r="H45" s="198">
        <v>0</v>
      </c>
    </row>
    <row r="46" s="48" customFormat="1">
      <c r="A46" s="47" t="s">
        <v>654</v>
      </c>
      <c r="B46" s="53" t="s">
        <v>655</v>
      </c>
      <c r="C46" s="178">
        <v>0.2</v>
      </c>
      <c r="D46" s="178">
        <v>0.1</v>
      </c>
      <c r="E46" s="178">
        <v>0</v>
      </c>
      <c r="F46" s="178">
        <v>0.1</v>
      </c>
      <c r="G46" s="178">
        <v>0.1</v>
      </c>
      <c r="H46" s="198">
        <v>0</v>
      </c>
    </row>
    <row r="47" s="48" customFormat="1">
      <c r="A47" s="47" t="s">
        <v>656</v>
      </c>
      <c r="B47" s="53" t="s">
        <v>657</v>
      </c>
      <c r="C47" s="178">
        <v>1.5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>
      <c r="A48" s="47" t="s">
        <v>658</v>
      </c>
      <c r="B48" s="53" t="s">
        <v>659</v>
      </c>
      <c r="C48" s="178">
        <v>1.1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s="48" customFormat="1" ht="39" customHeight="1">
      <c r="A49" s="74" t="s">
        <v>349</v>
      </c>
      <c r="B49" s="60">
        <v>2130</v>
      </c>
      <c r="C49" s="176">
        <v>32973.6</v>
      </c>
      <c r="D49" s="176">
        <v>25276.6</v>
      </c>
      <c r="E49" s="176">
        <v>22982</v>
      </c>
      <c r="F49" s="176">
        <v>25276.6</v>
      </c>
      <c r="G49" s="177">
        <v>2294.6</v>
      </c>
      <c r="H49" s="197">
        <v>110</v>
      </c>
    </row>
    <row r="50" ht="60.75" customHeight="1">
      <c r="A50" s="47" t="s">
        <v>442</v>
      </c>
      <c r="B50" s="53">
        <v>2131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47" t="s">
        <v>350</v>
      </c>
      <c r="B51" s="53">
        <v>2132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20.1" customHeight="1">
      <c r="A52" s="47" t="s">
        <v>351</v>
      </c>
      <c r="B52" s="53">
        <v>2133</v>
      </c>
      <c r="C52" s="178">
        <v>32761</v>
      </c>
      <c r="D52" s="178">
        <v>25212.4</v>
      </c>
      <c r="E52" s="178">
        <v>22882</v>
      </c>
      <c r="F52" s="178">
        <v>25212.4</v>
      </c>
      <c r="G52" s="178">
        <v>2330.4</v>
      </c>
      <c r="H52" s="198">
        <v>110.2</v>
      </c>
    </row>
    <row r="53" ht="20.1" customHeight="1">
      <c r="A53" s="47" t="s">
        <v>352</v>
      </c>
      <c r="B53" s="53">
        <v>2134</v>
      </c>
      <c r="C53" s="178">
        <v>212.6</v>
      </c>
      <c r="D53" s="178">
        <v>64.2</v>
      </c>
      <c r="E53" s="178">
        <v>100</v>
      </c>
      <c r="F53" s="178">
        <v>64.2</v>
      </c>
      <c r="G53" s="178">
        <v>-35.8</v>
      </c>
      <c r="H53" s="198">
        <v>64.2</v>
      </c>
    </row>
    <row r="54" ht="20.1" customHeight="1">
      <c r="A54" s="47" t="s">
        <v>473</v>
      </c>
      <c r="B54" s="53" t="s">
        <v>473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74" t="s">
        <v>660</v>
      </c>
      <c r="B55" s="60" t="s">
        <v>661</v>
      </c>
      <c r="C55" s="176">
        <v>212.6</v>
      </c>
      <c r="D55" s="176">
        <v>64.2</v>
      </c>
      <c r="E55" s="176">
        <v>100</v>
      </c>
      <c r="F55" s="176">
        <v>64.2</v>
      </c>
      <c r="G55" s="177">
        <v>-35.8</v>
      </c>
      <c r="H55" s="197">
        <v>64.2</v>
      </c>
    </row>
    <row r="56" s="48" customFormat="1" ht="20.1" customHeight="1">
      <c r="A56" s="74" t="s">
        <v>353</v>
      </c>
      <c r="B56" s="60">
        <v>2140</v>
      </c>
      <c r="C56" s="176">
        <v>0</v>
      </c>
      <c r="D56" s="176">
        <v>0</v>
      </c>
      <c r="E56" s="176">
        <v>0</v>
      </c>
      <c r="F56" s="176">
        <v>0</v>
      </c>
      <c r="G56" s="177">
        <v>0</v>
      </c>
      <c r="H56" s="197">
        <v>0</v>
      </c>
    </row>
    <row r="57" ht="37.5">
      <c r="A57" s="47" t="s">
        <v>113</v>
      </c>
      <c r="B57" s="53">
        <v>2141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s="48" customFormat="1" ht="20.1" customHeight="1">
      <c r="A58" s="47" t="s">
        <v>354</v>
      </c>
      <c r="B58" s="53">
        <v>2142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s="48" customFormat="1" ht="20.1" customHeight="1">
      <c r="A59" s="47" t="s">
        <v>473</v>
      </c>
      <c r="B59" s="53" t="s">
        <v>473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s="48" customFormat="1" ht="21.75" customHeight="1">
      <c r="A60" s="74" t="s">
        <v>343</v>
      </c>
      <c r="B60" s="60">
        <v>2200</v>
      </c>
      <c r="C60" s="176">
        <v>96916</v>
      </c>
      <c r="D60" s="176">
        <v>80241</v>
      </c>
      <c r="E60" s="176">
        <v>68333</v>
      </c>
      <c r="F60" s="176">
        <v>80241</v>
      </c>
      <c r="G60" s="177">
        <v>11908</v>
      </c>
      <c r="H60" s="197">
        <v>117.4</v>
      </c>
    </row>
    <row r="61" s="48" customFormat="1">
      <c r="A61" s="70"/>
      <c r="B61" s="49"/>
      <c r="C61" s="49"/>
      <c r="D61" s="49"/>
      <c r="E61" s="49"/>
      <c r="F61" s="49"/>
      <c r="G61" s="49"/>
      <c r="H61" s="49"/>
    </row>
    <row r="62" s="48" customFormat="1">
      <c r="A62" s="70"/>
      <c r="B62" s="49"/>
      <c r="C62" s="49"/>
      <c r="D62" s="49"/>
      <c r="E62" s="49"/>
      <c r="F62" s="49"/>
      <c r="G62" s="49"/>
      <c r="H62" s="49"/>
    </row>
    <row r="63" s="3" customFormat="1" ht="27.75" customHeight="1">
      <c r="A63" s="45" t="s">
        <v>485</v>
      </c>
      <c r="B63" s="1"/>
      <c r="C63" s="242"/>
      <c r="D63" s="242"/>
      <c r="E63" s="83"/>
      <c r="F63" s="222" t="s">
        <v>484</v>
      </c>
      <c r="G63" s="222"/>
      <c r="H63" s="222"/>
    </row>
    <row r="64" s="2" customFormat="1">
      <c r="A64" s="214" t="s">
        <v>68</v>
      </c>
      <c r="B64" s="3"/>
      <c r="C64" s="248" t="s">
        <v>178</v>
      </c>
      <c r="D64" s="248"/>
      <c r="E64" s="3"/>
      <c r="F64" s="221" t="s">
        <v>468</v>
      </c>
      <c r="G64" s="221"/>
      <c r="H64" s="221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  <row r="213" s="49" customFormat="1">
      <c r="A213" s="62"/>
      <c r="I213" s="46"/>
      <c r="J213" s="46"/>
    </row>
    <row r="214" s="49" customFormat="1">
      <c r="A214" s="62"/>
      <c r="I214" s="46"/>
      <c r="J214" s="46"/>
    </row>
  </sheetData>
  <mergeCells>
    <mergeCell ref="A1:H1"/>
    <mergeCell ref="C64:D64"/>
    <mergeCell ref="F64:H64"/>
    <mergeCell ref="A6:H6"/>
    <mergeCell ref="A25:H25"/>
    <mergeCell ref="C63:D63"/>
    <mergeCell ref="F63:H63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47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275239.5</v>
      </c>
      <c r="D7" s="176">
        <v>218513.4</v>
      </c>
      <c r="E7" s="176">
        <v>200202</v>
      </c>
      <c r="F7" s="176">
        <v>218513.4</v>
      </c>
      <c r="G7" s="177">
        <v>18311.4</v>
      </c>
      <c r="H7" s="197">
        <v>109.1</v>
      </c>
    </row>
    <row r="8" ht="18" customHeight="1">
      <c r="A8" s="8" t="s">
        <v>374</v>
      </c>
      <c r="B8" s="9">
        <v>3010</v>
      </c>
      <c r="C8" s="178">
        <v>119716.9</v>
      </c>
      <c r="D8" s="178">
        <v>141593.3</v>
      </c>
      <c r="E8" s="178">
        <v>142730</v>
      </c>
      <c r="F8" s="178">
        <v>141593.3</v>
      </c>
      <c r="G8" s="178">
        <v>-1136.7</v>
      </c>
      <c r="H8" s="198">
        <v>99.2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118955.2</v>
      </c>
      <c r="D11" s="178">
        <v>47503.2</v>
      </c>
      <c r="E11" s="178">
        <v>49512</v>
      </c>
      <c r="F11" s="178">
        <v>47503.2</v>
      </c>
      <c r="G11" s="178">
        <v>-2008.8</v>
      </c>
      <c r="H11" s="198">
        <v>95.9</v>
      </c>
    </row>
    <row r="12" ht="18" customHeight="1">
      <c r="A12" s="8" t="s">
        <v>361</v>
      </c>
      <c r="B12" s="9" t="s">
        <v>662</v>
      </c>
      <c r="C12" s="178">
        <v>117141.1</v>
      </c>
      <c r="D12" s="178">
        <v>45128.4</v>
      </c>
      <c r="E12" s="178">
        <v>49512</v>
      </c>
      <c r="F12" s="178">
        <v>45128.4</v>
      </c>
      <c r="G12" s="178">
        <v>-4383.6</v>
      </c>
      <c r="H12" s="198">
        <v>91.1</v>
      </c>
    </row>
    <row r="13" ht="18" customHeight="1">
      <c r="A13" s="8" t="s">
        <v>663</v>
      </c>
      <c r="B13" s="9" t="s">
        <v>664</v>
      </c>
      <c r="C13" s="178">
        <v>1814.1</v>
      </c>
      <c r="D13" s="178">
        <v>2374.8</v>
      </c>
      <c r="E13" s="178">
        <v>0</v>
      </c>
      <c r="F13" s="178">
        <v>2374.8</v>
      </c>
      <c r="G13" s="178">
        <v>2374.8</v>
      </c>
      <c r="H13" s="198">
        <v>0</v>
      </c>
    </row>
    <row r="14" ht="18" customHeight="1">
      <c r="A14" s="8" t="s">
        <v>665</v>
      </c>
      <c r="B14" s="9" t="s">
        <v>666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18" customHeight="1">
      <c r="A15" s="8" t="s">
        <v>254</v>
      </c>
      <c r="B15" s="9">
        <v>3050</v>
      </c>
      <c r="C15" s="178">
        <v>32801.9</v>
      </c>
      <c r="D15" s="178">
        <v>20217.3</v>
      </c>
      <c r="E15" s="178">
        <v>6500</v>
      </c>
      <c r="F15" s="178">
        <v>20217.3</v>
      </c>
      <c r="G15" s="178">
        <v>13717.3</v>
      </c>
      <c r="H15" s="198">
        <v>311</v>
      </c>
    </row>
    <row r="16" ht="20.1" customHeight="1">
      <c r="A16" s="8" t="s">
        <v>81</v>
      </c>
      <c r="B16" s="9">
        <v>3060</v>
      </c>
      <c r="C16" s="185">
        <v>0</v>
      </c>
      <c r="D16" s="185">
        <v>0</v>
      </c>
      <c r="E16" s="185">
        <v>0</v>
      </c>
      <c r="F16" s="185">
        <v>0</v>
      </c>
      <c r="G16" s="178">
        <v>0</v>
      </c>
      <c r="H16" s="198">
        <v>0</v>
      </c>
    </row>
    <row r="17" ht="18" customHeight="1">
      <c r="A17" s="8" t="s">
        <v>79</v>
      </c>
      <c r="B17" s="6">
        <v>3061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82</v>
      </c>
      <c r="B18" s="6">
        <v>3062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102</v>
      </c>
      <c r="B19" s="6">
        <v>3063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375</v>
      </c>
      <c r="B20" s="9">
        <v>3070</v>
      </c>
      <c r="C20" s="178">
        <v>3765.5</v>
      </c>
      <c r="D20" s="178">
        <v>9199.6</v>
      </c>
      <c r="E20" s="178">
        <v>1460</v>
      </c>
      <c r="F20" s="178">
        <v>9199.6</v>
      </c>
      <c r="G20" s="178">
        <v>7739.6</v>
      </c>
      <c r="H20" s="198">
        <v>630.1</v>
      </c>
    </row>
    <row r="21" ht="18" customHeight="1">
      <c r="A21" s="8" t="s">
        <v>667</v>
      </c>
      <c r="B21" s="9" t="s">
        <v>668</v>
      </c>
      <c r="C21" s="178">
        <v>27.6</v>
      </c>
      <c r="D21" s="178">
        <v>11</v>
      </c>
      <c r="E21" s="178">
        <v>22</v>
      </c>
      <c r="F21" s="178">
        <v>11</v>
      </c>
      <c r="G21" s="178">
        <v>-11</v>
      </c>
      <c r="H21" s="198">
        <v>50</v>
      </c>
    </row>
    <row r="22" ht="18" customHeight="1">
      <c r="A22" s="8" t="s">
        <v>669</v>
      </c>
      <c r="B22" s="9" t="s">
        <v>670</v>
      </c>
      <c r="C22" s="178">
        <v>0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18" customHeight="1">
      <c r="A23" s="8" t="s">
        <v>671</v>
      </c>
      <c r="B23" s="9" t="s">
        <v>672</v>
      </c>
      <c r="C23" s="178">
        <v>415.1</v>
      </c>
      <c r="D23" s="178">
        <v>220.4</v>
      </c>
      <c r="E23" s="178">
        <v>300</v>
      </c>
      <c r="F23" s="178">
        <v>220.4</v>
      </c>
      <c r="G23" s="178">
        <v>-79.6</v>
      </c>
      <c r="H23" s="198">
        <v>73.5</v>
      </c>
    </row>
    <row r="24" ht="18" customHeight="1">
      <c r="A24" s="8" t="s">
        <v>673</v>
      </c>
      <c r="B24" s="9" t="s">
        <v>674</v>
      </c>
      <c r="C24" s="178">
        <v>155.2</v>
      </c>
      <c r="D24" s="178">
        <v>3.7</v>
      </c>
      <c r="E24" s="178">
        <v>0</v>
      </c>
      <c r="F24" s="178">
        <v>3.7</v>
      </c>
      <c r="G24" s="178">
        <v>3.7</v>
      </c>
      <c r="H24" s="198">
        <v>0</v>
      </c>
    </row>
    <row r="25" ht="18" customHeight="1">
      <c r="A25" s="8" t="s">
        <v>675</v>
      </c>
      <c r="B25" s="9" t="s">
        <v>676</v>
      </c>
      <c r="C25" s="178">
        <v>140.2</v>
      </c>
      <c r="D25" s="178">
        <v>473.6</v>
      </c>
      <c r="E25" s="178">
        <v>0</v>
      </c>
      <c r="F25" s="178">
        <v>473.6</v>
      </c>
      <c r="G25" s="178">
        <v>473.6</v>
      </c>
      <c r="H25" s="198">
        <v>0</v>
      </c>
    </row>
    <row r="26" ht="18" customHeight="1">
      <c r="A26" s="8" t="s">
        <v>677</v>
      </c>
      <c r="B26" s="9" t="s">
        <v>678</v>
      </c>
      <c r="C26" s="178">
        <v>0</v>
      </c>
      <c r="D26" s="178">
        <v>0</v>
      </c>
      <c r="E26" s="178">
        <v>0</v>
      </c>
      <c r="F26" s="178">
        <v>0</v>
      </c>
      <c r="G26" s="178">
        <v>0</v>
      </c>
      <c r="H26" s="198">
        <v>0</v>
      </c>
    </row>
    <row r="27" ht="18" customHeight="1">
      <c r="A27" s="8" t="s">
        <v>679</v>
      </c>
      <c r="B27" s="9" t="s">
        <v>680</v>
      </c>
      <c r="C27" s="178">
        <v>5.3</v>
      </c>
      <c r="D27" s="178">
        <v>7</v>
      </c>
      <c r="E27" s="178">
        <v>0</v>
      </c>
      <c r="F27" s="178">
        <v>7</v>
      </c>
      <c r="G27" s="178">
        <v>7</v>
      </c>
      <c r="H27" s="198">
        <v>0</v>
      </c>
    </row>
    <row r="28" ht="18" customHeight="1">
      <c r="A28" s="8" t="s">
        <v>574</v>
      </c>
      <c r="B28" s="9" t="s">
        <v>681</v>
      </c>
      <c r="C28" s="178">
        <v>834.3</v>
      </c>
      <c r="D28" s="178">
        <v>156.5</v>
      </c>
      <c r="E28" s="178">
        <v>1138</v>
      </c>
      <c r="F28" s="178">
        <v>156.5</v>
      </c>
      <c r="G28" s="178">
        <v>-981.5</v>
      </c>
      <c r="H28" s="198">
        <v>13.8</v>
      </c>
    </row>
    <row r="29" ht="18" customHeight="1">
      <c r="A29" s="8" t="s">
        <v>682</v>
      </c>
      <c r="B29" s="9" t="s">
        <v>683</v>
      </c>
      <c r="C29" s="178">
        <v>310.7</v>
      </c>
      <c r="D29" s="178">
        <v>88.2</v>
      </c>
      <c r="E29" s="178">
        <v>0</v>
      </c>
      <c r="F29" s="178">
        <v>88.2</v>
      </c>
      <c r="G29" s="178">
        <v>88.2</v>
      </c>
      <c r="H29" s="198">
        <v>0</v>
      </c>
    </row>
    <row r="30" ht="18" customHeight="1">
      <c r="A30" s="8" t="s">
        <v>684</v>
      </c>
      <c r="B30" s="9" t="s">
        <v>685</v>
      </c>
      <c r="C30" s="178">
        <v>1638.7</v>
      </c>
      <c r="D30" s="178">
        <v>8217.1</v>
      </c>
      <c r="E30" s="178">
        <v>0</v>
      </c>
      <c r="F30" s="178">
        <v>8217.1</v>
      </c>
      <c r="G30" s="178">
        <v>8217.1</v>
      </c>
      <c r="H30" s="198">
        <v>0</v>
      </c>
    </row>
    <row r="31" ht="18" customHeight="1">
      <c r="A31" s="8" t="s">
        <v>686</v>
      </c>
      <c r="B31" s="9" t="s">
        <v>687</v>
      </c>
      <c r="C31" s="178">
        <v>12.9</v>
      </c>
      <c r="D31" s="178">
        <v>2.1</v>
      </c>
      <c r="E31" s="178">
        <v>0</v>
      </c>
      <c r="F31" s="178">
        <v>2.1</v>
      </c>
      <c r="G31" s="178">
        <v>2.1</v>
      </c>
      <c r="H31" s="198">
        <v>0</v>
      </c>
    </row>
    <row r="32" ht="18" customHeight="1">
      <c r="A32" s="8" t="s">
        <v>688</v>
      </c>
      <c r="B32" s="9" t="s">
        <v>689</v>
      </c>
      <c r="C32" s="178">
        <v>41.8</v>
      </c>
      <c r="D32" s="178">
        <v>20</v>
      </c>
      <c r="E32" s="178">
        <v>0</v>
      </c>
      <c r="F32" s="178">
        <v>20</v>
      </c>
      <c r="G32" s="178">
        <v>20</v>
      </c>
      <c r="H32" s="198">
        <v>0</v>
      </c>
    </row>
    <row r="33" ht="18" customHeight="1">
      <c r="A33" s="8" t="s">
        <v>580</v>
      </c>
      <c r="B33" s="9" t="s">
        <v>690</v>
      </c>
      <c r="C33" s="178">
        <v>1.8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18" customHeight="1">
      <c r="A34" s="8" t="s">
        <v>691</v>
      </c>
      <c r="B34" s="9" t="s">
        <v>692</v>
      </c>
      <c r="C34" s="178">
        <v>181.9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10" t="s">
        <v>395</v>
      </c>
      <c r="B35" s="11">
        <v>3100</v>
      </c>
      <c r="C35" s="166">
        <v>-262898.8</v>
      </c>
      <c r="D35" s="166">
        <v>-215939.5</v>
      </c>
      <c r="E35" s="166">
        <v>-198617</v>
      </c>
      <c r="F35" s="166">
        <v>-215939.5</v>
      </c>
      <c r="G35" s="177">
        <v>17322.5</v>
      </c>
      <c r="H35" s="197">
        <v>108.7</v>
      </c>
    </row>
    <row r="36" ht="18" customHeight="1">
      <c r="A36" s="8" t="s">
        <v>256</v>
      </c>
      <c r="B36" s="9">
        <v>3110</v>
      </c>
      <c r="C36" s="172">
        <v>-35612.1</v>
      </c>
      <c r="D36" s="172">
        <v>-31360.9</v>
      </c>
      <c r="E36" s="172">
        <v>-43648</v>
      </c>
      <c r="F36" s="172">
        <v>-31360.9</v>
      </c>
      <c r="G36" s="178">
        <v>-12287.1</v>
      </c>
      <c r="H36" s="198">
        <v>71.8</v>
      </c>
    </row>
    <row r="37" ht="18" customHeight="1">
      <c r="A37" s="8" t="s">
        <v>257</v>
      </c>
      <c r="B37" s="9">
        <v>3120</v>
      </c>
      <c r="C37" s="172">
        <v>-118611.7</v>
      </c>
      <c r="D37" s="172">
        <v>-90322.4</v>
      </c>
      <c r="E37" s="172">
        <v>-83220</v>
      </c>
      <c r="F37" s="172">
        <v>-90322.4</v>
      </c>
      <c r="G37" s="178">
        <v>7102.4</v>
      </c>
      <c r="H37" s="198">
        <v>108.5</v>
      </c>
    </row>
    <row r="38" ht="18" customHeight="1">
      <c r="A38" s="8" t="s">
        <v>6</v>
      </c>
      <c r="B38" s="9">
        <v>3130</v>
      </c>
      <c r="C38" s="172">
        <v>-32761</v>
      </c>
      <c r="D38" s="172">
        <v>-25212.4</v>
      </c>
      <c r="E38" s="172">
        <v>-22882</v>
      </c>
      <c r="F38" s="172">
        <v>-25212.4</v>
      </c>
      <c r="G38" s="178">
        <v>2330.4</v>
      </c>
      <c r="H38" s="198">
        <v>110.2</v>
      </c>
    </row>
    <row r="39" ht="18" customHeight="1">
      <c r="A39" s="8" t="s">
        <v>80</v>
      </c>
      <c r="B39" s="9">
        <v>3140</v>
      </c>
      <c r="C39" s="196">
        <v>0</v>
      </c>
      <c r="D39" s="196">
        <v>0</v>
      </c>
      <c r="E39" s="196">
        <v>0</v>
      </c>
      <c r="F39" s="196">
        <v>0</v>
      </c>
      <c r="G39" s="178">
        <v>0</v>
      </c>
      <c r="H39" s="198">
        <v>0</v>
      </c>
    </row>
    <row r="40" ht="18" customHeight="1">
      <c r="A40" s="8" t="s">
        <v>79</v>
      </c>
      <c r="B40" s="6">
        <v>3141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82</v>
      </c>
      <c r="B41" s="6">
        <v>3142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102</v>
      </c>
      <c r="B42" s="6">
        <v>3143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36" customHeight="1">
      <c r="A43" s="8" t="s">
        <v>432</v>
      </c>
      <c r="B43" s="9">
        <v>3150</v>
      </c>
      <c r="C43" s="196">
        <v>64155</v>
      </c>
      <c r="D43" s="196">
        <v>55028.6</v>
      </c>
      <c r="E43" s="196">
        <v>45451</v>
      </c>
      <c r="F43" s="196">
        <v>55028.6</v>
      </c>
      <c r="G43" s="178">
        <v>9577.6</v>
      </c>
      <c r="H43" s="198">
        <v>121.1</v>
      </c>
    </row>
    <row r="44" ht="18" customHeight="1">
      <c r="A44" s="8" t="s">
        <v>258</v>
      </c>
      <c r="B44" s="6">
        <v>3151</v>
      </c>
      <c r="C44" s="172">
        <v>-230.5</v>
      </c>
      <c r="D44" s="172">
        <v>-53.3</v>
      </c>
      <c r="E44" s="172">
        <v>-415</v>
      </c>
      <c r="F44" s="172">
        <v>-53.3</v>
      </c>
      <c r="G44" s="178">
        <v>-361.7</v>
      </c>
      <c r="H44" s="198">
        <v>12.8</v>
      </c>
    </row>
    <row r="45" ht="18" customHeight="1">
      <c r="A45" s="8" t="s">
        <v>259</v>
      </c>
      <c r="B45" s="6">
        <v>3152</v>
      </c>
      <c r="C45" s="172">
        <v>-34192.8</v>
      </c>
      <c r="D45" s="172">
        <v>-32038</v>
      </c>
      <c r="E45" s="172">
        <v>-23561</v>
      </c>
      <c r="F45" s="172">
        <v>-32038</v>
      </c>
      <c r="G45" s="178">
        <v>8477</v>
      </c>
      <c r="H45" s="198">
        <v>136</v>
      </c>
    </row>
    <row r="46" ht="18" customHeight="1">
      <c r="A46" s="8" t="s">
        <v>74</v>
      </c>
      <c r="B46" s="6">
        <v>3153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260</v>
      </c>
      <c r="B47" s="6">
        <v>3154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</row>
    <row r="48" ht="18" customHeight="1">
      <c r="A48" s="8" t="s">
        <v>73</v>
      </c>
      <c r="B48" s="6">
        <v>3155</v>
      </c>
      <c r="C48" s="172">
        <v>-25837.4</v>
      </c>
      <c r="D48" s="172">
        <v>-20870.3</v>
      </c>
      <c r="E48" s="172">
        <v>-18740</v>
      </c>
      <c r="F48" s="172">
        <v>-20870.3</v>
      </c>
      <c r="G48" s="178">
        <v>2130.3</v>
      </c>
      <c r="H48" s="198">
        <v>111.4</v>
      </c>
    </row>
    <row r="49" ht="18" customHeight="1">
      <c r="A49" s="8" t="s">
        <v>396</v>
      </c>
      <c r="B49" s="6">
        <v>3156</v>
      </c>
      <c r="C49" s="196">
        <v>-1238.3</v>
      </c>
      <c r="D49" s="196">
        <v>-217.5</v>
      </c>
      <c r="E49" s="196">
        <v>-988</v>
      </c>
      <c r="F49" s="196">
        <v>-217.5</v>
      </c>
      <c r="G49" s="178">
        <v>-770.5</v>
      </c>
      <c r="H49" s="198">
        <v>22</v>
      </c>
    </row>
    <row r="50" ht="38.25" customHeight="1">
      <c r="A50" s="8" t="s">
        <v>339</v>
      </c>
      <c r="B50" s="6" t="s">
        <v>433</v>
      </c>
      <c r="C50" s="172">
        <v>-1238.3</v>
      </c>
      <c r="D50" s="172">
        <v>-217.5</v>
      </c>
      <c r="E50" s="172">
        <v>-988</v>
      </c>
      <c r="F50" s="172">
        <v>-217.5</v>
      </c>
      <c r="G50" s="178">
        <v>-770.5</v>
      </c>
      <c r="H50" s="198">
        <v>22</v>
      </c>
    </row>
    <row r="51" ht="55.5" customHeight="1">
      <c r="A51" s="8" t="s">
        <v>442</v>
      </c>
      <c r="B51" s="6" t="s">
        <v>434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</row>
    <row r="52" ht="18" customHeight="1">
      <c r="A52" s="8" t="s">
        <v>408</v>
      </c>
      <c r="B52" s="6">
        <v>3157</v>
      </c>
      <c r="C52" s="172">
        <v>-2656</v>
      </c>
      <c r="D52" s="172">
        <v>-1849.5</v>
      </c>
      <c r="E52" s="172">
        <v>-1747</v>
      </c>
      <c r="F52" s="172">
        <v>-1849.5</v>
      </c>
      <c r="G52" s="178">
        <v>102.5</v>
      </c>
      <c r="H52" s="198">
        <v>105.9</v>
      </c>
    </row>
    <row r="53" ht="18" customHeight="1">
      <c r="A53" s="8" t="s">
        <v>660</v>
      </c>
      <c r="B53" s="6" t="s">
        <v>693</v>
      </c>
      <c r="C53" s="172">
        <v>-212.6</v>
      </c>
      <c r="D53" s="172">
        <v>-64.2</v>
      </c>
      <c r="E53" s="172">
        <v>-100</v>
      </c>
      <c r="F53" s="172">
        <v>-64.2</v>
      </c>
      <c r="G53" s="178">
        <v>-35.8</v>
      </c>
      <c r="H53" s="198">
        <v>64.2</v>
      </c>
    </row>
    <row r="54" ht="18" customHeight="1">
      <c r="A54" s="8" t="s">
        <v>650</v>
      </c>
      <c r="B54" s="6" t="s">
        <v>694</v>
      </c>
      <c r="C54" s="172">
        <v>-128.5</v>
      </c>
      <c r="D54" s="172">
        <v>-36.7</v>
      </c>
      <c r="E54" s="172">
        <v>-37</v>
      </c>
      <c r="F54" s="172">
        <v>-36.7</v>
      </c>
      <c r="G54" s="178">
        <v>-0.3</v>
      </c>
      <c r="H54" s="198">
        <v>99.2</v>
      </c>
    </row>
    <row r="55" ht="18" customHeight="1">
      <c r="A55" s="8" t="s">
        <v>652</v>
      </c>
      <c r="B55" s="6" t="s">
        <v>695</v>
      </c>
      <c r="C55" s="172">
        <v>-0.1</v>
      </c>
      <c r="D55" s="172">
        <v>-0.1</v>
      </c>
      <c r="E55" s="172">
        <v>0</v>
      </c>
      <c r="F55" s="172">
        <v>-0.1</v>
      </c>
      <c r="G55" s="178">
        <v>0.1</v>
      </c>
      <c r="H55" s="198">
        <v>0</v>
      </c>
    </row>
    <row r="56" ht="18" customHeight="1">
      <c r="A56" s="8" t="s">
        <v>648</v>
      </c>
      <c r="B56" s="6" t="s">
        <v>696</v>
      </c>
      <c r="C56" s="172">
        <v>-2209.2</v>
      </c>
      <c r="D56" s="172">
        <v>-1698.7</v>
      </c>
      <c r="E56" s="172">
        <v>-1560</v>
      </c>
      <c r="F56" s="172">
        <v>-1698.7</v>
      </c>
      <c r="G56" s="178">
        <v>138.7</v>
      </c>
      <c r="H56" s="198">
        <v>108.9</v>
      </c>
    </row>
    <row r="57" ht="18" customHeight="1">
      <c r="A57" s="8" t="s">
        <v>697</v>
      </c>
      <c r="B57" s="6" t="s">
        <v>698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</row>
    <row r="58" ht="18" customHeight="1">
      <c r="A58" s="8" t="s">
        <v>347</v>
      </c>
      <c r="B58" s="6" t="s">
        <v>699</v>
      </c>
      <c r="C58" s="172">
        <v>-97.9</v>
      </c>
      <c r="D58" s="172">
        <v>-27.8</v>
      </c>
      <c r="E58" s="172">
        <v>-50</v>
      </c>
      <c r="F58" s="172">
        <v>-27.8</v>
      </c>
      <c r="G58" s="178">
        <v>-22.2</v>
      </c>
      <c r="H58" s="198">
        <v>55.6</v>
      </c>
    </row>
    <row r="59" ht="18" customHeight="1">
      <c r="A59" s="8" t="s">
        <v>654</v>
      </c>
      <c r="B59" s="6" t="s">
        <v>700</v>
      </c>
      <c r="C59" s="172">
        <v>-0.2</v>
      </c>
      <c r="D59" s="172">
        <v>-0.1</v>
      </c>
      <c r="E59" s="172">
        <v>0</v>
      </c>
      <c r="F59" s="172">
        <v>-0.1</v>
      </c>
      <c r="G59" s="178">
        <v>0.1</v>
      </c>
      <c r="H59" s="198">
        <v>0</v>
      </c>
    </row>
    <row r="60" ht="18" customHeight="1">
      <c r="A60" s="8" t="s">
        <v>701</v>
      </c>
      <c r="B60" s="6" t="s">
        <v>702</v>
      </c>
      <c r="C60" s="172">
        <v>-4.9</v>
      </c>
      <c r="D60" s="172">
        <v>-21.9</v>
      </c>
      <c r="E60" s="172">
        <v>0</v>
      </c>
      <c r="F60" s="172">
        <v>-21.9</v>
      </c>
      <c r="G60" s="178">
        <v>21.9</v>
      </c>
      <c r="H60" s="198">
        <v>0</v>
      </c>
    </row>
    <row r="61" ht="18" customHeight="1">
      <c r="A61" s="8" t="s">
        <v>656</v>
      </c>
      <c r="B61" s="6" t="s">
        <v>703</v>
      </c>
      <c r="C61" s="172">
        <v>-1.5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359</v>
      </c>
      <c r="B62" s="6" t="s">
        <v>704</v>
      </c>
      <c r="C62" s="172">
        <v>-1.1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261</v>
      </c>
      <c r="B63" s="9">
        <v>3160</v>
      </c>
      <c r="C63" s="172">
        <v>-0.8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397</v>
      </c>
      <c r="B64" s="9">
        <v>3170</v>
      </c>
      <c r="C64" s="172">
        <v>-11758.2</v>
      </c>
      <c r="D64" s="172">
        <v>-14015.2</v>
      </c>
      <c r="E64" s="172">
        <v>-3416</v>
      </c>
      <c r="F64" s="172">
        <v>-14015.2</v>
      </c>
      <c r="G64" s="178">
        <v>10599.2</v>
      </c>
      <c r="H64" s="198">
        <v>410.3</v>
      </c>
    </row>
    <row r="65" ht="18" customHeight="1">
      <c r="A65" s="8" t="s">
        <v>510</v>
      </c>
      <c r="B65" s="9" t="s">
        <v>705</v>
      </c>
      <c r="C65" s="172">
        <v>-972.5</v>
      </c>
      <c r="D65" s="172">
        <v>-282.5</v>
      </c>
      <c r="E65" s="172">
        <v>-1155</v>
      </c>
      <c r="F65" s="172">
        <v>-282.5</v>
      </c>
      <c r="G65" s="178">
        <v>-872.5</v>
      </c>
      <c r="H65" s="198">
        <v>24.5</v>
      </c>
    </row>
    <row r="66" ht="18" customHeight="1">
      <c r="A66" s="8" t="s">
        <v>706</v>
      </c>
      <c r="B66" s="9" t="s">
        <v>707</v>
      </c>
      <c r="C66" s="172">
        <v>-569.2</v>
      </c>
      <c r="D66" s="172">
        <v>-538.8</v>
      </c>
      <c r="E66" s="172">
        <v>-1027</v>
      </c>
      <c r="F66" s="172">
        <v>-538.8</v>
      </c>
      <c r="G66" s="178">
        <v>-488.2</v>
      </c>
      <c r="H66" s="198">
        <v>52.5</v>
      </c>
    </row>
    <row r="67" ht="18" customHeight="1">
      <c r="A67" s="8" t="s">
        <v>708</v>
      </c>
      <c r="B67" s="9" t="s">
        <v>709</v>
      </c>
      <c r="C67" s="172">
        <v>-2.7</v>
      </c>
      <c r="D67" s="172">
        <v>-165</v>
      </c>
      <c r="E67" s="172">
        <v>-899</v>
      </c>
      <c r="F67" s="172">
        <v>-165</v>
      </c>
      <c r="G67" s="178">
        <v>-734</v>
      </c>
      <c r="H67" s="198">
        <v>18.4</v>
      </c>
    </row>
    <row r="68" ht="18" customHeight="1">
      <c r="A68" s="8" t="s">
        <v>710</v>
      </c>
      <c r="B68" s="9" t="s">
        <v>711</v>
      </c>
      <c r="C68" s="172">
        <v>-516.9</v>
      </c>
      <c r="D68" s="172">
        <v>-185.8</v>
      </c>
      <c r="E68" s="172">
        <v>0</v>
      </c>
      <c r="F68" s="172">
        <v>-185.8</v>
      </c>
      <c r="G68" s="178">
        <v>185.8</v>
      </c>
      <c r="H68" s="198">
        <v>0</v>
      </c>
    </row>
    <row r="69" ht="18" customHeight="1">
      <c r="A69" s="8" t="s">
        <v>712</v>
      </c>
      <c r="B69" s="9" t="s">
        <v>713</v>
      </c>
      <c r="C69" s="172">
        <v>-521.5</v>
      </c>
      <c r="D69" s="172">
        <v>-353.5</v>
      </c>
      <c r="E69" s="172">
        <v>0</v>
      </c>
      <c r="F69" s="172">
        <v>-353.5</v>
      </c>
      <c r="G69" s="178">
        <v>353.5</v>
      </c>
      <c r="H69" s="198">
        <v>0</v>
      </c>
    </row>
    <row r="70" ht="18" customHeight="1">
      <c r="A70" s="8" t="s">
        <v>714</v>
      </c>
      <c r="B70" s="9" t="s">
        <v>715</v>
      </c>
      <c r="C70" s="172">
        <v>-380.4</v>
      </c>
      <c r="D70" s="172">
        <v>-463</v>
      </c>
      <c r="E70" s="172">
        <v>-335</v>
      </c>
      <c r="F70" s="172">
        <v>-463</v>
      </c>
      <c r="G70" s="178">
        <v>128</v>
      </c>
      <c r="H70" s="198">
        <v>138.2</v>
      </c>
    </row>
    <row r="71" ht="18" customHeight="1">
      <c r="A71" s="8" t="s">
        <v>716</v>
      </c>
      <c r="B71" s="9" t="s">
        <v>717</v>
      </c>
      <c r="C71" s="172">
        <v>-94.1</v>
      </c>
      <c r="D71" s="172">
        <v>-193.4</v>
      </c>
      <c r="E71" s="172">
        <v>0</v>
      </c>
      <c r="F71" s="172">
        <v>-193.4</v>
      </c>
      <c r="G71" s="178">
        <v>193.4</v>
      </c>
      <c r="H71" s="198">
        <v>0</v>
      </c>
    </row>
    <row r="72" ht="18" customHeight="1">
      <c r="A72" s="8" t="s">
        <v>718</v>
      </c>
      <c r="B72" s="9" t="s">
        <v>719</v>
      </c>
      <c r="C72" s="172">
        <v>-6060.7</v>
      </c>
      <c r="D72" s="172">
        <v>-10288</v>
      </c>
      <c r="E72" s="172">
        <v>0</v>
      </c>
      <c r="F72" s="172">
        <v>-10288</v>
      </c>
      <c r="G72" s="178">
        <v>10288</v>
      </c>
      <c r="H72" s="198">
        <v>0</v>
      </c>
    </row>
    <row r="73" ht="18" customHeight="1">
      <c r="A73" s="8" t="s">
        <v>720</v>
      </c>
      <c r="B73" s="9" t="s">
        <v>721</v>
      </c>
      <c r="C73" s="172">
        <v>-277.6</v>
      </c>
      <c r="D73" s="172">
        <v>-239.7</v>
      </c>
      <c r="E73" s="172">
        <v>0</v>
      </c>
      <c r="F73" s="172">
        <v>-239.7</v>
      </c>
      <c r="G73" s="178">
        <v>239.7</v>
      </c>
      <c r="H73" s="198">
        <v>0</v>
      </c>
    </row>
    <row r="74" ht="18" customHeight="1">
      <c r="A74" s="8" t="s">
        <v>697</v>
      </c>
      <c r="B74" s="9" t="s">
        <v>722</v>
      </c>
      <c r="C74" s="172">
        <v>-908</v>
      </c>
      <c r="D74" s="172">
        <v>-377.1</v>
      </c>
      <c r="E74" s="172">
        <v>0</v>
      </c>
      <c r="F74" s="172">
        <v>-377.1</v>
      </c>
      <c r="G74" s="178">
        <v>377.1</v>
      </c>
      <c r="H74" s="198">
        <v>0</v>
      </c>
    </row>
    <row r="75" ht="18" customHeight="1">
      <c r="A75" s="8" t="s">
        <v>723</v>
      </c>
      <c r="B75" s="9" t="s">
        <v>724</v>
      </c>
      <c r="C75" s="172">
        <v>-266.8</v>
      </c>
      <c r="D75" s="172">
        <v>-245</v>
      </c>
      <c r="E75" s="172">
        <v>0</v>
      </c>
      <c r="F75" s="172">
        <v>-245</v>
      </c>
      <c r="G75" s="178">
        <v>245</v>
      </c>
      <c r="H75" s="198">
        <v>0</v>
      </c>
    </row>
    <row r="76" ht="18" customHeight="1">
      <c r="A76" s="8" t="s">
        <v>725</v>
      </c>
      <c r="B76" s="9" t="s">
        <v>726</v>
      </c>
      <c r="C76" s="172">
        <v>-740.9</v>
      </c>
      <c r="D76" s="172">
        <v>-507.7</v>
      </c>
      <c r="E76" s="172">
        <v>0</v>
      </c>
      <c r="F76" s="172">
        <v>-507.7</v>
      </c>
      <c r="G76" s="178">
        <v>507.7</v>
      </c>
      <c r="H76" s="198">
        <v>0</v>
      </c>
    </row>
    <row r="77" ht="18" customHeight="1">
      <c r="A77" s="8" t="s">
        <v>682</v>
      </c>
      <c r="B77" s="9" t="s">
        <v>727</v>
      </c>
      <c r="C77" s="172">
        <v>-227.6</v>
      </c>
      <c r="D77" s="172">
        <v>-175.7</v>
      </c>
      <c r="E77" s="172">
        <v>0</v>
      </c>
      <c r="F77" s="172">
        <v>-175.7</v>
      </c>
      <c r="G77" s="178">
        <v>175.7</v>
      </c>
      <c r="H77" s="198">
        <v>0</v>
      </c>
    </row>
    <row r="78" ht="18" customHeight="1">
      <c r="A78" s="8" t="s">
        <v>728</v>
      </c>
      <c r="B78" s="9" t="s">
        <v>729</v>
      </c>
      <c r="C78" s="172">
        <v>-90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730</v>
      </c>
      <c r="B79" s="9" t="s">
        <v>731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691</v>
      </c>
      <c r="B80" s="9" t="s">
        <v>732</v>
      </c>
      <c r="C80" s="172">
        <v>-83.6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733</v>
      </c>
      <c r="B81" s="9" t="s">
        <v>734</v>
      </c>
      <c r="C81" s="172">
        <v>-45.4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735</v>
      </c>
      <c r="B82" s="9" t="s">
        <v>736</v>
      </c>
      <c r="C82" s="172">
        <v>-0.3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</row>
    <row r="83" ht="20.1" customHeight="1">
      <c r="A83" s="10" t="s">
        <v>271</v>
      </c>
      <c r="B83" s="11">
        <v>3195</v>
      </c>
      <c r="C83" s="176">
        <v>12340.7</v>
      </c>
      <c r="D83" s="176">
        <v>2573.9</v>
      </c>
      <c r="E83" s="176">
        <v>1585</v>
      </c>
      <c r="F83" s="176">
        <v>2573.9</v>
      </c>
      <c r="G83" s="177">
        <v>988.9</v>
      </c>
      <c r="H83" s="197">
        <v>162.4</v>
      </c>
    </row>
    <row r="84" ht="20.1" customHeight="1">
      <c r="A84" s="142" t="s">
        <v>275</v>
      </c>
      <c r="B84" s="128"/>
      <c r="C84" s="128"/>
      <c r="D84" s="251"/>
      <c r="E84" s="252"/>
      <c r="F84" s="252"/>
      <c r="G84" s="252"/>
      <c r="H84" s="253"/>
    </row>
    <row r="85" ht="20.1" customHeight="1">
      <c r="A85" s="136" t="s">
        <v>398</v>
      </c>
      <c r="B85" s="127">
        <v>3200</v>
      </c>
      <c r="C85" s="176">
        <v>1814.5</v>
      </c>
      <c r="D85" s="176">
        <v>0</v>
      </c>
      <c r="E85" s="176">
        <v>0</v>
      </c>
      <c r="F85" s="176">
        <v>0</v>
      </c>
      <c r="G85" s="177">
        <v>0</v>
      </c>
      <c r="H85" s="197">
        <v>0</v>
      </c>
    </row>
    <row r="86" ht="18" customHeight="1">
      <c r="A86" s="8" t="s">
        <v>399</v>
      </c>
      <c r="B86" s="6">
        <v>3210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18" customHeight="1">
      <c r="A87" s="8" t="s">
        <v>400</v>
      </c>
      <c r="B87" s="9">
        <v>3215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401</v>
      </c>
      <c r="B88" s="9">
        <v>3220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</row>
    <row r="89" ht="18" customHeight="1">
      <c r="A89" s="8" t="s">
        <v>402</v>
      </c>
      <c r="B89" s="9">
        <v>3225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403</v>
      </c>
      <c r="B90" s="9">
        <v>3230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</row>
    <row r="91" ht="18" customHeight="1">
      <c r="A91" s="8" t="s">
        <v>435</v>
      </c>
      <c r="B91" s="9">
        <v>3235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18" customHeight="1">
      <c r="A92" s="8" t="s">
        <v>375</v>
      </c>
      <c r="B92" s="9">
        <v>3240</v>
      </c>
      <c r="C92" s="178">
        <v>1814.5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</row>
    <row r="93" ht="18" customHeight="1">
      <c r="A93" s="8" t="s">
        <v>361</v>
      </c>
      <c r="B93" s="9" t="s">
        <v>737</v>
      </c>
      <c r="C93" s="178">
        <v>1814.5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</row>
    <row r="94" ht="20.1" customHeight="1">
      <c r="A94" s="10" t="s">
        <v>404</v>
      </c>
      <c r="B94" s="11">
        <v>3255</v>
      </c>
      <c r="C94" s="166">
        <v>9331.6</v>
      </c>
      <c r="D94" s="166">
        <v>714.4</v>
      </c>
      <c r="E94" s="166">
        <v>2306</v>
      </c>
      <c r="F94" s="166">
        <v>714.4</v>
      </c>
      <c r="G94" s="177">
        <v>-1591.6</v>
      </c>
      <c r="H94" s="197">
        <v>31</v>
      </c>
    </row>
    <row r="95" ht="18" customHeight="1">
      <c r="A95" s="8" t="s">
        <v>405</v>
      </c>
      <c r="B95" s="9">
        <v>3260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406</v>
      </c>
      <c r="B96" s="9">
        <v>3265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411</v>
      </c>
      <c r="B97" s="9">
        <v>3270</v>
      </c>
      <c r="C97" s="172">
        <v>-9291.6</v>
      </c>
      <c r="D97" s="172">
        <v>-714.4</v>
      </c>
      <c r="E97" s="172">
        <v>-2306</v>
      </c>
      <c r="F97" s="172">
        <v>-714.4</v>
      </c>
      <c r="G97" s="178">
        <v>-1591.6</v>
      </c>
      <c r="H97" s="198">
        <v>31</v>
      </c>
    </row>
    <row r="98" ht="18" customHeight="1">
      <c r="A98" s="8" t="s">
        <v>412</v>
      </c>
      <c r="B98" s="9" t="s">
        <v>413</v>
      </c>
      <c r="C98" s="172">
        <v>-3035.4</v>
      </c>
      <c r="D98" s="172">
        <v>-699.6</v>
      </c>
      <c r="E98" s="172">
        <v>-2297</v>
      </c>
      <c r="F98" s="172">
        <v>-699.6</v>
      </c>
      <c r="G98" s="178">
        <v>-1597.4</v>
      </c>
      <c r="H98" s="198">
        <v>30.5</v>
      </c>
    </row>
    <row r="99" ht="18" customHeight="1">
      <c r="A99" s="8" t="s">
        <v>738</v>
      </c>
      <c r="B99" s="9" t="s">
        <v>739</v>
      </c>
      <c r="C99" s="172">
        <v>-336.6</v>
      </c>
      <c r="D99" s="172">
        <v>-16.9</v>
      </c>
      <c r="E99" s="172">
        <v>-931</v>
      </c>
      <c r="F99" s="172">
        <v>-16.9</v>
      </c>
      <c r="G99" s="178">
        <v>-914.1</v>
      </c>
      <c r="H99" s="198">
        <v>1.8</v>
      </c>
    </row>
    <row r="100" ht="18" customHeight="1">
      <c r="A100" s="8" t="s">
        <v>740</v>
      </c>
      <c r="B100" s="9" t="s">
        <v>741</v>
      </c>
      <c r="C100" s="172">
        <v>-1150.8</v>
      </c>
      <c r="D100" s="172">
        <v>-103.7</v>
      </c>
      <c r="E100" s="172">
        <v>-276</v>
      </c>
      <c r="F100" s="172">
        <v>-103.7</v>
      </c>
      <c r="G100" s="178">
        <v>-172.3</v>
      </c>
      <c r="H100" s="198">
        <v>37.6</v>
      </c>
    </row>
    <row r="101" ht="18" customHeight="1">
      <c r="A101" s="8" t="s">
        <v>742</v>
      </c>
      <c r="B101" s="9" t="s">
        <v>743</v>
      </c>
      <c r="C101" s="172">
        <v>0</v>
      </c>
      <c r="D101" s="172">
        <v>0</v>
      </c>
      <c r="E101" s="172">
        <v>-768</v>
      </c>
      <c r="F101" s="172">
        <v>0</v>
      </c>
      <c r="G101" s="178">
        <v>-768</v>
      </c>
      <c r="H101" s="198">
        <v>0</v>
      </c>
    </row>
    <row r="102" ht="18" customHeight="1">
      <c r="A102" s="8" t="s">
        <v>744</v>
      </c>
      <c r="B102" s="9" t="s">
        <v>745</v>
      </c>
      <c r="C102" s="172">
        <v>-269</v>
      </c>
      <c r="D102" s="172">
        <v>-5.3</v>
      </c>
      <c r="E102" s="172">
        <v>0</v>
      </c>
      <c r="F102" s="172">
        <v>-5.3</v>
      </c>
      <c r="G102" s="178">
        <v>5.3</v>
      </c>
      <c r="H102" s="198">
        <v>0</v>
      </c>
    </row>
    <row r="103" ht="18" customHeight="1">
      <c r="A103" s="8" t="s">
        <v>746</v>
      </c>
      <c r="B103" s="9" t="s">
        <v>747</v>
      </c>
      <c r="C103" s="172">
        <v>0</v>
      </c>
      <c r="D103" s="172">
        <v>-573.7</v>
      </c>
      <c r="E103" s="172">
        <v>-322</v>
      </c>
      <c r="F103" s="172">
        <v>-573.7</v>
      </c>
      <c r="G103" s="178">
        <v>251.7</v>
      </c>
      <c r="H103" s="198">
        <v>178.2</v>
      </c>
    </row>
    <row r="104" ht="18" customHeight="1">
      <c r="A104" s="8" t="s">
        <v>748</v>
      </c>
      <c r="B104" s="9" t="s">
        <v>749</v>
      </c>
      <c r="C104" s="172">
        <v>-1279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18" customHeight="1">
      <c r="A105" s="8" t="s">
        <v>414</v>
      </c>
      <c r="B105" s="9" t="s">
        <v>415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18" customHeight="1">
      <c r="A106" s="8" t="s">
        <v>473</v>
      </c>
      <c r="B106" s="9" t="s">
        <v>473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18" customHeight="1">
      <c r="A107" s="8" t="s">
        <v>416</v>
      </c>
      <c r="B107" s="9" t="s">
        <v>417</v>
      </c>
      <c r="C107" s="172">
        <v>-6256.2</v>
      </c>
      <c r="D107" s="172">
        <v>-14.8</v>
      </c>
      <c r="E107" s="172">
        <v>-9</v>
      </c>
      <c r="F107" s="172">
        <v>-14.8</v>
      </c>
      <c r="G107" s="178">
        <v>5.8</v>
      </c>
      <c r="H107" s="198">
        <v>164.4</v>
      </c>
    </row>
    <row r="108" ht="18" customHeight="1">
      <c r="A108" s="8" t="s">
        <v>750</v>
      </c>
      <c r="B108" s="9" t="s">
        <v>751</v>
      </c>
      <c r="C108" s="172">
        <v>-742.4</v>
      </c>
      <c r="D108" s="172">
        <v>-14.8</v>
      </c>
      <c r="E108" s="172">
        <v>-9</v>
      </c>
      <c r="F108" s="172">
        <v>-14.8</v>
      </c>
      <c r="G108" s="178">
        <v>5.8</v>
      </c>
      <c r="H108" s="198">
        <v>164.4</v>
      </c>
    </row>
    <row r="109" ht="18" customHeight="1">
      <c r="A109" s="8" t="s">
        <v>752</v>
      </c>
      <c r="B109" s="9" t="s">
        <v>753</v>
      </c>
      <c r="C109" s="172">
        <v>-198.6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</row>
    <row r="110" ht="18" customHeight="1">
      <c r="A110" s="8" t="s">
        <v>754</v>
      </c>
      <c r="B110" s="9" t="s">
        <v>755</v>
      </c>
      <c r="C110" s="172">
        <v>-183.6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</row>
    <row r="111" ht="18" customHeight="1">
      <c r="A111" s="8" t="s">
        <v>756</v>
      </c>
      <c r="B111" s="9" t="s">
        <v>757</v>
      </c>
      <c r="C111" s="172">
        <v>-5131.6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</row>
    <row r="112" ht="18" customHeight="1">
      <c r="A112" s="8" t="s">
        <v>407</v>
      </c>
      <c r="B112" s="9">
        <v>3280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</row>
    <row r="113" ht="18" customHeight="1">
      <c r="A113" s="8" t="s">
        <v>408</v>
      </c>
      <c r="B113" s="9">
        <v>3290</v>
      </c>
      <c r="C113" s="172">
        <v>-40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</row>
    <row r="114" ht="18" customHeight="1">
      <c r="A114" s="8" t="s">
        <v>60</v>
      </c>
      <c r="B114" s="9" t="s">
        <v>758</v>
      </c>
      <c r="C114" s="172">
        <v>40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</row>
    <row r="115" ht="18" customHeight="1">
      <c r="A115" s="8" t="s">
        <v>473</v>
      </c>
      <c r="B115" s="9" t="s">
        <v>473</v>
      </c>
      <c r="C115" s="172">
        <v>0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</row>
    <row r="116" ht="20.1" customHeight="1">
      <c r="A116" s="137" t="s">
        <v>122</v>
      </c>
      <c r="B116" s="130">
        <v>3295</v>
      </c>
      <c r="C116" s="201">
        <v>-7517.1</v>
      </c>
      <c r="D116" s="201">
        <v>-714.4</v>
      </c>
      <c r="E116" s="201">
        <v>-2306</v>
      </c>
      <c r="F116" s="201">
        <v>-714.4</v>
      </c>
      <c r="G116" s="202">
        <v>1591.6</v>
      </c>
      <c r="H116" s="204">
        <v>31</v>
      </c>
    </row>
    <row r="117" ht="20.1" customHeight="1">
      <c r="A117" s="142" t="s">
        <v>276</v>
      </c>
      <c r="B117" s="128"/>
      <c r="C117" s="128"/>
      <c r="D117" s="128"/>
      <c r="E117" s="128"/>
      <c r="F117" s="128"/>
      <c r="G117" s="203"/>
      <c r="H117" s="205"/>
    </row>
    <row r="118" ht="20.1" customHeight="1">
      <c r="A118" s="136" t="s">
        <v>255</v>
      </c>
      <c r="B118" s="127">
        <v>3300</v>
      </c>
      <c r="C118" s="179">
        <v>0</v>
      </c>
      <c r="D118" s="179">
        <v>0</v>
      </c>
      <c r="E118" s="179">
        <v>0</v>
      </c>
      <c r="F118" s="179">
        <v>0</v>
      </c>
      <c r="G118" s="173">
        <v>0</v>
      </c>
      <c r="H118" s="206">
        <v>0</v>
      </c>
    </row>
    <row r="119" ht="18" customHeight="1">
      <c r="A119" s="8" t="s">
        <v>269</v>
      </c>
      <c r="B119" s="9">
        <v>3305</v>
      </c>
      <c r="C119" s="178">
        <v>0</v>
      </c>
      <c r="D119" s="178">
        <v>0</v>
      </c>
      <c r="E119" s="178">
        <v>0</v>
      </c>
      <c r="F119" s="178">
        <v>0</v>
      </c>
      <c r="G119" s="178">
        <v>0</v>
      </c>
      <c r="H119" s="198">
        <v>0</v>
      </c>
    </row>
    <row r="120" ht="18" customHeight="1">
      <c r="A120" s="8" t="s">
        <v>262</v>
      </c>
      <c r="B120" s="9">
        <v>3310</v>
      </c>
      <c r="C120" s="185">
        <v>0</v>
      </c>
      <c r="D120" s="185">
        <v>0</v>
      </c>
      <c r="E120" s="185">
        <v>0</v>
      </c>
      <c r="F120" s="185">
        <v>0</v>
      </c>
      <c r="G120" s="178">
        <v>0</v>
      </c>
      <c r="H120" s="198">
        <v>0</v>
      </c>
    </row>
    <row r="121" ht="18" customHeight="1">
      <c r="A121" s="8" t="s">
        <v>79</v>
      </c>
      <c r="B121" s="6">
        <v>3311</v>
      </c>
      <c r="C121" s="178">
        <v>0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</row>
    <row r="122" ht="18" customHeight="1">
      <c r="A122" s="8" t="s">
        <v>82</v>
      </c>
      <c r="B122" s="6">
        <v>3312</v>
      </c>
      <c r="C122" s="178">
        <v>0</v>
      </c>
      <c r="D122" s="178">
        <v>0</v>
      </c>
      <c r="E122" s="178">
        <v>0</v>
      </c>
      <c r="F122" s="178">
        <v>0</v>
      </c>
      <c r="G122" s="178">
        <v>0</v>
      </c>
      <c r="H122" s="198">
        <v>0</v>
      </c>
    </row>
    <row r="123" ht="18" customHeight="1">
      <c r="A123" s="8" t="s">
        <v>102</v>
      </c>
      <c r="B123" s="6">
        <v>3313</v>
      </c>
      <c r="C123" s="178">
        <v>0</v>
      </c>
      <c r="D123" s="178">
        <v>0</v>
      </c>
      <c r="E123" s="178">
        <v>0</v>
      </c>
      <c r="F123" s="178">
        <v>0</v>
      </c>
      <c r="G123" s="178">
        <v>0</v>
      </c>
      <c r="H123" s="198">
        <v>0</v>
      </c>
    </row>
    <row r="124" ht="18" customHeight="1">
      <c r="A124" s="8" t="s">
        <v>375</v>
      </c>
      <c r="B124" s="9">
        <v>3320</v>
      </c>
      <c r="C124" s="178">
        <v>0</v>
      </c>
      <c r="D124" s="178">
        <v>0</v>
      </c>
      <c r="E124" s="178">
        <v>0</v>
      </c>
      <c r="F124" s="178">
        <v>0</v>
      </c>
      <c r="G124" s="178">
        <v>0</v>
      </c>
      <c r="H124" s="198">
        <v>0</v>
      </c>
    </row>
    <row r="125" ht="18" customHeight="1">
      <c r="A125" s="8" t="s">
        <v>473</v>
      </c>
      <c r="B125" s="9" t="s">
        <v>473</v>
      </c>
      <c r="C125" s="178">
        <v>0</v>
      </c>
      <c r="D125" s="178">
        <v>0</v>
      </c>
      <c r="E125" s="178">
        <v>0</v>
      </c>
      <c r="F125" s="178">
        <v>0</v>
      </c>
      <c r="G125" s="178">
        <v>0</v>
      </c>
      <c r="H125" s="198">
        <v>0</v>
      </c>
    </row>
    <row r="126" ht="18" customHeight="1">
      <c r="A126" s="8" t="s">
        <v>473</v>
      </c>
      <c r="B126" s="9" t="s">
        <v>473</v>
      </c>
      <c r="C126" s="178">
        <v>0</v>
      </c>
      <c r="D126" s="178">
        <v>0</v>
      </c>
      <c r="E126" s="178">
        <v>0</v>
      </c>
      <c r="F126" s="178">
        <v>0</v>
      </c>
      <c r="G126" s="178">
        <v>0</v>
      </c>
      <c r="H126" s="198">
        <v>0</v>
      </c>
    </row>
    <row r="127" ht="20.1" customHeight="1">
      <c r="A127" s="10" t="s">
        <v>409</v>
      </c>
      <c r="B127" s="11">
        <v>3330</v>
      </c>
      <c r="C127" s="166">
        <v>1238.3</v>
      </c>
      <c r="D127" s="166">
        <v>217.5</v>
      </c>
      <c r="E127" s="166">
        <v>0</v>
      </c>
      <c r="F127" s="166">
        <v>217.5</v>
      </c>
      <c r="G127" s="177">
        <v>217.5</v>
      </c>
      <c r="H127" s="197">
        <v>0</v>
      </c>
    </row>
    <row r="128" ht="18" customHeight="1">
      <c r="A128" s="8" t="s">
        <v>270</v>
      </c>
      <c r="B128" s="9">
        <v>3335</v>
      </c>
      <c r="C128" s="172">
        <v>0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</row>
    <row r="129" ht="18" customHeight="1">
      <c r="A129" s="8" t="s">
        <v>263</v>
      </c>
      <c r="B129" s="6">
        <v>3340</v>
      </c>
      <c r="C129" s="196">
        <v>0</v>
      </c>
      <c r="D129" s="196">
        <v>0</v>
      </c>
      <c r="E129" s="196">
        <v>0</v>
      </c>
      <c r="F129" s="196">
        <v>0</v>
      </c>
      <c r="G129" s="178">
        <v>0</v>
      </c>
      <c r="H129" s="198">
        <v>0</v>
      </c>
    </row>
    <row r="130" ht="18" customHeight="1">
      <c r="A130" s="8" t="s">
        <v>79</v>
      </c>
      <c r="B130" s="6">
        <v>3341</v>
      </c>
      <c r="C130" s="172">
        <v>0</v>
      </c>
      <c r="D130" s="172">
        <v>0</v>
      </c>
      <c r="E130" s="172">
        <v>0</v>
      </c>
      <c r="F130" s="172">
        <v>0</v>
      </c>
      <c r="G130" s="178">
        <v>0</v>
      </c>
      <c r="H130" s="198">
        <v>0</v>
      </c>
    </row>
    <row r="131" ht="18" customHeight="1">
      <c r="A131" s="8" t="s">
        <v>82</v>
      </c>
      <c r="B131" s="6">
        <v>3342</v>
      </c>
      <c r="C131" s="172">
        <v>0</v>
      </c>
      <c r="D131" s="172">
        <v>0</v>
      </c>
      <c r="E131" s="172">
        <v>0</v>
      </c>
      <c r="F131" s="172">
        <v>0</v>
      </c>
      <c r="G131" s="178">
        <v>0</v>
      </c>
      <c r="H131" s="198">
        <v>0</v>
      </c>
    </row>
    <row r="132" ht="18" customHeight="1">
      <c r="A132" s="8" t="s">
        <v>102</v>
      </c>
      <c r="B132" s="6">
        <v>3343</v>
      </c>
      <c r="C132" s="172">
        <v>0</v>
      </c>
      <c r="D132" s="172">
        <v>0</v>
      </c>
      <c r="E132" s="172">
        <v>0</v>
      </c>
      <c r="F132" s="172">
        <v>0</v>
      </c>
      <c r="G132" s="178">
        <v>0</v>
      </c>
      <c r="H132" s="198">
        <v>0</v>
      </c>
    </row>
    <row r="133" ht="18" customHeight="1">
      <c r="A133" s="8" t="s">
        <v>436</v>
      </c>
      <c r="B133" s="6">
        <v>3350</v>
      </c>
      <c r="C133" s="172">
        <v>-1238.3</v>
      </c>
      <c r="D133" s="172">
        <v>-217.5</v>
      </c>
      <c r="E133" s="172">
        <v>0</v>
      </c>
      <c r="F133" s="172">
        <v>-217.5</v>
      </c>
      <c r="G133" s="178">
        <v>217.5</v>
      </c>
      <c r="H133" s="198">
        <v>0</v>
      </c>
    </row>
    <row r="134" ht="21.75" customHeight="1">
      <c r="A134" s="8" t="s">
        <v>437</v>
      </c>
      <c r="B134" s="6">
        <v>3360</v>
      </c>
      <c r="C134" s="172">
        <v>0</v>
      </c>
      <c r="D134" s="172">
        <v>0</v>
      </c>
      <c r="E134" s="172">
        <v>0</v>
      </c>
      <c r="F134" s="172">
        <v>0</v>
      </c>
      <c r="G134" s="178">
        <v>0</v>
      </c>
      <c r="H134" s="198">
        <v>0</v>
      </c>
    </row>
    <row r="135" ht="23.25" customHeight="1">
      <c r="A135" s="8" t="s">
        <v>438</v>
      </c>
      <c r="B135" s="6">
        <v>3370</v>
      </c>
      <c r="C135" s="172">
        <v>0</v>
      </c>
      <c r="D135" s="172">
        <v>0</v>
      </c>
      <c r="E135" s="172">
        <v>0</v>
      </c>
      <c r="F135" s="172">
        <v>0</v>
      </c>
      <c r="G135" s="178">
        <v>0</v>
      </c>
      <c r="H135" s="198">
        <v>0</v>
      </c>
    </row>
    <row r="136" ht="18" customHeight="1">
      <c r="A136" s="8" t="s">
        <v>408</v>
      </c>
      <c r="B136" s="9">
        <v>3380</v>
      </c>
      <c r="C136" s="172">
        <v>0</v>
      </c>
      <c r="D136" s="172">
        <v>0</v>
      </c>
      <c r="E136" s="172">
        <v>0</v>
      </c>
      <c r="F136" s="172">
        <v>0</v>
      </c>
      <c r="G136" s="178">
        <v>0</v>
      </c>
      <c r="H136" s="198">
        <v>0</v>
      </c>
    </row>
    <row r="137" ht="18" customHeight="1">
      <c r="A137" s="8" t="s">
        <v>473</v>
      </c>
      <c r="B137" s="9" t="s">
        <v>473</v>
      </c>
      <c r="C137" s="172">
        <v>0</v>
      </c>
      <c r="D137" s="172">
        <v>0</v>
      </c>
      <c r="E137" s="172">
        <v>0</v>
      </c>
      <c r="F137" s="172">
        <v>0</v>
      </c>
      <c r="G137" s="178">
        <v>0</v>
      </c>
      <c r="H137" s="198">
        <v>0</v>
      </c>
    </row>
    <row r="138" ht="18" customHeight="1">
      <c r="A138" s="8" t="s">
        <v>473</v>
      </c>
      <c r="B138" s="9" t="s">
        <v>473</v>
      </c>
      <c r="C138" s="172">
        <v>0</v>
      </c>
      <c r="D138" s="172">
        <v>0</v>
      </c>
      <c r="E138" s="172">
        <v>0</v>
      </c>
      <c r="F138" s="172">
        <v>0</v>
      </c>
      <c r="G138" s="178">
        <v>0</v>
      </c>
      <c r="H138" s="198">
        <v>0</v>
      </c>
    </row>
    <row r="139" ht="20.1" customHeight="1">
      <c r="A139" s="10" t="s">
        <v>123</v>
      </c>
      <c r="B139" s="11">
        <v>3395</v>
      </c>
      <c r="C139" s="176">
        <v>-1238.3</v>
      </c>
      <c r="D139" s="176">
        <v>-217.5</v>
      </c>
      <c r="E139" s="176">
        <v>0</v>
      </c>
      <c r="F139" s="176">
        <v>-217.5</v>
      </c>
      <c r="G139" s="177">
        <v>-217.5</v>
      </c>
      <c r="H139" s="197">
        <v>0</v>
      </c>
    </row>
    <row r="140" ht="20.1" customHeight="1">
      <c r="A140" s="143" t="s">
        <v>418</v>
      </c>
      <c r="B140" s="11">
        <v>3400</v>
      </c>
      <c r="C140" s="176">
        <v>3585.3</v>
      </c>
      <c r="D140" s="176">
        <v>1642</v>
      </c>
      <c r="E140" s="176">
        <v>-721</v>
      </c>
      <c r="F140" s="176">
        <v>1642</v>
      </c>
      <c r="G140" s="177">
        <v>2363</v>
      </c>
      <c r="H140" s="197">
        <v>-227.7</v>
      </c>
    </row>
    <row r="141" ht="20.1" customHeight="1">
      <c r="A141" s="8" t="s">
        <v>277</v>
      </c>
      <c r="B141" s="9">
        <v>3405</v>
      </c>
      <c r="C141" s="178">
        <v>11605.7</v>
      </c>
      <c r="D141" s="178">
        <v>15191</v>
      </c>
      <c r="E141" s="178">
        <v>15191</v>
      </c>
      <c r="F141" s="178">
        <v>15191</v>
      </c>
      <c r="G141" s="178">
        <v>0</v>
      </c>
      <c r="H141" s="198">
        <v>100</v>
      </c>
    </row>
    <row r="142" ht="20.1" customHeight="1">
      <c r="A142" s="90" t="s">
        <v>125</v>
      </c>
      <c r="B142" s="9">
        <v>3410</v>
      </c>
      <c r="C142" s="178">
        <v>0</v>
      </c>
      <c r="D142" s="178">
        <v>0</v>
      </c>
      <c r="E142" s="178">
        <v>0</v>
      </c>
      <c r="F142" s="178">
        <v>0</v>
      </c>
      <c r="G142" s="178">
        <v>0</v>
      </c>
      <c r="H142" s="198">
        <v>0</v>
      </c>
    </row>
    <row r="143" ht="20.1" customHeight="1">
      <c r="A143" s="8" t="s">
        <v>278</v>
      </c>
      <c r="B143" s="9">
        <v>3415</v>
      </c>
      <c r="C143" s="188">
        <v>15191</v>
      </c>
      <c r="D143" s="188">
        <v>16833</v>
      </c>
      <c r="E143" s="188">
        <v>14470</v>
      </c>
      <c r="F143" s="188">
        <v>16833</v>
      </c>
      <c r="G143" s="178">
        <v>2363</v>
      </c>
      <c r="H143" s="198">
        <v>116.3</v>
      </c>
    </row>
    <row r="144" ht="20.1" customHeight="1">
      <c r="A144" s="27"/>
      <c r="B144" s="1"/>
      <c r="C144" s="139"/>
      <c r="D144" s="139"/>
      <c r="E144" s="139"/>
      <c r="F144" s="139"/>
      <c r="G144" s="139"/>
      <c r="H144" s="146"/>
    </row>
    <row r="145" s="15" customFormat="1">
      <c r="A145" s="2"/>
      <c r="B145" s="32"/>
      <c r="C145" s="32"/>
      <c r="D145" s="32"/>
      <c r="E145" s="32"/>
      <c r="F145" s="32"/>
      <c r="G145" s="32"/>
      <c r="H145" s="32"/>
    </row>
    <row r="146" s="3" customFormat="1" ht="27.75" customHeight="1">
      <c r="A146" s="45" t="s">
        <v>485</v>
      </c>
      <c r="B146" s="1"/>
      <c r="C146" s="223"/>
      <c r="D146" s="223"/>
      <c r="E146" s="83"/>
      <c r="F146" s="222" t="s">
        <v>484</v>
      </c>
      <c r="G146" s="222"/>
      <c r="H146" s="222"/>
    </row>
    <row r="147">
      <c r="A147" s="214" t="s">
        <v>68</v>
      </c>
      <c r="B147" s="3"/>
      <c r="C147" s="221" t="s">
        <v>69</v>
      </c>
      <c r="D147" s="221"/>
      <c r="E147" s="3"/>
      <c r="F147" s="221" t="s">
        <v>213</v>
      </c>
      <c r="G147" s="221"/>
      <c r="H147" s="221"/>
    </row>
  </sheetData>
  <mergeCells>
    <mergeCell ref="C147:D147"/>
    <mergeCell ref="A1:H1"/>
    <mergeCell ref="A3:A4"/>
    <mergeCell ref="B3:B4"/>
    <mergeCell ref="C3:D3"/>
    <mergeCell ref="E3:H3"/>
    <mergeCell ref="F147:H147"/>
    <mergeCell ref="C146:D146"/>
    <mergeCell ref="F146:H146"/>
    <mergeCell ref="D84:H84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8954.7</v>
      </c>
      <c r="D6" s="176">
        <v>6366.4</v>
      </c>
      <c r="E6" s="176">
        <v>4595</v>
      </c>
      <c r="F6" s="176">
        <v>6366.4</v>
      </c>
      <c r="G6" s="177">
        <v>1771.4</v>
      </c>
      <c r="H6" s="197">
        <v>138.6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2495.7</v>
      </c>
      <c r="D8" s="178">
        <v>86.4</v>
      </c>
      <c r="E8" s="178">
        <v>1503</v>
      </c>
      <c r="F8" s="178">
        <v>86.4</v>
      </c>
      <c r="G8" s="178">
        <v>-1416.6</v>
      </c>
      <c r="H8" s="198">
        <v>5.7</v>
      </c>
      <c r="O8" s="21"/>
    </row>
    <row r="9" ht="19.5" customHeight="1">
      <c r="A9" s="8" t="s">
        <v>30</v>
      </c>
      <c r="B9" s="67">
        <v>4030</v>
      </c>
      <c r="C9" s="178">
        <v>224.2</v>
      </c>
      <c r="D9" s="178">
        <v>529</v>
      </c>
      <c r="E9" s="178">
        <v>269</v>
      </c>
      <c r="F9" s="178">
        <v>529</v>
      </c>
      <c r="G9" s="178">
        <v>260</v>
      </c>
      <c r="H9" s="198">
        <v>196.7</v>
      </c>
      <c r="N9" s="21"/>
    </row>
    <row r="10" ht="20.1" customHeight="1">
      <c r="A10" s="8" t="s">
        <v>3</v>
      </c>
      <c r="B10" s="66">
        <v>4040</v>
      </c>
      <c r="C10" s="178">
        <v>6194.8</v>
      </c>
      <c r="D10" s="178">
        <v>5751</v>
      </c>
      <c r="E10" s="178">
        <v>2823</v>
      </c>
      <c r="F10" s="178">
        <v>5751</v>
      </c>
      <c r="G10" s="178">
        <v>2928</v>
      </c>
      <c r="H10" s="198">
        <v>203.7</v>
      </c>
    </row>
    <row r="11" ht="37.5">
      <c r="A11" s="8" t="s">
        <v>60</v>
      </c>
      <c r="B11" s="67">
        <v>4050</v>
      </c>
      <c r="C11" s="178">
        <v>40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5.4</v>
      </c>
      <c r="E7" s="207">
        <v>12.7</v>
      </c>
      <c r="F7" s="207">
        <v>5.4</v>
      </c>
      <c r="G7" s="207">
        <v>12.7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8.4</v>
      </c>
      <c r="E8" s="207">
        <v>10.7</v>
      </c>
      <c r="F8" s="207">
        <v>8.4</v>
      </c>
      <c r="G8" s="207">
        <v>10.7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0.1</v>
      </c>
      <c r="E9" s="207">
        <v>0.9</v>
      </c>
      <c r="F9" s="207">
        <v>0.1</v>
      </c>
      <c r="G9" s="207">
        <v>0.9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4.6</v>
      </c>
      <c r="E10" s="207">
        <v>63.3</v>
      </c>
      <c r="F10" s="207">
        <v>4.6</v>
      </c>
      <c r="G10" s="207">
        <v>63.3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0.1</v>
      </c>
      <c r="E11" s="207">
        <v>0.7</v>
      </c>
      <c r="F11" s="207">
        <v>0.1</v>
      </c>
      <c r="G11" s="207">
        <v>0.7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8.2</v>
      </c>
      <c r="E13" s="207">
        <v>7.2</v>
      </c>
      <c r="F13" s="207">
        <v>8.2</v>
      </c>
      <c r="G13" s="207">
        <v>7.2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</v>
      </c>
      <c r="E14" s="207">
        <v>0</v>
      </c>
      <c r="F14" s="207">
        <v>0</v>
      </c>
      <c r="G14" s="207">
        <v>0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0.3</v>
      </c>
      <c r="E15" s="207">
        <v>0.3</v>
      </c>
      <c r="F15" s="207">
        <v>0.3</v>
      </c>
      <c r="G15" s="207">
        <v>0.3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0.5</v>
      </c>
      <c r="E17" s="207">
        <v>0.3</v>
      </c>
      <c r="F17" s="207">
        <v>0.5</v>
      </c>
      <c r="G17" s="207">
        <v>0.3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0.6</v>
      </c>
      <c r="E19" s="207">
        <v>0.6</v>
      </c>
      <c r="F19" s="207">
        <v>0.6</v>
      </c>
      <c r="G19" s="207">
        <v>0.6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17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759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1026</v>
      </c>
      <c r="D12" s="287"/>
      <c r="E12" s="288"/>
      <c r="F12" s="286">
        <v>1040</v>
      </c>
      <c r="G12" s="287"/>
      <c r="H12" s="288"/>
      <c r="I12" s="286">
        <v>855</v>
      </c>
      <c r="J12" s="287"/>
      <c r="K12" s="288"/>
      <c r="L12" s="269">
        <v>-185</v>
      </c>
      <c r="M12" s="269"/>
      <c r="N12" s="267">
        <v>82.2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309</v>
      </c>
      <c r="D16" s="280"/>
      <c r="E16" s="281"/>
      <c r="F16" s="279">
        <v>357</v>
      </c>
      <c r="G16" s="280"/>
      <c r="H16" s="281"/>
      <c r="I16" s="279">
        <v>289</v>
      </c>
      <c r="J16" s="280"/>
      <c r="K16" s="281"/>
      <c r="L16" s="270">
        <v>-68</v>
      </c>
      <c r="M16" s="270"/>
      <c r="N16" s="265">
        <v>81</v>
      </c>
      <c r="O16" s="266"/>
    </row>
    <row r="17" s="3" customFormat="1">
      <c r="A17" s="284" t="s">
        <v>198</v>
      </c>
      <c r="B17" s="284"/>
      <c r="C17" s="279">
        <v>716</v>
      </c>
      <c r="D17" s="280"/>
      <c r="E17" s="281"/>
      <c r="F17" s="279">
        <v>682</v>
      </c>
      <c r="G17" s="280"/>
      <c r="H17" s="281"/>
      <c r="I17" s="279">
        <v>565</v>
      </c>
      <c r="J17" s="280"/>
      <c r="K17" s="281"/>
      <c r="L17" s="270">
        <v>-117</v>
      </c>
      <c r="M17" s="270"/>
      <c r="N17" s="265">
        <v>82.8</v>
      </c>
      <c r="O17" s="266"/>
    </row>
    <row r="18" s="5" customFormat="1" ht="37.5" customHeight="1">
      <c r="A18" s="285" t="s">
        <v>446</v>
      </c>
      <c r="B18" s="285"/>
      <c r="C18" s="262">
        <v>142834.6</v>
      </c>
      <c r="D18" s="263"/>
      <c r="E18" s="264"/>
      <c r="F18" s="262">
        <v>104116</v>
      </c>
      <c r="G18" s="263"/>
      <c r="H18" s="264"/>
      <c r="I18" s="262">
        <v>116637.5</v>
      </c>
      <c r="J18" s="263"/>
      <c r="K18" s="264"/>
      <c r="L18" s="269">
        <v>12521.5</v>
      </c>
      <c r="M18" s="269"/>
      <c r="N18" s="267">
        <v>112.03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431.1</v>
      </c>
      <c r="D21" s="261"/>
      <c r="E21" s="271"/>
      <c r="F21" s="260">
        <v>729</v>
      </c>
      <c r="G21" s="261"/>
      <c r="H21" s="271"/>
      <c r="I21" s="260">
        <v>878.6</v>
      </c>
      <c r="J21" s="261"/>
      <c r="K21" s="261"/>
      <c r="L21" s="270">
        <v>149.6</v>
      </c>
      <c r="M21" s="270"/>
      <c r="N21" s="265">
        <v>120.52</v>
      </c>
      <c r="O21" s="266"/>
    </row>
    <row r="22" s="3" customFormat="1">
      <c r="A22" s="284" t="s">
        <v>197</v>
      </c>
      <c r="B22" s="284"/>
      <c r="C22" s="260">
        <v>51351.3</v>
      </c>
      <c r="D22" s="261"/>
      <c r="E22" s="271"/>
      <c r="F22" s="260">
        <v>47558</v>
      </c>
      <c r="G22" s="261"/>
      <c r="H22" s="271"/>
      <c r="I22" s="260">
        <v>53611.7</v>
      </c>
      <c r="J22" s="261"/>
      <c r="K22" s="271"/>
      <c r="L22" s="270">
        <v>6053.7</v>
      </c>
      <c r="M22" s="270"/>
      <c r="N22" s="265">
        <v>112.73</v>
      </c>
      <c r="O22" s="266"/>
    </row>
    <row r="23" s="3" customFormat="1">
      <c r="A23" s="284" t="s">
        <v>198</v>
      </c>
      <c r="B23" s="284"/>
      <c r="C23" s="260">
        <v>91052.2</v>
      </c>
      <c r="D23" s="261"/>
      <c r="E23" s="271"/>
      <c r="F23" s="260">
        <v>55829</v>
      </c>
      <c r="G23" s="261"/>
      <c r="H23" s="271"/>
      <c r="I23" s="260">
        <v>62147.2</v>
      </c>
      <c r="J23" s="261"/>
      <c r="K23" s="271"/>
      <c r="L23" s="270">
        <v>6318.2</v>
      </c>
      <c r="M23" s="270"/>
      <c r="N23" s="265">
        <v>111.32</v>
      </c>
      <c r="O23" s="266"/>
    </row>
    <row r="24" s="3" customFormat="1" ht="36" customHeight="1">
      <c r="A24" s="244" t="s">
        <v>447</v>
      </c>
      <c r="B24" s="244"/>
      <c r="C24" s="262">
        <v>148165</v>
      </c>
      <c r="D24" s="263"/>
      <c r="E24" s="264"/>
      <c r="F24" s="262">
        <v>104116</v>
      </c>
      <c r="G24" s="263"/>
      <c r="H24" s="264"/>
      <c r="I24" s="262">
        <v>117656</v>
      </c>
      <c r="J24" s="263"/>
      <c r="K24" s="264"/>
      <c r="L24" s="269">
        <v>13540</v>
      </c>
      <c r="M24" s="269"/>
      <c r="N24" s="267">
        <v>113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431.1</v>
      </c>
      <c r="D27" s="261"/>
      <c r="E27" s="271"/>
      <c r="F27" s="260">
        <v>573</v>
      </c>
      <c r="G27" s="261"/>
      <c r="H27" s="271"/>
      <c r="I27" s="260">
        <v>878.6</v>
      </c>
      <c r="J27" s="261"/>
      <c r="K27" s="261"/>
      <c r="L27" s="270">
        <v>305.6</v>
      </c>
      <c r="M27" s="270"/>
      <c r="N27" s="265">
        <v>153.33</v>
      </c>
      <c r="O27" s="266"/>
    </row>
    <row r="28" s="3" customFormat="1">
      <c r="A28" s="284" t="s">
        <v>197</v>
      </c>
      <c r="B28" s="284"/>
      <c r="C28" s="260">
        <v>52644.4</v>
      </c>
      <c r="D28" s="261"/>
      <c r="E28" s="271"/>
      <c r="F28" s="260">
        <v>46135</v>
      </c>
      <c r="G28" s="261"/>
      <c r="H28" s="271"/>
      <c r="I28" s="260">
        <v>52999</v>
      </c>
      <c r="J28" s="261"/>
      <c r="K28" s="271"/>
      <c r="L28" s="270">
        <v>6864</v>
      </c>
      <c r="M28" s="270"/>
      <c r="N28" s="265">
        <v>114.88</v>
      </c>
      <c r="O28" s="266"/>
    </row>
    <row r="29" s="3" customFormat="1">
      <c r="A29" s="284" t="s">
        <v>198</v>
      </c>
      <c r="B29" s="284"/>
      <c r="C29" s="260">
        <v>95089.5</v>
      </c>
      <c r="D29" s="261"/>
      <c r="E29" s="271"/>
      <c r="F29" s="260">
        <v>57408</v>
      </c>
      <c r="G29" s="261"/>
      <c r="H29" s="271"/>
      <c r="I29" s="260">
        <v>63778.4</v>
      </c>
      <c r="J29" s="261"/>
      <c r="K29" s="271"/>
      <c r="L29" s="270">
        <v>6370.4</v>
      </c>
      <c r="M29" s="270"/>
      <c r="N29" s="265">
        <v>111.1</v>
      </c>
      <c r="O29" s="266"/>
    </row>
    <row r="30" s="3" customFormat="1" ht="56.25" customHeight="1">
      <c r="A30" s="244" t="s">
        <v>448</v>
      </c>
      <c r="B30" s="244"/>
      <c r="C30" s="262">
        <v>12034.2</v>
      </c>
      <c r="D30" s="263"/>
      <c r="E30" s="264"/>
      <c r="F30" s="262">
        <v>8342.6</v>
      </c>
      <c r="G30" s="263"/>
      <c r="H30" s="264"/>
      <c r="I30" s="262">
        <v>11467.4</v>
      </c>
      <c r="J30" s="263"/>
      <c r="K30" s="264"/>
      <c r="L30" s="269">
        <v>3124.8</v>
      </c>
      <c r="M30" s="269"/>
      <c r="N30" s="267">
        <v>137.5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35925</v>
      </c>
      <c r="D33" s="273"/>
      <c r="E33" s="274"/>
      <c r="F33" s="272">
        <v>47750</v>
      </c>
      <c r="G33" s="273"/>
      <c r="H33" s="274"/>
      <c r="I33" s="272">
        <v>73216.7</v>
      </c>
      <c r="J33" s="273"/>
      <c r="K33" s="274"/>
      <c r="L33" s="270">
        <v>25466.7</v>
      </c>
      <c r="M33" s="270"/>
      <c r="N33" s="265">
        <v>153.3</v>
      </c>
      <c r="O33" s="266"/>
    </row>
    <row r="34" s="147" customFormat="1" ht="18.75" customHeight="1">
      <c r="A34" s="326" t="s">
        <v>455</v>
      </c>
      <c r="B34" s="327"/>
      <c r="C34" s="304">
        <v>22148.1</v>
      </c>
      <c r="D34" s="305"/>
      <c r="E34" s="306"/>
      <c r="F34" s="304">
        <v>40467</v>
      </c>
      <c r="G34" s="305"/>
      <c r="H34" s="306"/>
      <c r="I34" s="304">
        <v>39504</v>
      </c>
      <c r="J34" s="305"/>
      <c r="K34" s="306"/>
      <c r="L34" s="303">
        <v>-963</v>
      </c>
      <c r="M34" s="303"/>
      <c r="N34" s="301">
        <v>97.6</v>
      </c>
      <c r="O34" s="302"/>
    </row>
    <row r="35" s="147" customFormat="1">
      <c r="A35" s="326" t="s">
        <v>456</v>
      </c>
      <c r="B35" s="327"/>
      <c r="C35" s="304">
        <v>8862.9</v>
      </c>
      <c r="D35" s="305"/>
      <c r="E35" s="306"/>
      <c r="F35" s="304">
        <v>3236</v>
      </c>
      <c r="G35" s="305"/>
      <c r="H35" s="306"/>
      <c r="I35" s="304">
        <v>28796</v>
      </c>
      <c r="J35" s="305"/>
      <c r="K35" s="306"/>
      <c r="L35" s="303">
        <v>25560</v>
      </c>
      <c r="M35" s="303"/>
      <c r="N35" s="301">
        <v>889.9</v>
      </c>
      <c r="O35" s="302"/>
    </row>
    <row r="36" s="147" customFormat="1">
      <c r="A36" s="326" t="s">
        <v>457</v>
      </c>
      <c r="B36" s="327"/>
      <c r="C36" s="304">
        <v>4914</v>
      </c>
      <c r="D36" s="305"/>
      <c r="E36" s="306"/>
      <c r="F36" s="304">
        <v>4047</v>
      </c>
      <c r="G36" s="305"/>
      <c r="H36" s="306"/>
      <c r="I36" s="304">
        <v>4916.7</v>
      </c>
      <c r="J36" s="305"/>
      <c r="K36" s="306"/>
      <c r="L36" s="303">
        <v>869.7</v>
      </c>
      <c r="M36" s="303"/>
      <c r="N36" s="301">
        <v>121.5</v>
      </c>
      <c r="O36" s="302"/>
    </row>
    <row r="37" s="3" customFormat="1">
      <c r="A37" s="300" t="s">
        <v>430</v>
      </c>
      <c r="B37" s="300"/>
      <c r="C37" s="272">
        <v>14197.5</v>
      </c>
      <c r="D37" s="273"/>
      <c r="E37" s="274"/>
      <c r="F37" s="272">
        <v>10769.1</v>
      </c>
      <c r="G37" s="273"/>
      <c r="H37" s="274"/>
      <c r="I37" s="272">
        <v>15282.3</v>
      </c>
      <c r="J37" s="273"/>
      <c r="K37" s="274"/>
      <c r="L37" s="270">
        <v>4513.2</v>
      </c>
      <c r="M37" s="270"/>
      <c r="N37" s="265">
        <v>141.9</v>
      </c>
      <c r="O37" s="266"/>
    </row>
    <row r="38" s="3" customFormat="1">
      <c r="A38" s="300" t="s">
        <v>429</v>
      </c>
      <c r="B38" s="300"/>
      <c r="C38" s="272">
        <v>11067.2</v>
      </c>
      <c r="D38" s="273"/>
      <c r="E38" s="274"/>
      <c r="F38" s="272">
        <v>7014.7</v>
      </c>
      <c r="G38" s="273"/>
      <c r="H38" s="274"/>
      <c r="I38" s="272">
        <v>9406.8</v>
      </c>
      <c r="J38" s="273"/>
      <c r="K38" s="274"/>
      <c r="L38" s="270">
        <v>2392.1</v>
      </c>
      <c r="M38" s="270"/>
      <c r="N38" s="265">
        <v>134.1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470</v>
      </c>
      <c r="C47" s="297"/>
      <c r="D47" s="297"/>
      <c r="E47" s="297"/>
      <c r="F47" s="238" t="s">
        <v>760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761</v>
      </c>
      <c r="B53" s="291"/>
      <c r="C53" s="290"/>
      <c r="D53" s="178">
        <v>41210</v>
      </c>
      <c r="E53" s="178">
        <v>1</v>
      </c>
      <c r="F53" s="211">
        <v>41210</v>
      </c>
      <c r="G53" s="178">
        <v>47195.7</v>
      </c>
      <c r="H53" s="178">
        <v>1</v>
      </c>
      <c r="I53" s="211">
        <v>47195.7</v>
      </c>
      <c r="J53" s="185">
        <v>5985.7</v>
      </c>
      <c r="K53" s="185">
        <v>0</v>
      </c>
      <c r="L53" s="213">
        <v>5985.7</v>
      </c>
      <c r="M53" s="176">
        <v>114.5</v>
      </c>
      <c r="N53" s="176">
        <v>100</v>
      </c>
      <c r="O53" s="212">
        <v>114.5</v>
      </c>
    </row>
    <row r="54">
      <c r="A54" s="289" t="s">
        <v>762</v>
      </c>
      <c r="B54" s="291"/>
      <c r="C54" s="290"/>
      <c r="D54" s="178">
        <v>3122.8</v>
      </c>
      <c r="E54" s="178">
        <v>2960</v>
      </c>
      <c r="F54" s="211">
        <v>1055</v>
      </c>
      <c r="G54" s="178">
        <v>499.2</v>
      </c>
      <c r="H54" s="178">
        <v>433</v>
      </c>
      <c r="I54" s="211">
        <v>1152.9</v>
      </c>
      <c r="J54" s="185">
        <v>-2623.6</v>
      </c>
      <c r="K54" s="185">
        <v>-2527</v>
      </c>
      <c r="L54" s="213">
        <v>97.9</v>
      </c>
      <c r="M54" s="176">
        <v>16</v>
      </c>
      <c r="N54" s="176">
        <v>14.6</v>
      </c>
      <c r="O54" s="212">
        <v>109.3</v>
      </c>
    </row>
    <row r="55">
      <c r="A55" s="289" t="s">
        <v>763</v>
      </c>
      <c r="B55" s="291"/>
      <c r="C55" s="290"/>
      <c r="D55" s="178">
        <v>900</v>
      </c>
      <c r="E55" s="178">
        <v>1125</v>
      </c>
      <c r="F55" s="211">
        <v>800</v>
      </c>
      <c r="G55" s="178">
        <v>248.5</v>
      </c>
      <c r="H55" s="178">
        <v>324</v>
      </c>
      <c r="I55" s="211">
        <v>767</v>
      </c>
      <c r="J55" s="185">
        <v>-651.5</v>
      </c>
      <c r="K55" s="185">
        <v>-801</v>
      </c>
      <c r="L55" s="213">
        <v>-33</v>
      </c>
      <c r="M55" s="176">
        <v>27.6</v>
      </c>
      <c r="N55" s="176">
        <v>28.8</v>
      </c>
      <c r="O55" s="212">
        <v>95.9</v>
      </c>
    </row>
    <row r="56">
      <c r="A56" s="289" t="s">
        <v>764</v>
      </c>
      <c r="B56" s="291"/>
      <c r="C56" s="290"/>
      <c r="D56" s="178">
        <v>30685.9</v>
      </c>
      <c r="E56" s="178">
        <v>10366</v>
      </c>
      <c r="F56" s="211">
        <v>2960</v>
      </c>
      <c r="G56" s="178">
        <v>38622.6</v>
      </c>
      <c r="H56" s="178">
        <v>13664</v>
      </c>
      <c r="I56" s="211">
        <v>2826.6</v>
      </c>
      <c r="J56" s="185">
        <v>7936.7</v>
      </c>
      <c r="K56" s="185">
        <v>3298</v>
      </c>
      <c r="L56" s="213">
        <v>-133.4</v>
      </c>
      <c r="M56" s="176">
        <v>125.9</v>
      </c>
      <c r="N56" s="176">
        <v>131.8</v>
      </c>
      <c r="O56" s="212">
        <v>95.5</v>
      </c>
    </row>
    <row r="57">
      <c r="A57" s="289" t="s">
        <v>765</v>
      </c>
      <c r="B57" s="291"/>
      <c r="C57" s="290"/>
      <c r="D57" s="178">
        <v>262.5</v>
      </c>
      <c r="E57" s="178">
        <v>500</v>
      </c>
      <c r="F57" s="211">
        <v>525</v>
      </c>
      <c r="G57" s="178">
        <v>219.3</v>
      </c>
      <c r="H57" s="178">
        <v>39</v>
      </c>
      <c r="I57" s="211">
        <v>5623</v>
      </c>
      <c r="J57" s="185">
        <v>-43.2</v>
      </c>
      <c r="K57" s="185">
        <v>-461</v>
      </c>
      <c r="L57" s="213">
        <v>5098</v>
      </c>
      <c r="M57" s="176">
        <v>83.5</v>
      </c>
      <c r="N57" s="176">
        <v>7.8</v>
      </c>
      <c r="O57" s="212">
        <v>1071</v>
      </c>
    </row>
    <row r="58">
      <c r="A58" s="289" t="s">
        <v>766</v>
      </c>
      <c r="B58" s="291"/>
      <c r="C58" s="290"/>
      <c r="D58" s="178">
        <v>6120</v>
      </c>
      <c r="E58" s="178">
        <v>2040</v>
      </c>
      <c r="F58" s="211">
        <v>3000</v>
      </c>
      <c r="G58" s="178">
        <v>8131.1</v>
      </c>
      <c r="H58" s="178">
        <v>835</v>
      </c>
      <c r="I58" s="211">
        <v>58112.6</v>
      </c>
      <c r="J58" s="185">
        <v>2011.1</v>
      </c>
      <c r="K58" s="185">
        <v>-1205</v>
      </c>
      <c r="L58" s="213">
        <v>55112.6</v>
      </c>
      <c r="M58" s="176">
        <v>132.9</v>
      </c>
      <c r="N58" s="176">
        <v>40.9</v>
      </c>
      <c r="O58" s="212">
        <v>1937.1</v>
      </c>
    </row>
    <row r="59">
      <c r="A59" s="289" t="s">
        <v>767</v>
      </c>
      <c r="B59" s="291"/>
      <c r="C59" s="290"/>
      <c r="D59" s="178">
        <v>2632</v>
      </c>
      <c r="E59" s="178">
        <v>1336</v>
      </c>
      <c r="F59" s="211">
        <v>1970</v>
      </c>
      <c r="G59" s="178">
        <v>3776.4</v>
      </c>
      <c r="H59" s="178">
        <v>1981</v>
      </c>
      <c r="I59" s="211">
        <v>1906.3</v>
      </c>
      <c r="J59" s="185">
        <v>1144.4</v>
      </c>
      <c r="K59" s="185">
        <v>645</v>
      </c>
      <c r="L59" s="213">
        <v>-63.7</v>
      </c>
      <c r="M59" s="176">
        <v>143.5</v>
      </c>
      <c r="N59" s="176">
        <v>148.3</v>
      </c>
      <c r="O59" s="212">
        <v>96.8</v>
      </c>
    </row>
    <row r="60">
      <c r="A60" s="289" t="s">
        <v>768</v>
      </c>
      <c r="B60" s="291"/>
      <c r="C60" s="290"/>
      <c r="D60" s="178">
        <v>0</v>
      </c>
      <c r="E60" s="178">
        <v>0</v>
      </c>
      <c r="F60" s="211">
        <v>0</v>
      </c>
      <c r="G60" s="178">
        <v>0</v>
      </c>
      <c r="H60" s="178">
        <v>0</v>
      </c>
      <c r="I60" s="211">
        <v>0</v>
      </c>
      <c r="J60" s="185">
        <v>0</v>
      </c>
      <c r="K60" s="185">
        <v>0</v>
      </c>
      <c r="L60" s="213">
        <v>0</v>
      </c>
      <c r="M60" s="176">
        <v>0</v>
      </c>
      <c r="N60" s="176">
        <v>0</v>
      </c>
      <c r="O60" s="212">
        <v>0</v>
      </c>
    </row>
    <row r="61">
      <c r="A61" s="289" t="s">
        <v>769</v>
      </c>
      <c r="B61" s="291"/>
      <c r="C61" s="290"/>
      <c r="D61" s="178">
        <v>2201.8</v>
      </c>
      <c r="E61" s="178">
        <v>1010</v>
      </c>
      <c r="F61" s="211">
        <v>2180</v>
      </c>
      <c r="G61" s="178">
        <v>1238.3</v>
      </c>
      <c r="H61" s="178">
        <v>701</v>
      </c>
      <c r="I61" s="211">
        <v>1766.5</v>
      </c>
      <c r="J61" s="185">
        <v>-963.5</v>
      </c>
      <c r="K61" s="185">
        <v>-309</v>
      </c>
      <c r="L61" s="213">
        <v>-413.5</v>
      </c>
      <c r="M61" s="176">
        <v>56.2</v>
      </c>
      <c r="N61" s="176">
        <v>69.4</v>
      </c>
      <c r="O61" s="212">
        <v>81</v>
      </c>
    </row>
    <row r="62">
      <c r="A62" s="289" t="s">
        <v>770</v>
      </c>
      <c r="B62" s="291"/>
      <c r="C62" s="290"/>
      <c r="D62" s="178">
        <v>1840.3</v>
      </c>
      <c r="E62" s="178">
        <v>140</v>
      </c>
      <c r="F62" s="211">
        <v>13145</v>
      </c>
      <c r="G62" s="178">
        <v>1882.8</v>
      </c>
      <c r="H62" s="178">
        <v>412</v>
      </c>
      <c r="I62" s="211">
        <v>4569.9</v>
      </c>
      <c r="J62" s="185">
        <v>42.5</v>
      </c>
      <c r="K62" s="185">
        <v>272</v>
      </c>
      <c r="L62" s="213">
        <v>-8575.1</v>
      </c>
      <c r="M62" s="176">
        <v>102.3</v>
      </c>
      <c r="N62" s="176">
        <v>294.3</v>
      </c>
      <c r="O62" s="212">
        <v>34.8</v>
      </c>
    </row>
    <row r="63">
      <c r="A63" s="289" t="s">
        <v>771</v>
      </c>
      <c r="B63" s="291"/>
      <c r="C63" s="290"/>
      <c r="D63" s="178">
        <v>0</v>
      </c>
      <c r="E63" s="178">
        <v>0</v>
      </c>
      <c r="F63" s="211">
        <v>0</v>
      </c>
      <c r="G63" s="178">
        <v>33.2</v>
      </c>
      <c r="H63" s="178">
        <v>4</v>
      </c>
      <c r="I63" s="211">
        <v>8310.6</v>
      </c>
      <c r="J63" s="185">
        <v>33.2</v>
      </c>
      <c r="K63" s="185">
        <v>4</v>
      </c>
      <c r="L63" s="213">
        <v>8310.6</v>
      </c>
      <c r="M63" s="176">
        <v>0</v>
      </c>
      <c r="N63" s="176">
        <v>0</v>
      </c>
      <c r="O63" s="212">
        <v>0</v>
      </c>
    </row>
    <row r="64">
      <c r="A64" s="289" t="s">
        <v>772</v>
      </c>
      <c r="B64" s="291"/>
      <c r="C64" s="290"/>
      <c r="D64" s="178">
        <v>0</v>
      </c>
      <c r="E64" s="178">
        <v>0</v>
      </c>
      <c r="F64" s="211">
        <v>0</v>
      </c>
      <c r="G64" s="178">
        <v>0</v>
      </c>
      <c r="H64" s="178">
        <v>0</v>
      </c>
      <c r="I64" s="211">
        <v>0</v>
      </c>
      <c r="J64" s="185">
        <v>0</v>
      </c>
      <c r="K64" s="185">
        <v>0</v>
      </c>
      <c r="L64" s="213">
        <v>0</v>
      </c>
      <c r="M64" s="176">
        <v>0</v>
      </c>
      <c r="N64" s="176">
        <v>0</v>
      </c>
      <c r="O64" s="212">
        <v>0</v>
      </c>
    </row>
    <row r="65">
      <c r="A65" s="289" t="s">
        <v>773</v>
      </c>
      <c r="B65" s="291"/>
      <c r="C65" s="290"/>
      <c r="D65" s="178">
        <v>500.5</v>
      </c>
      <c r="E65" s="178">
        <v>275</v>
      </c>
      <c r="F65" s="211">
        <v>1820</v>
      </c>
      <c r="G65" s="178">
        <v>1.8</v>
      </c>
      <c r="H65" s="178">
        <v>1</v>
      </c>
      <c r="I65" s="211">
        <v>1800</v>
      </c>
      <c r="J65" s="185">
        <v>-498.7</v>
      </c>
      <c r="K65" s="185">
        <v>-274</v>
      </c>
      <c r="L65" s="213">
        <v>-20</v>
      </c>
      <c r="M65" s="176">
        <v>0.4</v>
      </c>
      <c r="N65" s="176">
        <v>0.4</v>
      </c>
      <c r="O65" s="212">
        <v>98.9</v>
      </c>
    </row>
    <row r="66">
      <c r="A66" s="289" t="s">
        <v>774</v>
      </c>
      <c r="B66" s="291"/>
      <c r="C66" s="290"/>
      <c r="D66" s="178">
        <v>7413</v>
      </c>
      <c r="E66" s="178">
        <v>3900</v>
      </c>
      <c r="F66" s="211">
        <v>1901</v>
      </c>
      <c r="G66" s="178">
        <v>2822.6</v>
      </c>
      <c r="H66" s="178">
        <v>717</v>
      </c>
      <c r="I66" s="211">
        <v>3936.7</v>
      </c>
      <c r="J66" s="185">
        <v>-4590.4</v>
      </c>
      <c r="K66" s="185">
        <v>-3183</v>
      </c>
      <c r="L66" s="213">
        <v>2035.7</v>
      </c>
      <c r="M66" s="176">
        <v>38.1</v>
      </c>
      <c r="N66" s="176">
        <v>18.4</v>
      </c>
      <c r="O66" s="212">
        <v>207.1</v>
      </c>
    </row>
    <row r="67">
      <c r="A67" s="289" t="s">
        <v>775</v>
      </c>
      <c r="B67" s="291"/>
      <c r="C67" s="290"/>
      <c r="D67" s="178">
        <v>4814.9</v>
      </c>
      <c r="E67" s="178">
        <v>2705</v>
      </c>
      <c r="F67" s="211">
        <v>1780</v>
      </c>
      <c r="G67" s="178">
        <v>237.8</v>
      </c>
      <c r="H67" s="178">
        <v>108</v>
      </c>
      <c r="I67" s="211">
        <v>2201.9</v>
      </c>
      <c r="J67" s="185">
        <v>-4577.1</v>
      </c>
      <c r="K67" s="185">
        <v>-2597</v>
      </c>
      <c r="L67" s="213">
        <v>421.9</v>
      </c>
      <c r="M67" s="176">
        <v>4.9</v>
      </c>
      <c r="N67" s="176">
        <v>4</v>
      </c>
      <c r="O67" s="212">
        <v>123.7</v>
      </c>
    </row>
    <row r="68">
      <c r="A68" s="289" t="s">
        <v>776</v>
      </c>
      <c r="B68" s="291"/>
      <c r="C68" s="290"/>
      <c r="D68" s="178">
        <v>587.5</v>
      </c>
      <c r="E68" s="178">
        <v>235</v>
      </c>
      <c r="F68" s="211">
        <v>2500</v>
      </c>
      <c r="G68" s="178">
        <v>20</v>
      </c>
      <c r="H68" s="178">
        <v>17</v>
      </c>
      <c r="I68" s="211">
        <v>1176.5</v>
      </c>
      <c r="J68" s="185">
        <v>-567.5</v>
      </c>
      <c r="K68" s="185">
        <v>-218</v>
      </c>
      <c r="L68" s="213">
        <v>-1323.5</v>
      </c>
      <c r="M68" s="176">
        <v>3.4</v>
      </c>
      <c r="N68" s="176">
        <v>7.2</v>
      </c>
      <c r="O68" s="212">
        <v>47.1</v>
      </c>
    </row>
    <row r="69">
      <c r="A69" s="289" t="s">
        <v>777</v>
      </c>
      <c r="B69" s="291"/>
      <c r="C69" s="290"/>
      <c r="D69" s="178">
        <v>3330</v>
      </c>
      <c r="E69" s="178">
        <v>39</v>
      </c>
      <c r="F69" s="211">
        <v>85384.62</v>
      </c>
      <c r="G69" s="178">
        <v>20952.9</v>
      </c>
      <c r="H69" s="178">
        <v>78</v>
      </c>
      <c r="I69" s="211">
        <v>268626.9</v>
      </c>
      <c r="J69" s="185">
        <v>17622.9</v>
      </c>
      <c r="K69" s="185">
        <v>39</v>
      </c>
      <c r="L69" s="213">
        <v>183242.28</v>
      </c>
      <c r="M69" s="176">
        <v>629.2</v>
      </c>
      <c r="N69" s="176">
        <v>200</v>
      </c>
      <c r="O69" s="212">
        <v>314.6</v>
      </c>
    </row>
    <row r="70">
      <c r="A70" s="289" t="s">
        <v>778</v>
      </c>
      <c r="B70" s="291"/>
      <c r="C70" s="290"/>
      <c r="D70" s="178">
        <v>0</v>
      </c>
      <c r="E70" s="178">
        <v>0</v>
      </c>
      <c r="F70" s="211">
        <v>0</v>
      </c>
      <c r="G70" s="178">
        <v>0</v>
      </c>
      <c r="H70" s="178">
        <v>0</v>
      </c>
      <c r="I70" s="211">
        <v>0</v>
      </c>
      <c r="J70" s="185">
        <v>0</v>
      </c>
      <c r="K70" s="185">
        <v>0</v>
      </c>
      <c r="L70" s="213">
        <v>0</v>
      </c>
      <c r="M70" s="176">
        <v>0</v>
      </c>
      <c r="N70" s="176">
        <v>0</v>
      </c>
      <c r="O70" s="212">
        <v>0</v>
      </c>
    </row>
    <row r="71">
      <c r="A71" s="289" t="s">
        <v>779</v>
      </c>
      <c r="B71" s="291"/>
      <c r="C71" s="290"/>
      <c r="D71" s="178">
        <v>5762.3</v>
      </c>
      <c r="E71" s="178">
        <v>12805</v>
      </c>
      <c r="F71" s="211">
        <v>450</v>
      </c>
      <c r="G71" s="178">
        <v>4709.2</v>
      </c>
      <c r="H71" s="178">
        <v>6004</v>
      </c>
      <c r="I71" s="211">
        <v>784.3</v>
      </c>
      <c r="J71" s="185">
        <v>-1053.1</v>
      </c>
      <c r="K71" s="185">
        <v>-6801</v>
      </c>
      <c r="L71" s="213">
        <v>334.3</v>
      </c>
      <c r="M71" s="176">
        <v>81.7</v>
      </c>
      <c r="N71" s="176">
        <v>46.9</v>
      </c>
      <c r="O71" s="212">
        <v>174.3</v>
      </c>
    </row>
    <row r="72">
      <c r="A72" s="289" t="s">
        <v>780</v>
      </c>
      <c r="B72" s="291"/>
      <c r="C72" s="290"/>
      <c r="D72" s="178">
        <v>36029.7</v>
      </c>
      <c r="E72" s="178">
        <v>16700</v>
      </c>
      <c r="F72" s="211">
        <v>2157.47</v>
      </c>
      <c r="G72" s="178">
        <v>36656.5</v>
      </c>
      <c r="H72" s="178">
        <v>17296</v>
      </c>
      <c r="I72" s="211">
        <v>2119.4</v>
      </c>
      <c r="J72" s="185">
        <v>626.8</v>
      </c>
      <c r="K72" s="185">
        <v>596</v>
      </c>
      <c r="L72" s="213">
        <v>-38.07</v>
      </c>
      <c r="M72" s="176">
        <v>101.7</v>
      </c>
      <c r="N72" s="176">
        <v>103.6</v>
      </c>
      <c r="O72" s="212">
        <v>98.2</v>
      </c>
    </row>
    <row r="73">
      <c r="A73" s="289" t="s">
        <v>781</v>
      </c>
      <c r="B73" s="291"/>
      <c r="C73" s="290"/>
      <c r="D73" s="178">
        <v>0</v>
      </c>
      <c r="E73" s="178">
        <v>0</v>
      </c>
      <c r="F73" s="211">
        <v>0</v>
      </c>
      <c r="G73" s="178">
        <v>0</v>
      </c>
      <c r="H73" s="178">
        <v>0</v>
      </c>
      <c r="I73" s="211">
        <v>0</v>
      </c>
      <c r="J73" s="185">
        <v>0</v>
      </c>
      <c r="K73" s="185">
        <v>0</v>
      </c>
      <c r="L73" s="213">
        <v>0</v>
      </c>
      <c r="M73" s="176">
        <v>0</v>
      </c>
      <c r="N73" s="176">
        <v>0</v>
      </c>
      <c r="O73" s="212">
        <v>0</v>
      </c>
    </row>
    <row r="74">
      <c r="A74" s="289" t="s">
        <v>782</v>
      </c>
      <c r="B74" s="291"/>
      <c r="C74" s="290"/>
      <c r="D74" s="178">
        <v>4658.3</v>
      </c>
      <c r="E74" s="178">
        <v>2518</v>
      </c>
      <c r="F74" s="211">
        <v>1850</v>
      </c>
      <c r="G74" s="178">
        <v>4669.9</v>
      </c>
      <c r="H74" s="178">
        <v>2874</v>
      </c>
      <c r="I74" s="211">
        <v>1624.9</v>
      </c>
      <c r="J74" s="185">
        <v>11.6</v>
      </c>
      <c r="K74" s="185">
        <v>356</v>
      </c>
      <c r="L74" s="213">
        <v>-225.1</v>
      </c>
      <c r="M74" s="176">
        <v>100.2</v>
      </c>
      <c r="N74" s="176">
        <v>114.1</v>
      </c>
      <c r="O74" s="212">
        <v>87.8</v>
      </c>
    </row>
    <row r="75">
      <c r="A75" s="289" t="s">
        <v>783</v>
      </c>
      <c r="B75" s="291"/>
      <c r="C75" s="290"/>
      <c r="D75" s="178">
        <v>4530.5</v>
      </c>
      <c r="E75" s="178">
        <v>4294</v>
      </c>
      <c r="F75" s="211">
        <v>1055</v>
      </c>
      <c r="G75" s="178">
        <v>509.7</v>
      </c>
      <c r="H75" s="178">
        <v>346</v>
      </c>
      <c r="I75" s="211">
        <v>1473.1</v>
      </c>
      <c r="J75" s="185">
        <v>-4020.8</v>
      </c>
      <c r="K75" s="185">
        <v>-3948</v>
      </c>
      <c r="L75" s="213">
        <v>418.1</v>
      </c>
      <c r="M75" s="176">
        <v>11.3</v>
      </c>
      <c r="N75" s="176">
        <v>8.1</v>
      </c>
      <c r="O75" s="212">
        <v>139.6</v>
      </c>
    </row>
    <row r="76">
      <c r="A76" s="289" t="s">
        <v>784</v>
      </c>
      <c r="B76" s="291"/>
      <c r="C76" s="290"/>
      <c r="D76" s="178">
        <v>264</v>
      </c>
      <c r="E76" s="178">
        <v>110</v>
      </c>
      <c r="F76" s="211">
        <v>2400</v>
      </c>
      <c r="G76" s="178">
        <v>12.6</v>
      </c>
      <c r="H76" s="178">
        <v>3</v>
      </c>
      <c r="I76" s="211">
        <v>4200</v>
      </c>
      <c r="J76" s="185">
        <v>-251.4</v>
      </c>
      <c r="K76" s="185">
        <v>-107</v>
      </c>
      <c r="L76" s="213">
        <v>1800</v>
      </c>
      <c r="M76" s="176">
        <v>4.8</v>
      </c>
      <c r="N76" s="176">
        <v>2.7</v>
      </c>
      <c r="O76" s="212">
        <v>175</v>
      </c>
    </row>
    <row r="77">
      <c r="A77" s="289" t="s">
        <v>785</v>
      </c>
      <c r="B77" s="291"/>
      <c r="C77" s="290"/>
      <c r="D77" s="178">
        <v>7704</v>
      </c>
      <c r="E77" s="178">
        <v>1070</v>
      </c>
      <c r="F77" s="211">
        <v>7200</v>
      </c>
      <c r="G77" s="178">
        <v>8935.5</v>
      </c>
      <c r="H77" s="178">
        <v>1302</v>
      </c>
      <c r="I77" s="211">
        <v>6862.9</v>
      </c>
      <c r="J77" s="185">
        <v>1231.5</v>
      </c>
      <c r="K77" s="185">
        <v>232</v>
      </c>
      <c r="L77" s="213">
        <v>-337.1</v>
      </c>
      <c r="M77" s="176">
        <v>116</v>
      </c>
      <c r="N77" s="176">
        <v>121.7</v>
      </c>
      <c r="O77" s="212">
        <v>95.3</v>
      </c>
    </row>
    <row r="78">
      <c r="A78" s="289" t="s">
        <v>786</v>
      </c>
      <c r="B78" s="291"/>
      <c r="C78" s="290"/>
      <c r="D78" s="178">
        <v>0</v>
      </c>
      <c r="E78" s="178">
        <v>0</v>
      </c>
      <c r="F78" s="211">
        <v>0</v>
      </c>
      <c r="G78" s="178">
        <v>0</v>
      </c>
      <c r="H78" s="178">
        <v>0</v>
      </c>
      <c r="I78" s="211">
        <v>0</v>
      </c>
      <c r="J78" s="185">
        <v>0</v>
      </c>
      <c r="K78" s="185">
        <v>0</v>
      </c>
      <c r="L78" s="213">
        <v>0</v>
      </c>
      <c r="M78" s="176">
        <v>0</v>
      </c>
      <c r="N78" s="176">
        <v>0</v>
      </c>
      <c r="O78" s="212">
        <v>0</v>
      </c>
    </row>
    <row r="79">
      <c r="A79" s="289" t="s">
        <v>787</v>
      </c>
      <c r="B79" s="291"/>
      <c r="C79" s="290"/>
      <c r="D79" s="178">
        <v>1100</v>
      </c>
      <c r="E79" s="178">
        <v>440</v>
      </c>
      <c r="F79" s="211">
        <v>2500</v>
      </c>
      <c r="G79" s="178">
        <v>1162.4</v>
      </c>
      <c r="H79" s="178">
        <v>449</v>
      </c>
      <c r="I79" s="211">
        <v>2589.1</v>
      </c>
      <c r="J79" s="185">
        <v>62.4</v>
      </c>
      <c r="K79" s="185">
        <v>9</v>
      </c>
      <c r="L79" s="213">
        <v>89.1</v>
      </c>
      <c r="M79" s="176">
        <v>105.7</v>
      </c>
      <c r="N79" s="176">
        <v>102</v>
      </c>
      <c r="O79" s="212">
        <v>103.6</v>
      </c>
    </row>
    <row r="80" ht="24.95" customHeight="1">
      <c r="A80" s="307" t="s">
        <v>49</v>
      </c>
      <c r="B80" s="308"/>
      <c r="C80" s="309"/>
      <c r="D80" s="186">
        <v>165670</v>
      </c>
      <c r="E80" s="177">
        <v>0</v>
      </c>
      <c r="F80" s="210">
        <v>0</v>
      </c>
      <c r="G80" s="186">
        <v>182538</v>
      </c>
      <c r="H80" s="177">
        <v>0</v>
      </c>
      <c r="I80" s="210">
        <v>0</v>
      </c>
      <c r="J80" s="185">
        <v>16868</v>
      </c>
      <c r="K80" s="177">
        <v>0</v>
      </c>
      <c r="L80" s="210">
        <v>0</v>
      </c>
      <c r="M80" s="176">
        <v>110.2</v>
      </c>
      <c r="N80" s="177">
        <v>0</v>
      </c>
      <c r="O80" s="210">
        <v>0</v>
      </c>
    </row>
    <row r="81">
      <c r="A81" s="21"/>
      <c r="B81" s="22"/>
      <c r="C81" s="22"/>
      <c r="D81" s="22"/>
      <c r="E81" s="22"/>
      <c r="F81" s="12"/>
      <c r="G81" s="12"/>
      <c r="H81" s="12"/>
      <c r="I81" s="5"/>
      <c r="J81" s="5"/>
      <c r="K81" s="5"/>
      <c r="L81" s="5"/>
      <c r="M81" s="5"/>
      <c r="N81" s="5"/>
      <c r="O81" s="5"/>
    </row>
    <row r="82">
      <c r="A82" s="294" t="s">
        <v>64</v>
      </c>
      <c r="B82" s="294"/>
      <c r="C82" s="294"/>
      <c r="D82" s="294"/>
      <c r="E82" s="294"/>
      <c r="F82" s="294"/>
      <c r="G82" s="294"/>
      <c r="H82" s="294"/>
      <c r="I82" s="294"/>
      <c r="J82" s="294"/>
      <c r="K82" s="294"/>
      <c r="L82" s="294"/>
      <c r="M82" s="294"/>
      <c r="N82" s="294"/>
      <c r="O82" s="294"/>
    </row>
    <row r="83">
      <c r="A83" s="19"/>
    </row>
    <row r="84" ht="56.25" customHeight="1">
      <c r="A84" s="7" t="s">
        <v>106</v>
      </c>
      <c r="B84" s="230" t="s">
        <v>63</v>
      </c>
      <c r="C84" s="230"/>
      <c r="D84" s="230" t="s">
        <v>58</v>
      </c>
      <c r="E84" s="230"/>
      <c r="F84" s="230" t="s">
        <v>59</v>
      </c>
      <c r="G84" s="230"/>
      <c r="H84" s="230" t="s">
        <v>78</v>
      </c>
      <c r="I84" s="230"/>
      <c r="J84" s="230"/>
      <c r="K84" s="289" t="s">
        <v>76</v>
      </c>
      <c r="L84" s="290"/>
      <c r="M84" s="289" t="s">
        <v>31</v>
      </c>
      <c r="N84" s="291"/>
      <c r="O84" s="290"/>
    </row>
    <row r="85">
      <c r="A85" s="6">
        <v>1</v>
      </c>
      <c r="B85" s="238">
        <v>2</v>
      </c>
      <c r="C85" s="238"/>
      <c r="D85" s="238">
        <v>3</v>
      </c>
      <c r="E85" s="238"/>
      <c r="F85" s="238">
        <v>4</v>
      </c>
      <c r="G85" s="238"/>
      <c r="H85" s="238">
        <v>5</v>
      </c>
      <c r="I85" s="238"/>
      <c r="J85" s="238"/>
      <c r="K85" s="238">
        <v>6</v>
      </c>
      <c r="L85" s="238"/>
      <c r="M85" s="296">
        <v>7</v>
      </c>
      <c r="N85" s="297"/>
      <c r="O85" s="312"/>
    </row>
    <row r="86">
      <c r="A86" s="94" t="s">
        <v>473</v>
      </c>
      <c r="B86" s="300" t="s">
        <v>473</v>
      </c>
      <c r="C86" s="300"/>
      <c r="D86" s="310">
        <v>0</v>
      </c>
      <c r="E86" s="310"/>
      <c r="F86" s="310">
        <v>0</v>
      </c>
      <c r="G86" s="310"/>
      <c r="H86" s="311" t="s">
        <v>473</v>
      </c>
      <c r="I86" s="311"/>
      <c r="J86" s="311"/>
      <c r="K86" s="260">
        <v>0</v>
      </c>
      <c r="L86" s="271"/>
      <c r="M86" s="310">
        <v>0</v>
      </c>
      <c r="N86" s="310"/>
      <c r="O86" s="310"/>
    </row>
    <row r="87">
      <c r="A87" s="115" t="s">
        <v>49</v>
      </c>
      <c r="B87" s="319" t="s">
        <v>32</v>
      </c>
      <c r="C87" s="319"/>
      <c r="D87" s="319" t="s">
        <v>32</v>
      </c>
      <c r="E87" s="319"/>
      <c r="F87" s="319" t="s">
        <v>32</v>
      </c>
      <c r="G87" s="319"/>
      <c r="H87" s="318" t="s">
        <v>473</v>
      </c>
      <c r="I87" s="318"/>
      <c r="J87" s="318"/>
      <c r="K87" s="262">
        <v>0</v>
      </c>
      <c r="L87" s="264"/>
      <c r="M87" s="324">
        <v>0</v>
      </c>
      <c r="N87" s="324"/>
      <c r="O87" s="324"/>
    </row>
    <row r="88">
      <c r="A88" s="12"/>
      <c r="B88" s="24"/>
      <c r="C88" s="24"/>
      <c r="D88" s="24"/>
      <c r="E88" s="24"/>
      <c r="F88" s="24"/>
      <c r="G88" s="24"/>
      <c r="H88" s="24"/>
      <c r="I88" s="24"/>
      <c r="J88" s="24"/>
      <c r="K88" s="3"/>
      <c r="L88" s="3"/>
      <c r="M88" s="3"/>
      <c r="N88" s="3"/>
      <c r="O88" s="3"/>
    </row>
    <row r="89">
      <c r="A89" s="294" t="s">
        <v>65</v>
      </c>
      <c r="B89" s="294"/>
      <c r="C89" s="294"/>
      <c r="D89" s="294"/>
      <c r="E89" s="294"/>
      <c r="F89" s="294"/>
      <c r="G89" s="294"/>
      <c r="H89" s="294"/>
      <c r="I89" s="294"/>
      <c r="J89" s="294"/>
      <c r="K89" s="294"/>
      <c r="L89" s="294"/>
      <c r="M89" s="294"/>
      <c r="N89" s="294"/>
      <c r="O89" s="294"/>
    </row>
    <row r="90" ht="15" customHeight="1">
      <c r="A90" s="5"/>
      <c r="B90" s="17"/>
      <c r="C90" s="5"/>
      <c r="D90" s="5"/>
      <c r="E90" s="5"/>
      <c r="F90" s="5"/>
      <c r="G90" s="5"/>
      <c r="H90" s="5"/>
      <c r="I90" s="16"/>
    </row>
    <row r="91" ht="42.75" customHeight="1">
      <c r="A91" s="230" t="s">
        <v>57</v>
      </c>
      <c r="B91" s="230"/>
      <c r="C91" s="230"/>
      <c r="D91" s="230" t="s">
        <v>167</v>
      </c>
      <c r="E91" s="230"/>
      <c r="F91" s="230" t="s">
        <v>168</v>
      </c>
      <c r="G91" s="230"/>
      <c r="H91" s="230"/>
      <c r="I91" s="230"/>
      <c r="J91" s="230" t="s">
        <v>316</v>
      </c>
      <c r="K91" s="230"/>
      <c r="L91" s="230"/>
      <c r="M91" s="230"/>
      <c r="N91" s="230" t="s">
        <v>171</v>
      </c>
      <c r="O91" s="230"/>
    </row>
    <row r="92" ht="42.75" customHeight="1">
      <c r="A92" s="230"/>
      <c r="B92" s="230"/>
      <c r="C92" s="230"/>
      <c r="D92" s="230"/>
      <c r="E92" s="230"/>
      <c r="F92" s="238" t="s">
        <v>169</v>
      </c>
      <c r="G92" s="238"/>
      <c r="H92" s="230" t="s">
        <v>170</v>
      </c>
      <c r="I92" s="230"/>
      <c r="J92" s="238" t="s">
        <v>169</v>
      </c>
      <c r="K92" s="238"/>
      <c r="L92" s="230" t="s">
        <v>170</v>
      </c>
      <c r="M92" s="230"/>
      <c r="N92" s="230"/>
      <c r="O92" s="230"/>
    </row>
    <row r="93">
      <c r="A93" s="230">
        <v>1</v>
      </c>
      <c r="B93" s="230"/>
      <c r="C93" s="230"/>
      <c r="D93" s="289">
        <v>2</v>
      </c>
      <c r="E93" s="290"/>
      <c r="F93" s="289">
        <v>3</v>
      </c>
      <c r="G93" s="290"/>
      <c r="H93" s="296">
        <v>4</v>
      </c>
      <c r="I93" s="312"/>
      <c r="J93" s="296">
        <v>5</v>
      </c>
      <c r="K93" s="312"/>
      <c r="L93" s="296">
        <v>6</v>
      </c>
      <c r="M93" s="312"/>
      <c r="N93" s="296">
        <v>7</v>
      </c>
      <c r="O93" s="312"/>
    </row>
    <row r="94" ht="20.1" customHeight="1">
      <c r="A94" s="320" t="s">
        <v>207</v>
      </c>
      <c r="B94" s="320"/>
      <c r="C94" s="320"/>
      <c r="D94" s="313">
        <v>0</v>
      </c>
      <c r="E94" s="314"/>
      <c r="F94" s="313">
        <v>0</v>
      </c>
      <c r="G94" s="314"/>
      <c r="H94" s="313">
        <v>0</v>
      </c>
      <c r="I94" s="314"/>
      <c r="J94" s="313">
        <v>0</v>
      </c>
      <c r="K94" s="314"/>
      <c r="L94" s="313">
        <v>0</v>
      </c>
      <c r="M94" s="314"/>
      <c r="N94" s="322">
        <v>0</v>
      </c>
      <c r="O94" s="323"/>
    </row>
    <row r="95" ht="20.1" customHeight="1">
      <c r="A95" s="315" t="s">
        <v>87</v>
      </c>
      <c r="B95" s="315"/>
      <c r="C95" s="315"/>
      <c r="D95" s="316"/>
      <c r="E95" s="317"/>
      <c r="F95" s="316"/>
      <c r="G95" s="317"/>
      <c r="H95" s="316"/>
      <c r="I95" s="317"/>
      <c r="J95" s="316"/>
      <c r="K95" s="317"/>
      <c r="L95" s="316"/>
      <c r="M95" s="317"/>
      <c r="N95" s="316"/>
      <c r="O95" s="317"/>
    </row>
    <row r="96" ht="20.1" customHeight="1">
      <c r="A96" s="284" t="s">
        <v>473</v>
      </c>
      <c r="B96" s="284"/>
      <c r="C96" s="284"/>
      <c r="D96" s="260">
        <v>0</v>
      </c>
      <c r="E96" s="271"/>
      <c r="F96" s="260">
        <v>0</v>
      </c>
      <c r="G96" s="271"/>
      <c r="H96" s="260">
        <v>0</v>
      </c>
      <c r="I96" s="271"/>
      <c r="J96" s="260">
        <v>0</v>
      </c>
      <c r="K96" s="271"/>
      <c r="L96" s="260">
        <v>0</v>
      </c>
      <c r="M96" s="271"/>
      <c r="N96" s="260">
        <v>0</v>
      </c>
      <c r="O96" s="271"/>
    </row>
    <row r="97" ht="20.1" customHeight="1">
      <c r="A97" s="320" t="s">
        <v>208</v>
      </c>
      <c r="B97" s="320"/>
      <c r="C97" s="320"/>
      <c r="D97" s="313">
        <v>0</v>
      </c>
      <c r="E97" s="314"/>
      <c r="F97" s="313">
        <v>0</v>
      </c>
      <c r="G97" s="314"/>
      <c r="H97" s="313">
        <v>0</v>
      </c>
      <c r="I97" s="314"/>
      <c r="J97" s="313">
        <v>0</v>
      </c>
      <c r="K97" s="314"/>
      <c r="L97" s="313">
        <v>0</v>
      </c>
      <c r="M97" s="314"/>
      <c r="N97" s="322">
        <v>0</v>
      </c>
      <c r="O97" s="323"/>
    </row>
    <row r="98" ht="20.1" customHeight="1">
      <c r="A98" s="315" t="s">
        <v>88</v>
      </c>
      <c r="B98" s="315"/>
      <c r="C98" s="315"/>
      <c r="D98" s="316"/>
      <c r="E98" s="317"/>
      <c r="F98" s="316"/>
      <c r="G98" s="317"/>
      <c r="H98" s="316"/>
      <c r="I98" s="317"/>
      <c r="J98" s="316"/>
      <c r="K98" s="317"/>
      <c r="L98" s="316"/>
      <c r="M98" s="317"/>
      <c r="N98" s="316"/>
      <c r="O98" s="317"/>
    </row>
    <row r="99" ht="20.1" customHeight="1">
      <c r="A99" s="284" t="s">
        <v>473</v>
      </c>
      <c r="B99" s="284"/>
      <c r="C99" s="284"/>
      <c r="D99" s="260">
        <v>0</v>
      </c>
      <c r="E99" s="271"/>
      <c r="F99" s="260">
        <v>0</v>
      </c>
      <c r="G99" s="271"/>
      <c r="H99" s="260">
        <v>0</v>
      </c>
      <c r="I99" s="271"/>
      <c r="J99" s="260">
        <v>0</v>
      </c>
      <c r="K99" s="271"/>
      <c r="L99" s="260">
        <v>0</v>
      </c>
      <c r="M99" s="271"/>
      <c r="N99" s="260">
        <v>0</v>
      </c>
      <c r="O99" s="271"/>
    </row>
    <row r="100" ht="20.1" customHeight="1">
      <c r="A100" s="320" t="s">
        <v>209</v>
      </c>
      <c r="B100" s="320"/>
      <c r="C100" s="320"/>
      <c r="D100" s="313">
        <v>0</v>
      </c>
      <c r="E100" s="314"/>
      <c r="F100" s="313">
        <v>0</v>
      </c>
      <c r="G100" s="314"/>
      <c r="H100" s="313">
        <v>0</v>
      </c>
      <c r="I100" s="314"/>
      <c r="J100" s="313">
        <v>0</v>
      </c>
      <c r="K100" s="314"/>
      <c r="L100" s="313">
        <v>0</v>
      </c>
      <c r="M100" s="314"/>
      <c r="N100" s="322">
        <v>0</v>
      </c>
      <c r="O100" s="323"/>
    </row>
    <row r="101" ht="20.1" customHeight="1">
      <c r="A101" s="315" t="s">
        <v>87</v>
      </c>
      <c r="B101" s="315"/>
      <c r="C101" s="315"/>
      <c r="D101" s="316"/>
      <c r="E101" s="317"/>
      <c r="F101" s="316"/>
      <c r="G101" s="317"/>
      <c r="H101" s="316"/>
      <c r="I101" s="317"/>
      <c r="J101" s="316"/>
      <c r="K101" s="317"/>
      <c r="L101" s="316"/>
      <c r="M101" s="317"/>
      <c r="N101" s="316"/>
      <c r="O101" s="317"/>
    </row>
    <row r="102" ht="20.1" customHeight="1">
      <c r="A102" s="284" t="s">
        <v>473</v>
      </c>
      <c r="B102" s="284"/>
      <c r="C102" s="284"/>
      <c r="D102" s="260">
        <v>0</v>
      </c>
      <c r="E102" s="271"/>
      <c r="F102" s="260">
        <v>0</v>
      </c>
      <c r="G102" s="271"/>
      <c r="H102" s="260">
        <v>0</v>
      </c>
      <c r="I102" s="271"/>
      <c r="J102" s="260">
        <v>0</v>
      </c>
      <c r="K102" s="271"/>
      <c r="L102" s="260">
        <v>0</v>
      </c>
      <c r="M102" s="271"/>
      <c r="N102" s="260">
        <v>0</v>
      </c>
      <c r="O102" s="271"/>
    </row>
    <row r="103" ht="24.95" customHeight="1">
      <c r="A103" s="244" t="s">
        <v>49</v>
      </c>
      <c r="B103" s="244"/>
      <c r="C103" s="244"/>
      <c r="D103" s="262">
        <v>0</v>
      </c>
      <c r="E103" s="264"/>
      <c r="F103" s="262">
        <v>0</v>
      </c>
      <c r="G103" s="264"/>
      <c r="H103" s="262">
        <v>0</v>
      </c>
      <c r="I103" s="264"/>
      <c r="J103" s="262">
        <v>0</v>
      </c>
      <c r="K103" s="264"/>
      <c r="L103" s="262">
        <v>0</v>
      </c>
      <c r="M103" s="264"/>
      <c r="N103" s="262">
        <v>0</v>
      </c>
      <c r="O103" s="264"/>
    </row>
    <row r="104">
      <c r="C104" s="29"/>
      <c r="D104" s="29"/>
      <c r="E104" s="29"/>
    </row>
    <row r="105">
      <c r="C105" s="29"/>
      <c r="D105" s="29"/>
      <c r="E105" s="29"/>
    </row>
    <row r="106">
      <c r="C106" s="29"/>
      <c r="D106" s="29"/>
      <c r="E106" s="29"/>
    </row>
    <row r="107">
      <c r="C107" s="29"/>
      <c r="D107" s="29"/>
      <c r="E107" s="29"/>
    </row>
    <row r="108">
      <c r="C108" s="29"/>
      <c r="D108" s="29"/>
      <c r="E108" s="29"/>
    </row>
    <row r="109">
      <c r="C109" s="29"/>
      <c r="D109" s="29"/>
      <c r="E109" s="29"/>
    </row>
    <row r="110">
      <c r="C110" s="29"/>
      <c r="D110" s="29"/>
      <c r="E110" s="29"/>
    </row>
    <row r="111">
      <c r="C111" s="29"/>
      <c r="D111" s="29"/>
      <c r="E111" s="29"/>
    </row>
    <row r="112">
      <c r="C112" s="29"/>
      <c r="D112" s="29"/>
      <c r="E112" s="29"/>
    </row>
    <row r="113">
      <c r="C113" s="29"/>
      <c r="D113" s="29"/>
      <c r="E113" s="29"/>
    </row>
    <row r="114">
      <c r="C114" s="29"/>
      <c r="D114" s="29"/>
      <c r="E114" s="29"/>
    </row>
    <row r="115">
      <c r="C115" s="29"/>
      <c r="D115" s="29"/>
      <c r="E115" s="29"/>
    </row>
    <row r="116">
      <c r="C116" s="29"/>
      <c r="D116" s="29"/>
      <c r="E116" s="29"/>
    </row>
    <row r="117">
      <c r="C117" s="29"/>
      <c r="D117" s="29"/>
      <c r="E117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84:E84"/>
    <mergeCell ref="G50:I50"/>
    <mergeCell ref="B84:C84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103:O103"/>
    <mergeCell ref="J91:M91"/>
    <mergeCell ref="H92:I92"/>
    <mergeCell ref="L92:M92"/>
    <mergeCell ref="J98:K98"/>
    <mergeCell ref="J97:K97"/>
    <mergeCell ref="J92:K92"/>
    <mergeCell ref="L95:M95"/>
    <mergeCell ref="N101:O101"/>
    <mergeCell ref="L98:M98"/>
    <mergeCell ref="M87:O87"/>
    <mergeCell ref="A89:O89"/>
    <mergeCell ref="B87:C87"/>
    <mergeCell ref="N37:O37"/>
    <mergeCell ref="K87:L87"/>
    <mergeCell ref="A40:O40"/>
    <mergeCell ref="F45:O45"/>
    <mergeCell ref="D103:E103"/>
    <mergeCell ref="F103:G103"/>
    <mergeCell ref="H103:I103"/>
    <mergeCell ref="J103:K103"/>
    <mergeCell ref="N97:O97"/>
    <mergeCell ref="N98:O98"/>
    <mergeCell ref="N94:O94"/>
    <mergeCell ref="N100:O100"/>
    <mergeCell ref="N95:O95"/>
    <mergeCell ref="L103:M103"/>
    <mergeCell ref="L94:M94"/>
    <mergeCell ref="J101:K101"/>
    <mergeCell ref="J95:K95"/>
    <mergeCell ref="L97:M97"/>
    <mergeCell ref="L100:M100"/>
    <mergeCell ref="L101:M101"/>
    <mergeCell ref="F101:G101"/>
    <mergeCell ref="H101:I101"/>
    <mergeCell ref="H93:I93"/>
    <mergeCell ref="J93:K93"/>
    <mergeCell ref="J100:K100"/>
    <mergeCell ref="H100:I100"/>
    <mergeCell ref="J94:K94"/>
    <mergeCell ref="F94:G94"/>
    <mergeCell ref="H98:I98"/>
    <mergeCell ref="A94:C94"/>
    <mergeCell ref="A93:C93"/>
    <mergeCell ref="D93:E93"/>
    <mergeCell ref="F93:G93"/>
    <mergeCell ref="D94:E94"/>
    <mergeCell ref="A97:C97"/>
    <mergeCell ref="F100:G100"/>
    <mergeCell ref="D97:E97"/>
    <mergeCell ref="F97:G97"/>
    <mergeCell ref="H94:I94"/>
    <mergeCell ref="L93:M93"/>
    <mergeCell ref="N93:O93"/>
    <mergeCell ref="N91:O92"/>
    <mergeCell ref="A103:C103"/>
    <mergeCell ref="A101:C101"/>
    <mergeCell ref="A100:C100"/>
    <mergeCell ref="D100:E100"/>
    <mergeCell ref="D101:E101"/>
    <mergeCell ref="A98:C98"/>
    <mergeCell ref="A91:C92"/>
    <mergeCell ref="F91:I91"/>
    <mergeCell ref="H87:J87"/>
    <mergeCell ref="D91:E92"/>
    <mergeCell ref="D87:E87"/>
    <mergeCell ref="F87:G87"/>
    <mergeCell ref="F92:G92"/>
    <mergeCell ref="H97:I97"/>
    <mergeCell ref="A95:C95"/>
    <mergeCell ref="H95:I95"/>
    <mergeCell ref="F98:G98"/>
    <mergeCell ref="D98:E98"/>
    <mergeCell ref="D95:E95"/>
    <mergeCell ref="F95:G95"/>
    <mergeCell ref="D85:E85"/>
    <mergeCell ref="H85:J85"/>
    <mergeCell ref="K85:L85"/>
    <mergeCell ref="M85:O85"/>
    <mergeCell ref="B85:C85"/>
    <mergeCell ref="F85:G85"/>
    <mergeCell ref="A80:C80"/>
    <mergeCell ref="H84:J84"/>
    <mergeCell ref="K84:L84"/>
    <mergeCell ref="M84:O84"/>
    <mergeCell ref="A82:O82"/>
    <mergeCell ref="F84:G84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78:C78"/>
    <mergeCell ref="A79:C79"/>
    <mergeCell ref="D86:E86"/>
    <mergeCell ref="M86:O86"/>
    <mergeCell ref="H86:J86"/>
    <mergeCell ref="F86:G86"/>
    <mergeCell ref="K86:L86"/>
    <mergeCell ref="B86:C86"/>
    <mergeCell ref="N96:O96"/>
    <mergeCell ref="L96:M96"/>
    <mergeCell ref="J96:K96"/>
    <mergeCell ref="A96:C96"/>
    <mergeCell ref="D96:E96"/>
    <mergeCell ref="F96:G96"/>
    <mergeCell ref="H96:I96"/>
    <mergeCell ref="N99:O99"/>
    <mergeCell ref="L99:M99"/>
    <mergeCell ref="J99:K99"/>
    <mergeCell ref="D99:E99"/>
    <mergeCell ref="F99:G99"/>
    <mergeCell ref="H99:I99"/>
    <mergeCell ref="A99:C99"/>
    <mergeCell ref="D102:E102"/>
    <mergeCell ref="F102:G102"/>
    <mergeCell ref="H102:I102"/>
    <mergeCell ref="J102:K102"/>
    <mergeCell ref="N102:O102"/>
    <mergeCell ref="L102:M102"/>
    <mergeCell ref="A102:C102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75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788</v>
      </c>
      <c r="C6" s="350"/>
      <c r="D6" s="354" t="s">
        <v>789</v>
      </c>
      <c r="E6" s="355"/>
      <c r="F6" s="355"/>
      <c r="G6" s="354" t="s">
        <v>790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0.1" customHeight="1">
      <c r="A7" s="101">
        <v>2</v>
      </c>
      <c r="B7" s="349" t="s">
        <v>791</v>
      </c>
      <c r="C7" s="350"/>
      <c r="D7" s="354" t="s">
        <v>792</v>
      </c>
      <c r="E7" s="355"/>
      <c r="F7" s="355"/>
      <c r="G7" s="354" t="s">
        <v>790</v>
      </c>
      <c r="H7" s="355"/>
      <c r="I7" s="355"/>
      <c r="J7" s="355"/>
      <c r="K7" s="355"/>
      <c r="L7" s="355"/>
      <c r="M7" s="355"/>
      <c r="N7" s="355"/>
      <c r="O7" s="355"/>
      <c r="P7" s="355"/>
      <c r="Q7" s="362"/>
      <c r="R7" s="260">
        <v>262.5</v>
      </c>
      <c r="S7" s="261"/>
      <c r="T7" s="271"/>
      <c r="U7" s="260">
        <v>230</v>
      </c>
      <c r="V7" s="261"/>
      <c r="W7" s="271"/>
      <c r="X7" s="260">
        <v>155</v>
      </c>
      <c r="Y7" s="261"/>
      <c r="Z7" s="271"/>
      <c r="AA7" s="260">
        <v>-75</v>
      </c>
      <c r="AB7" s="261"/>
      <c r="AC7" s="271"/>
      <c r="AD7" s="260">
        <v>67.4</v>
      </c>
      <c r="AE7" s="261"/>
      <c r="AF7" s="271"/>
    </row>
    <row r="8" ht="20.1" customHeight="1">
      <c r="A8" s="101">
        <v>3</v>
      </c>
      <c r="B8" s="349" t="s">
        <v>793</v>
      </c>
      <c r="C8" s="350"/>
      <c r="D8" s="354" t="s">
        <v>789</v>
      </c>
      <c r="E8" s="355"/>
      <c r="F8" s="355"/>
      <c r="G8" s="354" t="s">
        <v>790</v>
      </c>
      <c r="H8" s="355"/>
      <c r="I8" s="355"/>
      <c r="J8" s="355"/>
      <c r="K8" s="355"/>
      <c r="L8" s="355"/>
      <c r="M8" s="355"/>
      <c r="N8" s="355"/>
      <c r="O8" s="355"/>
      <c r="P8" s="355"/>
      <c r="Q8" s="362"/>
      <c r="R8" s="260">
        <v>234.6</v>
      </c>
      <c r="S8" s="261"/>
      <c r="T8" s="271"/>
      <c r="U8" s="260">
        <v>235</v>
      </c>
      <c r="V8" s="261"/>
      <c r="W8" s="271"/>
      <c r="X8" s="260">
        <v>219.2</v>
      </c>
      <c r="Y8" s="261"/>
      <c r="Z8" s="271"/>
      <c r="AA8" s="260">
        <v>-15.8</v>
      </c>
      <c r="AB8" s="261"/>
      <c r="AC8" s="271"/>
      <c r="AD8" s="260">
        <v>93.3</v>
      </c>
      <c r="AE8" s="261"/>
      <c r="AF8" s="271"/>
    </row>
    <row r="9" ht="20.1" customHeight="1">
      <c r="A9" s="101">
        <v>4</v>
      </c>
      <c r="B9" s="349" t="s">
        <v>794</v>
      </c>
      <c r="C9" s="350"/>
      <c r="D9" s="354" t="s">
        <v>792</v>
      </c>
      <c r="E9" s="355"/>
      <c r="F9" s="355"/>
      <c r="G9" s="354" t="s">
        <v>790</v>
      </c>
      <c r="H9" s="355"/>
      <c r="I9" s="355"/>
      <c r="J9" s="355"/>
      <c r="K9" s="355"/>
      <c r="L9" s="355"/>
      <c r="M9" s="355"/>
      <c r="N9" s="355"/>
      <c r="O9" s="355"/>
      <c r="P9" s="355"/>
      <c r="Q9" s="362"/>
      <c r="R9" s="260">
        <v>212</v>
      </c>
      <c r="S9" s="261"/>
      <c r="T9" s="271"/>
      <c r="U9" s="260">
        <v>210</v>
      </c>
      <c r="V9" s="261"/>
      <c r="W9" s="271"/>
      <c r="X9" s="260">
        <v>159</v>
      </c>
      <c r="Y9" s="261"/>
      <c r="Z9" s="271"/>
      <c r="AA9" s="260">
        <v>-51</v>
      </c>
      <c r="AB9" s="261"/>
      <c r="AC9" s="271"/>
      <c r="AD9" s="260">
        <v>75.7</v>
      </c>
      <c r="AE9" s="261"/>
      <c r="AF9" s="271"/>
    </row>
    <row r="10" ht="20.1" customHeight="1">
      <c r="A10" s="101">
        <v>5</v>
      </c>
      <c r="B10" s="349" t="s">
        <v>795</v>
      </c>
      <c r="C10" s="350"/>
      <c r="D10" s="354" t="s">
        <v>789</v>
      </c>
      <c r="E10" s="355"/>
      <c r="F10" s="355"/>
      <c r="G10" s="354" t="s">
        <v>790</v>
      </c>
      <c r="H10" s="355"/>
      <c r="I10" s="355"/>
      <c r="J10" s="355"/>
      <c r="K10" s="355"/>
      <c r="L10" s="355"/>
      <c r="M10" s="355"/>
      <c r="N10" s="355"/>
      <c r="O10" s="355"/>
      <c r="P10" s="355"/>
      <c r="Q10" s="362"/>
      <c r="R10" s="260">
        <v>113</v>
      </c>
      <c r="S10" s="261"/>
      <c r="T10" s="271"/>
      <c r="U10" s="260">
        <v>110</v>
      </c>
      <c r="V10" s="261"/>
      <c r="W10" s="271"/>
      <c r="X10" s="260">
        <v>18.8</v>
      </c>
      <c r="Y10" s="261"/>
      <c r="Z10" s="271"/>
      <c r="AA10" s="260">
        <v>-91.2</v>
      </c>
      <c r="AB10" s="261"/>
      <c r="AC10" s="271"/>
      <c r="AD10" s="260">
        <v>17.1</v>
      </c>
      <c r="AE10" s="261"/>
      <c r="AF10" s="271"/>
    </row>
    <row r="11" ht="20.1" customHeight="1">
      <c r="A11" s="101">
        <v>6</v>
      </c>
      <c r="B11" s="349" t="s">
        <v>796</v>
      </c>
      <c r="C11" s="350"/>
      <c r="D11" s="354" t="s">
        <v>792</v>
      </c>
      <c r="E11" s="355"/>
      <c r="F11" s="355"/>
      <c r="G11" s="354" t="s">
        <v>790</v>
      </c>
      <c r="H11" s="355"/>
      <c r="I11" s="355"/>
      <c r="J11" s="355"/>
      <c r="K11" s="355"/>
      <c r="L11" s="355"/>
      <c r="M11" s="355"/>
      <c r="N11" s="355"/>
      <c r="O11" s="355"/>
      <c r="P11" s="355"/>
      <c r="Q11" s="362"/>
      <c r="R11" s="260">
        <v>22.3</v>
      </c>
      <c r="S11" s="261"/>
      <c r="T11" s="271"/>
      <c r="U11" s="260">
        <v>150</v>
      </c>
      <c r="V11" s="261"/>
      <c r="W11" s="271"/>
      <c r="X11" s="260">
        <v>209.6</v>
      </c>
      <c r="Y11" s="261"/>
      <c r="Z11" s="271"/>
      <c r="AA11" s="260">
        <v>59.6</v>
      </c>
      <c r="AB11" s="261"/>
      <c r="AC11" s="271"/>
      <c r="AD11" s="260">
        <v>139.7</v>
      </c>
      <c r="AE11" s="261"/>
      <c r="AF11" s="271"/>
    </row>
    <row r="12" ht="20.1" customHeight="1">
      <c r="A12" s="101">
        <v>7</v>
      </c>
      <c r="B12" s="349" t="s">
        <v>797</v>
      </c>
      <c r="C12" s="350"/>
      <c r="D12" s="354" t="s">
        <v>798</v>
      </c>
      <c r="E12" s="355"/>
      <c r="F12" s="355"/>
      <c r="G12" s="354" t="s">
        <v>790</v>
      </c>
      <c r="H12" s="355"/>
      <c r="I12" s="355"/>
      <c r="J12" s="355"/>
      <c r="K12" s="355"/>
      <c r="L12" s="355"/>
      <c r="M12" s="355"/>
      <c r="N12" s="355"/>
      <c r="O12" s="355"/>
      <c r="P12" s="355"/>
      <c r="Q12" s="362"/>
      <c r="R12" s="260">
        <v>88.6</v>
      </c>
      <c r="S12" s="261"/>
      <c r="T12" s="271"/>
      <c r="U12" s="260">
        <v>280</v>
      </c>
      <c r="V12" s="261"/>
      <c r="W12" s="271"/>
      <c r="X12" s="260">
        <v>378.8</v>
      </c>
      <c r="Y12" s="261"/>
      <c r="Z12" s="271"/>
      <c r="AA12" s="260">
        <v>98.8</v>
      </c>
      <c r="AB12" s="261"/>
      <c r="AC12" s="271"/>
      <c r="AD12" s="260">
        <v>135.3</v>
      </c>
      <c r="AE12" s="261"/>
      <c r="AF12" s="271"/>
    </row>
    <row r="13" ht="20.1" customHeight="1">
      <c r="A13" s="101">
        <v>8</v>
      </c>
      <c r="B13" s="349" t="s">
        <v>799</v>
      </c>
      <c r="C13" s="350"/>
      <c r="D13" s="354" t="s">
        <v>800</v>
      </c>
      <c r="E13" s="355"/>
      <c r="F13" s="355"/>
      <c r="G13" s="354" t="s">
        <v>790</v>
      </c>
      <c r="H13" s="355"/>
      <c r="I13" s="355"/>
      <c r="J13" s="355"/>
      <c r="K13" s="355"/>
      <c r="L13" s="355"/>
      <c r="M13" s="355"/>
      <c r="N13" s="355"/>
      <c r="O13" s="355"/>
      <c r="P13" s="355"/>
      <c r="Q13" s="362"/>
      <c r="R13" s="260">
        <v>164</v>
      </c>
      <c r="S13" s="261"/>
      <c r="T13" s="271"/>
      <c r="U13" s="260">
        <v>200</v>
      </c>
      <c r="V13" s="261"/>
      <c r="W13" s="271"/>
      <c r="X13" s="260">
        <v>179.3</v>
      </c>
      <c r="Y13" s="261"/>
      <c r="Z13" s="271"/>
      <c r="AA13" s="260">
        <v>-20.7</v>
      </c>
      <c r="AB13" s="261"/>
      <c r="AC13" s="271"/>
      <c r="AD13" s="260">
        <v>89.7</v>
      </c>
      <c r="AE13" s="261"/>
      <c r="AF13" s="271"/>
    </row>
    <row r="14" ht="20.1" customHeight="1">
      <c r="A14" s="101">
        <v>9</v>
      </c>
      <c r="B14" s="349" t="s">
        <v>801</v>
      </c>
      <c r="C14" s="350"/>
      <c r="D14" s="354" t="s">
        <v>792</v>
      </c>
      <c r="E14" s="355"/>
      <c r="F14" s="355"/>
      <c r="G14" s="354" t="s">
        <v>790</v>
      </c>
      <c r="H14" s="355"/>
      <c r="I14" s="355"/>
      <c r="J14" s="355"/>
      <c r="K14" s="355"/>
      <c r="L14" s="355"/>
      <c r="M14" s="355"/>
      <c r="N14" s="355"/>
      <c r="O14" s="355"/>
      <c r="P14" s="355"/>
      <c r="Q14" s="362"/>
      <c r="R14" s="260">
        <v>45</v>
      </c>
      <c r="S14" s="261"/>
      <c r="T14" s="271"/>
      <c r="U14" s="260">
        <v>150</v>
      </c>
      <c r="V14" s="261"/>
      <c r="W14" s="271"/>
      <c r="X14" s="260">
        <v>85.3</v>
      </c>
      <c r="Y14" s="261"/>
      <c r="Z14" s="271"/>
      <c r="AA14" s="260">
        <v>-64.7</v>
      </c>
      <c r="AB14" s="261"/>
      <c r="AC14" s="271"/>
      <c r="AD14" s="260">
        <v>56.9</v>
      </c>
      <c r="AE14" s="261"/>
      <c r="AF14" s="271"/>
    </row>
    <row r="15" ht="20.1" customHeight="1">
      <c r="A15" s="101">
        <v>10</v>
      </c>
      <c r="B15" s="349" t="s">
        <v>802</v>
      </c>
      <c r="C15" s="350"/>
      <c r="D15" s="354" t="s">
        <v>803</v>
      </c>
      <c r="E15" s="355"/>
      <c r="F15" s="355"/>
      <c r="G15" s="354" t="s">
        <v>790</v>
      </c>
      <c r="H15" s="355"/>
      <c r="I15" s="355"/>
      <c r="J15" s="355"/>
      <c r="K15" s="355"/>
      <c r="L15" s="355"/>
      <c r="M15" s="355"/>
      <c r="N15" s="355"/>
      <c r="O15" s="355"/>
      <c r="P15" s="355"/>
      <c r="Q15" s="362"/>
      <c r="R15" s="260">
        <v>64.7</v>
      </c>
      <c r="S15" s="261"/>
      <c r="T15" s="271"/>
      <c r="U15" s="260">
        <v>145</v>
      </c>
      <c r="V15" s="261"/>
      <c r="W15" s="271"/>
      <c r="X15" s="260">
        <v>105.9</v>
      </c>
      <c r="Y15" s="261"/>
      <c r="Z15" s="271"/>
      <c r="AA15" s="260">
        <v>-39.1</v>
      </c>
      <c r="AB15" s="261"/>
      <c r="AC15" s="271"/>
      <c r="AD15" s="260">
        <v>73</v>
      </c>
      <c r="AE15" s="261"/>
      <c r="AF15" s="271"/>
    </row>
    <row r="16" ht="20.1" customHeight="1">
      <c r="A16" s="101">
        <v>11</v>
      </c>
      <c r="B16" s="349" t="s">
        <v>804</v>
      </c>
      <c r="C16" s="350"/>
      <c r="D16" s="354" t="s">
        <v>803</v>
      </c>
      <c r="E16" s="355"/>
      <c r="F16" s="355"/>
      <c r="G16" s="354" t="s">
        <v>790</v>
      </c>
      <c r="H16" s="355"/>
      <c r="I16" s="355"/>
      <c r="J16" s="355"/>
      <c r="K16" s="355"/>
      <c r="L16" s="355"/>
      <c r="M16" s="355"/>
      <c r="N16" s="355"/>
      <c r="O16" s="355"/>
      <c r="P16" s="355"/>
      <c r="Q16" s="362"/>
      <c r="R16" s="260">
        <v>223.7</v>
      </c>
      <c r="S16" s="261"/>
      <c r="T16" s="271"/>
      <c r="U16" s="260">
        <v>40</v>
      </c>
      <c r="V16" s="261"/>
      <c r="W16" s="271"/>
      <c r="X16" s="260">
        <v>80.6</v>
      </c>
      <c r="Y16" s="261"/>
      <c r="Z16" s="271"/>
      <c r="AA16" s="260">
        <v>40.6</v>
      </c>
      <c r="AB16" s="261"/>
      <c r="AC16" s="271"/>
      <c r="AD16" s="260">
        <v>201.5</v>
      </c>
      <c r="AE16" s="261"/>
      <c r="AF16" s="271"/>
    </row>
    <row r="17" ht="20.1" customHeight="1">
      <c r="A17" s="101">
        <v>12</v>
      </c>
      <c r="B17" s="349" t="s">
        <v>791</v>
      </c>
      <c r="C17" s="350"/>
      <c r="D17" s="354" t="s">
        <v>803</v>
      </c>
      <c r="E17" s="355"/>
      <c r="F17" s="355"/>
      <c r="G17" s="354" t="s">
        <v>790</v>
      </c>
      <c r="H17" s="355"/>
      <c r="I17" s="355"/>
      <c r="J17" s="355"/>
      <c r="K17" s="355"/>
      <c r="L17" s="355"/>
      <c r="M17" s="355"/>
      <c r="N17" s="355"/>
      <c r="O17" s="355"/>
      <c r="P17" s="355"/>
      <c r="Q17" s="362"/>
      <c r="R17" s="260">
        <v>258</v>
      </c>
      <c r="S17" s="261"/>
      <c r="T17" s="271"/>
      <c r="U17" s="260">
        <v>300</v>
      </c>
      <c r="V17" s="261"/>
      <c r="W17" s="271"/>
      <c r="X17" s="260">
        <v>275.3</v>
      </c>
      <c r="Y17" s="261"/>
      <c r="Z17" s="271"/>
      <c r="AA17" s="260">
        <v>-24.7</v>
      </c>
      <c r="AB17" s="261"/>
      <c r="AC17" s="271"/>
      <c r="AD17" s="260">
        <v>91.8</v>
      </c>
      <c r="AE17" s="261"/>
      <c r="AF17" s="271"/>
    </row>
    <row r="18" ht="20.1" customHeight="1">
      <c r="A18" s="101">
        <v>13</v>
      </c>
      <c r="B18" s="349" t="s">
        <v>805</v>
      </c>
      <c r="C18" s="350"/>
      <c r="D18" s="354" t="s">
        <v>803</v>
      </c>
      <c r="E18" s="355"/>
      <c r="F18" s="355"/>
      <c r="G18" s="354" t="s">
        <v>790</v>
      </c>
      <c r="H18" s="355"/>
      <c r="I18" s="355"/>
      <c r="J18" s="355"/>
      <c r="K18" s="355"/>
      <c r="L18" s="355"/>
      <c r="M18" s="355"/>
      <c r="N18" s="355"/>
      <c r="O18" s="355"/>
      <c r="P18" s="355"/>
      <c r="Q18" s="362"/>
      <c r="R18" s="260">
        <v>232.4</v>
      </c>
      <c r="S18" s="261"/>
      <c r="T18" s="271"/>
      <c r="U18" s="260">
        <v>285</v>
      </c>
      <c r="V18" s="261"/>
      <c r="W18" s="271"/>
      <c r="X18" s="260">
        <v>318.4</v>
      </c>
      <c r="Y18" s="261"/>
      <c r="Z18" s="271"/>
      <c r="AA18" s="260">
        <v>33.4</v>
      </c>
      <c r="AB18" s="261"/>
      <c r="AC18" s="271"/>
      <c r="AD18" s="260">
        <v>111.7</v>
      </c>
      <c r="AE18" s="261"/>
      <c r="AF18" s="271"/>
    </row>
    <row r="19" ht="24.95" customHeight="1">
      <c r="A19" s="365" t="s">
        <v>49</v>
      </c>
      <c r="B19" s="366"/>
      <c r="C19" s="366"/>
      <c r="D19" s="366"/>
      <c r="E19" s="366"/>
      <c r="F19" s="366"/>
      <c r="G19" s="366"/>
      <c r="H19" s="366"/>
      <c r="I19" s="366"/>
      <c r="J19" s="366"/>
      <c r="K19" s="366"/>
      <c r="L19" s="366"/>
      <c r="M19" s="366"/>
      <c r="N19" s="366"/>
      <c r="O19" s="366"/>
      <c r="P19" s="366"/>
      <c r="Q19" s="367"/>
      <c r="R19" s="262">
        <v>1920.8</v>
      </c>
      <c r="S19" s="263"/>
      <c r="T19" s="264"/>
      <c r="U19" s="262">
        <v>2335</v>
      </c>
      <c r="V19" s="263"/>
      <c r="W19" s="264"/>
      <c r="X19" s="262">
        <v>2185.2</v>
      </c>
      <c r="Y19" s="263"/>
      <c r="Z19" s="264"/>
      <c r="AA19" s="260">
        <v>-149.8</v>
      </c>
      <c r="AB19" s="261"/>
      <c r="AC19" s="271"/>
      <c r="AD19" s="260">
        <v>93.6</v>
      </c>
      <c r="AE19" s="261"/>
      <c r="AF19" s="271"/>
    </row>
    <row r="20" ht="11.25" customHeight="1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6"/>
      <c r="AF20" s="106"/>
    </row>
    <row r="21" ht="10.5" customHeight="1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5"/>
      <c r="O21" s="35"/>
      <c r="P21" s="35"/>
      <c r="Q21" s="35"/>
      <c r="R21" s="57"/>
      <c r="S21" s="57"/>
      <c r="T21" s="57"/>
      <c r="U21" s="57"/>
      <c r="V21" s="57"/>
      <c r="W21" s="57"/>
      <c r="X21" s="58"/>
      <c r="Y21" s="58"/>
      <c r="Z21" s="58"/>
      <c r="AA21" s="58"/>
      <c r="AB21" s="58"/>
      <c r="AC21" s="58"/>
      <c r="AD21" s="58"/>
      <c r="AE21" s="107"/>
      <c r="AF21" s="107"/>
    </row>
    <row r="22" s="42" customFormat="1" ht="18.75" customHeight="1">
      <c r="C22" s="42" t="s">
        <v>303</v>
      </c>
    </row>
    <row r="23" s="42" customFormat="1" ht="18.75" customHeight="1">
</row>
    <row r="24" ht="45.75" customHeight="1">
      <c r="A24" s="250" t="s">
        <v>451</v>
      </c>
      <c r="B24" s="356" t="s">
        <v>142</v>
      </c>
      <c r="C24" s="357"/>
      <c r="D24" s="230" t="s">
        <v>139</v>
      </c>
      <c r="E24" s="230"/>
      <c r="F24" s="230"/>
      <c r="G24" s="230"/>
      <c r="H24" s="328" t="s">
        <v>224</v>
      </c>
      <c r="I24" s="329"/>
      <c r="J24" s="329"/>
      <c r="K24" s="329"/>
      <c r="L24" s="329"/>
      <c r="M24" s="329"/>
      <c r="N24" s="329"/>
      <c r="O24" s="330"/>
      <c r="P24" s="328" t="s">
        <v>329</v>
      </c>
      <c r="Q24" s="330"/>
      <c r="R24" s="296" t="s">
        <v>141</v>
      </c>
      <c r="S24" s="297"/>
      <c r="T24" s="297"/>
      <c r="U24" s="297"/>
      <c r="V24" s="297"/>
      <c r="W24" s="297"/>
      <c r="X24" s="297"/>
      <c r="Y24" s="297"/>
      <c r="Z24" s="312"/>
      <c r="AA24" s="230" t="s">
        <v>383</v>
      </c>
      <c r="AB24" s="238"/>
      <c r="AC24" s="238"/>
      <c r="AD24" s="230" t="s">
        <v>384</v>
      </c>
      <c r="AE24" s="238"/>
      <c r="AF24" s="238"/>
    </row>
    <row r="25" ht="24.95" customHeight="1">
      <c r="A25" s="250"/>
      <c r="B25" s="358"/>
      <c r="C25" s="359"/>
      <c r="D25" s="230"/>
      <c r="E25" s="230"/>
      <c r="F25" s="230"/>
      <c r="G25" s="230"/>
      <c r="H25" s="342"/>
      <c r="I25" s="343"/>
      <c r="J25" s="343"/>
      <c r="K25" s="343"/>
      <c r="L25" s="343"/>
      <c r="M25" s="343"/>
      <c r="N25" s="343"/>
      <c r="O25" s="344"/>
      <c r="P25" s="342"/>
      <c r="Q25" s="344"/>
      <c r="R25" s="328" t="s">
        <v>330</v>
      </c>
      <c r="S25" s="329"/>
      <c r="T25" s="330"/>
      <c r="U25" s="328" t="s">
        <v>331</v>
      </c>
      <c r="V25" s="329"/>
      <c r="W25" s="330"/>
      <c r="X25" s="328" t="s">
        <v>332</v>
      </c>
      <c r="Y25" s="221"/>
      <c r="Z25" s="389"/>
      <c r="AA25" s="238"/>
      <c r="AB25" s="238"/>
      <c r="AC25" s="238"/>
      <c r="AD25" s="238"/>
      <c r="AE25" s="238"/>
      <c r="AF25" s="238"/>
    </row>
    <row r="26" ht="48" customHeight="1">
      <c r="A26" s="250"/>
      <c r="B26" s="360"/>
      <c r="C26" s="361"/>
      <c r="D26" s="230"/>
      <c r="E26" s="230"/>
      <c r="F26" s="230"/>
      <c r="G26" s="230"/>
      <c r="H26" s="331"/>
      <c r="I26" s="332"/>
      <c r="J26" s="332"/>
      <c r="K26" s="332"/>
      <c r="L26" s="332"/>
      <c r="M26" s="332"/>
      <c r="N26" s="332"/>
      <c r="O26" s="333"/>
      <c r="P26" s="331"/>
      <c r="Q26" s="333"/>
      <c r="R26" s="331"/>
      <c r="S26" s="332"/>
      <c r="T26" s="333"/>
      <c r="U26" s="331"/>
      <c r="V26" s="332"/>
      <c r="W26" s="333"/>
      <c r="X26" s="390"/>
      <c r="Y26" s="391"/>
      <c r="Z26" s="392"/>
      <c r="AA26" s="238"/>
      <c r="AB26" s="238"/>
      <c r="AC26" s="238"/>
      <c r="AD26" s="238"/>
      <c r="AE26" s="238"/>
      <c r="AF26" s="238"/>
    </row>
    <row r="27" ht="18.75" customHeight="1">
      <c r="A27" s="65">
        <v>1</v>
      </c>
      <c r="B27" s="345">
        <v>2</v>
      </c>
      <c r="C27" s="346"/>
      <c r="D27" s="384">
        <v>3</v>
      </c>
      <c r="E27" s="384"/>
      <c r="F27" s="384"/>
      <c r="G27" s="384"/>
      <c r="H27" s="339">
        <v>4</v>
      </c>
      <c r="I27" s="340"/>
      <c r="J27" s="340"/>
      <c r="K27" s="340"/>
      <c r="L27" s="340"/>
      <c r="M27" s="340"/>
      <c r="N27" s="340"/>
      <c r="O27" s="341"/>
      <c r="P27" s="339">
        <v>5</v>
      </c>
      <c r="Q27" s="341"/>
      <c r="R27" s="339">
        <v>6</v>
      </c>
      <c r="S27" s="340"/>
      <c r="T27" s="341"/>
      <c r="U27" s="339">
        <v>7</v>
      </c>
      <c r="V27" s="340"/>
      <c r="W27" s="341"/>
      <c r="X27" s="339">
        <v>8</v>
      </c>
      <c r="Y27" s="340"/>
      <c r="Z27" s="341"/>
      <c r="AA27" s="339">
        <v>9</v>
      </c>
      <c r="AB27" s="340"/>
      <c r="AC27" s="341"/>
      <c r="AD27" s="339">
        <v>10</v>
      </c>
      <c r="AE27" s="340"/>
      <c r="AF27" s="341"/>
    </row>
    <row r="28" ht="20.1" customHeight="1">
      <c r="A28" s="93">
        <v>1</v>
      </c>
      <c r="B28" s="347" t="s">
        <v>473</v>
      </c>
      <c r="C28" s="348"/>
      <c r="D28" s="364" t="s">
        <v>473</v>
      </c>
      <c r="E28" s="364"/>
      <c r="F28" s="364"/>
      <c r="G28" s="364"/>
      <c r="H28" s="351" t="s">
        <v>473</v>
      </c>
      <c r="I28" s="352"/>
      <c r="J28" s="352"/>
      <c r="K28" s="352"/>
      <c r="L28" s="352"/>
      <c r="M28" s="352"/>
      <c r="N28" s="352"/>
      <c r="O28" s="353"/>
      <c r="P28" s="368" t="s">
        <v>473</v>
      </c>
      <c r="Q28" s="369"/>
      <c r="R28" s="260">
        <v>0</v>
      </c>
      <c r="S28" s="261"/>
      <c r="T28" s="271"/>
      <c r="U28" s="260">
        <v>0</v>
      </c>
      <c r="V28" s="261"/>
      <c r="W28" s="271"/>
      <c r="X28" s="260">
        <v>0</v>
      </c>
      <c r="Y28" s="261"/>
      <c r="Z28" s="271"/>
      <c r="AA28" s="260">
        <f>X28-U28</f>
        <v>0</v>
      </c>
      <c r="AB28" s="261"/>
      <c r="AC28" s="271"/>
      <c r="AD28" s="260" t="e">
        <f>(X28/U28)*100</f>
        <v>#DIV/0!</v>
      </c>
      <c r="AE28" s="261"/>
      <c r="AF28" s="271"/>
    </row>
    <row r="29" ht="24.95" customHeight="1">
      <c r="A29" s="365" t="s">
        <v>49</v>
      </c>
      <c r="B29" s="366"/>
      <c r="C29" s="366"/>
      <c r="D29" s="366"/>
      <c r="E29" s="366"/>
      <c r="F29" s="366"/>
      <c r="G29" s="366"/>
      <c r="H29" s="366"/>
      <c r="I29" s="366"/>
      <c r="J29" s="366"/>
      <c r="K29" s="366"/>
      <c r="L29" s="366"/>
      <c r="M29" s="366"/>
      <c r="N29" s="366"/>
      <c r="O29" s="366"/>
      <c r="P29" s="366"/>
      <c r="Q29" s="367"/>
      <c r="R29" s="262">
        <v>0</v>
      </c>
      <c r="S29" s="263"/>
      <c r="T29" s="264"/>
      <c r="U29" s="262">
        <v>0</v>
      </c>
      <c r="V29" s="263"/>
      <c r="W29" s="264"/>
      <c r="X29" s="262">
        <v>0</v>
      </c>
      <c r="Y29" s="263"/>
      <c r="Z29" s="264"/>
      <c r="AA29" s="260">
        <v>0</v>
      </c>
      <c r="AB29" s="261"/>
      <c r="AC29" s="271"/>
      <c r="AD29" s="260">
        <v>0</v>
      </c>
      <c r="AE29" s="261"/>
      <c r="AF29" s="271"/>
    </row>
    <row r="30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R30" s="28"/>
      <c r="S30" s="28"/>
      <c r="T30" s="28"/>
      <c r="U30" s="28"/>
      <c r="V30" s="28"/>
      <c r="AF30" s="28"/>
    </row>
    <row r="31" ht="16.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R31" s="28"/>
      <c r="S31" s="28"/>
      <c r="T31" s="28"/>
      <c r="U31" s="28"/>
      <c r="V31" s="28"/>
      <c r="AF31" s="28"/>
    </row>
    <row r="32" s="42" customFormat="1" ht="18.75" customHeight="1">
      <c r="C32" s="42" t="s">
        <v>150</v>
      </c>
    </row>
    <row r="33">
      <c r="A33" s="25"/>
      <c r="B33" s="25"/>
      <c r="C33" s="25"/>
      <c r="D33" s="25"/>
      <c r="E33" s="25"/>
      <c r="F33" s="25"/>
      <c r="G33" s="25"/>
      <c r="H33" s="25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25"/>
      <c r="Z33" s="388"/>
      <c r="AA33" s="388"/>
      <c r="AB33" s="388"/>
      <c r="AD33" s="404" t="s">
        <v>385</v>
      </c>
      <c r="AE33" s="404"/>
      <c r="AF33" s="404"/>
    </row>
    <row r="34" ht="24.95" customHeight="1">
      <c r="A34" s="379" t="s">
        <v>451</v>
      </c>
      <c r="B34" s="356" t="s">
        <v>173</v>
      </c>
      <c r="C34" s="409"/>
      <c r="D34" s="409"/>
      <c r="E34" s="409"/>
      <c r="F34" s="409"/>
      <c r="G34" s="409"/>
      <c r="H34" s="409"/>
      <c r="I34" s="409"/>
      <c r="J34" s="409"/>
      <c r="K34" s="409"/>
      <c r="L34" s="357"/>
      <c r="M34" s="385" t="s">
        <v>48</v>
      </c>
      <c r="N34" s="386"/>
      <c r="O34" s="386"/>
      <c r="P34" s="387"/>
      <c r="Q34" s="385" t="s">
        <v>77</v>
      </c>
      <c r="R34" s="386"/>
      <c r="S34" s="386"/>
      <c r="T34" s="387"/>
      <c r="U34" s="385" t="s">
        <v>206</v>
      </c>
      <c r="V34" s="386"/>
      <c r="W34" s="386"/>
      <c r="X34" s="387"/>
      <c r="Y34" s="385" t="s">
        <v>107</v>
      </c>
      <c r="Z34" s="386"/>
      <c r="AA34" s="386"/>
      <c r="AB34" s="387"/>
      <c r="AC34" s="385" t="s">
        <v>49</v>
      </c>
      <c r="AD34" s="386"/>
      <c r="AE34" s="386"/>
      <c r="AF34" s="387"/>
    </row>
    <row r="35" ht="24.95" customHeight="1">
      <c r="A35" s="406"/>
      <c r="B35" s="358"/>
      <c r="C35" s="410"/>
      <c r="D35" s="410"/>
      <c r="E35" s="410"/>
      <c r="F35" s="410"/>
      <c r="G35" s="410"/>
      <c r="H35" s="410"/>
      <c r="I35" s="410"/>
      <c r="J35" s="410"/>
      <c r="K35" s="410"/>
      <c r="L35" s="359"/>
      <c r="M35" s="377" t="s">
        <v>169</v>
      </c>
      <c r="N35" s="377" t="s">
        <v>170</v>
      </c>
      <c r="O35" s="377" t="s">
        <v>189</v>
      </c>
      <c r="P35" s="377" t="s">
        <v>190</v>
      </c>
      <c r="Q35" s="377" t="s">
        <v>169</v>
      </c>
      <c r="R35" s="377" t="s">
        <v>170</v>
      </c>
      <c r="S35" s="377" t="s">
        <v>189</v>
      </c>
      <c r="T35" s="377" t="s">
        <v>190</v>
      </c>
      <c r="U35" s="377" t="s">
        <v>169</v>
      </c>
      <c r="V35" s="377" t="s">
        <v>170</v>
      </c>
      <c r="W35" s="377" t="s">
        <v>189</v>
      </c>
      <c r="X35" s="377" t="s">
        <v>190</v>
      </c>
      <c r="Y35" s="377" t="s">
        <v>169</v>
      </c>
      <c r="Z35" s="377" t="s">
        <v>170</v>
      </c>
      <c r="AA35" s="377" t="s">
        <v>189</v>
      </c>
      <c r="AB35" s="377" t="s">
        <v>190</v>
      </c>
      <c r="AC35" s="377" t="s">
        <v>169</v>
      </c>
      <c r="AD35" s="377" t="s">
        <v>170</v>
      </c>
      <c r="AE35" s="377" t="s">
        <v>189</v>
      </c>
      <c r="AF35" s="377" t="s">
        <v>190</v>
      </c>
    </row>
    <row r="36" ht="24.95" customHeight="1">
      <c r="A36" s="380"/>
      <c r="B36" s="360"/>
      <c r="C36" s="411"/>
      <c r="D36" s="411"/>
      <c r="E36" s="411"/>
      <c r="F36" s="411"/>
      <c r="G36" s="411"/>
      <c r="H36" s="411"/>
      <c r="I36" s="411"/>
      <c r="J36" s="411"/>
      <c r="K36" s="411"/>
      <c r="L36" s="361"/>
      <c r="M36" s="378"/>
      <c r="N36" s="378"/>
      <c r="O36" s="378"/>
      <c r="P36" s="378"/>
      <c r="Q36" s="378"/>
      <c r="R36" s="378"/>
      <c r="S36" s="378"/>
      <c r="T36" s="378"/>
      <c r="U36" s="378"/>
      <c r="V36" s="378"/>
      <c r="W36" s="378"/>
      <c r="X36" s="378"/>
      <c r="Y36" s="378"/>
      <c r="Z36" s="378"/>
      <c r="AA36" s="378"/>
      <c r="AB36" s="378"/>
      <c r="AC36" s="378"/>
      <c r="AD36" s="378"/>
      <c r="AE36" s="378"/>
      <c r="AF36" s="378"/>
    </row>
    <row r="37" ht="18.75" customHeight="1">
      <c r="A37" s="103">
        <v>1</v>
      </c>
      <c r="B37" s="400">
        <v>2</v>
      </c>
      <c r="C37" s="400"/>
      <c r="D37" s="400"/>
      <c r="E37" s="400"/>
      <c r="F37" s="400"/>
      <c r="G37" s="400"/>
      <c r="H37" s="400"/>
      <c r="I37" s="400"/>
      <c r="J37" s="400"/>
      <c r="K37" s="400"/>
      <c r="L37" s="400"/>
      <c r="M37" s="209">
        <v>3</v>
      </c>
      <c r="N37" s="209">
        <v>4</v>
      </c>
      <c r="O37" s="209">
        <v>5</v>
      </c>
      <c r="P37" s="209">
        <v>6</v>
      </c>
      <c r="Q37" s="209">
        <v>7</v>
      </c>
      <c r="R37" s="209">
        <v>8</v>
      </c>
      <c r="S37" s="209">
        <v>9</v>
      </c>
      <c r="T37" s="209">
        <v>10</v>
      </c>
      <c r="U37" s="209">
        <v>11</v>
      </c>
      <c r="V37" s="209">
        <v>12</v>
      </c>
      <c r="W37" s="209">
        <v>13</v>
      </c>
      <c r="X37" s="209">
        <v>14</v>
      </c>
      <c r="Y37" s="209">
        <v>15</v>
      </c>
      <c r="Z37" s="209">
        <v>16</v>
      </c>
      <c r="AA37" s="209">
        <v>17</v>
      </c>
      <c r="AB37" s="209">
        <v>18</v>
      </c>
      <c r="AC37" s="209">
        <v>19</v>
      </c>
      <c r="AD37" s="209">
        <v>20</v>
      </c>
      <c r="AE37" s="209">
        <v>21</v>
      </c>
      <c r="AF37" s="209">
        <v>22</v>
      </c>
    </row>
    <row r="38" ht="20.1" customHeight="1">
      <c r="A38" s="104">
        <v>1</v>
      </c>
      <c r="B38" s="396" t="s">
        <v>806</v>
      </c>
      <c r="C38" s="396"/>
      <c r="D38" s="396"/>
      <c r="E38" s="396"/>
      <c r="F38" s="396"/>
      <c r="G38" s="396"/>
      <c r="H38" s="396"/>
      <c r="I38" s="396"/>
      <c r="J38" s="396"/>
      <c r="K38" s="396"/>
      <c r="L38" s="396"/>
      <c r="M38" s="178">
        <v>0</v>
      </c>
      <c r="N38" s="178">
        <v>0</v>
      </c>
      <c r="O38" s="178">
        <f>N38-M38</f>
        <v>0</v>
      </c>
      <c r="P38" s="178" t="e">
        <f>N38/M38*100</f>
        <v>#DIV/0!</v>
      </c>
      <c r="Q38" s="178">
        <v>0</v>
      </c>
      <c r="R38" s="178">
        <v>0</v>
      </c>
      <c r="S38" s="178">
        <f>R38-Q38</f>
        <v>0</v>
      </c>
      <c r="T38" s="178" t="e">
        <f>R38/Q38*100</f>
        <v>#DIV/0!</v>
      </c>
      <c r="U38" s="178">
        <v>87</v>
      </c>
      <c r="V38" s="178">
        <v>86.4</v>
      </c>
      <c r="W38" s="178">
        <f>V38-U38</f>
        <v>0</v>
      </c>
      <c r="X38" s="178" t="e">
        <f>V38/U38*100</f>
        <v>#DIV/0!</v>
      </c>
      <c r="Y38" s="178">
        <v>0</v>
      </c>
      <c r="Z38" s="178">
        <v>0</v>
      </c>
      <c r="AA38" s="178">
        <f>Z38-Y38</f>
        <v>0</v>
      </c>
      <c r="AB38" s="178" t="e">
        <f>Z38/Y38*100</f>
        <v>#DIV/0!</v>
      </c>
      <c r="AC38" s="178">
        <f>SUM(M38,Q38,U38,Y38)</f>
        <v>0</v>
      </c>
      <c r="AD38" s="178">
        <f>SUM(N38,R38,V38,Z38)</f>
        <v>0</v>
      </c>
      <c r="AE38" s="178">
        <f>AD38-AC38</f>
        <v>0</v>
      </c>
      <c r="AF38" s="178" t="e">
        <f>AD38/AC38*100</f>
        <v>#DIV/0!</v>
      </c>
    </row>
    <row r="39" ht="20.1" customHeight="1">
      <c r="A39" s="104">
        <v>2</v>
      </c>
      <c r="B39" s="396" t="s">
        <v>807</v>
      </c>
      <c r="C39" s="396"/>
      <c r="D39" s="396"/>
      <c r="E39" s="396"/>
      <c r="F39" s="396"/>
      <c r="G39" s="396"/>
      <c r="H39" s="396"/>
      <c r="I39" s="396"/>
      <c r="J39" s="396"/>
      <c r="K39" s="396"/>
      <c r="L39" s="396"/>
      <c r="M39" s="178">
        <v>0</v>
      </c>
      <c r="N39" s="178">
        <v>0</v>
      </c>
      <c r="O39" s="178">
        <f>N39-M39</f>
        <v>0</v>
      </c>
      <c r="P39" s="178" t="e">
        <f>N39/M39*100</f>
        <v>#DIV/0!</v>
      </c>
      <c r="Q39" s="178">
        <v>0</v>
      </c>
      <c r="R39" s="178">
        <v>0</v>
      </c>
      <c r="S39" s="178">
        <f>R39-Q39</f>
        <v>0</v>
      </c>
      <c r="T39" s="178" t="e">
        <f>R39/Q39*100</f>
        <v>#DIV/0!</v>
      </c>
      <c r="U39" s="178">
        <v>776</v>
      </c>
      <c r="V39" s="178">
        <v>0</v>
      </c>
      <c r="W39" s="178">
        <f>V39-U39</f>
        <v>0</v>
      </c>
      <c r="X39" s="178" t="e">
        <f>V39/U39*100</f>
        <v>#DIV/0!</v>
      </c>
      <c r="Y39" s="178">
        <v>0</v>
      </c>
      <c r="Z39" s="178">
        <v>0</v>
      </c>
      <c r="AA39" s="178">
        <f>Z39-Y39</f>
        <v>0</v>
      </c>
      <c r="AB39" s="178" t="e">
        <f>Z39/Y39*100</f>
        <v>#DIV/0!</v>
      </c>
      <c r="AC39" s="178">
        <f>SUM(M39,Q39,U39,Y39)</f>
        <v>0</v>
      </c>
      <c r="AD39" s="178">
        <f>SUM(N39,R39,V39,Z39)</f>
        <v>0</v>
      </c>
      <c r="AE39" s="178">
        <f>AD39-AC39</f>
        <v>0</v>
      </c>
      <c r="AF39" s="178" t="e">
        <f>AD39/AC39*100</f>
        <v>#DIV/0!</v>
      </c>
    </row>
    <row r="40" ht="20.1" customHeight="1">
      <c r="A40" s="104">
        <v>3</v>
      </c>
      <c r="B40" s="396" t="s">
        <v>808</v>
      </c>
      <c r="C40" s="396"/>
      <c r="D40" s="396"/>
      <c r="E40" s="396"/>
      <c r="F40" s="396"/>
      <c r="G40" s="396"/>
      <c r="H40" s="396"/>
      <c r="I40" s="396"/>
      <c r="J40" s="396"/>
      <c r="K40" s="396"/>
      <c r="L40" s="396"/>
      <c r="M40" s="178">
        <v>0</v>
      </c>
      <c r="N40" s="178">
        <v>0</v>
      </c>
      <c r="O40" s="178">
        <f>N40-M40</f>
        <v>0</v>
      </c>
      <c r="P40" s="178" t="e">
        <f>N40/M40*100</f>
        <v>#DIV/0!</v>
      </c>
      <c r="Q40" s="178">
        <v>0</v>
      </c>
      <c r="R40" s="178">
        <v>0</v>
      </c>
      <c r="S40" s="178">
        <f>R40-Q40</f>
        <v>0</v>
      </c>
      <c r="T40" s="178" t="e">
        <f>R40/Q40*100</f>
        <v>#DIV/0!</v>
      </c>
      <c r="U40" s="178">
        <v>640</v>
      </c>
      <c r="V40" s="178">
        <v>0</v>
      </c>
      <c r="W40" s="178">
        <f>V40-U40</f>
        <v>0</v>
      </c>
      <c r="X40" s="178" t="e">
        <f>V40/U40*100</f>
        <v>#DIV/0!</v>
      </c>
      <c r="Y40" s="178">
        <v>0</v>
      </c>
      <c r="Z40" s="178">
        <v>0</v>
      </c>
      <c r="AA40" s="178">
        <f>Z40-Y40</f>
        <v>0</v>
      </c>
      <c r="AB40" s="178" t="e">
        <f>Z40/Y40*100</f>
        <v>#DIV/0!</v>
      </c>
      <c r="AC40" s="178">
        <f>SUM(M40,Q40,U40,Y40)</f>
        <v>0</v>
      </c>
      <c r="AD40" s="178">
        <f>SUM(N40,R40,V40,Z40)</f>
        <v>0</v>
      </c>
      <c r="AE40" s="178">
        <f>AD40-AC40</f>
        <v>0</v>
      </c>
      <c r="AF40" s="178" t="e">
        <f>AD40/AC40*100</f>
        <v>#DIV/0!</v>
      </c>
    </row>
    <row r="41" ht="20.1" customHeight="1">
      <c r="A41" s="104">
        <v>4</v>
      </c>
      <c r="B41" s="396" t="s">
        <v>809</v>
      </c>
      <c r="C41" s="396"/>
      <c r="D41" s="396"/>
      <c r="E41" s="396"/>
      <c r="F41" s="396"/>
      <c r="G41" s="396"/>
      <c r="H41" s="396"/>
      <c r="I41" s="396"/>
      <c r="J41" s="396"/>
      <c r="K41" s="396"/>
      <c r="L41" s="396"/>
      <c r="M41" s="178">
        <v>0</v>
      </c>
      <c r="N41" s="178">
        <v>0</v>
      </c>
      <c r="O41" s="178">
        <f>N41-M41</f>
        <v>0</v>
      </c>
      <c r="P41" s="178" t="e">
        <f>N41/M41*100</f>
        <v>#DIV/0!</v>
      </c>
      <c r="Q41" s="178">
        <v>0</v>
      </c>
      <c r="R41" s="178">
        <v>0</v>
      </c>
      <c r="S41" s="178">
        <f>R41-Q41</f>
        <v>0</v>
      </c>
      <c r="T41" s="178" t="e">
        <f>R41/Q41*100</f>
        <v>#DIV/0!</v>
      </c>
      <c r="U41" s="178">
        <v>269</v>
      </c>
      <c r="V41" s="178">
        <v>529</v>
      </c>
      <c r="W41" s="178">
        <f>V41-U41</f>
        <v>0</v>
      </c>
      <c r="X41" s="178" t="e">
        <f>V41/U41*100</f>
        <v>#DIV/0!</v>
      </c>
      <c r="Y41" s="178">
        <v>0</v>
      </c>
      <c r="Z41" s="178">
        <v>0</v>
      </c>
      <c r="AA41" s="178">
        <f>Z41-Y41</f>
        <v>0</v>
      </c>
      <c r="AB41" s="178" t="e">
        <f>Z41/Y41*100</f>
        <v>#DIV/0!</v>
      </c>
      <c r="AC41" s="178">
        <f>SUM(M41,Q41,U41,Y41)</f>
        <v>0</v>
      </c>
      <c r="AD41" s="178">
        <f>SUM(N41,R41,V41,Z41)</f>
        <v>0</v>
      </c>
      <c r="AE41" s="178">
        <f>AD41-AC41</f>
        <v>0</v>
      </c>
      <c r="AF41" s="178" t="e">
        <f>AD41/AC41*100</f>
        <v>#DIV/0!</v>
      </c>
    </row>
    <row r="42" ht="20.1" customHeight="1">
      <c r="A42" s="104">
        <v>5</v>
      </c>
      <c r="B42" s="396" t="s">
        <v>810</v>
      </c>
      <c r="C42" s="396"/>
      <c r="D42" s="396"/>
      <c r="E42" s="396"/>
      <c r="F42" s="396"/>
      <c r="G42" s="396"/>
      <c r="H42" s="396"/>
      <c r="I42" s="396"/>
      <c r="J42" s="396"/>
      <c r="K42" s="396"/>
      <c r="L42" s="396"/>
      <c r="M42" s="178">
        <v>0</v>
      </c>
      <c r="N42" s="178">
        <v>0</v>
      </c>
      <c r="O42" s="178">
        <f>N42-M42</f>
        <v>0</v>
      </c>
      <c r="P42" s="178" t="e">
        <f>N42/M42*100</f>
        <v>#DIV/0!</v>
      </c>
      <c r="Q42" s="178">
        <v>0</v>
      </c>
      <c r="R42" s="178">
        <v>0</v>
      </c>
      <c r="S42" s="178">
        <f>R42-Q42</f>
        <v>0</v>
      </c>
      <c r="T42" s="178" t="e">
        <f>R42/Q42*100</f>
        <v>#DIV/0!</v>
      </c>
      <c r="U42" s="178">
        <v>9</v>
      </c>
      <c r="V42" s="178">
        <v>14.4</v>
      </c>
      <c r="W42" s="178">
        <f>V42-U42</f>
        <v>0</v>
      </c>
      <c r="X42" s="178" t="e">
        <f>V42/U42*100</f>
        <v>#DIV/0!</v>
      </c>
      <c r="Y42" s="178">
        <v>0</v>
      </c>
      <c r="Z42" s="178">
        <v>0</v>
      </c>
      <c r="AA42" s="178">
        <f>Z42-Y42</f>
        <v>0</v>
      </c>
      <c r="AB42" s="178" t="e">
        <f>Z42/Y42*100</f>
        <v>#DIV/0!</v>
      </c>
      <c r="AC42" s="178">
        <f>SUM(M42,Q42,U42,Y42)</f>
        <v>0</v>
      </c>
      <c r="AD42" s="178">
        <f>SUM(N42,R42,V42,Z42)</f>
        <v>0</v>
      </c>
      <c r="AE42" s="178">
        <f>AD42-AC42</f>
        <v>0</v>
      </c>
      <c r="AF42" s="178" t="e">
        <f>AD42/AC42*100</f>
        <v>#DIV/0!</v>
      </c>
    </row>
    <row r="43" ht="20.1" customHeight="1">
      <c r="A43" s="104">
        <v>6</v>
      </c>
      <c r="B43" s="396" t="s">
        <v>811</v>
      </c>
      <c r="C43" s="396"/>
      <c r="D43" s="396"/>
      <c r="E43" s="396"/>
      <c r="F43" s="396"/>
      <c r="G43" s="396"/>
      <c r="H43" s="396"/>
      <c r="I43" s="396"/>
      <c r="J43" s="396"/>
      <c r="K43" s="396"/>
      <c r="L43" s="396"/>
      <c r="M43" s="178">
        <v>0</v>
      </c>
      <c r="N43" s="178">
        <v>0</v>
      </c>
      <c r="O43" s="178">
        <f>N43-M43</f>
        <v>0</v>
      </c>
      <c r="P43" s="178" t="e">
        <f>N43/M43*100</f>
        <v>#DIV/0!</v>
      </c>
      <c r="Q43" s="178">
        <v>2814</v>
      </c>
      <c r="R43" s="178">
        <v>5736.3</v>
      </c>
      <c r="S43" s="178">
        <f>R43-Q43</f>
        <v>0</v>
      </c>
      <c r="T43" s="178" t="e">
        <f>R43/Q43*100</f>
        <v>#DIV/0!</v>
      </c>
      <c r="U43" s="178">
        <v>0</v>
      </c>
      <c r="V43" s="178">
        <v>0.3</v>
      </c>
      <c r="W43" s="178">
        <f>V43-U43</f>
        <v>0</v>
      </c>
      <c r="X43" s="178" t="e">
        <f>V43/U43*100</f>
        <v>#DIV/0!</v>
      </c>
      <c r="Y43" s="178">
        <v>0</v>
      </c>
      <c r="Z43" s="178">
        <v>0</v>
      </c>
      <c r="AA43" s="178">
        <f>Z43-Y43</f>
        <v>0</v>
      </c>
      <c r="AB43" s="178" t="e">
        <f>Z43/Y43*100</f>
        <v>#DIV/0!</v>
      </c>
      <c r="AC43" s="178">
        <f>SUM(M43,Q43,U43,Y43)</f>
        <v>0</v>
      </c>
      <c r="AD43" s="178">
        <f>SUM(N43,R43,V43,Z43)</f>
        <v>0</v>
      </c>
      <c r="AE43" s="178">
        <f>AD43-AC43</f>
        <v>0</v>
      </c>
      <c r="AF43" s="178" t="e">
        <f>AD43/AC43*100</f>
        <v>#DIV/0!</v>
      </c>
    </row>
    <row r="44" ht="24.95" customHeight="1">
      <c r="A44" s="401" t="s">
        <v>49</v>
      </c>
      <c r="B44" s="402"/>
      <c r="C44" s="402"/>
      <c r="D44" s="402"/>
      <c r="E44" s="402"/>
      <c r="F44" s="402"/>
      <c r="G44" s="402"/>
      <c r="H44" s="402"/>
      <c r="I44" s="402"/>
      <c r="J44" s="402"/>
      <c r="K44" s="402"/>
      <c r="L44" s="403"/>
      <c r="M44" s="186">
        <v>0</v>
      </c>
      <c r="N44" s="186">
        <v>0</v>
      </c>
      <c r="O44" s="177">
        <v>0</v>
      </c>
      <c r="P44" s="177">
        <v>0</v>
      </c>
      <c r="Q44" s="186">
        <v>2814</v>
      </c>
      <c r="R44" s="186">
        <v>5736.3</v>
      </c>
      <c r="S44" s="177">
        <v>2922.3</v>
      </c>
      <c r="T44" s="177">
        <v>203.8</v>
      </c>
      <c r="U44" s="186">
        <v>1781</v>
      </c>
      <c r="V44" s="186">
        <v>630.1</v>
      </c>
      <c r="W44" s="177">
        <v>-1150.9</v>
      </c>
      <c r="X44" s="177">
        <v>35.4</v>
      </c>
      <c r="Y44" s="186">
        <v>0</v>
      </c>
      <c r="Z44" s="186">
        <v>0</v>
      </c>
      <c r="AA44" s="177">
        <v>0</v>
      </c>
      <c r="AB44" s="177">
        <v>0</v>
      </c>
      <c r="AC44" s="186">
        <v>4595</v>
      </c>
      <c r="AD44" s="186">
        <v>6366.4</v>
      </c>
      <c r="AE44" s="177">
        <v>1771.4</v>
      </c>
      <c r="AF44" s="177">
        <v>138.6</v>
      </c>
    </row>
    <row r="45" ht="24.95" customHeight="1">
      <c r="A45" s="397" t="s">
        <v>50</v>
      </c>
      <c r="B45" s="398"/>
      <c r="C45" s="398"/>
      <c r="D45" s="398"/>
      <c r="E45" s="398"/>
      <c r="F45" s="398"/>
      <c r="G45" s="398"/>
      <c r="H45" s="398"/>
      <c r="I45" s="398"/>
      <c r="J45" s="398"/>
      <c r="K45" s="398"/>
      <c r="L45" s="399"/>
      <c r="M45" s="185">
        <v>0</v>
      </c>
      <c r="N45" s="185">
        <v>0</v>
      </c>
      <c r="O45" s="178"/>
      <c r="P45" s="178"/>
      <c r="Q45" s="185">
        <v>61.2</v>
      </c>
      <c r="R45" s="185">
        <v>90.1</v>
      </c>
      <c r="S45" s="178"/>
      <c r="T45" s="178"/>
      <c r="U45" s="185">
        <v>38.8</v>
      </c>
      <c r="V45" s="185">
        <v>9.9</v>
      </c>
      <c r="W45" s="178"/>
      <c r="X45" s="178"/>
      <c r="Y45" s="185">
        <v>0</v>
      </c>
      <c r="Z45" s="185">
        <v>0</v>
      </c>
      <c r="AA45" s="178"/>
      <c r="AB45" s="178"/>
      <c r="AC45" s="185">
        <v>100</v>
      </c>
      <c r="AD45" s="185">
        <v>100</v>
      </c>
      <c r="AE45" s="178"/>
      <c r="AF45" s="178"/>
    </row>
    <row r="46" ht="15" customHeight="1">
      <c r="A46" s="16"/>
      <c r="B46" s="16"/>
      <c r="C46" s="16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ht="15" customHeight="1">
      <c r="A47" s="16"/>
      <c r="B47" s="16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="42" customFormat="1" ht="31.5" customHeight="1">
      <c r="C48" s="42" t="s">
        <v>174</v>
      </c>
    </row>
    <row r="49" s="84" customFormat="1">
      <c r="A49" s="2"/>
      <c r="B49" s="2"/>
      <c r="C49" s="2"/>
      <c r="D49" s="2"/>
      <c r="E49" s="2"/>
      <c r="F49" s="2"/>
      <c r="G49" s="2"/>
      <c r="H49" s="2"/>
      <c r="I49" s="2"/>
      <c r="J49" s="2"/>
      <c r="L49" s="2"/>
      <c r="AD49" s="408" t="s">
        <v>385</v>
      </c>
      <c r="AE49" s="408"/>
      <c r="AF49" s="408"/>
    </row>
    <row r="50" s="85" customFormat="1" ht="34.5" customHeight="1">
      <c r="A50" s="238" t="s">
        <v>451</v>
      </c>
      <c r="B50" s="328" t="s">
        <v>216</v>
      </c>
      <c r="C50" s="330"/>
      <c r="D50" s="230" t="s">
        <v>217</v>
      </c>
      <c r="E50" s="230"/>
      <c r="F50" s="230" t="s">
        <v>147</v>
      </c>
      <c r="G50" s="230"/>
      <c r="H50" s="230" t="s">
        <v>324</v>
      </c>
      <c r="I50" s="230"/>
      <c r="J50" s="230" t="s">
        <v>325</v>
      </c>
      <c r="K50" s="230"/>
      <c r="L50" s="230" t="s">
        <v>461</v>
      </c>
      <c r="M50" s="230"/>
      <c r="N50" s="230"/>
      <c r="O50" s="230"/>
      <c r="P50" s="230"/>
      <c r="Q50" s="230"/>
      <c r="R50" s="230"/>
      <c r="S50" s="230"/>
      <c r="T50" s="230"/>
      <c r="U50" s="230"/>
      <c r="V50" s="407" t="s">
        <v>452</v>
      </c>
      <c r="W50" s="407"/>
      <c r="X50" s="407"/>
      <c r="Y50" s="407"/>
      <c r="Z50" s="407"/>
      <c r="AA50" s="407" t="s">
        <v>453</v>
      </c>
      <c r="AB50" s="407"/>
      <c r="AC50" s="407"/>
      <c r="AD50" s="407"/>
      <c r="AE50" s="407"/>
      <c r="AF50" s="407"/>
    </row>
    <row r="51" s="85" customFormat="1" ht="52.5" customHeight="1">
      <c r="A51" s="238"/>
      <c r="B51" s="342"/>
      <c r="C51" s="344"/>
      <c r="D51" s="230"/>
      <c r="E51" s="230"/>
      <c r="F51" s="230"/>
      <c r="G51" s="230"/>
      <c r="H51" s="230"/>
      <c r="I51" s="230"/>
      <c r="J51" s="230"/>
      <c r="K51" s="230"/>
      <c r="L51" s="230" t="s">
        <v>200</v>
      </c>
      <c r="M51" s="230"/>
      <c r="N51" s="230" t="s">
        <v>204</v>
      </c>
      <c r="O51" s="230"/>
      <c r="P51" s="230" t="s">
        <v>205</v>
      </c>
      <c r="Q51" s="230"/>
      <c r="R51" s="230"/>
      <c r="S51" s="230"/>
      <c r="T51" s="230"/>
      <c r="U51" s="230"/>
      <c r="V51" s="407"/>
      <c r="W51" s="407"/>
      <c r="X51" s="407"/>
      <c r="Y51" s="407"/>
      <c r="Z51" s="407"/>
      <c r="AA51" s="407"/>
      <c r="AB51" s="407"/>
      <c r="AC51" s="407"/>
      <c r="AD51" s="407"/>
      <c r="AE51" s="407"/>
      <c r="AF51" s="407"/>
    </row>
    <row r="52" s="86" customFormat="1" ht="82.5" customHeight="1">
      <c r="A52" s="238"/>
      <c r="B52" s="331"/>
      <c r="C52" s="333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 t="s">
        <v>201</v>
      </c>
      <c r="Q52" s="230"/>
      <c r="R52" s="230" t="s">
        <v>202</v>
      </c>
      <c r="S52" s="230"/>
      <c r="T52" s="230" t="s">
        <v>203</v>
      </c>
      <c r="U52" s="230"/>
      <c r="V52" s="407"/>
      <c r="W52" s="407"/>
      <c r="X52" s="407"/>
      <c r="Y52" s="407"/>
      <c r="Z52" s="407"/>
      <c r="AA52" s="407"/>
      <c r="AB52" s="407"/>
      <c r="AC52" s="407"/>
      <c r="AD52" s="407"/>
      <c r="AE52" s="407"/>
      <c r="AF52" s="407"/>
    </row>
    <row r="53" s="85" customFormat="1" ht="18.75" customHeight="1">
      <c r="A53" s="67">
        <v>1</v>
      </c>
      <c r="B53" s="289">
        <v>2</v>
      </c>
      <c r="C53" s="290"/>
      <c r="D53" s="230">
        <v>3</v>
      </c>
      <c r="E53" s="230"/>
      <c r="F53" s="230">
        <v>4</v>
      </c>
      <c r="G53" s="230"/>
      <c r="H53" s="230">
        <v>5</v>
      </c>
      <c r="I53" s="230"/>
      <c r="J53" s="230">
        <v>6</v>
      </c>
      <c r="K53" s="230"/>
      <c r="L53" s="289">
        <v>7</v>
      </c>
      <c r="M53" s="290"/>
      <c r="N53" s="289">
        <v>8</v>
      </c>
      <c r="O53" s="290"/>
      <c r="P53" s="230">
        <v>9</v>
      </c>
      <c r="Q53" s="230"/>
      <c r="R53" s="238">
        <v>10</v>
      </c>
      <c r="S53" s="238"/>
      <c r="T53" s="230">
        <v>11</v>
      </c>
      <c r="U53" s="230"/>
      <c r="V53" s="230">
        <v>12</v>
      </c>
      <c r="W53" s="230"/>
      <c r="X53" s="230"/>
      <c r="Y53" s="230"/>
      <c r="Z53" s="230"/>
      <c r="AA53" s="230">
        <v>13</v>
      </c>
      <c r="AB53" s="230"/>
      <c r="AC53" s="230"/>
      <c r="AD53" s="230"/>
      <c r="AE53" s="230"/>
      <c r="AF53" s="230"/>
    </row>
    <row r="54" s="85" customFormat="1" ht="20.1" customHeight="1">
      <c r="A54" s="102">
        <v>1</v>
      </c>
      <c r="B54" s="394" t="s">
        <v>473</v>
      </c>
      <c r="C54" s="395"/>
      <c r="D54" s="393" t="s">
        <v>473</v>
      </c>
      <c r="E54" s="393"/>
      <c r="F54" s="310">
        <v>0</v>
      </c>
      <c r="G54" s="310"/>
      <c r="H54" s="310">
        <v>0</v>
      </c>
      <c r="I54" s="310"/>
      <c r="J54" s="310">
        <v>0</v>
      </c>
      <c r="K54" s="310"/>
      <c r="L54" s="260">
        <v>0</v>
      </c>
      <c r="M54" s="271"/>
      <c r="N54" s="272">
        <f>SUM(P54,R54,T54)</f>
        <v>0</v>
      </c>
      <c r="O54" s="274"/>
      <c r="P54" s="310">
        <v>0</v>
      </c>
      <c r="Q54" s="310"/>
      <c r="R54" s="310">
        <v>0</v>
      </c>
      <c r="S54" s="310"/>
      <c r="T54" s="310">
        <v>0</v>
      </c>
      <c r="U54" s="310"/>
      <c r="V54" s="363" t="s">
        <v>473</v>
      </c>
      <c r="W54" s="363"/>
      <c r="X54" s="363"/>
      <c r="Y54" s="363"/>
      <c r="Z54" s="363"/>
      <c r="AA54" s="405" t="s">
        <v>473</v>
      </c>
      <c r="AB54" s="405"/>
      <c r="AC54" s="405"/>
      <c r="AD54" s="405"/>
      <c r="AE54" s="405"/>
      <c r="AF54" s="405"/>
    </row>
    <row r="55" s="85" customFormat="1" ht="24.95" customHeight="1">
      <c r="A55" s="372" t="s">
        <v>49</v>
      </c>
      <c r="B55" s="373"/>
      <c r="C55" s="373"/>
      <c r="D55" s="373"/>
      <c r="E55" s="374"/>
      <c r="F55" s="370">
        <v>0</v>
      </c>
      <c r="G55" s="370"/>
      <c r="H55" s="370">
        <v>0</v>
      </c>
      <c r="I55" s="370"/>
      <c r="J55" s="370">
        <v>0</v>
      </c>
      <c r="K55" s="370"/>
      <c r="L55" s="370">
        <v>0</v>
      </c>
      <c r="M55" s="370"/>
      <c r="N55" s="370">
        <v>0</v>
      </c>
      <c r="O55" s="370"/>
      <c r="P55" s="370">
        <v>0</v>
      </c>
      <c r="Q55" s="370"/>
      <c r="R55" s="370">
        <v>0</v>
      </c>
      <c r="S55" s="370"/>
      <c r="T55" s="370">
        <v>0</v>
      </c>
      <c r="U55" s="370"/>
      <c r="V55" s="371" t="s">
        <v>473</v>
      </c>
      <c r="W55" s="371"/>
      <c r="X55" s="371"/>
      <c r="Y55" s="371"/>
      <c r="Z55" s="371"/>
      <c r="AA55" s="375" t="s">
        <v>473</v>
      </c>
      <c r="AB55" s="375"/>
      <c r="AC55" s="375"/>
      <c r="AD55" s="375"/>
      <c r="AE55" s="375"/>
      <c r="AF55" s="375"/>
    </row>
    <row r="56" ht="15" customHeight="1">
      <c r="A56" s="16"/>
      <c r="B56" s="16"/>
      <c r="C56" s="16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ht="15" customHeight="1">
      <c r="A57" s="16"/>
      <c r="B57" s="16"/>
      <c r="C57" s="16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ht="15" customHeight="1">
      <c r="A58" s="16"/>
      <c r="B58" s="16"/>
      <c r="C58" s="16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ht="15" customHeight="1">
      <c r="A59" s="16"/>
      <c r="B59" s="229" t="s">
        <v>485</v>
      </c>
      <c r="C59" s="229"/>
      <c r="D59" s="229"/>
      <c r="E59" s="229"/>
      <c r="F59" s="229"/>
      <c r="G59" s="229"/>
      <c r="H59" s="18"/>
      <c r="I59" s="18"/>
      <c r="J59" s="18"/>
      <c r="K59" s="18"/>
      <c r="L59" s="18"/>
      <c r="M59" s="376"/>
      <c r="N59" s="376"/>
      <c r="O59" s="376"/>
      <c r="P59" s="376"/>
      <c r="Q59" s="376"/>
      <c r="R59" s="18"/>
      <c r="S59" s="18"/>
      <c r="T59" s="18"/>
      <c r="U59" s="18"/>
      <c r="V59" s="18"/>
      <c r="W59" s="222" t="s">
        <v>484</v>
      </c>
      <c r="X59" s="222"/>
      <c r="Y59" s="222"/>
      <c r="Z59" s="222"/>
      <c r="AA59" s="222"/>
    </row>
    <row r="60" s="4" customFormat="1">
      <c r="B60" s="221" t="s">
        <v>68</v>
      </c>
      <c r="C60" s="221"/>
      <c r="D60" s="221"/>
      <c r="E60" s="221"/>
      <c r="F60" s="221"/>
      <c r="G60" s="221"/>
      <c r="H60" s="42"/>
      <c r="I60" s="42"/>
      <c r="J60" s="42"/>
      <c r="K60" s="42"/>
      <c r="L60" s="42"/>
      <c r="M60" s="221" t="s">
        <v>69</v>
      </c>
      <c r="N60" s="221"/>
      <c r="O60" s="221"/>
      <c r="P60" s="221"/>
      <c r="Q60" s="221"/>
      <c r="V60" s="2"/>
      <c r="W60" s="221" t="s">
        <v>108</v>
      </c>
      <c r="X60" s="221"/>
      <c r="Y60" s="221"/>
      <c r="Z60" s="221"/>
      <c r="AA60" s="221"/>
    </row>
    <row r="61" s="34" customFormat="1" ht="16.5" customHeight="1">
      <c r="C61" s="111"/>
      <c r="D61" s="72"/>
      <c r="E61" s="72"/>
      <c r="F61" s="71"/>
      <c r="G61" s="71"/>
      <c r="H61" s="71"/>
      <c r="I61" s="71"/>
      <c r="J61" s="71"/>
      <c r="K61" s="71"/>
      <c r="L61" s="71"/>
      <c r="M61" s="71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</row>
    <row r="62" s="4" customFormat="1">
      <c r="F62" s="24"/>
      <c r="G62" s="24"/>
      <c r="H62" s="24"/>
      <c r="I62" s="24"/>
      <c r="J62" s="24"/>
      <c r="K62" s="24"/>
      <c r="L62" s="24"/>
      <c r="Q62" s="24"/>
      <c r="R62" s="24"/>
      <c r="S62" s="24"/>
      <c r="T62" s="24"/>
      <c r="X62" s="24"/>
      <c r="Y62" s="24"/>
      <c r="Z62" s="24"/>
      <c r="AA62" s="24"/>
    </row>
    <row r="63">
      <c r="C63" s="36"/>
      <c r="D63" s="36"/>
      <c r="E63" s="36"/>
      <c r="F63" s="36"/>
      <c r="G63" s="36"/>
      <c r="H63" s="36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36"/>
      <c r="V63" s="36"/>
    </row>
    <row r="64"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</row>
    <row r="65"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</row>
    <row r="66">
      <c r="C66" s="37"/>
    </row>
    <row r="69" ht="19.5">
      <c r="C69" s="38"/>
    </row>
    <row r="70" ht="19.5">
      <c r="C70" s="38"/>
    </row>
    <row r="71" ht="19.5">
      <c r="C71" s="38"/>
    </row>
    <row r="72" ht="19.5">
      <c r="C72" s="38"/>
    </row>
    <row r="73" ht="19.5">
      <c r="C73" s="38"/>
    </row>
    <row r="74" ht="19.5">
      <c r="C74" s="38"/>
    </row>
    <row r="75" ht="19.5">
      <c r="C75" s="38"/>
    </row>
  </sheetData>
  <mergeCells>
    <mergeCell ref="AC34:AF34"/>
    <mergeCell ref="AD35:AD36"/>
    <mergeCell ref="AE35:AE36"/>
    <mergeCell ref="AF35:AF36"/>
    <mergeCell ref="V35:V36"/>
    <mergeCell ref="B34:L36"/>
    <mergeCell ref="Q34:T34"/>
    <mergeCell ref="Y34:AB34"/>
    <mergeCell ref="Y35:Y36"/>
    <mergeCell ref="Z35:Z36"/>
    <mergeCell ref="AA35:AA36"/>
    <mergeCell ref="AB35:AB36"/>
    <mergeCell ref="AA50:AF52"/>
    <mergeCell ref="AD49:AF49"/>
    <mergeCell ref="AC35:AC36"/>
    <mergeCell ref="A34:A36"/>
    <mergeCell ref="D50:E52"/>
    <mergeCell ref="V50:Z52"/>
    <mergeCell ref="AA53:AF53"/>
    <mergeCell ref="T35:T36"/>
    <mergeCell ref="U35:U36"/>
    <mergeCell ref="T53:U53"/>
    <mergeCell ref="AD33:AF33"/>
    <mergeCell ref="U34:X34"/>
    <mergeCell ref="P51:U51"/>
    <mergeCell ref="S35:S36"/>
    <mergeCell ref="W35:W36"/>
    <mergeCell ref="X35:X36"/>
    <mergeCell ref="Q35:Q36"/>
    <mergeCell ref="R35:R36"/>
    <mergeCell ref="B37:L37"/>
    <mergeCell ref="O35:O36"/>
    <mergeCell ref="A44:L44"/>
    <mergeCell ref="N53:O53"/>
    <mergeCell ref="A45:L45"/>
    <mergeCell ref="A50:A52"/>
    <mergeCell ref="B50:C52"/>
    <mergeCell ref="L50:U50"/>
    <mergeCell ref="L51:M52"/>
    <mergeCell ref="J50:K52"/>
    <mergeCell ref="B53:C53"/>
    <mergeCell ref="F50:G52"/>
    <mergeCell ref="F53:G53"/>
    <mergeCell ref="H50:I52"/>
    <mergeCell ref="X19:Z19"/>
    <mergeCell ref="AA24:AC26"/>
    <mergeCell ref="R24:Z24"/>
    <mergeCell ref="AA27:AC27"/>
    <mergeCell ref="R25:T26"/>
    <mergeCell ref="R27:T27"/>
    <mergeCell ref="L53:M53"/>
    <mergeCell ref="D53:E53"/>
    <mergeCell ref="H53:I53"/>
    <mergeCell ref="J53:K53"/>
    <mergeCell ref="M35:M36"/>
    <mergeCell ref="N35:N36"/>
    <mergeCell ref="M34:P34"/>
    <mergeCell ref="AA19:AC19"/>
    <mergeCell ref="Z33:AB33"/>
    <mergeCell ref="X25:Z26"/>
    <mergeCell ref="U25:W26"/>
    <mergeCell ref="A29:Q29"/>
    <mergeCell ref="P27:Q27"/>
    <mergeCell ref="D27:G27"/>
    <mergeCell ref="H27:O27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19:T19"/>
    <mergeCell ref="AD19:AF19"/>
    <mergeCell ref="U19:W19"/>
    <mergeCell ref="N51:O52"/>
    <mergeCell ref="AD24:AF26"/>
    <mergeCell ref="P24:Q26"/>
    <mergeCell ref="P35:P36"/>
    <mergeCell ref="U27:W27"/>
    <mergeCell ref="R29:T29"/>
    <mergeCell ref="V53:Z53"/>
    <mergeCell ref="T52:U52"/>
    <mergeCell ref="P53:Q53"/>
    <mergeCell ref="P52:Q52"/>
    <mergeCell ref="R52:S52"/>
    <mergeCell ref="R53:S53"/>
    <mergeCell ref="B60:G60"/>
    <mergeCell ref="W60:AA60"/>
    <mergeCell ref="M59:Q59"/>
    <mergeCell ref="M60:Q60"/>
    <mergeCell ref="R55:S55"/>
    <mergeCell ref="H55:I55"/>
    <mergeCell ref="L55:M55"/>
    <mergeCell ref="N55:O55"/>
    <mergeCell ref="B59:G59"/>
    <mergeCell ref="W59:AA59"/>
    <mergeCell ref="T55:U55"/>
    <mergeCell ref="V55:Z55"/>
    <mergeCell ref="J55:K55"/>
    <mergeCell ref="P55:Q55"/>
    <mergeCell ref="F55:G55"/>
    <mergeCell ref="A55:E55"/>
    <mergeCell ref="AA55:AF55"/>
    <mergeCell ref="A19:Q19"/>
    <mergeCell ref="B24:C26"/>
    <mergeCell ref="AA29:AC29"/>
    <mergeCell ref="AD29:AF29"/>
    <mergeCell ref="X29:Z29"/>
    <mergeCell ref="U29:W29"/>
    <mergeCell ref="A24:A26"/>
    <mergeCell ref="D24:G26"/>
    <mergeCell ref="H24:O26"/>
    <mergeCell ref="X27:Z27"/>
    <mergeCell ref="B27:C27"/>
    <mergeCell ref="AD27:AF27"/>
    <mergeCell ref="B6:C6"/>
    <mergeCell ref="D6:F6"/>
    <mergeCell ref="AA6:AC6"/>
    <mergeCell ref="U6:W6"/>
    <mergeCell ref="G6:Q6"/>
    <mergeCell ref="X6:Z6"/>
    <mergeCell ref="AD6:AF6"/>
    <mergeCell ref="R6:T6"/>
    <mergeCell ref="B7:C7"/>
    <mergeCell ref="D7:F7"/>
    <mergeCell ref="AA7:AC7"/>
    <mergeCell ref="U7:W7"/>
    <mergeCell ref="G7:Q7"/>
    <mergeCell ref="X7:Z7"/>
    <mergeCell ref="AD7:AF7"/>
    <mergeCell ref="R7:T7"/>
    <mergeCell ref="B8:C8"/>
    <mergeCell ref="D8:F8"/>
    <mergeCell ref="AA8:AC8"/>
    <mergeCell ref="U8:W8"/>
    <mergeCell ref="G8:Q8"/>
    <mergeCell ref="X8:Z8"/>
    <mergeCell ref="AD8:AF8"/>
    <mergeCell ref="R8:T8"/>
    <mergeCell ref="B9:C9"/>
    <mergeCell ref="D9:F9"/>
    <mergeCell ref="AA9:AC9"/>
    <mergeCell ref="U9:W9"/>
    <mergeCell ref="G9:Q9"/>
    <mergeCell ref="X9:Z9"/>
    <mergeCell ref="AD9:AF9"/>
    <mergeCell ref="R9:T9"/>
    <mergeCell ref="B10:C10"/>
    <mergeCell ref="D10:F10"/>
    <mergeCell ref="AA10:AC10"/>
    <mergeCell ref="U10:W10"/>
    <mergeCell ref="G10:Q10"/>
    <mergeCell ref="X10:Z10"/>
    <mergeCell ref="AD10:AF10"/>
    <mergeCell ref="R10:T10"/>
    <mergeCell ref="B11:C11"/>
    <mergeCell ref="D11:F11"/>
    <mergeCell ref="AA11:AC11"/>
    <mergeCell ref="U11:W11"/>
    <mergeCell ref="G11:Q11"/>
    <mergeCell ref="X11:Z11"/>
    <mergeCell ref="AD11:AF11"/>
    <mergeCell ref="R11:T11"/>
    <mergeCell ref="B12:C12"/>
    <mergeCell ref="D12:F12"/>
    <mergeCell ref="AA12:AC12"/>
    <mergeCell ref="U12:W12"/>
    <mergeCell ref="G12:Q12"/>
    <mergeCell ref="X12:Z12"/>
    <mergeCell ref="AD12:AF12"/>
    <mergeCell ref="R12:T12"/>
    <mergeCell ref="B13:C13"/>
    <mergeCell ref="D13:F13"/>
    <mergeCell ref="AA13:AC13"/>
    <mergeCell ref="U13:W13"/>
    <mergeCell ref="G13:Q13"/>
    <mergeCell ref="X13:Z13"/>
    <mergeCell ref="AD13:AF13"/>
    <mergeCell ref="R13:T13"/>
    <mergeCell ref="B14:C14"/>
    <mergeCell ref="D14:F14"/>
    <mergeCell ref="AA14:AC14"/>
    <mergeCell ref="U14:W14"/>
    <mergeCell ref="G14:Q14"/>
    <mergeCell ref="X14:Z14"/>
    <mergeCell ref="AD14:AF14"/>
    <mergeCell ref="R14:T14"/>
    <mergeCell ref="B15:C15"/>
    <mergeCell ref="D15:F15"/>
    <mergeCell ref="AA15:AC15"/>
    <mergeCell ref="U15:W15"/>
    <mergeCell ref="G15:Q15"/>
    <mergeCell ref="X15:Z15"/>
    <mergeCell ref="AD15:AF15"/>
    <mergeCell ref="R15:T15"/>
    <mergeCell ref="B16:C16"/>
    <mergeCell ref="D16:F16"/>
    <mergeCell ref="AA16:AC16"/>
    <mergeCell ref="U16:W16"/>
    <mergeCell ref="G16:Q16"/>
    <mergeCell ref="X16:Z16"/>
    <mergeCell ref="AD16:AF16"/>
    <mergeCell ref="R16:T16"/>
    <mergeCell ref="B17:C17"/>
    <mergeCell ref="D17:F17"/>
    <mergeCell ref="AA17:AC17"/>
    <mergeCell ref="U17:W17"/>
    <mergeCell ref="G17:Q17"/>
    <mergeCell ref="X17:Z17"/>
    <mergeCell ref="AD17:AF17"/>
    <mergeCell ref="R17:T17"/>
    <mergeCell ref="B18:C18"/>
    <mergeCell ref="D18:F18"/>
    <mergeCell ref="AA18:AC18"/>
    <mergeCell ref="U18:W18"/>
    <mergeCell ref="G18:Q18"/>
    <mergeCell ref="X18:Z18"/>
    <mergeCell ref="AD18:AF18"/>
    <mergeCell ref="R18:T18"/>
    <mergeCell ref="X28:Z28"/>
    <mergeCell ref="R28:T28"/>
    <mergeCell ref="AA28:AC28"/>
    <mergeCell ref="D28:G28"/>
    <mergeCell ref="P28:Q28"/>
    <mergeCell ref="H28:O28"/>
    <mergeCell ref="B28:C28"/>
    <mergeCell ref="U28:W28"/>
    <mergeCell ref="AD28:AF28"/>
    <mergeCell ref="B38:L38"/>
    <mergeCell ref="B39:L39"/>
    <mergeCell ref="B40:L40"/>
    <mergeCell ref="B41:L41"/>
    <mergeCell ref="B42:L42"/>
    <mergeCell ref="B43:L43"/>
    <mergeCell ref="AA54:AF54"/>
    <mergeCell ref="N54:O54"/>
    <mergeCell ref="H54:I54"/>
    <mergeCell ref="F54:G54"/>
    <mergeCell ref="D54:E54"/>
    <mergeCell ref="B54:C54"/>
    <mergeCell ref="J54:K54"/>
    <mergeCell ref="L54:M54"/>
    <mergeCell ref="R54:S54"/>
    <mergeCell ref="P54:Q54"/>
    <mergeCell ref="T54:U54"/>
    <mergeCell ref="V54:Z54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2021-06-13T23:12:30Z</dcterms:created>
  <dcterms:modified xsi:type="dcterms:W3CDTF">2021-06-13T20:12:30Z</dcterms:modified>
</cp:coreProperties>
</file>