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<sst xmlns="http://schemas.openxmlformats.org/spreadsheetml/2006/main" count="568">
  <si>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</si>
  <si>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</si>
  <si>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</si>
  <si>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</si>
  <si>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</si>
  <si>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</si>
  <si>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</si>
  <si>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</si>
  <si>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</si>
  <si>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</si>
  <si>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</si>
  <si>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</si>
  <si>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</si>
  <si>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</si>
  <si>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</si>
  <si>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</si>
  <si>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</si>
  <si>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</si>
  <si>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</si>
  <si>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</si>
  <si>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</si>
  <si>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</si>
  <si>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</si>
  <si>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</si>
  <si>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</si>
  <si>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</si>
  <si>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</si>
  <si>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</si>
  <si>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</si>
  <si>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</si>
  <si>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</si>
  <si>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</si>
  <si>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</si>
  <si>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</si>
  <si>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</si>
  <si>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</si>
  <si>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</si>
  <si>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</si>
  <si>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</si>
  <si>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</si>
  <si>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</si>
  <si>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</si>
  <si>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</si>
  <si>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</si>
  <si>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</si>
  <si>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</si>
  <si>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</si>
  <si>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</si>
  <si>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</si>
  <si>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</si>
  <si>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</si>
  <si>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</si>
  <si>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</si>
  <si>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</si>
  <si>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</si>
  <si>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</si>
  <si>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</si>
  <si>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</si>
  <si>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</si>
  <si>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</si>
  <si>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</si>
  <si>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</si>
  <si>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</si>
  <si>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</si>
  <si>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</si>
  <si>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</si>
  <si>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</si>
  <si>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</si>
  <si>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</si>
  <si>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</si>
  <si>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</si>
  <si>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</si>
  <si>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</si>
  <si>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</si>
  <si>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</si>
  <si>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</si>
  <si>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</si>
  <si>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</si>
  <si>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</si>
  <si>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</si>
  <si>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</si>
  <si>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</si>
  <si>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</si>
  <si>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</si>
  <si>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</si>
  <si>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</si>
  <si>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</si>
  <si>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</si>
  <si>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09235068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</si>
  <si>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</si>
  <si>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</si>
  <si>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</si>
  <si>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</si>
  <si>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</si>
  <si>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</si>
  <si>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</si>
  <si>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</si>
  <si>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</si>
  <si>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</si>
  <si>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</si>
  <si>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</si>
  <si>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</si>
  <si>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</si>
  <si>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</si>
  <si>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</si>
  <si>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</si>
  <si>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</si>
  <si>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</si>
  <si>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</si>
  <si>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</si>
  <si>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</si>
  <si>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</si>
  <si>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</si>
  <si>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</si>
  <si>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</si>
  <si>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</si>
  <si>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</si>
  <si>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</si>
  <si>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</si>
  <si>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</si>
  <si>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</si>
  <si>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</si>
  <si>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</si>
  <si>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</si>
  <si>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</si>
  <si>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</si>
  <si>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</si>
  <si>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</si>
  <si>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</si>
  <si>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</si>
  <si>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</si>
  <si>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</si>
  <si>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</si>
  <si>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</si>
  <si>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</si>
  <si>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</si>
  <si>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</si>
  <si>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</si>
  <si>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</si>
  <si>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</si>
  <si>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</si>
  <si>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</si>
  <si>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</si>
  <si>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</si>
  <si>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</si>
  <si>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</si>
  <si>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</si>
  <si>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</si>
  <si>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</si>
  <si>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</si>
  <si>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</si>
  <si>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</si>
  <si>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</si>
  <si>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</si>
  <si>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</si>
  <si>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</si>
  <si>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</si>
  <si>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</si>
  <si>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</si>
  <si>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</si>
  <si>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</si>
  <si>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</si>
  <si>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</si>
  <si>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</si>
  <si>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</si>
  <si>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</si>
  <si>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</si>
  <si>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</si>
  <si>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</si>
  <si>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</si>
  <si>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</si>
  <si>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</si>
  <si>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</si>
  <si>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</si>
  <si>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</si>
  <si>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</si>
  <si>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</si>
  <si>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</si>
  <si>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</si>
  <si>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</si>
  <si>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</si>
  <si>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</si>
  <si>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</si>
  <si>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</si>
  <si>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</si>
  <si>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</si>
  <si>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</si>
  <si>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</si>
  <si>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</si>
  <si>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</si>
  <si>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</si>
  <si>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</si>
  <si>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</si>
  <si>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</si>
  <si>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</si>
  <si>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</si>
  <si>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</si>
  <si>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</si>
  <si>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</si>
  <si>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</si>
  <si>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</si>
  <si>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</si>
  <si>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</si>
  <si>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</si>
  <si>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</si>
  <si>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</si>
  <si>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</si>
  <si>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</si>
  <si>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</si>
  <si>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</si>
  <si>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</si>
  <si>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</si>
  <si>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</si>
  <si>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</si>
  <si>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</si>
  <si>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</si>
  <si>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</si>
  <si>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</si>
  <si>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</si>
  <si>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</si>
  <si>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</si>
  <si>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</si>
  <si>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</si>
  <si>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</si>
  <si>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</si>
  <si>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</si>
  <si>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</si>
  <si>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</si>
  <si>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</si>
  <si>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</si>
  <si>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</si>
  <si>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</si>
  <si>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</si>
  <si>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</si>
  <si>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</si>
  <si>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</si>
  <si>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</si>
  <si>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</si>
  <si>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</si>
  <si>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</si>
  <si>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</si>
  <si>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</si>
  <si>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</si>
  <si>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</si>
  <si>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</si>
  <si>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</si>
  <si>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</si>
  <si>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</si>
  <si>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</si>
  <si>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</si>
  <si>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</si>
  <si>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</si>
  <si>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</si>
  <si>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</si>
  <si>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</si>
  <si>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</si>
  <si>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</si>
  <si>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</si>
  <si>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</si>
  <si>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</si>
  <si>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</si>
  <si>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</si>
  <si>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</si>
  <si>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</si>
  <si>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</si>
  <si>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</si>
  <si>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</si>
  <si>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</si>
  <si>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</si>
  <si>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</si>
  <si>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</si>
  <si>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</si>
  <si>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</si>
  <si>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</si>
  <si>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</si>
  <si>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</si>
  <si>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</si>
  <si>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</si>
  <si>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</si>
  <si>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</si>
  <si>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</si>
  <si>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</si>
  <si>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</si>
  <si>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</si>
  <si>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</si>
  <si>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</si>
  <si>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</si>
  <si>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</si>
  <si>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</si>
  <si>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</si>
  <si>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</si>
  <si>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</si>
  <si>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</si>
  <si>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</si>
  <si>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</si>
  <si>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</si>
  <si>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</si>
  <si>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</si>
  <si>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</si>
  <si>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</si>
  <si>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</si>
  <si>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</si>
  <si>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</si>
  <si>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</si>
  <si>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</si>
  <si>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</si>
  <si>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</si>
  <si>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</si>
  <si>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</si>
  <si>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</si>
  <si>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</si>
  <si>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</si>
  <si>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</si>
  <si>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</si>
  <si>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</si>
  <si>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</si>
  <si>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</si>
  <si>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</si>
  <si>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</si>
  <si>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</si>
  <si>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</si>
  <si>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</si>
  <si>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</si>
  <si>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</si>
  <si>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</si>
  <si>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</si>
  <si>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</si>
  <si>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</si>
  <si>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</si>
  <si>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</si>
  <si>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</si>
  <si>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</si>
  <si>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</si>
  <si>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</si>
  <si>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</si>
  <si>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</si>
  <si>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</si>
  <si>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</si>
  <si>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</si>
  <si>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</si>
  <si>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</si>
  <si>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</si>
  <si>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</si>
  <si>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</si>
  <si>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</si>
  <si>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</si>
  <si>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</si>
  <si>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</si>
  <si>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</si>
  <si>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</si>
  <si>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</si>
  <si>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</si>
  <si>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</si>
  <si>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</si>
  <si>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</si>
  <si>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</si>
  <si>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</si>
  <si>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</si>
  <si>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</si>
  <si>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</si>
  <si>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</si>
  <si>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</si>
  <si>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</si>
  <si>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</si>
  <si>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</si>
  <si>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</si>
  <si>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</si>
  <si>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</si>
  <si>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</si>
  <si>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</si>
  <si>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</si>
  <si>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</si>
  <si>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</si>
  <si>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</si>
  <si>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</si>
  <si>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</si>
  <si>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</si>
  <si>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</si>
  <si>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</si>
  <si>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</si>
  <si>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</si>
  <si>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</si>
  <si>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</si>
  <si>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</si>
  <si>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</si>
  <si>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</si>
  <si>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</si>
  <si>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</si>
  <si>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</si>
  <si>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</si>
  <si>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</si>
  <si>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</si>
  <si>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</si>
  <si>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</si>
  <si>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</si>
  <si>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</si>
  <si>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</si>
  <si>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</si>
  <si>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</si>
  <si>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</si>
  <si>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</si>
  <si>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</si>
  <si>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</si>
  <si>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</si>
  <si>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</si>
  <si>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</si>
  <si>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</si>
  <si>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</si>
  <si>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</si>
  <si>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</si>
  <si>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</si>
  <si>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</si>
  <si>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</si>
  <si>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</si>
  <si>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</si>
  <si>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</si>
  <si>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</si>
  <si>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</si>
  <si>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</si>
  <si>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</si>
  <si>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</si>
  <si>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</si>
  <si>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</si>
  <si>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</si>
  <si>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</si>
  <si>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</si>
  <si>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</si>
  <si>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</si>
  <si>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</si>
  <si>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</si>
  <si>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</si>
  <si>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</si>
  <si>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</si>
  <si>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</si>
  <si>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</si>
  <si>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</si>
  <si>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</si>
  <si>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</si>
  <si>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</si>
  <si>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</si>
  <si>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9235068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09235068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09235068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</si>
  <si>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</si>
  <si>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</si>
  <si>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</si>
  <si>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09235068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</si>
  <si>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</si>
  <si>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</si>
  <si>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</si>
  <si>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</si>
  <si>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09235068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</si>
  <si>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09235068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</si>
  <si>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</si>
  <si>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</si>
  <si>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</si>
  <si>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</si>
  <si>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</si>
  <si>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</si>
  <si>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</si>
  <si>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</si>
  <si>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9235068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09235068E-203"/>
        <sz val="14"/>
      </rPr>
      <t xml:space="preserve">,
</t>
    </r>
    <r>
      <rPr>
        <rFont val="Times New Roman"/>
        <charset val="204"/>
        <family val="1"/>
        <color auto="1" tint="8.96130209235068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</si>
  <si>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</si>
  <si>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</si>
  <si>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</si>
  <si>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09235068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</si>
  <si>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</si>
  <si>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</si>
  <si>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</si>
  <si>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</si>
  <si>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</si>
  <si>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</si>
  <si>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"Науково-дослідний інститут геодезії і картографії"(НДІГК)</t>
  </si>
  <si>
    <t>24102001</t>
  </si>
  <si>
    <t>Державне підприємство</t>
  </si>
  <si>
    <t>КИЇВСЬКА</t>
  </si>
  <si>
    <t>8038200000</t>
  </si>
  <si>
    <t>Державна служба України з питань геодезії, картографії та кадастру</t>
  </si>
  <si>
    <t>28604</t>
  </si>
  <si>
    <t>НАУКОВІ УСТАНОВИ ГАЛУЗЕВОГО ПРОФІЛЮ</t>
  </si>
  <si>
    <t>95120</t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</si>
  <si>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</si>
  <si>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</si>
  <si>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</si>
  <si>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вулиця Велика Васильківська, буд. 69, м. КИЇВ, КИЇВСЬКА обл., 03150</t>
  </si>
  <si>
    <t>0442870684</t>
  </si>
  <si>
    <t>Дьомін Станіслав Володимирович</t>
  </si>
  <si>
    <t>Т.В.О. Директора</t>
  </si>
  <si>
    <t>за Рік 2020</t>
  </si>
  <si>
    <t>Збільшення обсягів робіт</t>
  </si>
  <si>
    <t>Негайна потреба</t>
  </si>
  <si>
    <t/>
  </si>
  <si>
    <t>Нараховано за виконані обсяги робіт</t>
  </si>
  <si>
    <t>Єдиний соціальний внесок 22% та 8,41% від суми витрат на оплату праці</t>
  </si>
  <si>
    <t>Відповідно до ПСБО</t>
  </si>
  <si>
    <t>Окреме доручення Держгеокадастру</t>
  </si>
  <si>
    <t>Відхилення за рахунок економії</t>
  </si>
  <si>
    <t>В зв'язу із збільшенням обсягу робіт, нараховано за виконані осяги робіт</t>
  </si>
  <si>
    <t>Не було потреби</t>
  </si>
  <si>
    <t>Негайна потреба, навчання т..в.о.директора з охорони праці</t>
  </si>
  <si>
    <t>Нараховано за виконані роботи згідно діючих договорів, в зв'язку із збільшенням обсягу робіт</t>
  </si>
  <si>
    <t>Єдиний соціальний внесок 22% та 8,41% від суми витрат на оплату праці. в зв'язку із збільшенням обсягу робіт</t>
  </si>
  <si>
    <t>Негайна потреба в оплаті комунальних послуг, відрядження, зв'язку, метрології приладів, оплати послуг сторонніх організацій тощо</t>
  </si>
  <si>
    <t>витрати на відрядження</t>
  </si>
  <si>
    <t>1018/001</t>
  </si>
  <si>
    <t>1018/002</t>
  </si>
  <si>
    <t>витрати на охорону праці та техніку безпеки виробничого персоналу</t>
  </si>
  <si>
    <t>1018/003</t>
  </si>
  <si>
    <t>витрати за роботи та послуги сторонніх  організацій</t>
  </si>
  <si>
    <t>1018/004</t>
  </si>
  <si>
    <t>витрати на ліцензування, сертифікацію продукції, послуг тощо</t>
  </si>
  <si>
    <t>1018/005</t>
  </si>
  <si>
    <t>Негайна потреба, сертифікація якості продукції</t>
  </si>
  <si>
    <t>витрати на оренду приміщень, інфраструктури, спецтехніки тощо</t>
  </si>
  <si>
    <t>1018/006</t>
  </si>
  <si>
    <t>Негайна потреба, оренда GPS-приймачів для виконання супутникових спостережень</t>
  </si>
  <si>
    <t>зв'язок</t>
  </si>
  <si>
    <t>1018/1</t>
  </si>
  <si>
    <t>комунальні послуги</t>
  </si>
  <si>
    <t>1018/2</t>
  </si>
  <si>
    <t>Збільшення ціни на комунальні послуги, негайна потеба</t>
  </si>
  <si>
    <t>метрологія приладів</t>
  </si>
  <si>
    <t>1018/3</t>
  </si>
  <si>
    <t>Негайна потреба, метрологію приладів, що використовуються при роботах в польових умовах</t>
  </si>
  <si>
    <t>оплата участі в електронних закупівлях</t>
  </si>
  <si>
    <t>1018/4</t>
  </si>
  <si>
    <t>Обов'язкова оплата участі в електронних закупівлях через систему ProZorro</t>
  </si>
  <si>
    <t>навчання працівників</t>
  </si>
  <si>
    <t>1018/5</t>
  </si>
  <si>
    <t>витрати на звязок</t>
  </si>
  <si>
    <t>1018/6</t>
  </si>
  <si>
    <t>1018/7</t>
  </si>
  <si>
    <t xml:space="preserve">Негайна потреба, страхування транспортних засобів </t>
  </si>
  <si>
    <t>нарахування резерву відпускних</t>
  </si>
  <si>
    <t>1018/8</t>
  </si>
  <si>
    <t>канцтовари та витратні матеріали</t>
  </si>
  <si>
    <t>1051/001</t>
  </si>
  <si>
    <t>розрахунково-касове обслуговування</t>
  </si>
  <si>
    <t>1051/002</t>
  </si>
  <si>
    <t>За проведення платежів за товари, послуги, за отримання заробітної плати, сплати податків тощо</t>
  </si>
  <si>
    <t>1051/1</t>
  </si>
  <si>
    <t>оплата послуг за видачу довідок</t>
  </si>
  <si>
    <t>1051/2</t>
  </si>
  <si>
    <t>оплата за видачу довідок</t>
  </si>
  <si>
    <t>1051/3</t>
  </si>
  <si>
    <t>2031/1</t>
  </si>
  <si>
    <t>військовий збір</t>
  </si>
  <si>
    <t>2119/001</t>
  </si>
  <si>
    <t>дебіторська заборгованість</t>
  </si>
  <si>
    <t>3070/1</t>
  </si>
  <si>
    <t>3157/001</t>
  </si>
  <si>
    <t>3170/001</t>
  </si>
  <si>
    <t>відрахування профспілкам</t>
  </si>
  <si>
    <t>3170/002</t>
  </si>
  <si>
    <t>Комп'ютерна, офісна та побутова техніка</t>
  </si>
  <si>
    <t>3270/011</t>
  </si>
  <si>
    <t>Капітальний ремонт  виробничих приміщень</t>
  </si>
  <si>
    <t>3270/0011</t>
  </si>
  <si>
    <t>3290/001</t>
  </si>
  <si>
    <t>до фінансового плану на 2020 рік</t>
  </si>
  <si>
    <t>Державне підприємство "Науково-дослідний інститут геодезії і картографії" (ДП "НДІГК")</t>
  </si>
  <si>
    <t>71.12 Діяльність у сфері інжинірингу, геології та геодезії, надання послуг технічного консультування в цих сферах</t>
  </si>
  <si>
    <t>Комплекс робіт з топографо-геодезичного забезпечення</t>
  </si>
  <si>
    <t>Виготовлення карт та ортофотопланів</t>
  </si>
  <si>
    <t xml:space="preserve">Розроблення прикладних ГІС</t>
  </si>
  <si>
    <t>комутатор TP_LlNK Т1600G-52TS</t>
  </si>
  <si>
    <t>комп'ютер ПК Prime PC ASUS, монітор LCD 23.8 ASUS</t>
  </si>
  <si>
    <t>монтаж та демонтаж кондиціонерів</t>
  </si>
  <si>
    <t>кондиціонер Neoclima NS-24EHXIw1</t>
  </si>
  <si>
    <t>модернізація, модифікація основних засобів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</si>
</sst>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09235068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09235068E-203"/>
      <sz val="10"/>
      <scheme val="none"/>
    </font>
    <font>
      <name val="Times New Roman"/>
      <charset val="204"/>
      <family val="1"/>
      <b/>
      <color auto="1" tint="8.96130209235068E-203"/>
      <sz val="14"/>
      <scheme val="none"/>
    </font>
    <font>
      <name val="Times New Roman"/>
      <charset val="204"/>
      <family val="1"/>
      <color auto="1" tint="8.96130209235068E-203"/>
      <sz val="14"/>
      <scheme val="none"/>
    </font>
    <font>
      <name val="Times New Roman"/>
      <charset val="204"/>
      <family val="1"/>
      <color auto="1" tint="8.96130209235068E-203"/>
      <sz val="14"/>
      <u/>
      <scheme val="none"/>
    </font>
    <font>
      <name val="Times New Roman"/>
      <charset val="204"/>
      <family val="1"/>
      <i/>
      <color auto="1" tint="8.96130209235068E-203"/>
      <sz val="14"/>
      <scheme val="none"/>
    </font>
    <font>
      <name val="Times New Roman"/>
      <charset val="204"/>
      <family val="1"/>
      <b/>
      <i/>
      <color auto="1" tint="8.96130209235068E-203"/>
      <sz val="14"/>
      <scheme val="none"/>
    </font>
    <font>
      <name val="Times New Roman"/>
      <charset val="204"/>
      <family val="1"/>
      <color auto="1" tint="8.96130209235068E-203"/>
      <sz val="13"/>
      <scheme val="none"/>
    </font>
    <font>
      <name val="Times New Roman"/>
      <charset val="204"/>
      <family val="1"/>
      <b/>
      <color auto="1" tint="8.96130209235068E-203"/>
      <sz val="13"/>
      <scheme val="none"/>
    </font>
    <font>
      <name val="Times New Roman"/>
      <charset val="204"/>
      <family val="1"/>
      <color auto="1" tint="8.96130209235068E-203"/>
      <sz val="12"/>
      <scheme val="none"/>
    </font>
    <font>
      <name val="Arial"/>
      <family val="2"/>
      <color auto="1" tint="8.96130209235068E-203"/>
      <sz val="8"/>
      <scheme val="none"/>
    </font>
    <font>
      <name val="Times New Roman"/>
      <charset val="204"/>
      <family val="1"/>
      <color auto="1" tint="8.96130209235068E-203"/>
      <sz val="10"/>
      <scheme val="none"/>
    </font>
    <font>
      <name val="Arial"/>
      <charset val="204"/>
      <family val="2"/>
      <color auto="1" tint="8.96130209235068E-203"/>
      <sz val="10"/>
      <scheme val="none"/>
    </font>
    <font>
      <name val="Arial Cyr"/>
      <charset val="204"/>
      <family val="2"/>
      <color auto="1" tint="8.96130209235068E-203"/>
      <sz val="10"/>
      <scheme val="none"/>
    </font>
    <font>
      <name val="Arial Cyr"/>
      <charset val="204"/>
      <color auto="1" tint="8.96130209235068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09235068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09235068E-203"/>
      <sz val="12"/>
      <scheme val="none"/>
    </font>
    <font>
      <name val="FreeSet"/>
      <family val="2"/>
      <color auto="1" tint="8.96130209235068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09235068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09235068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09235068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09235068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09235068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09235068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09235068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09235068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09235068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09235068E-203"/>
      <sz val="10"/>
      <scheme val="none"/>
    </font>
    <font>
      <name val="Petersburg"/>
      <color auto="1" tint="8.96130209235068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52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8368</v>
      </c>
      <c r="D34" s="173">
        <v>11582</v>
      </c>
      <c r="E34" s="173">
        <v>5400</v>
      </c>
      <c r="F34" s="173">
        <v>11582</v>
      </c>
      <c r="G34" s="173">
        <v>6182</v>
      </c>
      <c r="H34" s="173">
        <v>214.5</v>
      </c>
    </row>
    <row r="35" s="5" customFormat="1" ht="20.1" customHeight="1">
      <c r="A35" s="87" t="s">
        <v>128</v>
      </c>
      <c r="B35" s="7">
        <v>1010</v>
      </c>
      <c r="C35" s="165">
        <v>-6127.3</v>
      </c>
      <c r="D35" s="165">
        <v>-8833</v>
      </c>
      <c r="E35" s="165">
        <v>-3996</v>
      </c>
      <c r="F35" s="165">
        <v>-8833</v>
      </c>
      <c r="G35" s="174">
        <v>4837</v>
      </c>
      <c r="H35" s="174">
        <v>221</v>
      </c>
    </row>
    <row r="36" s="5" customFormat="1" ht="20.1" customHeight="1">
      <c r="A36" s="88" t="s">
        <v>184</v>
      </c>
      <c r="B36" s="151">
        <v>1020</v>
      </c>
      <c r="C36" s="166">
        <v>2240.7</v>
      </c>
      <c r="D36" s="166">
        <v>2749</v>
      </c>
      <c r="E36" s="166">
        <v>1404</v>
      </c>
      <c r="F36" s="166">
        <v>2749</v>
      </c>
      <c r="G36" s="173">
        <v>1345</v>
      </c>
      <c r="H36" s="173">
        <v>195.8</v>
      </c>
    </row>
    <row r="37" s="5" customFormat="1" ht="20.1" customHeight="1">
      <c r="A37" s="87" t="s">
        <v>154</v>
      </c>
      <c r="B37" s="9">
        <v>1030</v>
      </c>
      <c r="C37" s="165">
        <v>-2039</v>
      </c>
      <c r="D37" s="165">
        <v>-2487</v>
      </c>
      <c r="E37" s="165">
        <v>-1360</v>
      </c>
      <c r="F37" s="165">
        <v>-2487</v>
      </c>
      <c r="G37" s="174">
        <v>1127</v>
      </c>
      <c r="H37" s="174">
        <v>182.9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-16.6</v>
      </c>
      <c r="D42" s="165">
        <v>-18.6</v>
      </c>
      <c r="E42" s="165">
        <v>-18</v>
      </c>
      <c r="F42" s="165">
        <v>-18.6</v>
      </c>
      <c r="G42" s="174">
        <v>0.6</v>
      </c>
      <c r="H42" s="174">
        <v>103.3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0</v>
      </c>
      <c r="D44" s="174">
        <v>0</v>
      </c>
      <c r="E44" s="174">
        <v>0</v>
      </c>
      <c r="F44" s="174">
        <v>0</v>
      </c>
      <c r="G44" s="174">
        <v>0</v>
      </c>
      <c r="H44" s="174">
        <v>0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0</v>
      </c>
      <c r="D47" s="165">
        <v>0</v>
      </c>
      <c r="E47" s="165">
        <v>0</v>
      </c>
      <c r="F47" s="165">
        <v>0</v>
      </c>
      <c r="G47" s="174">
        <v>0</v>
      </c>
      <c r="H47" s="174">
        <v>0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201.7</v>
      </c>
      <c r="D50" s="166">
        <v>262</v>
      </c>
      <c r="E50" s="166">
        <v>44</v>
      </c>
      <c r="F50" s="166">
        <v>262</v>
      </c>
      <c r="G50" s="173">
        <v>218</v>
      </c>
      <c r="H50" s="173">
        <v>595.5</v>
      </c>
    </row>
    <row r="51" s="5" customFormat="1" ht="20.1" customHeight="1">
      <c r="A51" s="89" t="s">
        <v>118</v>
      </c>
      <c r="B51" s="151">
        <v>1310</v>
      </c>
      <c r="C51" s="167">
        <v>308.9</v>
      </c>
      <c r="D51" s="167">
        <v>331</v>
      </c>
      <c r="E51" s="167">
        <v>54</v>
      </c>
      <c r="F51" s="167">
        <v>331</v>
      </c>
      <c r="G51" s="173">
        <v>277</v>
      </c>
      <c r="H51" s="173">
        <v>613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2.9</v>
      </c>
      <c r="G52" s="173">
        <v>1.9</v>
      </c>
      <c r="H52" s="173">
        <v>290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201.7</v>
      </c>
      <c r="D61" s="166">
        <v>262</v>
      </c>
      <c r="E61" s="166">
        <v>44</v>
      </c>
      <c r="F61" s="166">
        <v>262</v>
      </c>
      <c r="G61" s="173">
        <v>218</v>
      </c>
      <c r="H61" s="173">
        <v>595.5</v>
      </c>
    </row>
    <row r="62" s="5" customFormat="1" ht="20.1" customHeight="1">
      <c r="A62" s="8" t="s">
        <v>243</v>
      </c>
      <c r="B62" s="7">
        <v>1180</v>
      </c>
      <c r="C62" s="165">
        <v>-36.3</v>
      </c>
      <c r="D62" s="165">
        <v>-47</v>
      </c>
      <c r="E62" s="165">
        <v>-7.9</v>
      </c>
      <c r="F62" s="165">
        <v>-47</v>
      </c>
      <c r="G62" s="174">
        <v>39.1</v>
      </c>
      <c r="H62" s="174">
        <v>594.9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165.4</v>
      </c>
      <c r="D66" s="166">
        <v>215</v>
      </c>
      <c r="E66" s="166">
        <v>36.1</v>
      </c>
      <c r="F66" s="166">
        <v>215</v>
      </c>
      <c r="G66" s="173">
        <v>178.9</v>
      </c>
      <c r="H66" s="173">
        <v>595.6</v>
      </c>
    </row>
    <row r="67" s="5" customFormat="1" ht="20.1" customHeight="1">
      <c r="A67" s="8" t="s">
        <v>386</v>
      </c>
      <c r="B67" s="6">
        <v>1201</v>
      </c>
      <c r="C67" s="174">
        <v>165.4</v>
      </c>
      <c r="D67" s="174">
        <v>215</v>
      </c>
      <c r="E67" s="174">
        <v>36.1</v>
      </c>
      <c r="F67" s="174">
        <v>215</v>
      </c>
      <c r="G67" s="174">
        <v>178.9</v>
      </c>
      <c r="H67" s="174">
        <v>595.6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8368</v>
      </c>
      <c r="D69" s="175">
        <v>11582</v>
      </c>
      <c r="E69" s="175">
        <v>5400</v>
      </c>
      <c r="F69" s="175">
        <v>11582</v>
      </c>
      <c r="G69" s="174">
        <v>6182</v>
      </c>
      <c r="H69" s="174">
        <v>214.5</v>
      </c>
    </row>
    <row r="70" s="5" customFormat="1" ht="20.1" customHeight="1">
      <c r="A70" s="10" t="s">
        <v>101</v>
      </c>
      <c r="B70" s="9">
        <v>1220</v>
      </c>
      <c r="C70" s="169">
        <v>-8202.6</v>
      </c>
      <c r="D70" s="169">
        <v>-11367</v>
      </c>
      <c r="E70" s="169">
        <v>-5363.9</v>
      </c>
      <c r="F70" s="169">
        <v>-11367</v>
      </c>
      <c r="G70" s="174">
        <v>6003.1</v>
      </c>
      <c r="H70" s="174">
        <v>211.9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216.7</v>
      </c>
      <c r="D73" s="174">
        <v>430</v>
      </c>
      <c r="E73" s="174">
        <v>135</v>
      </c>
      <c r="F73" s="174">
        <v>430</v>
      </c>
      <c r="G73" s="174">
        <v>295</v>
      </c>
      <c r="H73" s="174">
        <v>318.5</v>
      </c>
    </row>
    <row r="74" s="5" customFormat="1" ht="20.1" customHeight="1">
      <c r="A74" s="8" t="s">
        <v>193</v>
      </c>
      <c r="B74" s="40">
        <v>1401</v>
      </c>
      <c r="C74" s="174">
        <v>123.6</v>
      </c>
      <c r="D74" s="174">
        <v>321</v>
      </c>
      <c r="E74" s="174">
        <v>70</v>
      </c>
      <c r="F74" s="174">
        <v>321</v>
      </c>
      <c r="G74" s="174">
        <v>251</v>
      </c>
      <c r="H74" s="174">
        <v>458.6</v>
      </c>
    </row>
    <row r="75" s="5" customFormat="1" ht="20.1" customHeight="1">
      <c r="A75" s="8" t="s">
        <v>28</v>
      </c>
      <c r="B75" s="40">
        <v>1402</v>
      </c>
      <c r="C75" s="174">
        <v>93.1</v>
      </c>
      <c r="D75" s="174">
        <v>109</v>
      </c>
      <c r="E75" s="174">
        <v>65</v>
      </c>
      <c r="F75" s="174">
        <v>109</v>
      </c>
      <c r="G75" s="174">
        <v>44</v>
      </c>
      <c r="H75" s="174">
        <v>167.7</v>
      </c>
    </row>
    <row r="76" s="5" customFormat="1" ht="20.1" customHeight="1">
      <c r="A76" s="8" t="s">
        <v>5</v>
      </c>
      <c r="B76" s="13">
        <v>1410</v>
      </c>
      <c r="C76" s="174">
        <v>5668.6</v>
      </c>
      <c r="D76" s="174">
        <v>6763</v>
      </c>
      <c r="E76" s="174">
        <v>3672</v>
      </c>
      <c r="F76" s="174">
        <v>6763</v>
      </c>
      <c r="G76" s="174">
        <v>3091</v>
      </c>
      <c r="H76" s="174">
        <v>184.2</v>
      </c>
    </row>
    <row r="77" s="5" customFormat="1" ht="20.1" customHeight="1">
      <c r="A77" s="8" t="s">
        <v>6</v>
      </c>
      <c r="B77" s="13">
        <v>1420</v>
      </c>
      <c r="C77" s="174">
        <v>1270.4</v>
      </c>
      <c r="D77" s="174">
        <v>1573</v>
      </c>
      <c r="E77" s="174">
        <v>808</v>
      </c>
      <c r="F77" s="174">
        <v>1573</v>
      </c>
      <c r="G77" s="174">
        <v>765</v>
      </c>
      <c r="H77" s="174">
        <v>194.7</v>
      </c>
    </row>
    <row r="78" s="5" customFormat="1" ht="20.1" customHeight="1">
      <c r="A78" s="8" t="s">
        <v>7</v>
      </c>
      <c r="B78" s="13">
        <v>1430</v>
      </c>
      <c r="C78" s="174">
        <v>107.2</v>
      </c>
      <c r="D78" s="174">
        <v>69</v>
      </c>
      <c r="E78" s="174">
        <v>10</v>
      </c>
      <c r="F78" s="174">
        <v>69</v>
      </c>
      <c r="G78" s="174">
        <v>59</v>
      </c>
      <c r="H78" s="174">
        <v>690</v>
      </c>
    </row>
    <row r="79" s="5" customFormat="1" ht="20.1" customHeight="1">
      <c r="A79" s="8" t="s">
        <v>29</v>
      </c>
      <c r="B79" s="13">
        <v>1440</v>
      </c>
      <c r="C79" s="174">
        <v>903.4</v>
      </c>
      <c r="D79" s="174">
        <v>2485</v>
      </c>
      <c r="E79" s="174">
        <v>731</v>
      </c>
      <c r="F79" s="174">
        <v>2485</v>
      </c>
      <c r="G79" s="174">
        <v>1754</v>
      </c>
      <c r="H79" s="174">
        <v>339.9</v>
      </c>
    </row>
    <row r="80" s="5" customFormat="1" ht="20.1" customHeight="1" thickBot="1">
      <c r="A80" s="10" t="s">
        <v>49</v>
      </c>
      <c r="B80" s="51">
        <v>1450</v>
      </c>
      <c r="C80" s="176">
        <v>8166.3</v>
      </c>
      <c r="D80" s="176">
        <v>11320</v>
      </c>
      <c r="E80" s="176">
        <v>5356</v>
      </c>
      <c r="F80" s="176">
        <v>11320</v>
      </c>
      <c r="G80" s="173">
        <v>5964</v>
      </c>
      <c r="H80" s="173">
        <v>211.4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0</v>
      </c>
      <c r="D83" s="165">
        <v>0</v>
      </c>
      <c r="E83" s="165">
        <v>0</v>
      </c>
      <c r="F83" s="165">
        <v>0</v>
      </c>
      <c r="G83" s="174">
        <v>0</v>
      </c>
      <c r="H83" s="174">
        <v>0</v>
      </c>
    </row>
    <row r="84" s="5" customFormat="1" ht="37.5" customHeight="1">
      <c r="A84" s="8" t="s">
        <v>273</v>
      </c>
      <c r="B84" s="6">
        <v>1200</v>
      </c>
      <c r="C84" s="165">
        <v>165.4</v>
      </c>
      <c r="D84" s="165">
        <v>215</v>
      </c>
      <c r="E84" s="165">
        <v>36.1</v>
      </c>
      <c r="F84" s="165">
        <v>215</v>
      </c>
      <c r="G84" s="174">
        <v>178.9</v>
      </c>
      <c r="H84" s="174">
        <v>595.6</v>
      </c>
    </row>
    <row r="85" s="5" customFormat="1" ht="39.75" customHeight="1">
      <c r="A85" s="47" t="s">
        <v>253</v>
      </c>
      <c r="B85" s="6">
        <v>2010</v>
      </c>
      <c r="C85" s="170">
        <v>-148.9</v>
      </c>
      <c r="D85" s="170">
        <v>-172</v>
      </c>
      <c r="E85" s="170">
        <v>-32.5</v>
      </c>
      <c r="F85" s="170">
        <v>-172</v>
      </c>
      <c r="G85" s="174">
        <v>139.5</v>
      </c>
      <c r="H85" s="174">
        <v>529.2</v>
      </c>
    </row>
    <row r="86" s="5" customFormat="1" ht="37.5" customHeight="1">
      <c r="A86" s="8" t="s">
        <v>145</v>
      </c>
      <c r="B86" s="6">
        <v>2011</v>
      </c>
      <c r="C86" s="165">
        <v>-148.9</v>
      </c>
      <c r="D86" s="165">
        <v>-172</v>
      </c>
      <c r="E86" s="165">
        <v>-32.5</v>
      </c>
      <c r="F86" s="165">
        <v>-172</v>
      </c>
      <c r="G86" s="174">
        <v>139.5</v>
      </c>
      <c r="H86" s="174">
        <v>529.2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-16.5</v>
      </c>
      <c r="D90" s="165">
        <v>-43</v>
      </c>
      <c r="E90" s="165">
        <v>-3.6</v>
      </c>
      <c r="F90" s="165">
        <v>-43</v>
      </c>
      <c r="G90" s="174">
        <v>39.4</v>
      </c>
      <c r="H90" s="174">
        <v>1194.4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0</v>
      </c>
      <c r="D94" s="171">
        <v>0</v>
      </c>
      <c r="E94" s="171">
        <v>0</v>
      </c>
      <c r="F94" s="171">
        <v>0</v>
      </c>
      <c r="G94" s="174">
        <v>0</v>
      </c>
      <c r="H94" s="174">
        <v>0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1249.1</v>
      </c>
      <c r="D96" s="177">
        <v>1585.7</v>
      </c>
      <c r="E96" s="177">
        <v>1175.4</v>
      </c>
      <c r="F96" s="177">
        <v>1585.7</v>
      </c>
      <c r="G96" s="177">
        <v>410.3</v>
      </c>
      <c r="H96" s="173">
        <v>134.9</v>
      </c>
    </row>
    <row r="97" s="5" customFormat="1">
      <c r="A97" s="8" t="s">
        <v>258</v>
      </c>
      <c r="B97" s="6">
        <v>2111</v>
      </c>
      <c r="C97" s="178">
        <v>64.8</v>
      </c>
      <c r="D97" s="178">
        <v>36.3</v>
      </c>
      <c r="E97" s="178">
        <v>7.9</v>
      </c>
      <c r="F97" s="178">
        <v>36.3</v>
      </c>
      <c r="G97" s="178">
        <v>28.4</v>
      </c>
      <c r="H97" s="174">
        <v>459.5</v>
      </c>
    </row>
    <row r="98" s="5" customFormat="1">
      <c r="A98" s="8" t="s">
        <v>337</v>
      </c>
      <c r="B98" s="6">
        <v>2112</v>
      </c>
      <c r="C98" s="178">
        <v>850.3</v>
      </c>
      <c r="D98" s="178">
        <v>1289.3</v>
      </c>
      <c r="E98" s="178">
        <v>1080</v>
      </c>
      <c r="F98" s="178">
        <v>1289.3</v>
      </c>
      <c r="G98" s="178">
        <v>209.3</v>
      </c>
      <c r="H98" s="174">
        <v>119.4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227.5</v>
      </c>
      <c r="D101" s="178">
        <v>154</v>
      </c>
      <c r="E101" s="178">
        <v>32.5</v>
      </c>
      <c r="F101" s="178">
        <v>154</v>
      </c>
      <c r="G101" s="178">
        <v>121.5</v>
      </c>
      <c r="H101" s="174">
        <v>473.8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1236.7</v>
      </c>
      <c r="D104" s="173">
        <v>1272.8</v>
      </c>
      <c r="E104" s="173">
        <v>661</v>
      </c>
      <c r="F104" s="173">
        <v>1272.8</v>
      </c>
      <c r="G104" s="177">
        <v>611.8</v>
      </c>
      <c r="H104" s="173">
        <v>192.6</v>
      </c>
    </row>
    <row r="105" s="5" customFormat="1" ht="37.5">
      <c r="A105" s="74" t="s">
        <v>341</v>
      </c>
      <c r="B105" s="60">
        <v>2130</v>
      </c>
      <c r="C105" s="173">
        <v>1510.9</v>
      </c>
      <c r="D105" s="173">
        <v>1713.2</v>
      </c>
      <c r="E105" s="173">
        <v>808</v>
      </c>
      <c r="F105" s="173">
        <v>1713.2</v>
      </c>
      <c r="G105" s="177">
        <v>905.2</v>
      </c>
      <c r="H105" s="173">
        <v>212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1510.9</v>
      </c>
      <c r="D107" s="174">
        <v>1713.2</v>
      </c>
      <c r="E107" s="174">
        <v>808</v>
      </c>
      <c r="F107" s="174">
        <v>1713.2</v>
      </c>
      <c r="G107" s="178">
        <v>905.2</v>
      </c>
      <c r="H107" s="174">
        <v>212</v>
      </c>
    </row>
    <row r="108" s="5" customFormat="1" ht="22.5" customHeight="1" thickBot="1">
      <c r="A108" s="89" t="s">
        <v>343</v>
      </c>
      <c r="B108" s="151">
        <v>2200</v>
      </c>
      <c r="C108" s="173">
        <v>3996.7</v>
      </c>
      <c r="D108" s="173">
        <v>4571.7</v>
      </c>
      <c r="E108" s="173">
        <v>2644.4</v>
      </c>
      <c r="F108" s="173">
        <v>4571.7</v>
      </c>
      <c r="G108" s="177">
        <v>1927.3</v>
      </c>
      <c r="H108" s="173">
        <v>172.9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5482</v>
      </c>
      <c r="D110" s="173">
        <v>3370</v>
      </c>
      <c r="E110" s="173">
        <v>2212</v>
      </c>
      <c r="F110" s="173">
        <v>3370</v>
      </c>
      <c r="G110" s="177">
        <v>1158</v>
      </c>
      <c r="H110" s="173">
        <v>152.4</v>
      </c>
    </row>
    <row r="111" s="5" customFormat="1" ht="20.1" customHeight="1">
      <c r="A111" s="90" t="s">
        <v>333</v>
      </c>
      <c r="B111" s="131">
        <v>3040</v>
      </c>
      <c r="C111" s="174">
        <v>0</v>
      </c>
      <c r="D111" s="174">
        <v>0</v>
      </c>
      <c r="E111" s="174">
        <v>0</v>
      </c>
      <c r="F111" s="174">
        <v>0</v>
      </c>
      <c r="G111" s="178">
        <v>0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-1930.1</v>
      </c>
      <c r="D112" s="174">
        <v>181.3</v>
      </c>
      <c r="E112" s="174">
        <v>105.6</v>
      </c>
      <c r="F112" s="174">
        <v>181.3</v>
      </c>
      <c r="G112" s="178">
        <v>75.7</v>
      </c>
      <c r="H112" s="174">
        <v>171.7</v>
      </c>
    </row>
    <row r="113">
      <c r="A113" s="90" t="s">
        <v>122</v>
      </c>
      <c r="B113" s="131">
        <v>3295</v>
      </c>
      <c r="C113" s="174">
        <v>-181.9</v>
      </c>
      <c r="D113" s="174">
        <v>-70.3</v>
      </c>
      <c r="E113" s="174">
        <v>-95.6</v>
      </c>
      <c r="F113" s="174">
        <v>-70.3</v>
      </c>
      <c r="G113" s="178">
        <v>25.3</v>
      </c>
      <c r="H113" s="174">
        <v>73.5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3370</v>
      </c>
      <c r="D116" s="176">
        <v>3481</v>
      </c>
      <c r="E116" s="176">
        <v>2222</v>
      </c>
      <c r="F116" s="176">
        <v>3481</v>
      </c>
      <c r="G116" s="177">
        <v>1259</v>
      </c>
      <c r="H116" s="173">
        <v>156.7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181.9</v>
      </c>
      <c r="D118" s="179">
        <v>70.3</v>
      </c>
      <c r="E118" s="179">
        <v>95.6</v>
      </c>
      <c r="F118" s="179">
        <v>70.3</v>
      </c>
      <c r="G118" s="177">
        <v>-25.3</v>
      </c>
      <c r="H118" s="173">
        <v>73.5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18.4</v>
      </c>
      <c r="D120" s="174">
        <v>70.3</v>
      </c>
      <c r="E120" s="174">
        <v>35.6</v>
      </c>
      <c r="F120" s="174">
        <v>70.3</v>
      </c>
      <c r="G120" s="178">
        <v>34.7</v>
      </c>
      <c r="H120" s="174">
        <v>197.5</v>
      </c>
    </row>
    <row r="121" s="5" customFormat="1" ht="20.1" customHeight="1">
      <c r="A121" s="8" t="s">
        <v>30</v>
      </c>
      <c r="B121" s="67">
        <v>4030</v>
      </c>
      <c r="C121" s="174">
        <v>0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60</v>
      </c>
      <c r="F123" s="174">
        <v>0</v>
      </c>
      <c r="G123" s="178">
        <v>-60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163.5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181.9</v>
      </c>
      <c r="D125" s="176">
        <v>70.3</v>
      </c>
      <c r="E125" s="176">
        <v>95.6</v>
      </c>
      <c r="F125" s="176">
        <v>70.3</v>
      </c>
      <c r="G125" s="177">
        <v>-25.3</v>
      </c>
      <c r="H125" s="173">
        <v>73.5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181.9</v>
      </c>
      <c r="D128" s="174">
        <v>70.3</v>
      </c>
      <c r="E128" s="174">
        <v>95.6</v>
      </c>
      <c r="F128" s="174">
        <v>70.3</v>
      </c>
      <c r="G128" s="178">
        <v>-25.3</v>
      </c>
      <c r="H128" s="174">
        <v>73.5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2</v>
      </c>
      <c r="D131" s="181">
        <v>1.9</v>
      </c>
      <c r="E131" s="91">
        <v>0.7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3.5</v>
      </c>
      <c r="D132" s="181">
        <v>3.3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17.5</v>
      </c>
      <c r="D133" s="182">
        <v>22.8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0.2</v>
      </c>
      <c r="D134" s="183">
        <v>0.2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0.7</v>
      </c>
      <c r="D135" s="184">
        <v>0.5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907</v>
      </c>
      <c r="D137" s="174">
        <v>2853</v>
      </c>
      <c r="E137" s="91">
        <v>0</v>
      </c>
      <c r="F137" s="91" t="s">
        <v>357</v>
      </c>
      <c r="G137" s="178">
        <v>1946</v>
      </c>
      <c r="H137" s="174">
        <v>314.6</v>
      </c>
    </row>
    <row r="138" s="5" customFormat="1" ht="20.1" customHeight="1">
      <c r="A138" s="120" t="s">
        <v>306</v>
      </c>
      <c r="B138" s="121">
        <v>6001</v>
      </c>
      <c r="C138" s="185">
        <v>861</v>
      </c>
      <c r="D138" s="185">
        <v>2790</v>
      </c>
      <c r="E138" s="91">
        <v>0</v>
      </c>
      <c r="F138" s="91" t="s">
        <v>357</v>
      </c>
      <c r="G138" s="178">
        <v>1929</v>
      </c>
      <c r="H138" s="174">
        <v>324</v>
      </c>
    </row>
    <row r="139" s="5" customFormat="1" ht="20.1" customHeight="1">
      <c r="A139" s="120" t="s">
        <v>307</v>
      </c>
      <c r="B139" s="121">
        <v>6002</v>
      </c>
      <c r="C139" s="174">
        <v>2892</v>
      </c>
      <c r="D139" s="174">
        <v>6166</v>
      </c>
      <c r="E139" s="91">
        <v>0</v>
      </c>
      <c r="F139" s="91" t="s">
        <v>357</v>
      </c>
      <c r="G139" s="178">
        <v>3274</v>
      </c>
      <c r="H139" s="174">
        <v>213.2</v>
      </c>
    </row>
    <row r="140" s="5" customFormat="1" ht="20.1" customHeight="1">
      <c r="A140" s="120" t="s">
        <v>308</v>
      </c>
      <c r="B140" s="121">
        <v>6003</v>
      </c>
      <c r="C140" s="174">
        <v>2031</v>
      </c>
      <c r="D140" s="174">
        <v>3376</v>
      </c>
      <c r="E140" s="91">
        <v>0</v>
      </c>
      <c r="F140" s="91" t="s">
        <v>357</v>
      </c>
      <c r="G140" s="178">
        <v>1345</v>
      </c>
      <c r="H140" s="174">
        <v>166.2</v>
      </c>
    </row>
    <row r="141" s="5" customFormat="1" ht="20.1" customHeight="1">
      <c r="A141" s="90" t="s">
        <v>309</v>
      </c>
      <c r="B141" s="6">
        <v>6010</v>
      </c>
      <c r="C141" s="174">
        <v>3874</v>
      </c>
      <c r="D141" s="174">
        <v>3751</v>
      </c>
      <c r="E141" s="91">
        <v>0</v>
      </c>
      <c r="F141" s="91" t="s">
        <v>357</v>
      </c>
      <c r="G141" s="178">
        <v>-123</v>
      </c>
      <c r="H141" s="174">
        <v>96.8</v>
      </c>
    </row>
    <row r="142" s="5" customFormat="1">
      <c r="A142" s="90" t="s">
        <v>310</v>
      </c>
      <c r="B142" s="6">
        <v>6011</v>
      </c>
      <c r="C142" s="174">
        <v>3370</v>
      </c>
      <c r="D142" s="174">
        <v>3481</v>
      </c>
      <c r="E142" s="91">
        <v>0</v>
      </c>
      <c r="F142" s="91" t="s">
        <v>357</v>
      </c>
      <c r="G142" s="178">
        <v>111</v>
      </c>
      <c r="H142" s="174">
        <v>103.3</v>
      </c>
    </row>
    <row r="143" s="5" customFormat="1" ht="20.1" customHeight="1">
      <c r="A143" s="89" t="s">
        <v>185</v>
      </c>
      <c r="B143" s="135">
        <v>6020</v>
      </c>
      <c r="C143" s="173">
        <v>4781</v>
      </c>
      <c r="D143" s="173">
        <v>6604</v>
      </c>
      <c r="E143" s="91">
        <v>0</v>
      </c>
      <c r="F143" s="158" t="s">
        <v>357</v>
      </c>
      <c r="G143" s="177">
        <v>1823</v>
      </c>
      <c r="H143" s="173">
        <v>138.1</v>
      </c>
    </row>
    <row r="144" s="5" customFormat="1" ht="20.1" customHeight="1">
      <c r="A144" s="90" t="s">
        <v>126</v>
      </c>
      <c r="B144" s="6">
        <v>6030</v>
      </c>
      <c r="C144" s="174">
        <v>2312</v>
      </c>
      <c r="D144" s="174">
        <v>4204</v>
      </c>
      <c r="E144" s="91">
        <v>0</v>
      </c>
      <c r="F144" s="91" t="s">
        <v>357</v>
      </c>
      <c r="G144" s="178">
        <v>1892</v>
      </c>
      <c r="H144" s="174">
        <v>181.8</v>
      </c>
    </row>
    <row r="145" s="5" customFormat="1" ht="20.1" customHeight="1">
      <c r="A145" s="90" t="s">
        <v>127</v>
      </c>
      <c r="B145" s="6">
        <v>6040</v>
      </c>
      <c r="C145" s="174">
        <v>1524</v>
      </c>
      <c r="D145" s="174">
        <v>1455</v>
      </c>
      <c r="E145" s="91">
        <v>0</v>
      </c>
      <c r="F145" s="91" t="s">
        <v>357</v>
      </c>
      <c r="G145" s="178">
        <v>-69</v>
      </c>
      <c r="H145" s="174">
        <v>95.5</v>
      </c>
    </row>
    <row r="146" s="5" customFormat="1" ht="20.1" customHeight="1">
      <c r="A146" s="89" t="s">
        <v>186</v>
      </c>
      <c r="B146" s="135">
        <v>6050</v>
      </c>
      <c r="C146" s="186">
        <v>3836</v>
      </c>
      <c r="D146" s="186">
        <v>5659</v>
      </c>
      <c r="E146" s="91">
        <v>0</v>
      </c>
      <c r="F146" s="158" t="s">
        <v>357</v>
      </c>
      <c r="G146" s="177">
        <v>1823</v>
      </c>
      <c r="H146" s="173">
        <v>147.5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945</v>
      </c>
      <c r="D149" s="173">
        <v>945</v>
      </c>
      <c r="E149" s="91">
        <v>0</v>
      </c>
      <c r="F149" s="158" t="s">
        <v>357</v>
      </c>
      <c r="G149" s="177">
        <v>0</v>
      </c>
      <c r="H149" s="173">
        <v>100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52</v>
      </c>
      <c r="D160" s="192" t="s">
        <v>357</v>
      </c>
      <c r="E160" s="191">
        <v>51</v>
      </c>
      <c r="F160" s="191">
        <v>52</v>
      </c>
      <c r="G160" s="192">
        <v>1</v>
      </c>
      <c r="H160" s="173">
        <v>102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9</v>
      </c>
      <c r="D164" s="194" t="s">
        <v>357</v>
      </c>
      <c r="E164" s="193">
        <v>9</v>
      </c>
      <c r="F164" s="193">
        <v>9</v>
      </c>
      <c r="G164" s="194">
        <v>0</v>
      </c>
      <c r="H164" s="174">
        <v>100</v>
      </c>
    </row>
    <row r="165" s="5" customFormat="1">
      <c r="A165" s="8" t="s">
        <v>198</v>
      </c>
      <c r="B165" s="124" t="s">
        <v>423</v>
      </c>
      <c r="C165" s="193">
        <v>42</v>
      </c>
      <c r="D165" s="194" t="s">
        <v>357</v>
      </c>
      <c r="E165" s="193">
        <v>41</v>
      </c>
      <c r="F165" s="193">
        <v>42</v>
      </c>
      <c r="G165" s="194">
        <v>1</v>
      </c>
      <c r="H165" s="174">
        <v>102.4</v>
      </c>
    </row>
    <row r="166" s="5" customFormat="1" ht="20.1" customHeight="1">
      <c r="A166" s="89" t="s">
        <v>5</v>
      </c>
      <c r="B166" s="160" t="s">
        <v>297</v>
      </c>
      <c r="C166" s="176">
        <v>5668.6</v>
      </c>
      <c r="D166" s="177" t="s">
        <v>357</v>
      </c>
      <c r="E166" s="176">
        <v>3672</v>
      </c>
      <c r="F166" s="176">
        <v>6763</v>
      </c>
      <c r="G166" s="177">
        <v>3091</v>
      </c>
      <c r="H166" s="173">
        <v>184.2</v>
      </c>
    </row>
    <row r="167" s="5" customFormat="1" ht="37.5">
      <c r="A167" s="89" t="s">
        <v>439</v>
      </c>
      <c r="B167" s="160" t="s">
        <v>298</v>
      </c>
      <c r="C167" s="176">
        <v>9084.3</v>
      </c>
      <c r="D167" s="177" t="s">
        <v>357</v>
      </c>
      <c r="E167" s="177">
        <v>6000</v>
      </c>
      <c r="F167" s="177">
        <v>10838.1</v>
      </c>
      <c r="G167" s="177">
        <v>4838.1</v>
      </c>
      <c r="H167" s="173">
        <v>180.6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24508.3</v>
      </c>
      <c r="D170" s="178" t="s">
        <v>357</v>
      </c>
      <c r="E170" s="174">
        <v>17433.3</v>
      </c>
      <c r="F170" s="174">
        <v>24508.3</v>
      </c>
      <c r="G170" s="178">
        <v>7075</v>
      </c>
      <c r="H170" s="174">
        <v>140.6</v>
      </c>
    </row>
    <row r="171" s="5" customFormat="1" ht="20.1" customHeight="1">
      <c r="A171" s="8" t="s">
        <v>430</v>
      </c>
      <c r="B171" s="124" t="s">
        <v>420</v>
      </c>
      <c r="C171" s="188">
        <v>11704.6</v>
      </c>
      <c r="D171" s="178" t="s">
        <v>357</v>
      </c>
      <c r="E171" s="174">
        <v>7007.4</v>
      </c>
      <c r="F171" s="174">
        <v>14943.5</v>
      </c>
      <c r="G171" s="178">
        <v>7936.1</v>
      </c>
      <c r="H171" s="174">
        <v>213.3</v>
      </c>
    </row>
    <row r="172" s="5" customFormat="1" ht="20.1" customHeight="1">
      <c r="A172" s="8" t="s">
        <v>429</v>
      </c>
      <c r="B172" s="124" t="s">
        <v>421</v>
      </c>
      <c r="C172" s="188">
        <v>8155.6</v>
      </c>
      <c r="D172" s="178" t="s">
        <v>357</v>
      </c>
      <c r="E172" s="174">
        <v>5500</v>
      </c>
      <c r="F172" s="174">
        <v>9632.9</v>
      </c>
      <c r="G172" s="178">
        <v>4132.9</v>
      </c>
      <c r="H172" s="174">
        <v>175.1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64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8368</v>
      </c>
      <c r="D7" s="177">
        <v>11582</v>
      </c>
      <c r="E7" s="177">
        <v>5400</v>
      </c>
      <c r="F7" s="177">
        <v>11582</v>
      </c>
      <c r="G7" s="177">
        <v>6182</v>
      </c>
      <c r="H7" s="197">
        <v>214.5</v>
      </c>
      <c r="I7" s="96" t="s">
        <v>487</v>
      </c>
    </row>
    <row r="8" ht="20.1" customHeight="1">
      <c r="A8" s="8" t="s">
        <v>128</v>
      </c>
      <c r="B8" s="9">
        <v>1010</v>
      </c>
      <c r="C8" s="196">
        <v>-6127.3</v>
      </c>
      <c r="D8" s="196">
        <v>-8833</v>
      </c>
      <c r="E8" s="196">
        <v>-3996</v>
      </c>
      <c r="F8" s="196">
        <v>-8833</v>
      </c>
      <c r="G8" s="178">
        <v>4837</v>
      </c>
      <c r="H8" s="198">
        <v>221</v>
      </c>
      <c r="I8" s="95" t="s">
        <v>487</v>
      </c>
    </row>
    <row r="9" s="2" customFormat="1" ht="20.1" customHeight="1">
      <c r="A9" s="8" t="s">
        <v>368</v>
      </c>
      <c r="B9" s="7">
        <v>1011</v>
      </c>
      <c r="C9" s="172">
        <v>-102.3</v>
      </c>
      <c r="D9" s="172">
        <v>-272</v>
      </c>
      <c r="E9" s="172">
        <v>-30</v>
      </c>
      <c r="F9" s="172">
        <v>-272</v>
      </c>
      <c r="G9" s="178">
        <v>242</v>
      </c>
      <c r="H9" s="198">
        <v>906.7</v>
      </c>
      <c r="I9" s="94" t="s">
        <v>488</v>
      </c>
    </row>
    <row r="10" s="2" customFormat="1" ht="20.1" customHeight="1">
      <c r="A10" s="8" t="s">
        <v>369</v>
      </c>
      <c r="B10" s="7">
        <v>1012</v>
      </c>
      <c r="C10" s="172">
        <v>-93.1</v>
      </c>
      <c r="D10" s="172">
        <v>-109</v>
      </c>
      <c r="E10" s="172">
        <v>-65</v>
      </c>
      <c r="F10" s="172">
        <v>-109</v>
      </c>
      <c r="G10" s="178">
        <v>44</v>
      </c>
      <c r="H10" s="198">
        <v>167.7</v>
      </c>
      <c r="I10" s="94" t="s">
        <v>488</v>
      </c>
    </row>
    <row r="11" s="2" customFormat="1" ht="20.1" customHeight="1">
      <c r="A11" s="8" t="s">
        <v>370</v>
      </c>
      <c r="B11" s="7">
        <v>1013</v>
      </c>
      <c r="C11" s="172">
        <v>0</v>
      </c>
      <c r="D11" s="172">
        <v>0</v>
      </c>
      <c r="E11" s="172">
        <v>0</v>
      </c>
      <c r="F11" s="172">
        <v>0</v>
      </c>
      <c r="G11" s="178">
        <v>0</v>
      </c>
      <c r="H11" s="198">
        <v>0</v>
      </c>
      <c r="I11" s="94" t="s">
        <v>489</v>
      </c>
    </row>
    <row r="12" s="2" customFormat="1" ht="20.1" customHeight="1">
      <c r="A12" s="8" t="s">
        <v>5</v>
      </c>
      <c r="B12" s="7">
        <v>1014</v>
      </c>
      <c r="C12" s="172">
        <v>-4110.4</v>
      </c>
      <c r="D12" s="172">
        <v>-4855</v>
      </c>
      <c r="E12" s="172">
        <v>-2706</v>
      </c>
      <c r="F12" s="172">
        <v>-4855</v>
      </c>
      <c r="G12" s="178">
        <v>2149</v>
      </c>
      <c r="H12" s="198">
        <v>179.4</v>
      </c>
      <c r="I12" s="94" t="s">
        <v>490</v>
      </c>
    </row>
    <row r="13" s="2" customFormat="1" ht="20.1" customHeight="1">
      <c r="A13" s="8" t="s">
        <v>6</v>
      </c>
      <c r="B13" s="7">
        <v>1015</v>
      </c>
      <c r="C13" s="172">
        <v>-936.3</v>
      </c>
      <c r="D13" s="172">
        <v>-1169</v>
      </c>
      <c r="E13" s="172">
        <v>-595.5</v>
      </c>
      <c r="F13" s="172">
        <v>-1169</v>
      </c>
      <c r="G13" s="178">
        <v>573.5</v>
      </c>
      <c r="H13" s="198">
        <v>196.3</v>
      </c>
      <c r="I13" s="94" t="s">
        <v>491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489</v>
      </c>
    </row>
    <row r="15" s="2" customFormat="1" ht="20.1" customHeight="1">
      <c r="A15" s="8" t="s">
        <v>372</v>
      </c>
      <c r="B15" s="7">
        <v>1017</v>
      </c>
      <c r="C15" s="172">
        <v>-98</v>
      </c>
      <c r="D15" s="172">
        <v>-65</v>
      </c>
      <c r="E15" s="172">
        <v>-9</v>
      </c>
      <c r="F15" s="172">
        <v>-65</v>
      </c>
      <c r="G15" s="178">
        <v>56</v>
      </c>
      <c r="H15" s="198">
        <v>722.2</v>
      </c>
      <c r="I15" s="94" t="s">
        <v>492</v>
      </c>
    </row>
    <row r="16" s="2" customFormat="1" ht="20.1" customHeight="1">
      <c r="A16" s="8" t="s">
        <v>373</v>
      </c>
      <c r="B16" s="7">
        <v>1018</v>
      </c>
      <c r="C16" s="172">
        <v>-787.2</v>
      </c>
      <c r="D16" s="172">
        <v>-2363</v>
      </c>
      <c r="E16" s="172">
        <v>-590.5</v>
      </c>
      <c r="F16" s="172">
        <v>-2363</v>
      </c>
      <c r="G16" s="178">
        <v>1772.5</v>
      </c>
      <c r="H16" s="198">
        <v>400.2</v>
      </c>
      <c r="I16" s="94" t="s">
        <v>489</v>
      </c>
    </row>
    <row r="17" s="2" customFormat="1" ht="20.1" customHeight="1">
      <c r="A17" s="8" t="s">
        <v>501</v>
      </c>
      <c r="B17" s="7" t="s">
        <v>502</v>
      </c>
      <c r="C17" s="172">
        <v>-95.5</v>
      </c>
      <c r="D17" s="172">
        <v>-148.2</v>
      </c>
      <c r="E17" s="172">
        <v>-48</v>
      </c>
      <c r="F17" s="172">
        <v>-148.2</v>
      </c>
      <c r="G17" s="178">
        <v>100.2</v>
      </c>
      <c r="H17" s="198">
        <v>308.8</v>
      </c>
      <c r="I17" s="94" t="s">
        <v>488</v>
      </c>
    </row>
    <row r="18" s="2" customFormat="1" ht="20.1" customHeight="1">
      <c r="A18" s="8" t="s">
        <v>347</v>
      </c>
      <c r="B18" s="7" t="s">
        <v>503</v>
      </c>
      <c r="C18" s="172">
        <v>-28.5</v>
      </c>
      <c r="D18" s="172">
        <v>0</v>
      </c>
      <c r="E18" s="172">
        <v>-85.3</v>
      </c>
      <c r="F18" s="172">
        <v>0</v>
      </c>
      <c r="G18" s="178">
        <v>-85.3</v>
      </c>
      <c r="H18" s="198">
        <v>0</v>
      </c>
      <c r="I18" s="94" t="s">
        <v>496</v>
      </c>
    </row>
    <row r="19" s="2" customFormat="1" ht="20.1" customHeight="1">
      <c r="A19" s="8" t="s">
        <v>504</v>
      </c>
      <c r="B19" s="7" t="s">
        <v>505</v>
      </c>
      <c r="C19" s="172">
        <v>-1.9</v>
      </c>
      <c r="D19" s="172">
        <v>0</v>
      </c>
      <c r="E19" s="172">
        <v>-10</v>
      </c>
      <c r="F19" s="172">
        <v>0</v>
      </c>
      <c r="G19" s="178">
        <v>-10</v>
      </c>
      <c r="H19" s="198">
        <v>0</v>
      </c>
      <c r="I19" s="94" t="s">
        <v>496</v>
      </c>
    </row>
    <row r="20" s="2" customFormat="1" ht="20.1" customHeight="1">
      <c r="A20" s="8" t="s">
        <v>506</v>
      </c>
      <c r="B20" s="7" t="s">
        <v>507</v>
      </c>
      <c r="C20" s="172">
        <v>-165.4</v>
      </c>
      <c r="D20" s="172">
        <v>-1138.6</v>
      </c>
      <c r="E20" s="172">
        <v>0</v>
      </c>
      <c r="F20" s="172">
        <v>-1138.6</v>
      </c>
      <c r="G20" s="178">
        <v>1138.6</v>
      </c>
      <c r="H20" s="198">
        <v>0</v>
      </c>
      <c r="I20" s="94" t="s">
        <v>488</v>
      </c>
    </row>
    <row r="21" s="2" customFormat="1" ht="20.1" customHeight="1">
      <c r="A21" s="8" t="s">
        <v>508</v>
      </c>
      <c r="B21" s="7" t="s">
        <v>509</v>
      </c>
      <c r="C21" s="172">
        <v>0</v>
      </c>
      <c r="D21" s="172">
        <v>-51.2</v>
      </c>
      <c r="E21" s="172">
        <v>0</v>
      </c>
      <c r="F21" s="172">
        <v>-51.2</v>
      </c>
      <c r="G21" s="178">
        <v>51.2</v>
      </c>
      <c r="H21" s="198">
        <v>0</v>
      </c>
      <c r="I21" s="94" t="s">
        <v>510</v>
      </c>
    </row>
    <row r="22" s="2" customFormat="1" ht="20.1" customHeight="1">
      <c r="A22" s="8" t="s">
        <v>511</v>
      </c>
      <c r="B22" s="7" t="s">
        <v>512</v>
      </c>
      <c r="C22" s="172">
        <v>0</v>
      </c>
      <c r="D22" s="172">
        <v>-88.4</v>
      </c>
      <c r="E22" s="172">
        <v>0</v>
      </c>
      <c r="F22" s="172">
        <v>-88.4</v>
      </c>
      <c r="G22" s="178">
        <v>88.4</v>
      </c>
      <c r="H22" s="198">
        <v>0</v>
      </c>
      <c r="I22" s="94" t="s">
        <v>513</v>
      </c>
    </row>
    <row r="23" s="2" customFormat="1" ht="20.1" customHeight="1">
      <c r="A23" s="8" t="s">
        <v>514</v>
      </c>
      <c r="B23" s="7" t="s">
        <v>515</v>
      </c>
      <c r="C23" s="172">
        <v>-5.3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  <c r="I23" s="94" t="s">
        <v>489</v>
      </c>
    </row>
    <row r="24" s="2" customFormat="1" ht="20.1" customHeight="1">
      <c r="A24" s="8" t="s">
        <v>516</v>
      </c>
      <c r="B24" s="7" t="s">
        <v>517</v>
      </c>
      <c r="C24" s="172">
        <v>-476.9</v>
      </c>
      <c r="D24" s="172">
        <v>-455.8</v>
      </c>
      <c r="E24" s="172">
        <v>-417.2</v>
      </c>
      <c r="F24" s="172">
        <v>-455.8</v>
      </c>
      <c r="G24" s="178">
        <v>38.6</v>
      </c>
      <c r="H24" s="198">
        <v>109.3</v>
      </c>
      <c r="I24" s="94" t="s">
        <v>518</v>
      </c>
    </row>
    <row r="25" s="2" customFormat="1" ht="20.1" customHeight="1">
      <c r="A25" s="8" t="s">
        <v>519</v>
      </c>
      <c r="B25" s="7" t="s">
        <v>520</v>
      </c>
      <c r="C25" s="172">
        <v>-7.3</v>
      </c>
      <c r="D25" s="172">
        <v>-8.7</v>
      </c>
      <c r="E25" s="172">
        <v>-8</v>
      </c>
      <c r="F25" s="172">
        <v>-8.7</v>
      </c>
      <c r="G25" s="178">
        <v>0.7</v>
      </c>
      <c r="H25" s="198">
        <v>108.8</v>
      </c>
      <c r="I25" s="94" t="s">
        <v>521</v>
      </c>
    </row>
    <row r="26" s="2" customFormat="1" ht="20.1" customHeight="1">
      <c r="A26" s="8" t="s">
        <v>522</v>
      </c>
      <c r="B26" s="7" t="s">
        <v>523</v>
      </c>
      <c r="C26" s="172">
        <v>-6.1</v>
      </c>
      <c r="D26" s="172">
        <v>-10.1</v>
      </c>
      <c r="E26" s="172">
        <v>-10</v>
      </c>
      <c r="F26" s="172">
        <v>-10.1</v>
      </c>
      <c r="G26" s="178">
        <v>0.1</v>
      </c>
      <c r="H26" s="198">
        <v>101</v>
      </c>
      <c r="I26" s="94" t="s">
        <v>524</v>
      </c>
    </row>
    <row r="27" s="2" customFormat="1" ht="20.1" customHeight="1">
      <c r="A27" s="8" t="s">
        <v>525</v>
      </c>
      <c r="B27" s="7" t="s">
        <v>526</v>
      </c>
      <c r="C27" s="172">
        <v>-0.3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4" t="s">
        <v>489</v>
      </c>
    </row>
    <row r="28" s="2" customFormat="1" ht="20.1" customHeight="1">
      <c r="A28" s="8" t="s">
        <v>527</v>
      </c>
      <c r="B28" s="7" t="s">
        <v>528</v>
      </c>
      <c r="C28" s="172">
        <v>0</v>
      </c>
      <c r="D28" s="172">
        <v>-6.5</v>
      </c>
      <c r="E28" s="172">
        <v>-6</v>
      </c>
      <c r="F28" s="172">
        <v>-6.5</v>
      </c>
      <c r="G28" s="178">
        <v>0.5</v>
      </c>
      <c r="H28" s="198">
        <v>108.3</v>
      </c>
      <c r="I28" s="94" t="s">
        <v>488</v>
      </c>
    </row>
    <row r="29" s="2" customFormat="1" ht="20.1" customHeight="1">
      <c r="A29" s="8" t="s">
        <v>131</v>
      </c>
      <c r="B29" s="7" t="s">
        <v>529</v>
      </c>
      <c r="C29" s="172">
        <v>0</v>
      </c>
      <c r="D29" s="172">
        <v>-6.5</v>
      </c>
      <c r="E29" s="172">
        <v>-6</v>
      </c>
      <c r="F29" s="172">
        <v>-6.5</v>
      </c>
      <c r="G29" s="178">
        <v>0.5</v>
      </c>
      <c r="H29" s="198">
        <v>108.3</v>
      </c>
      <c r="I29" s="94" t="s">
        <v>530</v>
      </c>
    </row>
    <row r="30" s="2" customFormat="1" ht="20.1" customHeight="1">
      <c r="A30" s="8" t="s">
        <v>531</v>
      </c>
      <c r="B30" s="7" t="s">
        <v>532</v>
      </c>
      <c r="C30" s="172">
        <v>0</v>
      </c>
      <c r="D30" s="172">
        <v>-449</v>
      </c>
      <c r="E30" s="172">
        <v>0</v>
      </c>
      <c r="F30" s="172">
        <v>-449</v>
      </c>
      <c r="G30" s="178">
        <v>449</v>
      </c>
      <c r="H30" s="198">
        <v>0</v>
      </c>
      <c r="I30" s="94" t="s">
        <v>489</v>
      </c>
    </row>
    <row r="31" s="5" customFormat="1" ht="20.1" customHeight="1">
      <c r="A31" s="10" t="s">
        <v>24</v>
      </c>
      <c r="B31" s="11">
        <v>1020</v>
      </c>
      <c r="C31" s="166">
        <v>2240.7</v>
      </c>
      <c r="D31" s="166">
        <v>2749</v>
      </c>
      <c r="E31" s="166">
        <v>1404</v>
      </c>
      <c r="F31" s="166">
        <v>2749</v>
      </c>
      <c r="G31" s="177">
        <v>1345</v>
      </c>
      <c r="H31" s="197">
        <v>195.8</v>
      </c>
      <c r="I31" s="96" t="s">
        <v>489</v>
      </c>
    </row>
    <row r="32" ht="20.1" customHeight="1">
      <c r="A32" s="8" t="s">
        <v>154</v>
      </c>
      <c r="B32" s="9">
        <v>1030</v>
      </c>
      <c r="C32" s="196">
        <v>-2039</v>
      </c>
      <c r="D32" s="196">
        <v>-2487</v>
      </c>
      <c r="E32" s="196">
        <v>-1360</v>
      </c>
      <c r="F32" s="196">
        <v>-2487</v>
      </c>
      <c r="G32" s="178">
        <v>1127</v>
      </c>
      <c r="H32" s="198">
        <v>182.9</v>
      </c>
      <c r="I32" s="95" t="s">
        <v>487</v>
      </c>
    </row>
    <row r="33" ht="20.1" customHeight="1">
      <c r="A33" s="8" t="s">
        <v>93</v>
      </c>
      <c r="B33" s="9">
        <v>1031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489</v>
      </c>
    </row>
    <row r="34" ht="20.1" customHeight="1">
      <c r="A34" s="8" t="s">
        <v>146</v>
      </c>
      <c r="B34" s="9">
        <v>1032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489</v>
      </c>
    </row>
    <row r="35" ht="20.1" customHeight="1">
      <c r="A35" s="8" t="s">
        <v>54</v>
      </c>
      <c r="B35" s="9">
        <v>1033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489</v>
      </c>
    </row>
    <row r="36" ht="20.1" customHeight="1">
      <c r="A36" s="8" t="s">
        <v>22</v>
      </c>
      <c r="B36" s="9">
        <v>1034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489</v>
      </c>
    </row>
    <row r="37" ht="20.1" customHeight="1">
      <c r="A37" s="8" t="s">
        <v>23</v>
      </c>
      <c r="B37" s="9">
        <v>1035</v>
      </c>
      <c r="C37" s="172">
        <v>-16.6</v>
      </c>
      <c r="D37" s="172">
        <v>-18.6</v>
      </c>
      <c r="E37" s="172">
        <v>-18</v>
      </c>
      <c r="F37" s="172">
        <v>-18.6</v>
      </c>
      <c r="G37" s="178">
        <v>0.6</v>
      </c>
      <c r="H37" s="198">
        <v>103.3</v>
      </c>
      <c r="I37" s="95" t="s">
        <v>493</v>
      </c>
    </row>
    <row r="38" s="2" customFormat="1" ht="20.1" customHeight="1">
      <c r="A38" s="8" t="s">
        <v>33</v>
      </c>
      <c r="B38" s="9">
        <v>1036</v>
      </c>
      <c r="C38" s="172">
        <v>0</v>
      </c>
      <c r="D38" s="172">
        <v>-2</v>
      </c>
      <c r="E38" s="172">
        <v>-3</v>
      </c>
      <c r="F38" s="172">
        <v>-2</v>
      </c>
      <c r="G38" s="178">
        <v>-1</v>
      </c>
      <c r="H38" s="198">
        <v>66.7</v>
      </c>
      <c r="I38" s="95" t="s">
        <v>494</v>
      </c>
    </row>
    <row r="39" s="2" customFormat="1" ht="20.1" customHeight="1">
      <c r="A39" s="8" t="s">
        <v>34</v>
      </c>
      <c r="B39" s="9">
        <v>1037</v>
      </c>
      <c r="C39" s="172">
        <v>-10.3</v>
      </c>
      <c r="D39" s="172">
        <v>-13.6</v>
      </c>
      <c r="E39" s="172">
        <v>-14</v>
      </c>
      <c r="F39" s="172">
        <v>-13.6</v>
      </c>
      <c r="G39" s="178">
        <v>-0.4</v>
      </c>
      <c r="H39" s="198">
        <v>97.1</v>
      </c>
      <c r="I39" s="95" t="s">
        <v>494</v>
      </c>
    </row>
    <row r="40" s="2" customFormat="1" ht="20.1" customHeight="1">
      <c r="A40" s="8" t="s">
        <v>35</v>
      </c>
      <c r="B40" s="9">
        <v>1038</v>
      </c>
      <c r="C40" s="172">
        <v>-1558.2</v>
      </c>
      <c r="D40" s="172">
        <v>-1908</v>
      </c>
      <c r="E40" s="172">
        <v>-966</v>
      </c>
      <c r="F40" s="172">
        <v>-1908</v>
      </c>
      <c r="G40" s="178">
        <v>942</v>
      </c>
      <c r="H40" s="198">
        <v>197.5</v>
      </c>
      <c r="I40" s="95" t="s">
        <v>495</v>
      </c>
    </row>
    <row r="41" s="2" customFormat="1" ht="20.1" customHeight="1">
      <c r="A41" s="8" t="s">
        <v>36</v>
      </c>
      <c r="B41" s="9">
        <v>1039</v>
      </c>
      <c r="C41" s="172">
        <v>-334.1</v>
      </c>
      <c r="D41" s="172">
        <v>-404</v>
      </c>
      <c r="E41" s="172">
        <v>-212.5</v>
      </c>
      <c r="F41" s="172">
        <v>-404</v>
      </c>
      <c r="G41" s="178">
        <v>191.5</v>
      </c>
      <c r="H41" s="198">
        <v>190.1</v>
      </c>
      <c r="I41" s="95" t="s">
        <v>491</v>
      </c>
    </row>
    <row r="42" s="2" customFormat="1" ht="42.75" customHeight="1">
      <c r="A42" s="8" t="s">
        <v>37</v>
      </c>
      <c r="B42" s="9">
        <v>1040</v>
      </c>
      <c r="C42" s="172">
        <v>-9.2</v>
      </c>
      <c r="D42" s="172">
        <v>-4</v>
      </c>
      <c r="E42" s="172">
        <v>-1</v>
      </c>
      <c r="F42" s="172">
        <v>-4</v>
      </c>
      <c r="G42" s="178">
        <v>3</v>
      </c>
      <c r="H42" s="198">
        <v>400</v>
      </c>
      <c r="I42" s="95" t="s">
        <v>492</v>
      </c>
    </row>
    <row r="43" s="2" customFormat="1" ht="42.75" customHeight="1">
      <c r="A43" s="8" t="s">
        <v>38</v>
      </c>
      <c r="B43" s="9">
        <v>1041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489</v>
      </c>
    </row>
    <row r="44" s="2" customFormat="1" ht="20.1" customHeight="1">
      <c r="A44" s="8" t="s">
        <v>39</v>
      </c>
      <c r="B44" s="9">
        <v>1042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489</v>
      </c>
    </row>
    <row r="45" s="2" customFormat="1" ht="20.1" customHeight="1">
      <c r="A45" s="8" t="s">
        <v>40</v>
      </c>
      <c r="B45" s="9">
        <v>1043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489</v>
      </c>
    </row>
    <row r="46" s="2" customFormat="1" ht="20.1" customHeight="1">
      <c r="A46" s="8" t="s">
        <v>41</v>
      </c>
      <c r="B46" s="9">
        <v>1044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  <c r="I46" s="95" t="s">
        <v>489</v>
      </c>
    </row>
    <row r="47" s="2" customFormat="1" ht="20.1" customHeight="1">
      <c r="A47" s="8" t="s">
        <v>56</v>
      </c>
      <c r="B47" s="9">
        <v>1045</v>
      </c>
      <c r="C47" s="172">
        <v>-2</v>
      </c>
      <c r="D47" s="172">
        <v>0</v>
      </c>
      <c r="E47" s="172">
        <v>-2</v>
      </c>
      <c r="F47" s="172">
        <v>0</v>
      </c>
      <c r="G47" s="178">
        <v>-2</v>
      </c>
      <c r="H47" s="198">
        <v>0</v>
      </c>
      <c r="I47" s="95" t="s">
        <v>496</v>
      </c>
    </row>
    <row r="48" s="2" customFormat="1" ht="20.1" customHeight="1">
      <c r="A48" s="8" t="s">
        <v>42</v>
      </c>
      <c r="B48" s="9">
        <v>1046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489</v>
      </c>
    </row>
    <row r="49" s="2" customFormat="1" ht="20.1" customHeight="1">
      <c r="A49" s="8" t="s">
        <v>43</v>
      </c>
      <c r="B49" s="9">
        <v>1047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  <c r="I49" s="95" t="s">
        <v>489</v>
      </c>
    </row>
    <row r="50" s="2" customFormat="1" ht="20.1" customHeight="1">
      <c r="A50" s="8" t="s">
        <v>44</v>
      </c>
      <c r="B50" s="9">
        <v>1048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489</v>
      </c>
    </row>
    <row r="51" s="2" customFormat="1" ht="20.1" customHeight="1">
      <c r="A51" s="8" t="s">
        <v>45</v>
      </c>
      <c r="B51" s="9">
        <v>1049</v>
      </c>
      <c r="C51" s="172">
        <v>-2.6</v>
      </c>
      <c r="D51" s="172">
        <v>-0.8</v>
      </c>
      <c r="E51" s="172">
        <v>0</v>
      </c>
      <c r="F51" s="172">
        <v>-0.8</v>
      </c>
      <c r="G51" s="178">
        <v>0.8</v>
      </c>
      <c r="H51" s="198">
        <v>0</v>
      </c>
      <c r="I51" s="95" t="s">
        <v>497</v>
      </c>
    </row>
    <row r="52" s="2" customFormat="1" ht="42.75" customHeight="1">
      <c r="A52" s="8" t="s">
        <v>67</v>
      </c>
      <c r="B52" s="9">
        <v>1050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489</v>
      </c>
    </row>
    <row r="53" s="2" customFormat="1" ht="20.1" customHeight="1">
      <c r="A53" s="8" t="s">
        <v>46</v>
      </c>
      <c r="B53" s="6" t="s">
        <v>304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489</v>
      </c>
    </row>
    <row r="54" s="2" customFormat="1" ht="20.1" customHeight="1">
      <c r="A54" s="8" t="s">
        <v>96</v>
      </c>
      <c r="B54" s="9">
        <v>1051</v>
      </c>
      <c r="C54" s="172">
        <v>-106</v>
      </c>
      <c r="D54" s="172">
        <v>-136</v>
      </c>
      <c r="E54" s="172">
        <v>-143.5</v>
      </c>
      <c r="F54" s="172">
        <v>-136</v>
      </c>
      <c r="G54" s="178">
        <v>-7.5</v>
      </c>
      <c r="H54" s="198">
        <v>94.8</v>
      </c>
      <c r="I54" s="95" t="s">
        <v>489</v>
      </c>
    </row>
    <row r="55" s="2" customFormat="1" ht="20.1" customHeight="1">
      <c r="A55" s="8" t="s">
        <v>533</v>
      </c>
      <c r="B55" s="9" t="s">
        <v>534</v>
      </c>
      <c r="C55" s="172">
        <v>-21.3</v>
      </c>
      <c r="D55" s="172">
        <v>-49</v>
      </c>
      <c r="E55" s="172">
        <v>-30</v>
      </c>
      <c r="F55" s="172">
        <v>-49</v>
      </c>
      <c r="G55" s="178">
        <v>19</v>
      </c>
      <c r="H55" s="198">
        <v>163.3</v>
      </c>
      <c r="I55" s="95" t="s">
        <v>488</v>
      </c>
    </row>
    <row r="56" s="2" customFormat="1" ht="20.1" customHeight="1">
      <c r="A56" s="8" t="s">
        <v>535</v>
      </c>
      <c r="B56" s="9" t="s">
        <v>536</v>
      </c>
      <c r="C56" s="172">
        <v>-15</v>
      </c>
      <c r="D56" s="172">
        <v>-11.9</v>
      </c>
      <c r="E56" s="172">
        <v>-31</v>
      </c>
      <c r="F56" s="172">
        <v>-11.9</v>
      </c>
      <c r="G56" s="178">
        <v>-19.1</v>
      </c>
      <c r="H56" s="198">
        <v>38.4</v>
      </c>
      <c r="I56" s="95" t="s">
        <v>537</v>
      </c>
    </row>
    <row r="57" s="2" customFormat="1" ht="20.1" customHeight="1">
      <c r="A57" s="8" t="s">
        <v>516</v>
      </c>
      <c r="B57" s="9" t="s">
        <v>538</v>
      </c>
      <c r="C57" s="172">
        <v>-68.8</v>
      </c>
      <c r="D57" s="172">
        <v>-75.1</v>
      </c>
      <c r="E57" s="172">
        <v>-79.5</v>
      </c>
      <c r="F57" s="172">
        <v>-75.1</v>
      </c>
      <c r="G57" s="178">
        <v>-4.4</v>
      </c>
      <c r="H57" s="198">
        <v>94.5</v>
      </c>
      <c r="I57" s="95" t="s">
        <v>488</v>
      </c>
    </row>
    <row r="58" s="2" customFormat="1" ht="20.1" customHeight="1">
      <c r="A58" s="8" t="s">
        <v>539</v>
      </c>
      <c r="B58" s="9" t="s">
        <v>540</v>
      </c>
      <c r="C58" s="172">
        <v>-0.9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489</v>
      </c>
    </row>
    <row r="59" s="2" customFormat="1" ht="20.1" customHeight="1">
      <c r="A59" s="8" t="s">
        <v>541</v>
      </c>
      <c r="B59" s="9" t="s">
        <v>542</v>
      </c>
      <c r="C59" s="172">
        <v>0</v>
      </c>
      <c r="D59" s="172">
        <v>0</v>
      </c>
      <c r="E59" s="172">
        <v>-3</v>
      </c>
      <c r="F59" s="172">
        <v>0</v>
      </c>
      <c r="G59" s="178">
        <v>-3</v>
      </c>
      <c r="H59" s="198">
        <v>0</v>
      </c>
      <c r="I59" s="95" t="s">
        <v>496</v>
      </c>
    </row>
    <row r="60" ht="20.1" customHeight="1">
      <c r="A60" s="8" t="s">
        <v>155</v>
      </c>
      <c r="B60" s="9">
        <v>1060</v>
      </c>
      <c r="C60" s="196">
        <v>0</v>
      </c>
      <c r="D60" s="196">
        <v>0</v>
      </c>
      <c r="E60" s="196">
        <v>0</v>
      </c>
      <c r="F60" s="196">
        <v>0</v>
      </c>
      <c r="G60" s="178">
        <v>0</v>
      </c>
      <c r="H60" s="198">
        <v>0</v>
      </c>
      <c r="I60" s="95" t="s">
        <v>489</v>
      </c>
    </row>
    <row r="61" s="2" customFormat="1" ht="20.1" customHeight="1">
      <c r="A61" s="8" t="s">
        <v>131</v>
      </c>
      <c r="B61" s="9">
        <v>1061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  <c r="I61" s="95" t="s">
        <v>489</v>
      </c>
    </row>
    <row r="62" s="2" customFormat="1" ht="20.1" customHeight="1">
      <c r="A62" s="8" t="s">
        <v>132</v>
      </c>
      <c r="B62" s="9">
        <v>1062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  <c r="I62" s="95" t="s">
        <v>489</v>
      </c>
    </row>
    <row r="63" s="2" customFormat="1" ht="20.1" customHeight="1">
      <c r="A63" s="8" t="s">
        <v>35</v>
      </c>
      <c r="B63" s="9">
        <v>1063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  <c r="I63" s="95" t="s">
        <v>489</v>
      </c>
    </row>
    <row r="64" s="2" customFormat="1" ht="20.1" customHeight="1">
      <c r="A64" s="8" t="s">
        <v>36</v>
      </c>
      <c r="B64" s="9">
        <v>1064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  <c r="I64" s="95" t="s">
        <v>489</v>
      </c>
    </row>
    <row r="65" s="2" customFormat="1" ht="20.1" customHeight="1">
      <c r="A65" s="8" t="s">
        <v>55</v>
      </c>
      <c r="B65" s="9">
        <v>1065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  <c r="I65" s="95" t="s">
        <v>489</v>
      </c>
    </row>
    <row r="66" s="2" customFormat="1" ht="20.1" customHeight="1">
      <c r="A66" s="8" t="s">
        <v>70</v>
      </c>
      <c r="B66" s="9">
        <v>1066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489</v>
      </c>
    </row>
    <row r="67" s="2" customFormat="1" ht="20.1" customHeight="1">
      <c r="A67" s="8" t="s">
        <v>105</v>
      </c>
      <c r="B67" s="9">
        <v>1067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489</v>
      </c>
    </row>
    <row r="68" s="2" customFormat="1" ht="20.1" customHeight="1">
      <c r="A68" s="8" t="s">
        <v>489</v>
      </c>
      <c r="B68" s="9" t="s">
        <v>489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489</v>
      </c>
    </row>
    <row r="69" s="2" customFormat="1" ht="20.1" customHeight="1">
      <c r="A69" s="8" t="s">
        <v>489</v>
      </c>
      <c r="B69" s="9" t="s">
        <v>489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489</v>
      </c>
    </row>
    <row r="70" s="2" customFormat="1" ht="20.1" customHeight="1">
      <c r="A70" s="8" t="s">
        <v>248</v>
      </c>
      <c r="B70" s="9">
        <v>1070</v>
      </c>
      <c r="C70" s="185">
        <v>0</v>
      </c>
      <c r="D70" s="185">
        <v>0</v>
      </c>
      <c r="E70" s="185">
        <v>0</v>
      </c>
      <c r="F70" s="185">
        <v>0</v>
      </c>
      <c r="G70" s="178">
        <v>0</v>
      </c>
      <c r="H70" s="198">
        <v>0</v>
      </c>
      <c r="I70" s="95" t="s">
        <v>489</v>
      </c>
    </row>
    <row r="71" s="2" customFormat="1" ht="20.1" customHeight="1">
      <c r="A71" s="8" t="s">
        <v>151</v>
      </c>
      <c r="B71" s="9">
        <v>1071</v>
      </c>
      <c r="C71" s="178">
        <v>0</v>
      </c>
      <c r="D71" s="178">
        <v>0</v>
      </c>
      <c r="E71" s="178">
        <v>0</v>
      </c>
      <c r="F71" s="178">
        <v>0</v>
      </c>
      <c r="G71" s="178">
        <v>0</v>
      </c>
      <c r="H71" s="198">
        <v>0</v>
      </c>
      <c r="I71" s="95" t="s">
        <v>489</v>
      </c>
    </row>
    <row r="72" s="2" customFormat="1" ht="20.1" customHeight="1">
      <c r="A72" s="8" t="s">
        <v>272</v>
      </c>
      <c r="B72" s="9">
        <v>1072</v>
      </c>
      <c r="C72" s="178">
        <v>0</v>
      </c>
      <c r="D72" s="178">
        <v>0</v>
      </c>
      <c r="E72" s="178">
        <v>0</v>
      </c>
      <c r="F72" s="178">
        <v>0</v>
      </c>
      <c r="G72" s="178">
        <v>0</v>
      </c>
      <c r="H72" s="198">
        <v>0</v>
      </c>
      <c r="I72" s="95" t="s">
        <v>489</v>
      </c>
    </row>
    <row r="73" s="2" customFormat="1" ht="20.1" customHeight="1">
      <c r="A73" s="8" t="s">
        <v>489</v>
      </c>
      <c r="B73" s="9" t="s">
        <v>489</v>
      </c>
      <c r="C73" s="178">
        <v>0</v>
      </c>
      <c r="D73" s="178">
        <v>0</v>
      </c>
      <c r="E73" s="178">
        <v>0</v>
      </c>
      <c r="F73" s="178">
        <v>0</v>
      </c>
      <c r="G73" s="178">
        <v>0</v>
      </c>
      <c r="H73" s="198">
        <v>0</v>
      </c>
      <c r="I73" s="95" t="s">
        <v>489</v>
      </c>
    </row>
    <row r="74" s="2" customFormat="1" ht="20.1" customHeight="1">
      <c r="A74" s="8" t="s">
        <v>249</v>
      </c>
      <c r="B74" s="9">
        <v>1073</v>
      </c>
      <c r="C74" s="178">
        <v>0</v>
      </c>
      <c r="D74" s="178">
        <v>0</v>
      </c>
      <c r="E74" s="178">
        <v>0</v>
      </c>
      <c r="F74" s="178">
        <v>0</v>
      </c>
      <c r="G74" s="178">
        <v>0</v>
      </c>
      <c r="H74" s="198">
        <v>0</v>
      </c>
      <c r="I74" s="95" t="s">
        <v>489</v>
      </c>
    </row>
    <row r="75" s="2" customFormat="1" ht="20.1" customHeight="1">
      <c r="A75" s="8" t="s">
        <v>489</v>
      </c>
      <c r="B75" s="9" t="s">
        <v>489</v>
      </c>
      <c r="C75" s="178">
        <v>0</v>
      </c>
      <c r="D75" s="178">
        <v>0</v>
      </c>
      <c r="E75" s="178">
        <v>0</v>
      </c>
      <c r="F75" s="178">
        <v>0</v>
      </c>
      <c r="G75" s="178">
        <v>0</v>
      </c>
      <c r="H75" s="198">
        <v>0</v>
      </c>
      <c r="I75" s="95" t="s">
        <v>489</v>
      </c>
    </row>
    <row r="76" s="2" customFormat="1" ht="20.1" customHeight="1">
      <c r="A76" s="8" t="s">
        <v>489</v>
      </c>
      <c r="B76" s="9" t="s">
        <v>489</v>
      </c>
      <c r="C76" s="178">
        <v>0</v>
      </c>
      <c r="D76" s="178">
        <v>0</v>
      </c>
      <c r="E76" s="178">
        <v>0</v>
      </c>
      <c r="F76" s="178">
        <v>0</v>
      </c>
      <c r="G76" s="178">
        <v>0</v>
      </c>
      <c r="H76" s="198">
        <v>0</v>
      </c>
      <c r="I76" s="95" t="s">
        <v>489</v>
      </c>
    </row>
    <row r="77" s="2" customFormat="1" ht="20.1" customHeight="1">
      <c r="A77" s="92" t="s">
        <v>71</v>
      </c>
      <c r="B77" s="9">
        <v>1080</v>
      </c>
      <c r="C77" s="196">
        <v>0</v>
      </c>
      <c r="D77" s="196">
        <v>0</v>
      </c>
      <c r="E77" s="196">
        <v>0</v>
      </c>
      <c r="F77" s="196">
        <v>0</v>
      </c>
      <c r="G77" s="178">
        <v>0</v>
      </c>
      <c r="H77" s="198">
        <v>0</v>
      </c>
      <c r="I77" s="95" t="s">
        <v>489</v>
      </c>
    </row>
    <row r="78" s="2" customFormat="1" ht="20.1" customHeight="1">
      <c r="A78" s="8" t="s">
        <v>151</v>
      </c>
      <c r="B78" s="9">
        <v>1081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489</v>
      </c>
    </row>
    <row r="79" s="2" customFormat="1" ht="20.1" customHeight="1">
      <c r="A79" s="8" t="s">
        <v>355</v>
      </c>
      <c r="B79" s="9">
        <v>1082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  <c r="I79" s="95" t="s">
        <v>489</v>
      </c>
    </row>
    <row r="80" s="2" customFormat="1" ht="20.1" customHeight="1">
      <c r="A80" s="8" t="s">
        <v>489</v>
      </c>
      <c r="B80" s="9" t="s">
        <v>489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  <c r="I80" s="95" t="s">
        <v>489</v>
      </c>
    </row>
    <row r="81" s="2" customFormat="1" ht="20.1" customHeight="1">
      <c r="A81" s="8" t="s">
        <v>62</v>
      </c>
      <c r="B81" s="9">
        <v>1083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  <c r="I81" s="95" t="s">
        <v>489</v>
      </c>
    </row>
    <row r="82" s="2" customFormat="1" ht="20.1" customHeight="1">
      <c r="A82" s="8" t="s">
        <v>47</v>
      </c>
      <c r="B82" s="9">
        <v>1084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  <c r="I82" s="95" t="s">
        <v>489</v>
      </c>
    </row>
    <row r="83" s="2" customFormat="1" ht="20.1" customHeight="1">
      <c r="A83" s="8" t="s">
        <v>53</v>
      </c>
      <c r="B83" s="9">
        <v>1085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  <c r="I83" s="95" t="s">
        <v>489</v>
      </c>
    </row>
    <row r="84" s="2" customFormat="1" ht="20.1" customHeight="1">
      <c r="A84" s="8" t="s">
        <v>179</v>
      </c>
      <c r="B84" s="9">
        <v>1086</v>
      </c>
      <c r="C84" s="172">
        <v>0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  <c r="I84" s="95" t="s">
        <v>489</v>
      </c>
    </row>
    <row r="85" s="2" customFormat="1" ht="20.1" customHeight="1">
      <c r="A85" s="8" t="s">
        <v>489</v>
      </c>
      <c r="B85" s="9" t="s">
        <v>489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  <c r="I85" s="95" t="s">
        <v>489</v>
      </c>
    </row>
    <row r="86" s="2" customFormat="1" ht="20.1" customHeight="1">
      <c r="A86" s="8" t="s">
        <v>489</v>
      </c>
      <c r="B86" s="9" t="s">
        <v>489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489</v>
      </c>
    </row>
    <row r="87" s="5" customFormat="1" ht="20.1" customHeight="1">
      <c r="A87" s="10" t="s">
        <v>4</v>
      </c>
      <c r="B87" s="11">
        <v>1100</v>
      </c>
      <c r="C87" s="166">
        <v>201.7</v>
      </c>
      <c r="D87" s="166">
        <v>262</v>
      </c>
      <c r="E87" s="166">
        <v>44</v>
      </c>
      <c r="F87" s="166">
        <v>262</v>
      </c>
      <c r="G87" s="177">
        <v>218</v>
      </c>
      <c r="H87" s="197">
        <v>595.5</v>
      </c>
      <c r="I87" s="96" t="s">
        <v>489</v>
      </c>
    </row>
    <row r="88" ht="20.1" customHeight="1">
      <c r="A88" s="8" t="s">
        <v>94</v>
      </c>
      <c r="B88" s="9">
        <v>1110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  <c r="I88" s="95" t="s">
        <v>489</v>
      </c>
    </row>
    <row r="89" ht="20.1" customHeight="1">
      <c r="A89" s="8" t="s">
        <v>489</v>
      </c>
      <c r="B89" s="9" t="s">
        <v>489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  <c r="I89" s="95" t="s">
        <v>489</v>
      </c>
    </row>
    <row r="90" ht="20.1" customHeight="1">
      <c r="A90" s="8" t="s">
        <v>98</v>
      </c>
      <c r="B90" s="9">
        <v>1120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  <c r="I90" s="95" t="s">
        <v>489</v>
      </c>
    </row>
    <row r="91" ht="20.1" customHeight="1">
      <c r="A91" s="8" t="s">
        <v>489</v>
      </c>
      <c r="B91" s="9" t="s">
        <v>489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489</v>
      </c>
    </row>
    <row r="92" ht="20.1" customHeight="1">
      <c r="A92" s="8" t="s">
        <v>95</v>
      </c>
      <c r="B92" s="9">
        <v>1130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  <c r="I92" s="95" t="s">
        <v>489</v>
      </c>
    </row>
    <row r="93" ht="20.1" customHeight="1">
      <c r="A93" s="8" t="s">
        <v>489</v>
      </c>
      <c r="B93" s="9" t="s">
        <v>489</v>
      </c>
      <c r="C93" s="178">
        <v>0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  <c r="I93" s="95" t="s">
        <v>489</v>
      </c>
    </row>
    <row r="94" ht="20.1" customHeight="1">
      <c r="A94" s="8" t="s">
        <v>489</v>
      </c>
      <c r="B94" s="9" t="s">
        <v>489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  <c r="I94" s="95" t="s">
        <v>489</v>
      </c>
    </row>
    <row r="95" ht="20.1" customHeight="1">
      <c r="A95" s="8" t="s">
        <v>97</v>
      </c>
      <c r="B95" s="9">
        <v>1140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  <c r="I95" s="95" t="s">
        <v>489</v>
      </c>
    </row>
    <row r="96" ht="20.1" customHeight="1">
      <c r="A96" s="8" t="s">
        <v>489</v>
      </c>
      <c r="B96" s="9" t="s">
        <v>489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489</v>
      </c>
    </row>
    <row r="97" ht="20.1" customHeight="1">
      <c r="A97" s="8" t="s">
        <v>250</v>
      </c>
      <c r="B97" s="9">
        <v>1150</v>
      </c>
      <c r="C97" s="185">
        <v>0</v>
      </c>
      <c r="D97" s="185">
        <v>0</v>
      </c>
      <c r="E97" s="185">
        <v>0</v>
      </c>
      <c r="F97" s="185">
        <v>0</v>
      </c>
      <c r="G97" s="178">
        <v>0</v>
      </c>
      <c r="H97" s="198">
        <v>0</v>
      </c>
      <c r="I97" s="95" t="s">
        <v>489</v>
      </c>
    </row>
    <row r="98" ht="20.1" customHeight="1">
      <c r="A98" s="8" t="s">
        <v>151</v>
      </c>
      <c r="B98" s="9">
        <v>1151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  <c r="I98" s="95" t="s">
        <v>489</v>
      </c>
    </row>
    <row r="99" ht="20.1" customHeight="1">
      <c r="A99" s="8" t="s">
        <v>251</v>
      </c>
      <c r="B99" s="9">
        <v>1152</v>
      </c>
      <c r="C99" s="178">
        <v>0</v>
      </c>
      <c r="D99" s="178">
        <v>0</v>
      </c>
      <c r="E99" s="178">
        <v>0</v>
      </c>
      <c r="F99" s="178">
        <v>0</v>
      </c>
      <c r="G99" s="178">
        <v>0</v>
      </c>
      <c r="H99" s="198">
        <v>0</v>
      </c>
      <c r="I99" s="95" t="s">
        <v>489</v>
      </c>
    </row>
    <row r="100" ht="20.1" customHeight="1">
      <c r="A100" s="8" t="s">
        <v>489</v>
      </c>
      <c r="B100" s="9" t="s">
        <v>489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  <c r="I100" s="95" t="s">
        <v>489</v>
      </c>
    </row>
    <row r="101" ht="20.1" customHeight="1">
      <c r="A101" s="8" t="s">
        <v>489</v>
      </c>
      <c r="B101" s="9" t="s">
        <v>489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  <c r="I101" s="95" t="s">
        <v>489</v>
      </c>
    </row>
    <row r="102" ht="20.1" customHeight="1">
      <c r="A102" s="8" t="s">
        <v>252</v>
      </c>
      <c r="B102" s="9">
        <v>1160</v>
      </c>
      <c r="C102" s="196">
        <v>0</v>
      </c>
      <c r="D102" s="196">
        <v>0</v>
      </c>
      <c r="E102" s="196">
        <v>0</v>
      </c>
      <c r="F102" s="196">
        <v>0</v>
      </c>
      <c r="G102" s="178">
        <v>0</v>
      </c>
      <c r="H102" s="198">
        <v>0</v>
      </c>
      <c r="I102" s="95" t="s">
        <v>489</v>
      </c>
    </row>
    <row r="103" ht="20.1" customHeight="1">
      <c r="A103" s="8" t="s">
        <v>151</v>
      </c>
      <c r="B103" s="9">
        <v>1161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489</v>
      </c>
    </row>
    <row r="104" ht="20.1" customHeight="1">
      <c r="A104" s="8" t="s">
        <v>104</v>
      </c>
      <c r="B104" s="9">
        <v>1162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  <c r="I104" s="95" t="s">
        <v>489</v>
      </c>
    </row>
    <row r="105" ht="20.1" customHeight="1">
      <c r="A105" s="8" t="s">
        <v>489</v>
      </c>
      <c r="B105" s="9" t="s">
        <v>489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489</v>
      </c>
    </row>
    <row r="106" ht="20.1" customHeight="1">
      <c r="A106" s="8" t="s">
        <v>489</v>
      </c>
      <c r="B106" s="9" t="s">
        <v>489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  <c r="I106" s="95" t="s">
        <v>489</v>
      </c>
    </row>
    <row r="107" s="5" customFormat="1" ht="20.1" customHeight="1">
      <c r="A107" s="10" t="s">
        <v>83</v>
      </c>
      <c r="B107" s="11">
        <v>1170</v>
      </c>
      <c r="C107" s="166">
        <v>201.7</v>
      </c>
      <c r="D107" s="166">
        <v>262</v>
      </c>
      <c r="E107" s="166">
        <v>44</v>
      </c>
      <c r="F107" s="166">
        <v>262</v>
      </c>
      <c r="G107" s="177">
        <v>218</v>
      </c>
      <c r="H107" s="197">
        <v>595.5</v>
      </c>
      <c r="I107" s="96" t="s">
        <v>487</v>
      </c>
    </row>
    <row r="108" ht="20.1" customHeight="1">
      <c r="A108" s="8" t="s">
        <v>243</v>
      </c>
      <c r="B108" s="7">
        <v>1180</v>
      </c>
      <c r="C108" s="172">
        <v>-36.3</v>
      </c>
      <c r="D108" s="172">
        <v>-47</v>
      </c>
      <c r="E108" s="172">
        <v>-7.9</v>
      </c>
      <c r="F108" s="172">
        <v>-47</v>
      </c>
      <c r="G108" s="178">
        <v>39.1</v>
      </c>
      <c r="H108" s="198">
        <v>594.9</v>
      </c>
      <c r="I108" s="95" t="s">
        <v>487</v>
      </c>
    </row>
    <row r="109" ht="20.1" customHeight="1">
      <c r="A109" s="8" t="s">
        <v>244</v>
      </c>
      <c r="B109" s="7">
        <v>1181</v>
      </c>
      <c r="C109" s="178">
        <v>0</v>
      </c>
      <c r="D109" s="178">
        <v>0</v>
      </c>
      <c r="E109" s="178">
        <v>0</v>
      </c>
      <c r="F109" s="178">
        <v>0</v>
      </c>
      <c r="G109" s="178">
        <v>0</v>
      </c>
      <c r="H109" s="198">
        <v>0</v>
      </c>
      <c r="I109" s="95" t="s">
        <v>489</v>
      </c>
    </row>
    <row r="110" ht="20.1" customHeight="1">
      <c r="A110" s="8" t="s">
        <v>245</v>
      </c>
      <c r="B110" s="9">
        <v>1190</v>
      </c>
      <c r="C110" s="178">
        <v>0</v>
      </c>
      <c r="D110" s="178">
        <v>0</v>
      </c>
      <c r="E110" s="178">
        <v>0</v>
      </c>
      <c r="F110" s="178">
        <v>0</v>
      </c>
      <c r="G110" s="178">
        <v>0</v>
      </c>
      <c r="H110" s="198">
        <v>0</v>
      </c>
      <c r="I110" s="95" t="s">
        <v>489</v>
      </c>
    </row>
    <row r="111" ht="20.1" customHeight="1">
      <c r="A111" s="8" t="s">
        <v>246</v>
      </c>
      <c r="B111" s="6">
        <v>1191</v>
      </c>
      <c r="C111" s="172">
        <v>0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  <c r="I111" s="95" t="s">
        <v>489</v>
      </c>
    </row>
    <row r="112" s="5" customFormat="1" ht="20.1" customHeight="1">
      <c r="A112" s="10" t="s">
        <v>265</v>
      </c>
      <c r="B112" s="11">
        <v>1200</v>
      </c>
      <c r="C112" s="176">
        <v>165.4</v>
      </c>
      <c r="D112" s="176">
        <v>215</v>
      </c>
      <c r="E112" s="176">
        <v>36.1</v>
      </c>
      <c r="F112" s="176">
        <v>215</v>
      </c>
      <c r="G112" s="177">
        <v>178.9</v>
      </c>
      <c r="H112" s="197">
        <v>595.6</v>
      </c>
      <c r="I112" s="96" t="s">
        <v>487</v>
      </c>
    </row>
    <row r="113" ht="20.1" customHeight="1">
      <c r="A113" s="8" t="s">
        <v>25</v>
      </c>
      <c r="B113" s="6">
        <v>1201</v>
      </c>
      <c r="C113" s="178">
        <v>165.4</v>
      </c>
      <c r="D113" s="178">
        <v>215</v>
      </c>
      <c r="E113" s="178">
        <v>36.1</v>
      </c>
      <c r="F113" s="178">
        <v>215</v>
      </c>
      <c r="G113" s="178">
        <v>178.9</v>
      </c>
      <c r="H113" s="198">
        <v>595.6</v>
      </c>
      <c r="I113" s="94" t="s">
        <v>487</v>
      </c>
    </row>
    <row r="114" ht="20.1" customHeight="1">
      <c r="A114" s="8" t="s">
        <v>26</v>
      </c>
      <c r="B114" s="6">
        <v>1202</v>
      </c>
      <c r="C114" s="172">
        <v>0</v>
      </c>
      <c r="D114" s="172">
        <v>0</v>
      </c>
      <c r="E114" s="172">
        <v>0</v>
      </c>
      <c r="F114" s="172">
        <v>0</v>
      </c>
      <c r="G114" s="178">
        <v>0</v>
      </c>
      <c r="H114" s="198">
        <v>0</v>
      </c>
      <c r="I114" s="94" t="s">
        <v>489</v>
      </c>
    </row>
    <row r="115" s="5" customFormat="1" ht="20.1" customHeight="1">
      <c r="A115" s="10" t="s">
        <v>19</v>
      </c>
      <c r="B115" s="11">
        <v>1210</v>
      </c>
      <c r="C115" s="175">
        <v>8368</v>
      </c>
      <c r="D115" s="175">
        <v>11582</v>
      </c>
      <c r="E115" s="175">
        <v>5400</v>
      </c>
      <c r="F115" s="175">
        <v>11582</v>
      </c>
      <c r="G115" s="177">
        <v>6182</v>
      </c>
      <c r="H115" s="197">
        <v>214.5</v>
      </c>
      <c r="I115" s="96" t="s">
        <v>487</v>
      </c>
    </row>
    <row r="116" s="5" customFormat="1" ht="20.1" customHeight="1">
      <c r="A116" s="10" t="s">
        <v>101</v>
      </c>
      <c r="B116" s="11">
        <v>1220</v>
      </c>
      <c r="C116" s="169">
        <v>-8202.6</v>
      </c>
      <c r="D116" s="169">
        <v>-11367</v>
      </c>
      <c r="E116" s="169">
        <v>-5363.9</v>
      </c>
      <c r="F116" s="169">
        <v>-11367</v>
      </c>
      <c r="G116" s="177">
        <v>6003.1</v>
      </c>
      <c r="H116" s="197">
        <v>211.9</v>
      </c>
      <c r="I116" s="96" t="s">
        <v>487</v>
      </c>
    </row>
    <row r="117" ht="20.1" customHeight="1">
      <c r="A117" s="8" t="s">
        <v>180</v>
      </c>
      <c r="B117" s="9">
        <v>1230</v>
      </c>
      <c r="C117" s="178">
        <v>0</v>
      </c>
      <c r="D117" s="178">
        <v>0</v>
      </c>
      <c r="E117" s="178">
        <v>0</v>
      </c>
      <c r="F117" s="178">
        <v>0</v>
      </c>
      <c r="G117" s="178">
        <v>0</v>
      </c>
      <c r="H117" s="198">
        <v>0</v>
      </c>
      <c r="I117" s="95" t="s">
        <v>489</v>
      </c>
    </row>
    <row r="118" ht="24.95" customHeight="1">
      <c r="A118" s="245" t="s">
        <v>124</v>
      </c>
      <c r="B118" s="245"/>
      <c r="C118" s="245"/>
      <c r="D118" s="245"/>
      <c r="E118" s="245"/>
      <c r="F118" s="245"/>
      <c r="G118" s="245"/>
      <c r="H118" s="245"/>
      <c r="I118" s="245"/>
    </row>
    <row r="119" ht="20.1" customHeight="1">
      <c r="A119" s="8" t="s">
        <v>191</v>
      </c>
      <c r="B119" s="9">
        <v>1300</v>
      </c>
      <c r="C119" s="185">
        <v>201.7</v>
      </c>
      <c r="D119" s="185">
        <v>262</v>
      </c>
      <c r="E119" s="185">
        <v>44</v>
      </c>
      <c r="F119" s="185">
        <v>262</v>
      </c>
      <c r="G119" s="178">
        <v>218</v>
      </c>
      <c r="H119" s="198">
        <v>595.5</v>
      </c>
      <c r="I119" s="95" t="s">
        <v>489</v>
      </c>
    </row>
    <row r="120" ht="20.1" customHeight="1">
      <c r="A120" s="8" t="s">
        <v>317</v>
      </c>
      <c r="B120" s="9">
        <v>1301</v>
      </c>
      <c r="C120" s="185">
        <v>107.2</v>
      </c>
      <c r="D120" s="185">
        <v>69</v>
      </c>
      <c r="E120" s="185">
        <v>10</v>
      </c>
      <c r="F120" s="185">
        <v>69</v>
      </c>
      <c r="G120" s="178">
        <v>59</v>
      </c>
      <c r="H120" s="198">
        <v>690</v>
      </c>
      <c r="I120" s="95" t="s">
        <v>489</v>
      </c>
    </row>
    <row r="121" ht="20.1" customHeight="1">
      <c r="A121" s="8" t="s">
        <v>318</v>
      </c>
      <c r="B121" s="9">
        <v>1302</v>
      </c>
      <c r="C121" s="185">
        <v>0</v>
      </c>
      <c r="D121" s="185">
        <v>0</v>
      </c>
      <c r="E121" s="185">
        <v>0</v>
      </c>
      <c r="F121" s="185">
        <v>0</v>
      </c>
      <c r="G121" s="178">
        <v>0</v>
      </c>
      <c r="H121" s="198">
        <v>0</v>
      </c>
      <c r="I121" s="95" t="s">
        <v>489</v>
      </c>
    </row>
    <row r="122" ht="20.1" customHeight="1">
      <c r="A122" s="8" t="s">
        <v>319</v>
      </c>
      <c r="B122" s="9">
        <v>1303</v>
      </c>
      <c r="C122" s="196">
        <v>0</v>
      </c>
      <c r="D122" s="196">
        <v>0</v>
      </c>
      <c r="E122" s="196">
        <v>0</v>
      </c>
      <c r="F122" s="196">
        <v>0</v>
      </c>
      <c r="G122" s="178">
        <v>0</v>
      </c>
      <c r="H122" s="198">
        <v>0</v>
      </c>
      <c r="I122" s="95" t="s">
        <v>489</v>
      </c>
    </row>
    <row r="123" ht="20.1" customHeight="1">
      <c r="A123" s="8" t="s">
        <v>320</v>
      </c>
      <c r="B123" s="9">
        <v>1304</v>
      </c>
      <c r="C123" s="185">
        <v>0</v>
      </c>
      <c r="D123" s="185">
        <v>0</v>
      </c>
      <c r="E123" s="185">
        <v>0</v>
      </c>
      <c r="F123" s="185">
        <v>0</v>
      </c>
      <c r="G123" s="178">
        <v>0</v>
      </c>
      <c r="H123" s="198">
        <v>0</v>
      </c>
      <c r="I123" s="95" t="s">
        <v>489</v>
      </c>
    </row>
    <row r="124" ht="20.25" customHeight="1">
      <c r="A124" s="8" t="s">
        <v>321</v>
      </c>
      <c r="B124" s="9">
        <v>1305</v>
      </c>
      <c r="C124" s="196">
        <v>0</v>
      </c>
      <c r="D124" s="196">
        <v>0</v>
      </c>
      <c r="E124" s="196">
        <v>0</v>
      </c>
      <c r="F124" s="196">
        <v>0</v>
      </c>
      <c r="G124" s="178">
        <v>0</v>
      </c>
      <c r="H124" s="198">
        <v>0</v>
      </c>
      <c r="I124" s="95" t="s">
        <v>489</v>
      </c>
    </row>
    <row r="125" s="5" customFormat="1" ht="20.1" customHeight="1">
      <c r="A125" s="10" t="s">
        <v>118</v>
      </c>
      <c r="B125" s="11">
        <v>1310</v>
      </c>
      <c r="C125" s="168" t="e">
        <f>C119+C120-C121-C122-C123-C124</f>
        <v>#VALUE!</v>
      </c>
      <c r="D125" s="168" t="e">
        <f>D119+D120-D121-D122-D123-D124</f>
        <v>#VALUE!</v>
      </c>
      <c r="E125" s="168" t="e">
        <f>E119+E120-E121-E122-E123-E124</f>
        <v>#VALUE!</v>
      </c>
      <c r="F125" s="168" t="e">
        <f>F119+F120-F121-F122-F123-F124</f>
        <v>#VALUE!</v>
      </c>
      <c r="G125" s="177" t="e">
        <f>F125-E125</f>
        <v>#VALUE!</v>
      </c>
      <c r="H125" s="197" t="e">
        <f>(F125/E125)*100</f>
        <v>#VALUE!</v>
      </c>
      <c r="I125" s="96"/>
    </row>
    <row r="126" s="5" customFormat="1" ht="20.1" customHeight="1">
      <c r="A126" s="232" t="s">
        <v>158</v>
      </c>
      <c r="B126" s="233"/>
      <c r="C126" s="233">
        <v>308.9</v>
      </c>
      <c r="D126" s="233">
        <v>331</v>
      </c>
      <c r="E126" s="233">
        <v>54</v>
      </c>
      <c r="F126" s="233">
        <v>331</v>
      </c>
      <c r="G126" s="233">
        <v>277</v>
      </c>
      <c r="H126" s="233">
        <v>613</v>
      </c>
      <c r="I126" s="234" t="s">
        <v>489</v>
      </c>
    </row>
    <row r="127" s="5" customFormat="1" ht="20.1" customHeight="1">
      <c r="A127" s="8" t="s">
        <v>192</v>
      </c>
      <c r="B127" s="9">
        <v>1400</v>
      </c>
      <c r="C127" s="178">
        <v>216.7</v>
      </c>
      <c r="D127" s="178">
        <v>430</v>
      </c>
      <c r="E127" s="178">
        <v>135</v>
      </c>
      <c r="F127" s="178">
        <v>430</v>
      </c>
      <c r="G127" s="178">
        <v>295</v>
      </c>
      <c r="H127" s="198">
        <v>318.5</v>
      </c>
      <c r="I127" s="95" t="s">
        <v>488</v>
      </c>
    </row>
    <row r="128" s="5" customFormat="1" ht="20.1" customHeight="1">
      <c r="A128" s="8" t="s">
        <v>193</v>
      </c>
      <c r="B128" s="40">
        <v>1401</v>
      </c>
      <c r="C128" s="178">
        <v>123.6</v>
      </c>
      <c r="D128" s="178">
        <v>321</v>
      </c>
      <c r="E128" s="178">
        <v>70</v>
      </c>
      <c r="F128" s="178">
        <v>321</v>
      </c>
      <c r="G128" s="178">
        <v>251</v>
      </c>
      <c r="H128" s="198">
        <v>458.6</v>
      </c>
      <c r="I128" s="94" t="s">
        <v>488</v>
      </c>
    </row>
    <row r="129" s="5" customFormat="1" ht="20.1" customHeight="1">
      <c r="A129" s="8" t="s">
        <v>28</v>
      </c>
      <c r="B129" s="40">
        <v>1402</v>
      </c>
      <c r="C129" s="178">
        <v>93.1</v>
      </c>
      <c r="D129" s="178">
        <v>109</v>
      </c>
      <c r="E129" s="178">
        <v>65</v>
      </c>
      <c r="F129" s="178">
        <v>109</v>
      </c>
      <c r="G129" s="178">
        <v>44</v>
      </c>
      <c r="H129" s="198">
        <v>167.7</v>
      </c>
      <c r="I129" s="94" t="s">
        <v>488</v>
      </c>
    </row>
    <row r="130" s="5" customFormat="1" ht="20.1" customHeight="1">
      <c r="A130" s="8" t="s">
        <v>5</v>
      </c>
      <c r="B130" s="13">
        <v>1410</v>
      </c>
      <c r="C130" s="178">
        <v>5668.6</v>
      </c>
      <c r="D130" s="178">
        <v>6763</v>
      </c>
      <c r="E130" s="178">
        <v>3672</v>
      </c>
      <c r="F130" s="178">
        <v>6763</v>
      </c>
      <c r="G130" s="178">
        <v>3091</v>
      </c>
      <c r="H130" s="198">
        <v>184.2</v>
      </c>
      <c r="I130" s="95" t="s">
        <v>498</v>
      </c>
    </row>
    <row r="131" s="5" customFormat="1" ht="20.1" customHeight="1">
      <c r="A131" s="8" t="s">
        <v>6</v>
      </c>
      <c r="B131" s="13">
        <v>1420</v>
      </c>
      <c r="C131" s="178">
        <v>1270.4</v>
      </c>
      <c r="D131" s="178">
        <v>1573</v>
      </c>
      <c r="E131" s="178">
        <v>808</v>
      </c>
      <c r="F131" s="178">
        <v>1573</v>
      </c>
      <c r="G131" s="178">
        <v>765</v>
      </c>
      <c r="H131" s="198">
        <v>194.7</v>
      </c>
      <c r="I131" s="95" t="s">
        <v>499</v>
      </c>
    </row>
    <row r="132" s="5" customFormat="1" ht="20.1" customHeight="1">
      <c r="A132" s="8" t="s">
        <v>7</v>
      </c>
      <c r="B132" s="13">
        <v>1430</v>
      </c>
      <c r="C132" s="178">
        <v>107.2</v>
      </c>
      <c r="D132" s="178">
        <v>69</v>
      </c>
      <c r="E132" s="178">
        <v>10</v>
      </c>
      <c r="F132" s="178">
        <v>69</v>
      </c>
      <c r="G132" s="178">
        <v>59</v>
      </c>
      <c r="H132" s="198">
        <v>690</v>
      </c>
      <c r="I132" s="95" t="s">
        <v>492</v>
      </c>
    </row>
    <row r="133" s="5" customFormat="1" ht="20.1" customHeight="1">
      <c r="A133" s="8" t="s">
        <v>29</v>
      </c>
      <c r="B133" s="13">
        <v>1440</v>
      </c>
      <c r="C133" s="178">
        <v>903.4</v>
      </c>
      <c r="D133" s="178">
        <v>2485</v>
      </c>
      <c r="E133" s="178">
        <v>731</v>
      </c>
      <c r="F133" s="178">
        <v>2485</v>
      </c>
      <c r="G133" s="178">
        <v>1754</v>
      </c>
      <c r="H133" s="198">
        <v>339.9</v>
      </c>
      <c r="I133" s="95" t="s">
        <v>500</v>
      </c>
    </row>
    <row r="134" s="5" customFormat="1">
      <c r="A134" s="10" t="s">
        <v>49</v>
      </c>
      <c r="B134" s="51">
        <v>1450</v>
      </c>
      <c r="C134" s="186">
        <v>8166.3</v>
      </c>
      <c r="D134" s="186">
        <v>11320</v>
      </c>
      <c r="E134" s="186">
        <v>5356</v>
      </c>
      <c r="F134" s="186">
        <v>11320</v>
      </c>
      <c r="G134" s="177">
        <v>5964</v>
      </c>
      <c r="H134" s="197">
        <v>211.4</v>
      </c>
      <c r="I134" s="96" t="s">
        <v>489</v>
      </c>
    </row>
    <row r="135" s="5" customFormat="1">
      <c r="A135" s="59"/>
      <c r="B135" s="69"/>
      <c r="C135" s="69"/>
      <c r="D135" s="69"/>
      <c r="E135" s="69"/>
      <c r="F135" s="69"/>
      <c r="G135" s="69"/>
      <c r="H135" s="69"/>
      <c r="I135" s="69"/>
    </row>
    <row r="136" s="5" customFormat="1">
      <c r="A136" s="59"/>
      <c r="B136" s="69"/>
      <c r="C136" s="69"/>
      <c r="D136" s="69"/>
      <c r="E136" s="69"/>
      <c r="F136" s="69"/>
      <c r="G136" s="69"/>
      <c r="H136" s="69"/>
      <c r="I136" s="69"/>
    </row>
    <row r="137">
      <c r="A137" s="27"/>
    </row>
    <row r="138" ht="27.75" customHeight="1">
      <c r="A138" s="45" t="s">
        <v>485</v>
      </c>
      <c r="B138" s="1"/>
      <c r="C138" s="242" t="s">
        <v>90</v>
      </c>
      <c r="D138" s="242"/>
      <c r="E138" s="83"/>
      <c r="F138" s="222" t="s">
        <v>484</v>
      </c>
      <c r="G138" s="222"/>
      <c r="H138" s="222"/>
      <c r="I138" s="3"/>
    </row>
    <row r="139" s="2" customFormat="1">
      <c r="A139" s="214" t="s">
        <v>465</v>
      </c>
      <c r="B139" s="3"/>
      <c r="C139" s="222" t="s">
        <v>466</v>
      </c>
      <c r="D139" s="222"/>
      <c r="E139" s="3"/>
      <c r="F139" s="221" t="s">
        <v>86</v>
      </c>
      <c r="G139" s="221"/>
      <c r="H139" s="221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</sheetData>
  <mergeCells>
    <mergeCell ref="A6:I6"/>
    <mergeCell ref="A118:I118"/>
    <mergeCell ref="C139:D139"/>
    <mergeCell ref="F139:H139"/>
    <mergeCell ref="C138:D138"/>
    <mergeCell ref="F138:H138"/>
    <mergeCell ref="A1:I1"/>
    <mergeCell ref="A126:I126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165.4</v>
      </c>
      <c r="D7" s="199">
        <v>215</v>
      </c>
      <c r="E7" s="199">
        <v>36.1</v>
      </c>
      <c r="F7" s="199">
        <v>215</v>
      </c>
      <c r="G7" s="200">
        <v>178.9</v>
      </c>
      <c r="H7" s="200">
        <v>595.6</v>
      </c>
    </row>
    <row r="8" ht="48.95" customHeight="1">
      <c r="A8" s="47" t="s">
        <v>51</v>
      </c>
      <c r="B8" s="6">
        <v>2000</v>
      </c>
      <c r="C8" s="172">
        <v>0</v>
      </c>
      <c r="D8" s="172">
        <v>0</v>
      </c>
      <c r="E8" s="172">
        <v>0</v>
      </c>
      <c r="F8" s="172">
        <v>0</v>
      </c>
      <c r="G8" s="200">
        <v>0</v>
      </c>
      <c r="H8" s="200">
        <v>0</v>
      </c>
    </row>
    <row r="9" ht="45" customHeight="1">
      <c r="A9" s="47" t="s">
        <v>253</v>
      </c>
      <c r="B9" s="6">
        <v>2010</v>
      </c>
      <c r="C9" s="196">
        <v>-148.9</v>
      </c>
      <c r="D9" s="196">
        <v>-172</v>
      </c>
      <c r="E9" s="196">
        <v>-32.5</v>
      </c>
      <c r="F9" s="196">
        <v>-172</v>
      </c>
      <c r="G9" s="200">
        <v>139.5</v>
      </c>
      <c r="H9" s="200">
        <v>529.2</v>
      </c>
    </row>
    <row r="10" ht="45" customHeight="1">
      <c r="A10" s="8" t="s">
        <v>145</v>
      </c>
      <c r="B10" s="6">
        <v>2011</v>
      </c>
      <c r="C10" s="172">
        <v>-148.9</v>
      </c>
      <c r="D10" s="172">
        <v>-172</v>
      </c>
      <c r="E10" s="172">
        <v>-32.5</v>
      </c>
      <c r="F10" s="172">
        <v>-172</v>
      </c>
      <c r="G10" s="200">
        <v>139.5</v>
      </c>
      <c r="H10" s="200">
        <v>529.2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-16.5</v>
      </c>
      <c r="D14" s="172">
        <v>-43</v>
      </c>
      <c r="E14" s="172">
        <v>-3.6</v>
      </c>
      <c r="F14" s="172">
        <v>-43</v>
      </c>
      <c r="G14" s="200">
        <v>39.4</v>
      </c>
      <c r="H14" s="200">
        <v>1194.4</v>
      </c>
    </row>
    <row r="15" ht="24.95" customHeight="1">
      <c r="A15" s="47" t="s">
        <v>112</v>
      </c>
      <c r="B15" s="6">
        <v>2031</v>
      </c>
      <c r="C15" s="172">
        <v>-16.5</v>
      </c>
      <c r="D15" s="172">
        <v>-43</v>
      </c>
      <c r="E15" s="172">
        <v>-3.6</v>
      </c>
      <c r="F15" s="172">
        <v>-43</v>
      </c>
      <c r="G15" s="200">
        <v>39.4</v>
      </c>
      <c r="H15" s="200">
        <v>1194.4</v>
      </c>
    </row>
    <row r="16" ht="24.95" customHeight="1">
      <c r="A16" s="47" t="s">
        <v>479</v>
      </c>
      <c r="B16" s="6" t="s">
        <v>543</v>
      </c>
      <c r="C16" s="172">
        <v>-16.5</v>
      </c>
      <c r="D16" s="172">
        <v>-43</v>
      </c>
      <c r="E16" s="172">
        <v>-3.6</v>
      </c>
      <c r="F16" s="172">
        <v>-43</v>
      </c>
      <c r="G16" s="200">
        <v>39.4</v>
      </c>
      <c r="H16" s="200">
        <v>1194.4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489</v>
      </c>
      <c r="B19" s="6" t="s">
        <v>489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489</v>
      </c>
      <c r="B20" s="6" t="s">
        <v>489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489</v>
      </c>
      <c r="B22" s="6" t="s">
        <v>489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489</v>
      </c>
      <c r="B23" s="6" t="s">
        <v>489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0</v>
      </c>
      <c r="D24" s="171">
        <v>0</v>
      </c>
      <c r="E24" s="171">
        <v>0</v>
      </c>
      <c r="F24" s="171">
        <v>0</v>
      </c>
      <c r="G24" s="200">
        <v>0</v>
      </c>
      <c r="H24" s="200">
        <v>0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1249.1</v>
      </c>
      <c r="D26" s="176">
        <v>1585.7</v>
      </c>
      <c r="E26" s="176">
        <v>1175.4</v>
      </c>
      <c r="F26" s="176">
        <v>1585.7</v>
      </c>
      <c r="G26" s="177">
        <v>410.3</v>
      </c>
      <c r="H26" s="197">
        <v>134.9</v>
      </c>
    </row>
    <row r="27">
      <c r="A27" s="8" t="s">
        <v>258</v>
      </c>
      <c r="B27" s="6">
        <v>2111</v>
      </c>
      <c r="C27" s="178">
        <v>64.8</v>
      </c>
      <c r="D27" s="178">
        <v>36.3</v>
      </c>
      <c r="E27" s="178">
        <v>7.9</v>
      </c>
      <c r="F27" s="178">
        <v>36.3</v>
      </c>
      <c r="G27" s="178">
        <v>28.4</v>
      </c>
      <c r="H27" s="198">
        <v>459.5</v>
      </c>
    </row>
    <row r="28">
      <c r="A28" s="8" t="s">
        <v>337</v>
      </c>
      <c r="B28" s="6">
        <v>2112</v>
      </c>
      <c r="C28" s="178">
        <v>850.3</v>
      </c>
      <c r="D28" s="178">
        <v>1289.3</v>
      </c>
      <c r="E28" s="178">
        <v>1080</v>
      </c>
      <c r="F28" s="178">
        <v>1289.3</v>
      </c>
      <c r="G28" s="178">
        <v>209.3</v>
      </c>
      <c r="H28" s="198">
        <v>119.4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227.5</v>
      </c>
      <c r="D31" s="178">
        <v>154</v>
      </c>
      <c r="E31" s="178">
        <v>32.5</v>
      </c>
      <c r="F31" s="178">
        <v>154</v>
      </c>
      <c r="G31" s="178">
        <v>121.5</v>
      </c>
      <c r="H31" s="198">
        <v>473.8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106.5</v>
      </c>
      <c r="D35" s="178">
        <v>106.1</v>
      </c>
      <c r="E35" s="178">
        <v>55</v>
      </c>
      <c r="F35" s="178">
        <v>106.1</v>
      </c>
      <c r="G35" s="178">
        <v>51.1</v>
      </c>
      <c r="H35" s="198">
        <v>192.9</v>
      </c>
    </row>
    <row r="36" ht="20.1" customHeight="1">
      <c r="A36" s="47" t="s">
        <v>544</v>
      </c>
      <c r="B36" s="53" t="s">
        <v>545</v>
      </c>
      <c r="C36" s="178">
        <v>106.5</v>
      </c>
      <c r="D36" s="178">
        <v>106.1</v>
      </c>
      <c r="E36" s="178">
        <v>55</v>
      </c>
      <c r="F36" s="178">
        <v>106.1</v>
      </c>
      <c r="G36" s="178">
        <v>51.1</v>
      </c>
      <c r="H36" s="198">
        <v>192.9</v>
      </c>
    </row>
    <row r="37" ht="20.1" customHeight="1">
      <c r="A37" s="47" t="s">
        <v>489</v>
      </c>
      <c r="B37" s="53" t="s">
        <v>489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1236.7</v>
      </c>
      <c r="D38" s="176">
        <v>1272.8</v>
      </c>
      <c r="E38" s="176">
        <v>661</v>
      </c>
      <c r="F38" s="176">
        <v>1272.8</v>
      </c>
      <c r="G38" s="177">
        <v>611.8</v>
      </c>
      <c r="H38" s="197">
        <v>192.6</v>
      </c>
    </row>
    <row r="39" ht="20.1" customHeight="1">
      <c r="A39" s="47" t="s">
        <v>73</v>
      </c>
      <c r="B39" s="53">
        <v>2121</v>
      </c>
      <c r="C39" s="178">
        <v>1236.7</v>
      </c>
      <c r="D39" s="178">
        <v>1272.8</v>
      </c>
      <c r="E39" s="178">
        <v>661</v>
      </c>
      <c r="F39" s="178">
        <v>1272.8</v>
      </c>
      <c r="G39" s="178">
        <v>611.8</v>
      </c>
      <c r="H39" s="198">
        <v>192.6</v>
      </c>
    </row>
    <row r="40" ht="20.1" customHeight="1">
      <c r="A40" s="47" t="s">
        <v>347</v>
      </c>
      <c r="B40" s="53">
        <v>2122</v>
      </c>
      <c r="C40" s="178">
        <v>0</v>
      </c>
      <c r="D40" s="178">
        <v>0</v>
      </c>
      <c r="E40" s="178">
        <v>0</v>
      </c>
      <c r="F40" s="178">
        <v>0</v>
      </c>
      <c r="G40" s="178">
        <v>0</v>
      </c>
      <c r="H40" s="198">
        <v>0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489</v>
      </c>
      <c r="B43" s="53" t="s">
        <v>489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489</v>
      </c>
      <c r="B44" s="53" t="s">
        <v>489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1510.9</v>
      </c>
      <c r="D45" s="176">
        <v>1713.2</v>
      </c>
      <c r="E45" s="176">
        <v>808</v>
      </c>
      <c r="F45" s="176">
        <v>1713.2</v>
      </c>
      <c r="G45" s="177">
        <v>905.2</v>
      </c>
      <c r="H45" s="197">
        <v>212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1510.9</v>
      </c>
      <c r="D48" s="178">
        <v>1713.2</v>
      </c>
      <c r="E48" s="178">
        <v>808</v>
      </c>
      <c r="F48" s="178">
        <v>1713.2</v>
      </c>
      <c r="G48" s="178">
        <v>905.2</v>
      </c>
      <c r="H48" s="198">
        <v>212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489</v>
      </c>
      <c r="B50" s="53" t="s">
        <v>489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489</v>
      </c>
      <c r="B51" s="60" t="s">
        <v>489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489</v>
      </c>
      <c r="B55" s="53" t="s">
        <v>489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3996.7</v>
      </c>
      <c r="D56" s="176">
        <v>4571.7</v>
      </c>
      <c r="E56" s="176">
        <v>2644.4</v>
      </c>
      <c r="F56" s="176">
        <v>4571.7</v>
      </c>
      <c r="G56" s="177">
        <v>1927.3</v>
      </c>
      <c r="H56" s="197">
        <v>172.9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485</v>
      </c>
      <c r="B59" s="1"/>
      <c r="C59" s="242"/>
      <c r="D59" s="242"/>
      <c r="E59" s="83"/>
      <c r="F59" s="222" t="s">
        <v>484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05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9305.5</v>
      </c>
      <c r="D7" s="176">
        <v>13337.4</v>
      </c>
      <c r="E7" s="176">
        <v>6480</v>
      </c>
      <c r="F7" s="176">
        <v>13337.4</v>
      </c>
      <c r="G7" s="177">
        <v>6857.4</v>
      </c>
      <c r="H7" s="197">
        <v>205.8</v>
      </c>
    </row>
    <row r="8" ht="18" customHeight="1">
      <c r="A8" s="8" t="s">
        <v>374</v>
      </c>
      <c r="B8" s="9">
        <v>3010</v>
      </c>
      <c r="C8" s="178">
        <v>9303.2</v>
      </c>
      <c r="D8" s="178">
        <v>13337.4</v>
      </c>
      <c r="E8" s="178">
        <v>6480</v>
      </c>
      <c r="F8" s="178">
        <v>13337.4</v>
      </c>
      <c r="G8" s="178">
        <v>6857.4</v>
      </c>
      <c r="H8" s="198">
        <v>205.8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 ht="18" customHeight="1">
      <c r="A12" s="8" t="s">
        <v>489</v>
      </c>
      <c r="B12" s="9" t="s">
        <v>489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489</v>
      </c>
      <c r="B13" s="9" t="s">
        <v>489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2.3</v>
      </c>
      <c r="D19" s="178">
        <v>0</v>
      </c>
      <c r="E19" s="178">
        <v>0</v>
      </c>
      <c r="F19" s="178">
        <v>0</v>
      </c>
      <c r="G19" s="178">
        <v>0</v>
      </c>
      <c r="H19" s="198">
        <v>0</v>
      </c>
    </row>
    <row r="20" ht="18" customHeight="1">
      <c r="A20" s="8" t="s">
        <v>489</v>
      </c>
      <c r="B20" s="9" t="s">
        <v>489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546</v>
      </c>
      <c r="B21" s="9" t="s">
        <v>547</v>
      </c>
      <c r="C21" s="178">
        <v>2.3</v>
      </c>
      <c r="D21" s="178">
        <v>0</v>
      </c>
      <c r="E21" s="178">
        <v>0</v>
      </c>
      <c r="F21" s="178">
        <v>0</v>
      </c>
      <c r="G21" s="178">
        <v>0</v>
      </c>
      <c r="H21" s="198">
        <v>0</v>
      </c>
    </row>
    <row r="22" ht="20.1" customHeight="1">
      <c r="A22" s="10" t="s">
        <v>395</v>
      </c>
      <c r="B22" s="11">
        <v>3100</v>
      </c>
      <c r="C22" s="166">
        <v>-11235.6</v>
      </c>
      <c r="D22" s="166">
        <v>-13156.1</v>
      </c>
      <c r="E22" s="166">
        <v>-6374.4</v>
      </c>
      <c r="F22" s="166">
        <v>-13156.1</v>
      </c>
      <c r="G22" s="177">
        <v>6781.7</v>
      </c>
      <c r="H22" s="197">
        <v>206.4</v>
      </c>
    </row>
    <row r="23" ht="18" customHeight="1">
      <c r="A23" s="8" t="s">
        <v>256</v>
      </c>
      <c r="B23" s="9">
        <v>3110</v>
      </c>
      <c r="C23" s="172">
        <v>-1513.6</v>
      </c>
      <c r="D23" s="172">
        <v>-2552.9</v>
      </c>
      <c r="E23" s="172">
        <v>-723</v>
      </c>
      <c r="F23" s="172">
        <v>-2552.9</v>
      </c>
      <c r="G23" s="178">
        <v>1829.9</v>
      </c>
      <c r="H23" s="198">
        <v>353.1</v>
      </c>
    </row>
    <row r="24" ht="18" customHeight="1">
      <c r="A24" s="8" t="s">
        <v>257</v>
      </c>
      <c r="B24" s="9">
        <v>3120</v>
      </c>
      <c r="C24" s="172">
        <v>-5575.6</v>
      </c>
      <c r="D24" s="172">
        <v>-5804.4</v>
      </c>
      <c r="E24" s="172">
        <v>-2929.3</v>
      </c>
      <c r="F24" s="172">
        <v>-5804.4</v>
      </c>
      <c r="G24" s="178">
        <v>2875.1</v>
      </c>
      <c r="H24" s="198">
        <v>198.1</v>
      </c>
    </row>
    <row r="25" ht="18" customHeight="1">
      <c r="A25" s="8" t="s">
        <v>6</v>
      </c>
      <c r="B25" s="9">
        <v>3130</v>
      </c>
      <c r="C25" s="172">
        <v>-1510.9</v>
      </c>
      <c r="D25" s="172">
        <v>-1713.2</v>
      </c>
      <c r="E25" s="172">
        <v>-808</v>
      </c>
      <c r="F25" s="172">
        <v>-1713.2</v>
      </c>
      <c r="G25" s="178">
        <v>905.2</v>
      </c>
      <c r="H25" s="198">
        <v>212</v>
      </c>
    </row>
    <row r="26" ht="18" customHeight="1">
      <c r="A26" s="8" t="s">
        <v>80</v>
      </c>
      <c r="B26" s="9">
        <v>3140</v>
      </c>
      <c r="C26" s="196">
        <v>0</v>
      </c>
      <c r="D26" s="196">
        <v>0</v>
      </c>
      <c r="E26" s="196">
        <v>0</v>
      </c>
      <c r="F26" s="196">
        <v>0</v>
      </c>
      <c r="G26" s="178">
        <v>0</v>
      </c>
      <c r="H26" s="198">
        <v>0</v>
      </c>
    </row>
    <row r="27" ht="18" customHeight="1">
      <c r="A27" s="8" t="s">
        <v>79</v>
      </c>
      <c r="B27" s="6">
        <v>3141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</row>
    <row r="28" ht="18" customHeight="1">
      <c r="A28" s="8" t="s">
        <v>82</v>
      </c>
      <c r="B28" s="6">
        <v>3142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</row>
    <row r="29" ht="18" customHeight="1">
      <c r="A29" s="8" t="s">
        <v>102</v>
      </c>
      <c r="B29" s="6">
        <v>3143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36" customHeight="1">
      <c r="A30" s="8" t="s">
        <v>432</v>
      </c>
      <c r="B30" s="9">
        <v>3150</v>
      </c>
      <c r="C30" s="196">
        <v>2485.8</v>
      </c>
      <c r="D30" s="196">
        <v>2858.5</v>
      </c>
      <c r="E30" s="196">
        <v>1836.4</v>
      </c>
      <c r="F30" s="196">
        <v>2858.5</v>
      </c>
      <c r="G30" s="178">
        <v>1022.1</v>
      </c>
      <c r="H30" s="198">
        <v>155.7</v>
      </c>
    </row>
    <row r="31" ht="18" customHeight="1">
      <c r="A31" s="8" t="s">
        <v>258</v>
      </c>
      <c r="B31" s="6">
        <v>3151</v>
      </c>
      <c r="C31" s="172">
        <v>-64.8</v>
      </c>
      <c r="D31" s="172">
        <v>-36.3</v>
      </c>
      <c r="E31" s="172">
        <v>-7.9</v>
      </c>
      <c r="F31" s="172">
        <v>-36.3</v>
      </c>
      <c r="G31" s="178">
        <v>28.4</v>
      </c>
      <c r="H31" s="198">
        <v>459.5</v>
      </c>
    </row>
    <row r="32" ht="18" customHeight="1">
      <c r="A32" s="8" t="s">
        <v>259</v>
      </c>
      <c r="B32" s="6">
        <v>3152</v>
      </c>
      <c r="C32" s="172">
        <v>-850.3</v>
      </c>
      <c r="D32" s="172">
        <v>-1289.3</v>
      </c>
      <c r="E32" s="172">
        <v>-1080</v>
      </c>
      <c r="F32" s="172">
        <v>-1289.3</v>
      </c>
      <c r="G32" s="178">
        <v>209.3</v>
      </c>
      <c r="H32" s="198">
        <v>119.4</v>
      </c>
    </row>
    <row r="33" ht="18" customHeight="1">
      <c r="A33" s="8" t="s">
        <v>74</v>
      </c>
      <c r="B33" s="6">
        <v>3153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260</v>
      </c>
      <c r="B34" s="6">
        <v>3154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73</v>
      </c>
      <c r="B35" s="6">
        <v>3155</v>
      </c>
      <c r="C35" s="172">
        <v>-1236.7</v>
      </c>
      <c r="D35" s="172">
        <v>-1272.8</v>
      </c>
      <c r="E35" s="172">
        <v>-661</v>
      </c>
      <c r="F35" s="172">
        <v>-1272.8</v>
      </c>
      <c r="G35" s="178">
        <v>611.8</v>
      </c>
      <c r="H35" s="198">
        <v>192.6</v>
      </c>
    </row>
    <row r="36" ht="18" customHeight="1">
      <c r="A36" s="8" t="s">
        <v>396</v>
      </c>
      <c r="B36" s="6">
        <v>3156</v>
      </c>
      <c r="C36" s="196">
        <v>-227.5</v>
      </c>
      <c r="D36" s="196">
        <v>-154</v>
      </c>
      <c r="E36" s="196">
        <v>-32.5</v>
      </c>
      <c r="F36" s="196">
        <v>-154</v>
      </c>
      <c r="G36" s="178">
        <v>121.5</v>
      </c>
      <c r="H36" s="198">
        <v>473.8</v>
      </c>
    </row>
    <row r="37" ht="38.25" customHeight="1">
      <c r="A37" s="8" t="s">
        <v>339</v>
      </c>
      <c r="B37" s="6" t="s">
        <v>433</v>
      </c>
      <c r="C37" s="172">
        <v>-227.5</v>
      </c>
      <c r="D37" s="172">
        <v>-154</v>
      </c>
      <c r="E37" s="172">
        <v>-32.5</v>
      </c>
      <c r="F37" s="172">
        <v>-154</v>
      </c>
      <c r="G37" s="178">
        <v>121.5</v>
      </c>
      <c r="H37" s="198">
        <v>473.8</v>
      </c>
    </row>
    <row r="38" ht="55.5" customHeight="1">
      <c r="A38" s="8" t="s">
        <v>442</v>
      </c>
      <c r="B38" s="6" t="s">
        <v>434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18" customHeight="1">
      <c r="A39" s="8" t="s">
        <v>408</v>
      </c>
      <c r="B39" s="6">
        <v>3157</v>
      </c>
      <c r="C39" s="172">
        <v>-106.5</v>
      </c>
      <c r="D39" s="172">
        <v>-106.1</v>
      </c>
      <c r="E39" s="172">
        <v>-55</v>
      </c>
      <c r="F39" s="172">
        <v>-106.1</v>
      </c>
      <c r="G39" s="178">
        <v>51.1</v>
      </c>
      <c r="H39" s="198">
        <v>192.9</v>
      </c>
    </row>
    <row r="40" ht="18" customHeight="1">
      <c r="A40" s="8" t="s">
        <v>544</v>
      </c>
      <c r="B40" s="6" t="s">
        <v>548</v>
      </c>
      <c r="C40" s="172">
        <v>-106.5</v>
      </c>
      <c r="D40" s="172">
        <v>-106.1</v>
      </c>
      <c r="E40" s="172">
        <v>-55</v>
      </c>
      <c r="F40" s="172">
        <v>-106.1</v>
      </c>
      <c r="G40" s="178">
        <v>51.1</v>
      </c>
      <c r="H40" s="198">
        <v>192.9</v>
      </c>
    </row>
    <row r="41" ht="18" customHeight="1">
      <c r="A41" s="8" t="s">
        <v>489</v>
      </c>
      <c r="B41" s="6" t="s">
        <v>489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261</v>
      </c>
      <c r="B42" s="9">
        <v>3160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</row>
    <row r="43" ht="18" customHeight="1">
      <c r="A43" s="8" t="s">
        <v>397</v>
      </c>
      <c r="B43" s="9">
        <v>3170</v>
      </c>
      <c r="C43" s="172">
        <v>-149.7</v>
      </c>
      <c r="D43" s="172">
        <v>-227.1</v>
      </c>
      <c r="E43" s="172">
        <v>-77.7</v>
      </c>
      <c r="F43" s="172">
        <v>-227.1</v>
      </c>
      <c r="G43" s="178">
        <v>149.4</v>
      </c>
      <c r="H43" s="198">
        <v>292.3</v>
      </c>
    </row>
    <row r="44" ht="18" customHeight="1">
      <c r="A44" s="8" t="s">
        <v>501</v>
      </c>
      <c r="B44" s="9" t="s">
        <v>549</v>
      </c>
      <c r="C44" s="172">
        <v>-102.2</v>
      </c>
      <c r="D44" s="172">
        <v>-169.2</v>
      </c>
      <c r="E44" s="172">
        <v>-51</v>
      </c>
      <c r="F44" s="172">
        <v>-169.2</v>
      </c>
      <c r="G44" s="178">
        <v>118.2</v>
      </c>
      <c r="H44" s="198">
        <v>331.8</v>
      </c>
    </row>
    <row r="45" ht="18" customHeight="1">
      <c r="A45" s="8" t="s">
        <v>550</v>
      </c>
      <c r="B45" s="9" t="s">
        <v>551</v>
      </c>
      <c r="C45" s="172">
        <v>-47.5</v>
      </c>
      <c r="D45" s="172">
        <v>-57.9</v>
      </c>
      <c r="E45" s="172">
        <v>-26.7</v>
      </c>
      <c r="F45" s="172">
        <v>-57.9</v>
      </c>
      <c r="G45" s="178">
        <v>31.2</v>
      </c>
      <c r="H45" s="198">
        <v>216.9</v>
      </c>
    </row>
    <row r="46" ht="18" customHeight="1">
      <c r="A46" s="8" t="s">
        <v>489</v>
      </c>
      <c r="B46" s="9" t="s">
        <v>489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20.1" customHeight="1">
      <c r="A47" s="10" t="s">
        <v>271</v>
      </c>
      <c r="B47" s="11">
        <v>3195</v>
      </c>
      <c r="C47" s="176">
        <v>-1930.1</v>
      </c>
      <c r="D47" s="176">
        <v>181.3</v>
      </c>
      <c r="E47" s="176">
        <v>105.6</v>
      </c>
      <c r="F47" s="176">
        <v>181.3</v>
      </c>
      <c r="G47" s="177">
        <v>75.7</v>
      </c>
      <c r="H47" s="197">
        <v>171.7</v>
      </c>
    </row>
    <row r="48" ht="20.1" customHeight="1">
      <c r="A48" s="142" t="s">
        <v>275</v>
      </c>
      <c r="B48" s="128"/>
      <c r="C48" s="128"/>
      <c r="D48" s="251"/>
      <c r="E48" s="252"/>
      <c r="F48" s="252"/>
      <c r="G48" s="252"/>
      <c r="H48" s="253"/>
    </row>
    <row r="49" ht="20.1" customHeight="1">
      <c r="A49" s="136" t="s">
        <v>398</v>
      </c>
      <c r="B49" s="127">
        <v>3200</v>
      </c>
      <c r="C49" s="176">
        <v>0</v>
      </c>
      <c r="D49" s="176">
        <v>0</v>
      </c>
      <c r="E49" s="176">
        <v>0</v>
      </c>
      <c r="F49" s="176">
        <v>0</v>
      </c>
      <c r="G49" s="177">
        <v>0</v>
      </c>
      <c r="H49" s="197">
        <v>0</v>
      </c>
    </row>
    <row r="50" ht="18" customHeight="1">
      <c r="A50" s="8" t="s">
        <v>399</v>
      </c>
      <c r="B50" s="6">
        <v>3210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ht="18" customHeight="1">
      <c r="A51" s="8" t="s">
        <v>400</v>
      </c>
      <c r="B51" s="9">
        <v>3215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ht="18" customHeight="1">
      <c r="A52" s="8" t="s">
        <v>401</v>
      </c>
      <c r="B52" s="9">
        <v>3220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ht="18" customHeight="1">
      <c r="A53" s="8" t="s">
        <v>402</v>
      </c>
      <c r="B53" s="9">
        <v>3225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ht="18" customHeight="1">
      <c r="A54" s="8" t="s">
        <v>403</v>
      </c>
      <c r="B54" s="9">
        <v>3230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ht="18" customHeight="1">
      <c r="A55" s="8" t="s">
        <v>435</v>
      </c>
      <c r="B55" s="9">
        <v>3235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ht="18" customHeight="1">
      <c r="A56" s="8" t="s">
        <v>375</v>
      </c>
      <c r="B56" s="9">
        <v>3240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18" customHeight="1">
      <c r="A57" s="8" t="s">
        <v>489</v>
      </c>
      <c r="B57" s="9" t="s">
        <v>489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20.1" customHeight="1">
      <c r="A58" s="10" t="s">
        <v>404</v>
      </c>
      <c r="B58" s="11">
        <v>3255</v>
      </c>
      <c r="C58" s="166">
        <v>181.9</v>
      </c>
      <c r="D58" s="166">
        <v>70.3</v>
      </c>
      <c r="E58" s="166">
        <v>95.6</v>
      </c>
      <c r="F58" s="166">
        <v>70.3</v>
      </c>
      <c r="G58" s="177">
        <v>-25.3</v>
      </c>
      <c r="H58" s="197">
        <v>73.5</v>
      </c>
    </row>
    <row r="59" ht="18" customHeight="1">
      <c r="A59" s="8" t="s">
        <v>405</v>
      </c>
      <c r="B59" s="9">
        <v>3260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</row>
    <row r="60" ht="18" customHeight="1">
      <c r="A60" s="8" t="s">
        <v>406</v>
      </c>
      <c r="B60" s="9">
        <v>3265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</row>
    <row r="61" ht="18" customHeight="1">
      <c r="A61" s="8" t="s">
        <v>411</v>
      </c>
      <c r="B61" s="9">
        <v>3270</v>
      </c>
      <c r="C61" s="172">
        <v>-181.9</v>
      </c>
      <c r="D61" s="172">
        <v>-70.3</v>
      </c>
      <c r="E61" s="172">
        <v>-35.6</v>
      </c>
      <c r="F61" s="172">
        <v>-70.3</v>
      </c>
      <c r="G61" s="178">
        <v>34.7</v>
      </c>
      <c r="H61" s="198">
        <v>197.5</v>
      </c>
    </row>
    <row r="62" ht="18" customHeight="1">
      <c r="A62" s="8" t="s">
        <v>412</v>
      </c>
      <c r="B62" s="9" t="s">
        <v>413</v>
      </c>
      <c r="C62" s="172">
        <v>-181.9</v>
      </c>
      <c r="D62" s="172">
        <v>-70.3</v>
      </c>
      <c r="E62" s="172">
        <v>-35.6</v>
      </c>
      <c r="F62" s="172">
        <v>-70.3</v>
      </c>
      <c r="G62" s="178">
        <v>34.7</v>
      </c>
      <c r="H62" s="198">
        <v>197.5</v>
      </c>
    </row>
    <row r="63" ht="18" customHeight="1">
      <c r="A63" s="8" t="s">
        <v>552</v>
      </c>
      <c r="B63" s="9" t="s">
        <v>553</v>
      </c>
      <c r="C63" s="172">
        <v>-18.4</v>
      </c>
      <c r="D63" s="172">
        <v>-70.3</v>
      </c>
      <c r="E63" s="172">
        <v>-35.6</v>
      </c>
      <c r="F63" s="172">
        <v>-70.3</v>
      </c>
      <c r="G63" s="178">
        <v>34.7</v>
      </c>
      <c r="H63" s="198">
        <v>197.5</v>
      </c>
    </row>
    <row r="64" ht="18" customHeight="1">
      <c r="A64" s="8" t="s">
        <v>554</v>
      </c>
      <c r="B64" s="9" t="s">
        <v>555</v>
      </c>
      <c r="C64" s="172">
        <v>-163.5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</row>
    <row r="65" ht="18" customHeight="1">
      <c r="A65" s="8" t="s">
        <v>414</v>
      </c>
      <c r="B65" s="9" t="s">
        <v>415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</row>
    <row r="66" ht="18" customHeight="1">
      <c r="A66" s="8" t="s">
        <v>489</v>
      </c>
      <c r="B66" s="9" t="s">
        <v>489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416</v>
      </c>
      <c r="B67" s="9" t="s">
        <v>417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489</v>
      </c>
      <c r="B68" s="9" t="s">
        <v>489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18" customHeight="1">
      <c r="A69" s="8" t="s">
        <v>489</v>
      </c>
      <c r="B69" s="9" t="s">
        <v>489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407</v>
      </c>
      <c r="B70" s="9">
        <v>3280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408</v>
      </c>
      <c r="B71" s="9">
        <v>3290</v>
      </c>
      <c r="C71" s="172">
        <v>0</v>
      </c>
      <c r="D71" s="172">
        <v>0</v>
      </c>
      <c r="E71" s="172">
        <v>-60</v>
      </c>
      <c r="F71" s="172">
        <v>0</v>
      </c>
      <c r="G71" s="178">
        <v>-60</v>
      </c>
      <c r="H71" s="198">
        <v>0</v>
      </c>
    </row>
    <row r="72" ht="18" customHeight="1">
      <c r="A72" s="8" t="s">
        <v>60</v>
      </c>
      <c r="B72" s="9" t="s">
        <v>556</v>
      </c>
      <c r="C72" s="172">
        <v>0</v>
      </c>
      <c r="D72" s="172">
        <v>0</v>
      </c>
      <c r="E72" s="172">
        <v>60</v>
      </c>
      <c r="F72" s="172">
        <v>0</v>
      </c>
      <c r="G72" s="178">
        <v>-60</v>
      </c>
      <c r="H72" s="198">
        <v>0</v>
      </c>
    </row>
    <row r="73" ht="18" customHeight="1">
      <c r="A73" s="8" t="s">
        <v>489</v>
      </c>
      <c r="B73" s="9" t="s">
        <v>489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20.1" customHeight="1">
      <c r="A74" s="137" t="s">
        <v>122</v>
      </c>
      <c r="B74" s="130">
        <v>3295</v>
      </c>
      <c r="C74" s="201">
        <v>-181.9</v>
      </c>
      <c r="D74" s="201">
        <v>-70.3</v>
      </c>
      <c r="E74" s="201">
        <v>-95.6</v>
      </c>
      <c r="F74" s="201">
        <v>-70.3</v>
      </c>
      <c r="G74" s="202">
        <v>25.3</v>
      </c>
      <c r="H74" s="204">
        <v>73.5</v>
      </c>
    </row>
    <row r="75" ht="20.1" customHeight="1">
      <c r="A75" s="142" t="s">
        <v>276</v>
      </c>
      <c r="B75" s="128"/>
      <c r="C75" s="128"/>
      <c r="D75" s="128"/>
      <c r="E75" s="128"/>
      <c r="F75" s="128"/>
      <c r="G75" s="203"/>
      <c r="H75" s="205"/>
    </row>
    <row r="76" ht="20.1" customHeight="1">
      <c r="A76" s="136" t="s">
        <v>255</v>
      </c>
      <c r="B76" s="127">
        <v>3300</v>
      </c>
      <c r="C76" s="179">
        <v>0</v>
      </c>
      <c r="D76" s="179">
        <v>0</v>
      </c>
      <c r="E76" s="179">
        <v>0</v>
      </c>
      <c r="F76" s="179">
        <v>0</v>
      </c>
      <c r="G76" s="173">
        <v>0</v>
      </c>
      <c r="H76" s="206">
        <v>0</v>
      </c>
    </row>
    <row r="77" ht="18" customHeight="1">
      <c r="A77" s="8" t="s">
        <v>269</v>
      </c>
      <c r="B77" s="9">
        <v>3305</v>
      </c>
      <c r="C77" s="178">
        <v>0</v>
      </c>
      <c r="D77" s="178">
        <v>0</v>
      </c>
      <c r="E77" s="178">
        <v>0</v>
      </c>
      <c r="F77" s="178">
        <v>0</v>
      </c>
      <c r="G77" s="178">
        <v>0</v>
      </c>
      <c r="H77" s="198">
        <v>0</v>
      </c>
    </row>
    <row r="78" ht="18" customHeight="1">
      <c r="A78" s="8" t="s">
        <v>262</v>
      </c>
      <c r="B78" s="9">
        <v>3310</v>
      </c>
      <c r="C78" s="185">
        <v>0</v>
      </c>
      <c r="D78" s="185">
        <v>0</v>
      </c>
      <c r="E78" s="185">
        <v>0</v>
      </c>
      <c r="F78" s="185">
        <v>0</v>
      </c>
      <c r="G78" s="178">
        <v>0</v>
      </c>
      <c r="H78" s="198">
        <v>0</v>
      </c>
    </row>
    <row r="79" ht="18" customHeight="1">
      <c r="A79" s="8" t="s">
        <v>79</v>
      </c>
      <c r="B79" s="6">
        <v>3311</v>
      </c>
      <c r="C79" s="178">
        <v>0</v>
      </c>
      <c r="D79" s="178">
        <v>0</v>
      </c>
      <c r="E79" s="178">
        <v>0</v>
      </c>
      <c r="F79" s="178">
        <v>0</v>
      </c>
      <c r="G79" s="178">
        <v>0</v>
      </c>
      <c r="H79" s="198">
        <v>0</v>
      </c>
    </row>
    <row r="80" ht="18" customHeight="1">
      <c r="A80" s="8" t="s">
        <v>82</v>
      </c>
      <c r="B80" s="6">
        <v>3312</v>
      </c>
      <c r="C80" s="178">
        <v>0</v>
      </c>
      <c r="D80" s="178">
        <v>0</v>
      </c>
      <c r="E80" s="178">
        <v>0</v>
      </c>
      <c r="F80" s="178">
        <v>0</v>
      </c>
      <c r="G80" s="178">
        <v>0</v>
      </c>
      <c r="H80" s="198">
        <v>0</v>
      </c>
    </row>
    <row r="81" ht="18" customHeight="1">
      <c r="A81" s="8" t="s">
        <v>102</v>
      </c>
      <c r="B81" s="6">
        <v>3313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</row>
    <row r="82" ht="18" customHeight="1">
      <c r="A82" s="8" t="s">
        <v>375</v>
      </c>
      <c r="B82" s="9">
        <v>3320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</row>
    <row r="83" ht="18" customHeight="1">
      <c r="A83" s="8" t="s">
        <v>489</v>
      </c>
      <c r="B83" s="9" t="s">
        <v>489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</row>
    <row r="84" ht="18" customHeight="1">
      <c r="A84" s="8" t="s">
        <v>489</v>
      </c>
      <c r="B84" s="9" t="s">
        <v>489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</row>
    <row r="85" ht="20.1" customHeight="1">
      <c r="A85" s="10" t="s">
        <v>409</v>
      </c>
      <c r="B85" s="11">
        <v>3330</v>
      </c>
      <c r="C85" s="166">
        <v>0</v>
      </c>
      <c r="D85" s="166">
        <v>0</v>
      </c>
      <c r="E85" s="166">
        <v>0</v>
      </c>
      <c r="F85" s="166">
        <v>0</v>
      </c>
      <c r="G85" s="177">
        <v>0</v>
      </c>
      <c r="H85" s="197">
        <v>0</v>
      </c>
    </row>
    <row r="86" ht="18" customHeight="1">
      <c r="A86" s="8" t="s">
        <v>270</v>
      </c>
      <c r="B86" s="9">
        <v>3335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</row>
    <row r="87" ht="18" customHeight="1">
      <c r="A87" s="8" t="s">
        <v>263</v>
      </c>
      <c r="B87" s="6">
        <v>3340</v>
      </c>
      <c r="C87" s="196">
        <v>0</v>
      </c>
      <c r="D87" s="196">
        <v>0</v>
      </c>
      <c r="E87" s="196">
        <v>0</v>
      </c>
      <c r="F87" s="196">
        <v>0</v>
      </c>
      <c r="G87" s="178">
        <v>0</v>
      </c>
      <c r="H87" s="198">
        <v>0</v>
      </c>
    </row>
    <row r="88" ht="18" customHeight="1">
      <c r="A88" s="8" t="s">
        <v>79</v>
      </c>
      <c r="B88" s="6">
        <v>3341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</row>
    <row r="89" ht="18" customHeight="1">
      <c r="A89" s="8" t="s">
        <v>82</v>
      </c>
      <c r="B89" s="6">
        <v>3342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102</v>
      </c>
      <c r="B90" s="6">
        <v>3343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</row>
    <row r="91" ht="18" customHeight="1">
      <c r="A91" s="8" t="s">
        <v>436</v>
      </c>
      <c r="B91" s="6">
        <v>3350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</row>
    <row r="92" ht="21.75" customHeight="1">
      <c r="A92" s="8" t="s">
        <v>437</v>
      </c>
      <c r="B92" s="6">
        <v>3360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23.25" customHeight="1">
      <c r="A93" s="8" t="s">
        <v>438</v>
      </c>
      <c r="B93" s="6">
        <v>3370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408</v>
      </c>
      <c r="B94" s="9">
        <v>3380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489</v>
      </c>
      <c r="B95" s="9" t="s">
        <v>489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18" customHeight="1">
      <c r="A96" s="8" t="s">
        <v>489</v>
      </c>
      <c r="B96" s="9" t="s">
        <v>489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20.1" customHeight="1">
      <c r="A97" s="10" t="s">
        <v>123</v>
      </c>
      <c r="B97" s="11">
        <v>3395</v>
      </c>
      <c r="C97" s="176">
        <v>0</v>
      </c>
      <c r="D97" s="176">
        <v>0</v>
      </c>
      <c r="E97" s="176">
        <v>0</v>
      </c>
      <c r="F97" s="176">
        <v>0</v>
      </c>
      <c r="G97" s="177">
        <v>0</v>
      </c>
      <c r="H97" s="197">
        <v>0</v>
      </c>
    </row>
    <row r="98" ht="20.1" customHeight="1">
      <c r="A98" s="143" t="s">
        <v>418</v>
      </c>
      <c r="B98" s="11">
        <v>3400</v>
      </c>
      <c r="C98" s="176">
        <v>-2112</v>
      </c>
      <c r="D98" s="176">
        <v>111</v>
      </c>
      <c r="E98" s="176">
        <v>10</v>
      </c>
      <c r="F98" s="176">
        <v>111</v>
      </c>
      <c r="G98" s="177">
        <v>101</v>
      </c>
      <c r="H98" s="197">
        <v>1110</v>
      </c>
    </row>
    <row r="99" ht="20.1" customHeight="1">
      <c r="A99" s="8" t="s">
        <v>277</v>
      </c>
      <c r="B99" s="9">
        <v>3405</v>
      </c>
      <c r="C99" s="178">
        <v>5482</v>
      </c>
      <c r="D99" s="178">
        <v>3370</v>
      </c>
      <c r="E99" s="178">
        <v>2212</v>
      </c>
      <c r="F99" s="178">
        <v>3370</v>
      </c>
      <c r="G99" s="178">
        <v>1158</v>
      </c>
      <c r="H99" s="198">
        <v>152.4</v>
      </c>
    </row>
    <row r="100" ht="20.1" customHeight="1">
      <c r="A100" s="90" t="s">
        <v>125</v>
      </c>
      <c r="B100" s="9">
        <v>3410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</row>
    <row r="101" ht="20.1" customHeight="1">
      <c r="A101" s="8" t="s">
        <v>278</v>
      </c>
      <c r="B101" s="9">
        <v>3415</v>
      </c>
      <c r="C101" s="188">
        <v>3370</v>
      </c>
      <c r="D101" s="188">
        <v>3481</v>
      </c>
      <c r="E101" s="188">
        <v>2222</v>
      </c>
      <c r="F101" s="188">
        <v>3481</v>
      </c>
      <c r="G101" s="178">
        <v>1259</v>
      </c>
      <c r="H101" s="198">
        <v>156.7</v>
      </c>
    </row>
    <row r="102" ht="20.1" customHeight="1">
      <c r="A102" s="27"/>
      <c r="B102" s="1"/>
      <c r="C102" s="139"/>
      <c r="D102" s="139"/>
      <c r="E102" s="139"/>
      <c r="F102" s="139"/>
      <c r="G102" s="139"/>
      <c r="H102" s="146"/>
    </row>
    <row r="103" s="15" customFormat="1">
      <c r="A103" s="2"/>
      <c r="B103" s="32"/>
      <c r="C103" s="32"/>
      <c r="D103" s="32"/>
      <c r="E103" s="32"/>
      <c r="F103" s="32"/>
      <c r="G103" s="32"/>
      <c r="H103" s="32"/>
    </row>
    <row r="104" s="3" customFormat="1" ht="27.75" customHeight="1">
      <c r="A104" s="45" t="s">
        <v>485</v>
      </c>
      <c r="B104" s="1"/>
      <c r="C104" s="223"/>
      <c r="D104" s="223"/>
      <c r="E104" s="83"/>
      <c r="F104" s="222" t="s">
        <v>484</v>
      </c>
      <c r="G104" s="222"/>
      <c r="H104" s="222"/>
    </row>
    <row r="105">
      <c r="A105" s="214" t="s">
        <v>68</v>
      </c>
      <c r="B105" s="3"/>
      <c r="C105" s="221" t="s">
        <v>69</v>
      </c>
      <c r="D105" s="221"/>
      <c r="E105" s="3"/>
      <c r="F105" s="221" t="s">
        <v>213</v>
      </c>
      <c r="G105" s="221"/>
      <c r="H105" s="221"/>
    </row>
  </sheetData>
  <mergeCells>
    <mergeCell ref="C105:D105"/>
    <mergeCell ref="A1:H1"/>
    <mergeCell ref="A3:A4"/>
    <mergeCell ref="B3:B4"/>
    <mergeCell ref="C3:D3"/>
    <mergeCell ref="E3:H3"/>
    <mergeCell ref="F105:H105"/>
    <mergeCell ref="C104:D104"/>
    <mergeCell ref="F104:H104"/>
    <mergeCell ref="D48:H48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181.9</v>
      </c>
      <c r="D6" s="176">
        <v>70.3</v>
      </c>
      <c r="E6" s="176">
        <v>95.6</v>
      </c>
      <c r="F6" s="176">
        <v>70.3</v>
      </c>
      <c r="G6" s="177">
        <v>-25.3</v>
      </c>
      <c r="H6" s="197">
        <v>73.5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18.4</v>
      </c>
      <c r="D8" s="178">
        <v>70.3</v>
      </c>
      <c r="E8" s="178">
        <v>35.6</v>
      </c>
      <c r="F8" s="178">
        <v>70.3</v>
      </c>
      <c r="G8" s="178">
        <v>34.7</v>
      </c>
      <c r="H8" s="198">
        <v>197.5</v>
      </c>
      <c r="O8" s="21"/>
    </row>
    <row r="9" ht="19.5" customHeight="1">
      <c r="A9" s="8" t="s">
        <v>30</v>
      </c>
      <c r="B9" s="67">
        <v>4030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60</v>
      </c>
      <c r="F11" s="178">
        <v>0</v>
      </c>
      <c r="G11" s="178">
        <v>-60</v>
      </c>
      <c r="H11" s="198">
        <v>0</v>
      </c>
    </row>
    <row r="12">
      <c r="A12" s="8" t="s">
        <v>247</v>
      </c>
      <c r="B12" s="67">
        <v>4060</v>
      </c>
      <c r="C12" s="178">
        <v>163.5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26.8</v>
      </c>
      <c r="E7" s="207">
        <v>23.7</v>
      </c>
      <c r="F7" s="207">
        <v>26.8</v>
      </c>
      <c r="G7" s="207">
        <v>23.7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3.7</v>
      </c>
      <c r="E8" s="207">
        <v>2.9</v>
      </c>
      <c r="F8" s="207">
        <v>3.7</v>
      </c>
      <c r="G8" s="207">
        <v>2.9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3.5</v>
      </c>
      <c r="E9" s="207">
        <v>3.3</v>
      </c>
      <c r="F9" s="207">
        <v>3.5</v>
      </c>
      <c r="G9" s="207">
        <v>3.3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17.5</v>
      </c>
      <c r="E10" s="207">
        <v>22.8</v>
      </c>
      <c r="F10" s="207">
        <v>17.5</v>
      </c>
      <c r="G10" s="207">
        <v>22.8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2</v>
      </c>
      <c r="E11" s="207">
        <v>1.9</v>
      </c>
      <c r="F11" s="207">
        <v>2</v>
      </c>
      <c r="G11" s="207">
        <v>1.9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12.4</v>
      </c>
      <c r="E13" s="207">
        <v>17.1</v>
      </c>
      <c r="F13" s="207">
        <v>12.4</v>
      </c>
      <c r="G13" s="207">
        <v>17.1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0.2</v>
      </c>
      <c r="E14" s="207">
        <v>0.2</v>
      </c>
      <c r="F14" s="207">
        <v>0.2</v>
      </c>
      <c r="G14" s="207">
        <v>0.2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2.5</v>
      </c>
      <c r="E15" s="207">
        <v>2.6</v>
      </c>
      <c r="F15" s="207">
        <v>2.5</v>
      </c>
      <c r="G15" s="207">
        <v>2.6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1.7</v>
      </c>
      <c r="E17" s="207">
        <v>1</v>
      </c>
      <c r="F17" s="207">
        <v>1.7</v>
      </c>
      <c r="G17" s="207">
        <v>1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0.7</v>
      </c>
      <c r="E19" s="207">
        <v>0.5</v>
      </c>
      <c r="F19" s="207">
        <v>0.7</v>
      </c>
      <c r="G19" s="207">
        <v>0.5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3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557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489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52</v>
      </c>
      <c r="D12" s="287"/>
      <c r="E12" s="288"/>
      <c r="F12" s="286">
        <v>51</v>
      </c>
      <c r="G12" s="287"/>
      <c r="H12" s="288"/>
      <c r="I12" s="286">
        <v>52</v>
      </c>
      <c r="J12" s="287"/>
      <c r="K12" s="288"/>
      <c r="L12" s="269">
        <v>1</v>
      </c>
      <c r="M12" s="269"/>
      <c r="N12" s="267">
        <v>102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9</v>
      </c>
      <c r="D16" s="280"/>
      <c r="E16" s="281"/>
      <c r="F16" s="279">
        <v>9</v>
      </c>
      <c r="G16" s="280"/>
      <c r="H16" s="281"/>
      <c r="I16" s="279">
        <v>9</v>
      </c>
      <c r="J16" s="280"/>
      <c r="K16" s="281"/>
      <c r="L16" s="270">
        <v>0</v>
      </c>
      <c r="M16" s="270"/>
      <c r="N16" s="265">
        <v>100</v>
      </c>
      <c r="O16" s="266"/>
    </row>
    <row r="17" s="3" customFormat="1">
      <c r="A17" s="284" t="s">
        <v>198</v>
      </c>
      <c r="B17" s="284"/>
      <c r="C17" s="279">
        <v>42</v>
      </c>
      <c r="D17" s="280"/>
      <c r="E17" s="281"/>
      <c r="F17" s="279">
        <v>41</v>
      </c>
      <c r="G17" s="280"/>
      <c r="H17" s="281"/>
      <c r="I17" s="279">
        <v>42</v>
      </c>
      <c r="J17" s="280"/>
      <c r="K17" s="281"/>
      <c r="L17" s="270">
        <v>1</v>
      </c>
      <c r="M17" s="270"/>
      <c r="N17" s="265">
        <v>102.4</v>
      </c>
      <c r="O17" s="266"/>
    </row>
    <row r="18" s="5" customFormat="1" ht="37.5" customHeight="1">
      <c r="A18" s="285" t="s">
        <v>446</v>
      </c>
      <c r="B18" s="285"/>
      <c r="C18" s="262">
        <v>5606.6</v>
      </c>
      <c r="D18" s="263"/>
      <c r="E18" s="264"/>
      <c r="F18" s="262">
        <v>3672</v>
      </c>
      <c r="G18" s="263"/>
      <c r="H18" s="264"/>
      <c r="I18" s="262">
        <v>7055.4</v>
      </c>
      <c r="J18" s="263"/>
      <c r="K18" s="264"/>
      <c r="L18" s="269">
        <v>3383.4</v>
      </c>
      <c r="M18" s="269"/>
      <c r="N18" s="267">
        <v>192.14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294.1</v>
      </c>
      <c r="D21" s="261"/>
      <c r="E21" s="271"/>
      <c r="F21" s="260">
        <v>209.2</v>
      </c>
      <c r="G21" s="261"/>
      <c r="H21" s="271"/>
      <c r="I21" s="260">
        <v>294</v>
      </c>
      <c r="J21" s="261"/>
      <c r="K21" s="261"/>
      <c r="L21" s="270">
        <v>84.8</v>
      </c>
      <c r="M21" s="270"/>
      <c r="N21" s="265">
        <v>140.54</v>
      </c>
      <c r="O21" s="266"/>
    </row>
    <row r="22" s="3" customFormat="1">
      <c r="A22" s="284" t="s">
        <v>197</v>
      </c>
      <c r="B22" s="284"/>
      <c r="C22" s="260">
        <v>1261.8</v>
      </c>
      <c r="D22" s="261"/>
      <c r="E22" s="271"/>
      <c r="F22" s="260">
        <v>756.8</v>
      </c>
      <c r="G22" s="261"/>
      <c r="H22" s="271"/>
      <c r="I22" s="260">
        <v>1567.7</v>
      </c>
      <c r="J22" s="261"/>
      <c r="K22" s="271"/>
      <c r="L22" s="270">
        <v>810.9</v>
      </c>
      <c r="M22" s="270"/>
      <c r="N22" s="265">
        <v>207.15</v>
      </c>
      <c r="O22" s="266"/>
    </row>
    <row r="23" s="3" customFormat="1">
      <c r="A23" s="284" t="s">
        <v>198</v>
      </c>
      <c r="B23" s="284"/>
      <c r="C23" s="260">
        <v>4050.7</v>
      </c>
      <c r="D23" s="261"/>
      <c r="E23" s="271"/>
      <c r="F23" s="260">
        <v>2706</v>
      </c>
      <c r="G23" s="261"/>
      <c r="H23" s="271"/>
      <c r="I23" s="260">
        <v>5193.7</v>
      </c>
      <c r="J23" s="261"/>
      <c r="K23" s="271"/>
      <c r="L23" s="270">
        <v>2487.7</v>
      </c>
      <c r="M23" s="270"/>
      <c r="N23" s="265">
        <v>191.93</v>
      </c>
      <c r="O23" s="266"/>
    </row>
    <row r="24" s="3" customFormat="1" ht="36" customHeight="1">
      <c r="A24" s="244" t="s">
        <v>447</v>
      </c>
      <c r="B24" s="244"/>
      <c r="C24" s="262">
        <v>5668.6</v>
      </c>
      <c r="D24" s="263"/>
      <c r="E24" s="264"/>
      <c r="F24" s="262">
        <v>3672</v>
      </c>
      <c r="G24" s="263"/>
      <c r="H24" s="264"/>
      <c r="I24" s="262">
        <v>6763</v>
      </c>
      <c r="J24" s="263"/>
      <c r="K24" s="264"/>
      <c r="L24" s="269">
        <v>3091</v>
      </c>
      <c r="M24" s="269"/>
      <c r="N24" s="267">
        <v>184.18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294.1</v>
      </c>
      <c r="D27" s="261"/>
      <c r="E27" s="271"/>
      <c r="F27" s="260">
        <v>209.2</v>
      </c>
      <c r="G27" s="261"/>
      <c r="H27" s="271"/>
      <c r="I27" s="260">
        <v>294.1</v>
      </c>
      <c r="J27" s="261"/>
      <c r="K27" s="261"/>
      <c r="L27" s="270">
        <v>84.9</v>
      </c>
      <c r="M27" s="270"/>
      <c r="N27" s="265">
        <v>140.58</v>
      </c>
      <c r="O27" s="266"/>
    </row>
    <row r="28" s="3" customFormat="1">
      <c r="A28" s="284" t="s">
        <v>197</v>
      </c>
      <c r="B28" s="284"/>
      <c r="C28" s="260">
        <v>1264.1</v>
      </c>
      <c r="D28" s="261"/>
      <c r="E28" s="271"/>
      <c r="F28" s="260">
        <v>756.8</v>
      </c>
      <c r="G28" s="261"/>
      <c r="H28" s="271"/>
      <c r="I28" s="260">
        <v>1613.9</v>
      </c>
      <c r="J28" s="261"/>
      <c r="K28" s="271"/>
      <c r="L28" s="270">
        <v>857.1</v>
      </c>
      <c r="M28" s="270"/>
      <c r="N28" s="265">
        <v>213.25</v>
      </c>
      <c r="O28" s="266"/>
    </row>
    <row r="29" s="3" customFormat="1">
      <c r="A29" s="284" t="s">
        <v>198</v>
      </c>
      <c r="B29" s="284"/>
      <c r="C29" s="260">
        <v>4110.4</v>
      </c>
      <c r="D29" s="261"/>
      <c r="E29" s="271"/>
      <c r="F29" s="260">
        <v>2706</v>
      </c>
      <c r="G29" s="261"/>
      <c r="H29" s="271"/>
      <c r="I29" s="260">
        <v>4855</v>
      </c>
      <c r="J29" s="261"/>
      <c r="K29" s="271"/>
      <c r="L29" s="270">
        <v>2149</v>
      </c>
      <c r="M29" s="270"/>
      <c r="N29" s="265">
        <v>179.42</v>
      </c>
      <c r="O29" s="266"/>
    </row>
    <row r="30" s="3" customFormat="1" ht="56.25" customHeight="1">
      <c r="A30" s="244" t="s">
        <v>448</v>
      </c>
      <c r="B30" s="244"/>
      <c r="C30" s="262">
        <v>9084.3</v>
      </c>
      <c r="D30" s="263"/>
      <c r="E30" s="264"/>
      <c r="F30" s="262">
        <v>6000</v>
      </c>
      <c r="G30" s="263"/>
      <c r="H30" s="264"/>
      <c r="I30" s="262">
        <v>10838.1</v>
      </c>
      <c r="J30" s="263"/>
      <c r="K30" s="264"/>
      <c r="L30" s="269">
        <v>4838.1</v>
      </c>
      <c r="M30" s="269"/>
      <c r="N30" s="267">
        <v>180.6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24508.3</v>
      </c>
      <c r="D33" s="273"/>
      <c r="E33" s="274"/>
      <c r="F33" s="272">
        <v>17433.3</v>
      </c>
      <c r="G33" s="273"/>
      <c r="H33" s="274"/>
      <c r="I33" s="272">
        <v>24508.3</v>
      </c>
      <c r="J33" s="273"/>
      <c r="K33" s="274"/>
      <c r="L33" s="270">
        <v>7075</v>
      </c>
      <c r="M33" s="270"/>
      <c r="N33" s="265">
        <v>140.6</v>
      </c>
      <c r="O33" s="266"/>
    </row>
    <row r="34" s="147" customFormat="1" ht="18.75" customHeight="1">
      <c r="A34" s="326" t="s">
        <v>455</v>
      </c>
      <c r="B34" s="327"/>
      <c r="C34" s="304">
        <v>11620</v>
      </c>
      <c r="D34" s="305"/>
      <c r="E34" s="306"/>
      <c r="F34" s="304">
        <v>11620</v>
      </c>
      <c r="G34" s="305"/>
      <c r="H34" s="306"/>
      <c r="I34" s="304">
        <v>19800</v>
      </c>
      <c r="J34" s="305"/>
      <c r="K34" s="306"/>
      <c r="L34" s="303">
        <v>8180</v>
      </c>
      <c r="M34" s="303"/>
      <c r="N34" s="301">
        <v>170.4</v>
      </c>
      <c r="O34" s="302"/>
    </row>
    <row r="35" s="147" customFormat="1">
      <c r="A35" s="326" t="s">
        <v>456</v>
      </c>
      <c r="B35" s="327"/>
      <c r="C35" s="304">
        <v>7078.3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5810</v>
      </c>
      <c r="D36" s="305"/>
      <c r="E36" s="306"/>
      <c r="F36" s="304">
        <v>5813.3</v>
      </c>
      <c r="G36" s="305"/>
      <c r="H36" s="306"/>
      <c r="I36" s="304">
        <v>4708.3</v>
      </c>
      <c r="J36" s="305"/>
      <c r="K36" s="306"/>
      <c r="L36" s="303">
        <v>-1105</v>
      </c>
      <c r="M36" s="303"/>
      <c r="N36" s="301">
        <v>81</v>
      </c>
      <c r="O36" s="302"/>
    </row>
    <row r="37" s="3" customFormat="1">
      <c r="A37" s="300" t="s">
        <v>430</v>
      </c>
      <c r="B37" s="300"/>
      <c r="C37" s="272">
        <v>11704.6</v>
      </c>
      <c r="D37" s="273"/>
      <c r="E37" s="274"/>
      <c r="F37" s="272">
        <v>7007.4</v>
      </c>
      <c r="G37" s="273"/>
      <c r="H37" s="274"/>
      <c r="I37" s="272">
        <v>14943.5</v>
      </c>
      <c r="J37" s="273"/>
      <c r="K37" s="274"/>
      <c r="L37" s="270">
        <v>7936.1</v>
      </c>
      <c r="M37" s="270"/>
      <c r="N37" s="265">
        <v>213.3</v>
      </c>
      <c r="O37" s="266"/>
    </row>
    <row r="38" s="3" customFormat="1">
      <c r="A38" s="300" t="s">
        <v>429</v>
      </c>
      <c r="B38" s="300"/>
      <c r="C38" s="272">
        <v>8155.6</v>
      </c>
      <c r="D38" s="273"/>
      <c r="E38" s="274"/>
      <c r="F38" s="272">
        <v>5500</v>
      </c>
      <c r="G38" s="273"/>
      <c r="H38" s="274"/>
      <c r="I38" s="272">
        <v>9632.9</v>
      </c>
      <c r="J38" s="273"/>
      <c r="K38" s="274"/>
      <c r="L38" s="270">
        <v>4132.9</v>
      </c>
      <c r="M38" s="270"/>
      <c r="N38" s="265">
        <v>175.1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489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558</v>
      </c>
      <c r="C47" s="297"/>
      <c r="D47" s="297"/>
      <c r="E47" s="297"/>
      <c r="F47" s="238" t="s">
        <v>559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560</v>
      </c>
      <c r="B53" s="291"/>
      <c r="C53" s="290"/>
      <c r="D53" s="178">
        <v>3780</v>
      </c>
      <c r="E53" s="178">
        <v>350</v>
      </c>
      <c r="F53" s="211">
        <v>10800</v>
      </c>
      <c r="G53" s="178">
        <v>8730.1</v>
      </c>
      <c r="H53" s="178">
        <v>5126</v>
      </c>
      <c r="I53" s="211">
        <v>1703.1</v>
      </c>
      <c r="J53" s="185">
        <v>4950.1</v>
      </c>
      <c r="K53" s="185">
        <v>4776</v>
      </c>
      <c r="L53" s="213">
        <v>-9096.9</v>
      </c>
      <c r="M53" s="176">
        <v>231</v>
      </c>
      <c r="N53" s="176">
        <v>1464.6</v>
      </c>
      <c r="O53" s="212">
        <v>15.8</v>
      </c>
    </row>
    <row r="54">
      <c r="A54" s="289" t="s">
        <v>561</v>
      </c>
      <c r="B54" s="291"/>
      <c r="C54" s="290"/>
      <c r="D54" s="178">
        <v>540</v>
      </c>
      <c r="E54" s="178">
        <v>10</v>
      </c>
      <c r="F54" s="211">
        <v>54000</v>
      </c>
      <c r="G54" s="178">
        <v>63.3</v>
      </c>
      <c r="H54" s="178">
        <v>8</v>
      </c>
      <c r="I54" s="211">
        <v>7912.5</v>
      </c>
      <c r="J54" s="185">
        <v>-476.7</v>
      </c>
      <c r="K54" s="185">
        <v>-2</v>
      </c>
      <c r="L54" s="213">
        <v>-46087.5</v>
      </c>
      <c r="M54" s="176">
        <v>11.7</v>
      </c>
      <c r="N54" s="176">
        <v>80</v>
      </c>
      <c r="O54" s="212">
        <v>14.7</v>
      </c>
    </row>
    <row r="55">
      <c r="A55" s="289" t="s">
        <v>562</v>
      </c>
      <c r="B55" s="291"/>
      <c r="C55" s="290"/>
      <c r="D55" s="178">
        <v>1080</v>
      </c>
      <c r="E55" s="178">
        <v>3</v>
      </c>
      <c r="F55" s="211">
        <v>360000</v>
      </c>
      <c r="G55" s="178">
        <v>2788.6</v>
      </c>
      <c r="H55" s="178">
        <v>1</v>
      </c>
      <c r="I55" s="211">
        <v>2788589</v>
      </c>
      <c r="J55" s="185">
        <v>1708.6</v>
      </c>
      <c r="K55" s="185">
        <v>-2</v>
      </c>
      <c r="L55" s="213">
        <v>2428589</v>
      </c>
      <c r="M55" s="176">
        <v>258.2</v>
      </c>
      <c r="N55" s="176">
        <v>33.3</v>
      </c>
      <c r="O55" s="212">
        <v>774.6</v>
      </c>
    </row>
    <row r="56" ht="24.95" customHeight="1">
      <c r="A56" s="307" t="s">
        <v>49</v>
      </c>
      <c r="B56" s="308"/>
      <c r="C56" s="309"/>
      <c r="D56" s="186">
        <v>5400</v>
      </c>
      <c r="E56" s="177">
        <v>363</v>
      </c>
      <c r="F56" s="210">
        <v>0</v>
      </c>
      <c r="G56" s="186">
        <v>11582</v>
      </c>
      <c r="H56" s="177">
        <v>5135</v>
      </c>
      <c r="I56" s="210">
        <v>0</v>
      </c>
      <c r="J56" s="185">
        <v>6182</v>
      </c>
      <c r="K56" s="177">
        <v>0</v>
      </c>
      <c r="L56" s="210">
        <v>0</v>
      </c>
      <c r="M56" s="176">
        <v>214.5</v>
      </c>
      <c r="N56" s="177">
        <v>0</v>
      </c>
      <c r="O56" s="210">
        <v>0</v>
      </c>
    </row>
    <row r="57">
      <c r="A57" s="21"/>
      <c r="B57" s="22"/>
      <c r="C57" s="22"/>
      <c r="D57" s="22"/>
      <c r="E57" s="22"/>
      <c r="F57" s="12"/>
      <c r="G57" s="12"/>
      <c r="H57" s="12"/>
      <c r="I57" s="5"/>
      <c r="J57" s="5"/>
      <c r="K57" s="5"/>
      <c r="L57" s="5"/>
      <c r="M57" s="5"/>
      <c r="N57" s="5"/>
      <c r="O57" s="5"/>
    </row>
    <row r="58">
      <c r="A58" s="294" t="s">
        <v>64</v>
      </c>
      <c r="B58" s="294"/>
      <c r="C58" s="294"/>
      <c r="D58" s="294"/>
      <c r="E58" s="294"/>
      <c r="F58" s="294"/>
      <c r="G58" s="294"/>
      <c r="H58" s="294"/>
      <c r="I58" s="294"/>
      <c r="J58" s="294"/>
      <c r="K58" s="294"/>
      <c r="L58" s="294"/>
      <c r="M58" s="294"/>
      <c r="N58" s="294"/>
      <c r="O58" s="294"/>
    </row>
    <row r="59">
      <c r="A59" s="19"/>
    </row>
    <row r="60" ht="56.25" customHeight="1">
      <c r="A60" s="7" t="s">
        <v>106</v>
      </c>
      <c r="B60" s="230" t="s">
        <v>63</v>
      </c>
      <c r="C60" s="230"/>
      <c r="D60" s="230" t="s">
        <v>58</v>
      </c>
      <c r="E60" s="230"/>
      <c r="F60" s="230" t="s">
        <v>59</v>
      </c>
      <c r="G60" s="230"/>
      <c r="H60" s="230" t="s">
        <v>78</v>
      </c>
      <c r="I60" s="230"/>
      <c r="J60" s="230"/>
      <c r="K60" s="289" t="s">
        <v>76</v>
      </c>
      <c r="L60" s="290"/>
      <c r="M60" s="289" t="s">
        <v>31</v>
      </c>
      <c r="N60" s="291"/>
      <c r="O60" s="290"/>
    </row>
    <row r="61">
      <c r="A61" s="6">
        <v>1</v>
      </c>
      <c r="B61" s="238">
        <v>2</v>
      </c>
      <c r="C61" s="238"/>
      <c r="D61" s="238">
        <v>3</v>
      </c>
      <c r="E61" s="238"/>
      <c r="F61" s="238">
        <v>4</v>
      </c>
      <c r="G61" s="238"/>
      <c r="H61" s="238">
        <v>5</v>
      </c>
      <c r="I61" s="238"/>
      <c r="J61" s="238"/>
      <c r="K61" s="238">
        <v>6</v>
      </c>
      <c r="L61" s="238"/>
      <c r="M61" s="296">
        <v>7</v>
      </c>
      <c r="N61" s="297"/>
      <c r="O61" s="312"/>
    </row>
    <row r="62">
      <c r="A62" s="94" t="s">
        <v>489</v>
      </c>
      <c r="B62" s="300" t="s">
        <v>489</v>
      </c>
      <c r="C62" s="300"/>
      <c r="D62" s="310">
        <v>0</v>
      </c>
      <c r="E62" s="310"/>
      <c r="F62" s="310">
        <v>0</v>
      </c>
      <c r="G62" s="310"/>
      <c r="H62" s="311" t="s">
        <v>489</v>
      </c>
      <c r="I62" s="311"/>
      <c r="J62" s="311"/>
      <c r="K62" s="260">
        <v>0</v>
      </c>
      <c r="L62" s="271"/>
      <c r="M62" s="310">
        <v>0</v>
      </c>
      <c r="N62" s="310"/>
      <c r="O62" s="310"/>
    </row>
    <row r="63">
      <c r="A63" s="115" t="s">
        <v>49</v>
      </c>
      <c r="B63" s="319" t="s">
        <v>32</v>
      </c>
      <c r="C63" s="319"/>
      <c r="D63" s="319" t="s">
        <v>32</v>
      </c>
      <c r="E63" s="319"/>
      <c r="F63" s="319" t="s">
        <v>32</v>
      </c>
      <c r="G63" s="319"/>
      <c r="H63" s="318" t="s">
        <v>489</v>
      </c>
      <c r="I63" s="318"/>
      <c r="J63" s="318"/>
      <c r="K63" s="262">
        <v>0</v>
      </c>
      <c r="L63" s="264"/>
      <c r="M63" s="324">
        <v>0</v>
      </c>
      <c r="N63" s="324"/>
      <c r="O63" s="324"/>
    </row>
    <row r="64">
      <c r="A64" s="12"/>
      <c r="B64" s="24"/>
      <c r="C64" s="24"/>
      <c r="D64" s="24"/>
      <c r="E64" s="24"/>
      <c r="F64" s="24"/>
      <c r="G64" s="24"/>
      <c r="H64" s="24"/>
      <c r="I64" s="24"/>
      <c r="J64" s="24"/>
      <c r="K64" s="3"/>
      <c r="L64" s="3"/>
      <c r="M64" s="3"/>
      <c r="N64" s="3"/>
      <c r="O64" s="3"/>
    </row>
    <row r="65">
      <c r="A65" s="294" t="s">
        <v>65</v>
      </c>
      <c r="B65" s="294"/>
      <c r="C65" s="294"/>
      <c r="D65" s="294"/>
      <c r="E65" s="294"/>
      <c r="F65" s="294"/>
      <c r="G65" s="294"/>
      <c r="H65" s="294"/>
      <c r="I65" s="294"/>
      <c r="J65" s="294"/>
      <c r="K65" s="294"/>
      <c r="L65" s="294"/>
      <c r="M65" s="294"/>
      <c r="N65" s="294"/>
      <c r="O65" s="294"/>
    </row>
    <row r="66" ht="15" customHeight="1">
      <c r="A66" s="5"/>
      <c r="B66" s="17"/>
      <c r="C66" s="5"/>
      <c r="D66" s="5"/>
      <c r="E66" s="5"/>
      <c r="F66" s="5"/>
      <c r="G66" s="5"/>
      <c r="H66" s="5"/>
      <c r="I66" s="16"/>
    </row>
    <row r="67" ht="42.75" customHeight="1">
      <c r="A67" s="230" t="s">
        <v>57</v>
      </c>
      <c r="B67" s="230"/>
      <c r="C67" s="230"/>
      <c r="D67" s="230" t="s">
        <v>167</v>
      </c>
      <c r="E67" s="230"/>
      <c r="F67" s="230" t="s">
        <v>168</v>
      </c>
      <c r="G67" s="230"/>
      <c r="H67" s="230"/>
      <c r="I67" s="230"/>
      <c r="J67" s="230" t="s">
        <v>316</v>
      </c>
      <c r="K67" s="230"/>
      <c r="L67" s="230"/>
      <c r="M67" s="230"/>
      <c r="N67" s="230" t="s">
        <v>171</v>
      </c>
      <c r="O67" s="230"/>
    </row>
    <row r="68" ht="42.75" customHeight="1">
      <c r="A68" s="230"/>
      <c r="B68" s="230"/>
      <c r="C68" s="230"/>
      <c r="D68" s="230"/>
      <c r="E68" s="230"/>
      <c r="F68" s="238" t="s">
        <v>169</v>
      </c>
      <c r="G68" s="238"/>
      <c r="H68" s="230" t="s">
        <v>170</v>
      </c>
      <c r="I68" s="230"/>
      <c r="J68" s="238" t="s">
        <v>169</v>
      </c>
      <c r="K68" s="238"/>
      <c r="L68" s="230" t="s">
        <v>170</v>
      </c>
      <c r="M68" s="230"/>
      <c r="N68" s="230"/>
      <c r="O68" s="230"/>
    </row>
    <row r="69">
      <c r="A69" s="230">
        <v>1</v>
      </c>
      <c r="B69" s="230"/>
      <c r="C69" s="230"/>
      <c r="D69" s="289">
        <v>2</v>
      </c>
      <c r="E69" s="290"/>
      <c r="F69" s="289">
        <v>3</v>
      </c>
      <c r="G69" s="290"/>
      <c r="H69" s="296">
        <v>4</v>
      </c>
      <c r="I69" s="312"/>
      <c r="J69" s="296">
        <v>5</v>
      </c>
      <c r="K69" s="312"/>
      <c r="L69" s="296">
        <v>6</v>
      </c>
      <c r="M69" s="312"/>
      <c r="N69" s="296">
        <v>7</v>
      </c>
      <c r="O69" s="312"/>
    </row>
    <row r="70" ht="20.1" customHeight="1">
      <c r="A70" s="320" t="s">
        <v>207</v>
      </c>
      <c r="B70" s="320"/>
      <c r="C70" s="320"/>
      <c r="D70" s="313">
        <v>0</v>
      </c>
      <c r="E70" s="314"/>
      <c r="F70" s="313">
        <v>0</v>
      </c>
      <c r="G70" s="314"/>
      <c r="H70" s="313">
        <v>0</v>
      </c>
      <c r="I70" s="314"/>
      <c r="J70" s="313">
        <v>0</v>
      </c>
      <c r="K70" s="314"/>
      <c r="L70" s="313">
        <v>0</v>
      </c>
      <c r="M70" s="314"/>
      <c r="N70" s="322">
        <v>0</v>
      </c>
      <c r="O70" s="323"/>
    </row>
    <row r="71" ht="20.1" customHeight="1">
      <c r="A71" s="315" t="s">
        <v>87</v>
      </c>
      <c r="B71" s="315"/>
      <c r="C71" s="315"/>
      <c r="D71" s="316"/>
      <c r="E71" s="317"/>
      <c r="F71" s="316"/>
      <c r="G71" s="317"/>
      <c r="H71" s="316"/>
      <c r="I71" s="317"/>
      <c r="J71" s="316"/>
      <c r="K71" s="317"/>
      <c r="L71" s="316"/>
      <c r="M71" s="317"/>
      <c r="N71" s="316"/>
      <c r="O71" s="317"/>
    </row>
    <row r="72" ht="20.1" customHeight="1">
      <c r="A72" s="284" t="s">
        <v>489</v>
      </c>
      <c r="B72" s="284"/>
      <c r="C72" s="284"/>
      <c r="D72" s="260">
        <v>0</v>
      </c>
      <c r="E72" s="271"/>
      <c r="F72" s="260">
        <v>0</v>
      </c>
      <c r="G72" s="271"/>
      <c r="H72" s="260">
        <v>0</v>
      </c>
      <c r="I72" s="271"/>
      <c r="J72" s="260">
        <v>0</v>
      </c>
      <c r="K72" s="271"/>
      <c r="L72" s="260">
        <v>0</v>
      </c>
      <c r="M72" s="271"/>
      <c r="N72" s="260">
        <v>0</v>
      </c>
      <c r="O72" s="271"/>
    </row>
    <row r="73" ht="20.1" customHeight="1">
      <c r="A73" s="320" t="s">
        <v>208</v>
      </c>
      <c r="B73" s="320"/>
      <c r="C73" s="320"/>
      <c r="D73" s="313">
        <v>0</v>
      </c>
      <c r="E73" s="314"/>
      <c r="F73" s="313">
        <v>0</v>
      </c>
      <c r="G73" s="314"/>
      <c r="H73" s="313">
        <v>0</v>
      </c>
      <c r="I73" s="314"/>
      <c r="J73" s="313">
        <v>0</v>
      </c>
      <c r="K73" s="314"/>
      <c r="L73" s="313">
        <v>0</v>
      </c>
      <c r="M73" s="314"/>
      <c r="N73" s="322">
        <v>0</v>
      </c>
      <c r="O73" s="323"/>
    </row>
    <row r="74" ht="20.1" customHeight="1">
      <c r="A74" s="315" t="s">
        <v>88</v>
      </c>
      <c r="B74" s="315"/>
      <c r="C74" s="315"/>
      <c r="D74" s="316"/>
      <c r="E74" s="317"/>
      <c r="F74" s="316"/>
      <c r="G74" s="317"/>
      <c r="H74" s="316"/>
      <c r="I74" s="317"/>
      <c r="J74" s="316"/>
      <c r="K74" s="317"/>
      <c r="L74" s="316"/>
      <c r="M74" s="317"/>
      <c r="N74" s="316"/>
      <c r="O74" s="317"/>
    </row>
    <row r="75" ht="20.1" customHeight="1">
      <c r="A75" s="284" t="s">
        <v>489</v>
      </c>
      <c r="B75" s="284"/>
      <c r="C75" s="284"/>
      <c r="D75" s="260">
        <v>0</v>
      </c>
      <c r="E75" s="271"/>
      <c r="F75" s="260">
        <v>0</v>
      </c>
      <c r="G75" s="271"/>
      <c r="H75" s="260">
        <v>0</v>
      </c>
      <c r="I75" s="271"/>
      <c r="J75" s="260">
        <v>0</v>
      </c>
      <c r="K75" s="271"/>
      <c r="L75" s="260">
        <v>0</v>
      </c>
      <c r="M75" s="271"/>
      <c r="N75" s="260">
        <v>0</v>
      </c>
      <c r="O75" s="271"/>
    </row>
    <row r="76" ht="20.1" customHeight="1">
      <c r="A76" s="320" t="s">
        <v>209</v>
      </c>
      <c r="B76" s="320"/>
      <c r="C76" s="320"/>
      <c r="D76" s="313">
        <v>0</v>
      </c>
      <c r="E76" s="314"/>
      <c r="F76" s="313">
        <v>0</v>
      </c>
      <c r="G76" s="314"/>
      <c r="H76" s="313">
        <v>0</v>
      </c>
      <c r="I76" s="314"/>
      <c r="J76" s="313">
        <v>0</v>
      </c>
      <c r="K76" s="314"/>
      <c r="L76" s="313">
        <v>0</v>
      </c>
      <c r="M76" s="314"/>
      <c r="N76" s="322">
        <v>0</v>
      </c>
      <c r="O76" s="323"/>
    </row>
    <row r="77" ht="20.1" customHeight="1">
      <c r="A77" s="315" t="s">
        <v>87</v>
      </c>
      <c r="B77" s="315"/>
      <c r="C77" s="315"/>
      <c r="D77" s="316"/>
      <c r="E77" s="317"/>
      <c r="F77" s="316"/>
      <c r="G77" s="317"/>
      <c r="H77" s="316"/>
      <c r="I77" s="317"/>
      <c r="J77" s="316"/>
      <c r="K77" s="317"/>
      <c r="L77" s="316"/>
      <c r="M77" s="317"/>
      <c r="N77" s="316"/>
      <c r="O77" s="317"/>
    </row>
    <row r="78" ht="20.1" customHeight="1">
      <c r="A78" s="284" t="s">
        <v>489</v>
      </c>
      <c r="B78" s="284"/>
      <c r="C78" s="284"/>
      <c r="D78" s="260">
        <v>0</v>
      </c>
      <c r="E78" s="271"/>
      <c r="F78" s="260">
        <v>0</v>
      </c>
      <c r="G78" s="271"/>
      <c r="H78" s="260">
        <v>0</v>
      </c>
      <c r="I78" s="271"/>
      <c r="J78" s="260">
        <v>0</v>
      </c>
      <c r="K78" s="271"/>
      <c r="L78" s="260">
        <v>0</v>
      </c>
      <c r="M78" s="271"/>
      <c r="N78" s="260">
        <v>0</v>
      </c>
      <c r="O78" s="271"/>
    </row>
    <row r="79" ht="24.95" customHeight="1">
      <c r="A79" s="244" t="s">
        <v>49</v>
      </c>
      <c r="B79" s="244"/>
      <c r="C79" s="244"/>
      <c r="D79" s="262">
        <v>0</v>
      </c>
      <c r="E79" s="264"/>
      <c r="F79" s="262">
        <v>0</v>
      </c>
      <c r="G79" s="264"/>
      <c r="H79" s="262">
        <v>0</v>
      </c>
      <c r="I79" s="264"/>
      <c r="J79" s="262">
        <v>0</v>
      </c>
      <c r="K79" s="264"/>
      <c r="L79" s="262">
        <v>0</v>
      </c>
      <c r="M79" s="264"/>
      <c r="N79" s="262">
        <v>0</v>
      </c>
      <c r="O79" s="264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  <row r="93">
      <c r="C93" s="29"/>
      <c r="D93" s="29"/>
      <c r="E93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60:E60"/>
    <mergeCell ref="G50:I50"/>
    <mergeCell ref="B60:C60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9:O79"/>
    <mergeCell ref="J67:M67"/>
    <mergeCell ref="H68:I68"/>
    <mergeCell ref="L68:M68"/>
    <mergeCell ref="J74:K74"/>
    <mergeCell ref="J73:K73"/>
    <mergeCell ref="J68:K68"/>
    <mergeCell ref="L71:M71"/>
    <mergeCell ref="N77:O77"/>
    <mergeCell ref="L74:M74"/>
    <mergeCell ref="M63:O63"/>
    <mergeCell ref="A65:O65"/>
    <mergeCell ref="B63:C63"/>
    <mergeCell ref="N37:O37"/>
    <mergeCell ref="K63:L63"/>
    <mergeCell ref="A40:O40"/>
    <mergeCell ref="F45:O45"/>
    <mergeCell ref="D79:E79"/>
    <mergeCell ref="F79:G79"/>
    <mergeCell ref="H79:I79"/>
    <mergeCell ref="J79:K79"/>
    <mergeCell ref="N73:O73"/>
    <mergeCell ref="N74:O74"/>
    <mergeCell ref="N70:O70"/>
    <mergeCell ref="N76:O76"/>
    <mergeCell ref="N71:O71"/>
    <mergeCell ref="L79:M79"/>
    <mergeCell ref="L70:M70"/>
    <mergeCell ref="J77:K77"/>
    <mergeCell ref="J71:K71"/>
    <mergeCell ref="L73:M73"/>
    <mergeCell ref="L76:M76"/>
    <mergeCell ref="L77:M77"/>
    <mergeCell ref="F77:G77"/>
    <mergeCell ref="H77:I77"/>
    <mergeCell ref="H69:I69"/>
    <mergeCell ref="J69:K69"/>
    <mergeCell ref="J76:K76"/>
    <mergeCell ref="H76:I76"/>
    <mergeCell ref="J70:K70"/>
    <mergeCell ref="F70:G70"/>
    <mergeCell ref="H74:I74"/>
    <mergeCell ref="A70:C70"/>
    <mergeCell ref="A69:C69"/>
    <mergeCell ref="D69:E69"/>
    <mergeCell ref="F69:G69"/>
    <mergeCell ref="D70:E70"/>
    <mergeCell ref="A73:C73"/>
    <mergeCell ref="F76:G76"/>
    <mergeCell ref="D73:E73"/>
    <mergeCell ref="F73:G73"/>
    <mergeCell ref="H70:I70"/>
    <mergeCell ref="L69:M69"/>
    <mergeCell ref="N69:O69"/>
    <mergeCell ref="N67:O68"/>
    <mergeCell ref="A79:C79"/>
    <mergeCell ref="A77:C77"/>
    <mergeCell ref="A76:C76"/>
    <mergeCell ref="D76:E76"/>
    <mergeCell ref="D77:E77"/>
    <mergeCell ref="A74:C74"/>
    <mergeCell ref="A67:C68"/>
    <mergeCell ref="F67:I67"/>
    <mergeCell ref="H63:J63"/>
    <mergeCell ref="D67:E68"/>
    <mergeCell ref="D63:E63"/>
    <mergeCell ref="F63:G63"/>
    <mergeCell ref="F68:G68"/>
    <mergeCell ref="H73:I73"/>
    <mergeCell ref="A71:C71"/>
    <mergeCell ref="H71:I71"/>
    <mergeCell ref="F74:G74"/>
    <mergeCell ref="D74:E74"/>
    <mergeCell ref="D71:E71"/>
    <mergeCell ref="F71:G71"/>
    <mergeCell ref="D61:E61"/>
    <mergeCell ref="H61:J61"/>
    <mergeCell ref="K61:L61"/>
    <mergeCell ref="M61:O61"/>
    <mergeCell ref="B61:C61"/>
    <mergeCell ref="F61:G61"/>
    <mergeCell ref="A56:C56"/>
    <mergeCell ref="H60:J60"/>
    <mergeCell ref="K60:L60"/>
    <mergeCell ref="M60:O60"/>
    <mergeCell ref="A58:O58"/>
    <mergeCell ref="F60:G60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A54:C54"/>
    <mergeCell ref="A55:C55"/>
    <mergeCell ref="D62:E62"/>
    <mergeCell ref="M62:O62"/>
    <mergeCell ref="H62:J62"/>
    <mergeCell ref="F62:G62"/>
    <mergeCell ref="K62:L62"/>
    <mergeCell ref="B62:C62"/>
    <mergeCell ref="N72:O72"/>
    <mergeCell ref="L72:M72"/>
    <mergeCell ref="J72:K72"/>
    <mergeCell ref="A72:C72"/>
    <mergeCell ref="D72:E72"/>
    <mergeCell ref="F72:G72"/>
    <mergeCell ref="H72:I72"/>
    <mergeCell ref="N75:O75"/>
    <mergeCell ref="L75:M75"/>
    <mergeCell ref="J75:K75"/>
    <mergeCell ref="D75:E75"/>
    <mergeCell ref="F75:G75"/>
    <mergeCell ref="H75:I75"/>
    <mergeCell ref="A75:C75"/>
    <mergeCell ref="D78:E78"/>
    <mergeCell ref="F78:G78"/>
    <mergeCell ref="H78:I78"/>
    <mergeCell ref="J78:K78"/>
    <mergeCell ref="N78:O78"/>
    <mergeCell ref="L78:M78"/>
    <mergeCell ref="A78:C78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65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489</v>
      </c>
      <c r="C6" s="350"/>
      <c r="D6" s="354" t="s">
        <v>489</v>
      </c>
      <c r="E6" s="355"/>
      <c r="F6" s="355"/>
      <c r="G6" s="354" t="s">
        <v>489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489</v>
      </c>
      <c r="C16" s="348"/>
      <c r="D16" s="364" t="s">
        <v>489</v>
      </c>
      <c r="E16" s="364"/>
      <c r="F16" s="364"/>
      <c r="G16" s="364"/>
      <c r="H16" s="351" t="s">
        <v>489</v>
      </c>
      <c r="I16" s="352"/>
      <c r="J16" s="352"/>
      <c r="K16" s="352"/>
      <c r="L16" s="352"/>
      <c r="M16" s="352"/>
      <c r="N16" s="352"/>
      <c r="O16" s="353"/>
      <c r="P16" s="368" t="s">
        <v>489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563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0</v>
      </c>
      <c r="V26" s="178">
        <v>6.3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564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8.9</v>
      </c>
      <c r="V27" s="178">
        <v>10.4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0.1" customHeight="1">
      <c r="A28" s="104">
        <v>3</v>
      </c>
      <c r="B28" s="396" t="s">
        <v>564</v>
      </c>
      <c r="C28" s="396"/>
      <c r="D28" s="396"/>
      <c r="E28" s="396"/>
      <c r="F28" s="396"/>
      <c r="G28" s="396"/>
      <c r="H28" s="396"/>
      <c r="I28" s="396"/>
      <c r="J28" s="396"/>
      <c r="K28" s="396"/>
      <c r="L28" s="396"/>
      <c r="M28" s="178">
        <v>0</v>
      </c>
      <c r="N28" s="178">
        <v>0</v>
      </c>
      <c r="O28" s="178">
        <f>N28-M28</f>
        <v>0</v>
      </c>
      <c r="P28" s="178" t="e">
        <f>N28/M28*100</f>
        <v>#DIV/0!</v>
      </c>
      <c r="Q28" s="178">
        <v>0</v>
      </c>
      <c r="R28" s="178">
        <v>0</v>
      </c>
      <c r="S28" s="178">
        <f>R28-Q28</f>
        <v>0</v>
      </c>
      <c r="T28" s="178" t="e">
        <f>R28/Q28*100</f>
        <v>#DIV/0!</v>
      </c>
      <c r="U28" s="178">
        <v>8.9</v>
      </c>
      <c r="V28" s="178">
        <v>10.4</v>
      </c>
      <c r="W28" s="178">
        <f>V28-U28</f>
        <v>0</v>
      </c>
      <c r="X28" s="178" t="e">
        <f>V28/U28*100</f>
        <v>#DIV/0!</v>
      </c>
      <c r="Y28" s="178">
        <v>0</v>
      </c>
      <c r="Z28" s="178">
        <v>0</v>
      </c>
      <c r="AA28" s="178">
        <f>Z28-Y28</f>
        <v>0</v>
      </c>
      <c r="AB28" s="178" t="e">
        <f>Z28/Y28*100</f>
        <v>#DIV/0!</v>
      </c>
      <c r="AC28" s="178">
        <f>SUM(M28,Q28,U28,Y28)</f>
        <v>0</v>
      </c>
      <c r="AD28" s="178">
        <f>SUM(N28,R28,V28,Z28)</f>
        <v>0</v>
      </c>
      <c r="AE28" s="178">
        <f>AD28-AC28</f>
        <v>0</v>
      </c>
      <c r="AF28" s="178" t="e">
        <f>AD28/AC28*100</f>
        <v>#DIV/0!</v>
      </c>
    </row>
    <row r="29" ht="20.1" customHeight="1">
      <c r="A29" s="104">
        <v>4</v>
      </c>
      <c r="B29" s="396" t="s">
        <v>564</v>
      </c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178">
        <v>0</v>
      </c>
      <c r="N29" s="178">
        <v>0</v>
      </c>
      <c r="O29" s="178">
        <f>N29-M29</f>
        <v>0</v>
      </c>
      <c r="P29" s="178" t="e">
        <f>N29/M29*100</f>
        <v>#DIV/0!</v>
      </c>
      <c r="Q29" s="178">
        <v>0</v>
      </c>
      <c r="R29" s="178">
        <v>0</v>
      </c>
      <c r="S29" s="178">
        <f>R29-Q29</f>
        <v>0</v>
      </c>
      <c r="T29" s="178" t="e">
        <f>R29/Q29*100</f>
        <v>#DIV/0!</v>
      </c>
      <c r="U29" s="178">
        <v>8.9</v>
      </c>
      <c r="V29" s="178">
        <v>10.4</v>
      </c>
      <c r="W29" s="178">
        <f>V29-U29</f>
        <v>0</v>
      </c>
      <c r="X29" s="178" t="e">
        <f>V29/U29*100</f>
        <v>#DIV/0!</v>
      </c>
      <c r="Y29" s="178">
        <v>0</v>
      </c>
      <c r="Z29" s="178">
        <v>0</v>
      </c>
      <c r="AA29" s="178">
        <f>Z29-Y29</f>
        <v>0</v>
      </c>
      <c r="AB29" s="178" t="e">
        <f>Z29/Y29*100</f>
        <v>#DIV/0!</v>
      </c>
      <c r="AC29" s="178">
        <f>SUM(M29,Q29,U29,Y29)</f>
        <v>0</v>
      </c>
      <c r="AD29" s="178">
        <f>SUM(N29,R29,V29,Z29)</f>
        <v>0</v>
      </c>
      <c r="AE29" s="178">
        <f>AD29-AC29</f>
        <v>0</v>
      </c>
      <c r="AF29" s="178" t="e">
        <f>AD29/AC29*100</f>
        <v>#DIV/0!</v>
      </c>
    </row>
    <row r="30" ht="20.1" customHeight="1">
      <c r="A30" s="104">
        <v>5</v>
      </c>
      <c r="B30" s="396" t="s">
        <v>564</v>
      </c>
      <c r="C30" s="396"/>
      <c r="D30" s="396"/>
      <c r="E30" s="396"/>
      <c r="F30" s="396"/>
      <c r="G30" s="396"/>
      <c r="H30" s="396"/>
      <c r="I30" s="396"/>
      <c r="J30" s="396"/>
      <c r="K30" s="396"/>
      <c r="L30" s="396"/>
      <c r="M30" s="178">
        <v>0</v>
      </c>
      <c r="N30" s="178">
        <v>0</v>
      </c>
      <c r="O30" s="178">
        <f>N30-M30</f>
        <v>0</v>
      </c>
      <c r="P30" s="178" t="e">
        <f>N30/M30*100</f>
        <v>#DIV/0!</v>
      </c>
      <c r="Q30" s="178">
        <v>0</v>
      </c>
      <c r="R30" s="178">
        <v>0</v>
      </c>
      <c r="S30" s="178">
        <f>R30-Q30</f>
        <v>0</v>
      </c>
      <c r="T30" s="178" t="e">
        <f>R30/Q30*100</f>
        <v>#DIV/0!</v>
      </c>
      <c r="U30" s="178">
        <v>8.9</v>
      </c>
      <c r="V30" s="178">
        <v>10.4</v>
      </c>
      <c r="W30" s="178">
        <f>V30-U30</f>
        <v>0</v>
      </c>
      <c r="X30" s="178" t="e">
        <f>V30/U30*100</f>
        <v>#DIV/0!</v>
      </c>
      <c r="Y30" s="178">
        <v>0</v>
      </c>
      <c r="Z30" s="178">
        <v>0</v>
      </c>
      <c r="AA30" s="178">
        <f>Z30-Y30</f>
        <v>0</v>
      </c>
      <c r="AB30" s="178" t="e">
        <f>Z30/Y30*100</f>
        <v>#DIV/0!</v>
      </c>
      <c r="AC30" s="178">
        <f>SUM(M30,Q30,U30,Y30)</f>
        <v>0</v>
      </c>
      <c r="AD30" s="178">
        <f>SUM(N30,R30,V30,Z30)</f>
        <v>0</v>
      </c>
      <c r="AE30" s="178">
        <f>AD30-AC30</f>
        <v>0</v>
      </c>
      <c r="AF30" s="178" t="e">
        <f>AD30/AC30*100</f>
        <v>#DIV/0!</v>
      </c>
    </row>
    <row r="31" ht="20.1" customHeight="1">
      <c r="A31" s="104">
        <v>6</v>
      </c>
      <c r="B31" s="396" t="s">
        <v>565</v>
      </c>
      <c r="C31" s="396"/>
      <c r="D31" s="396"/>
      <c r="E31" s="396"/>
      <c r="F31" s="396"/>
      <c r="G31" s="396"/>
      <c r="H31" s="396"/>
      <c r="I31" s="396"/>
      <c r="J31" s="396"/>
      <c r="K31" s="396"/>
      <c r="L31" s="396"/>
      <c r="M31" s="178">
        <v>0</v>
      </c>
      <c r="N31" s="178">
        <v>0</v>
      </c>
      <c r="O31" s="178">
        <f>N31-M31</f>
        <v>0</v>
      </c>
      <c r="P31" s="178" t="e">
        <f>N31/M31*100</f>
        <v>#DIV/0!</v>
      </c>
      <c r="Q31" s="178">
        <v>0</v>
      </c>
      <c r="R31" s="178">
        <v>0</v>
      </c>
      <c r="S31" s="178">
        <f>R31-Q31</f>
        <v>0</v>
      </c>
      <c r="T31" s="178" t="e">
        <f>R31/Q31*100</f>
        <v>#DIV/0!</v>
      </c>
      <c r="U31" s="178">
        <v>0</v>
      </c>
      <c r="V31" s="178">
        <v>7.4</v>
      </c>
      <c r="W31" s="178">
        <f>V31-U31</f>
        <v>0</v>
      </c>
      <c r="X31" s="178" t="e">
        <f>V31/U31*100</f>
        <v>#DIV/0!</v>
      </c>
      <c r="Y31" s="178">
        <v>0</v>
      </c>
      <c r="Z31" s="178">
        <v>0</v>
      </c>
      <c r="AA31" s="178">
        <f>Z31-Y31</f>
        <v>0</v>
      </c>
      <c r="AB31" s="178" t="e">
        <f>Z31/Y31*100</f>
        <v>#DIV/0!</v>
      </c>
      <c r="AC31" s="178">
        <f>SUM(M31,Q31,U31,Y31)</f>
        <v>0</v>
      </c>
      <c r="AD31" s="178">
        <f>SUM(N31,R31,V31,Z31)</f>
        <v>0</v>
      </c>
      <c r="AE31" s="178">
        <f>AD31-AC31</f>
        <v>0</v>
      </c>
      <c r="AF31" s="178" t="e">
        <f>AD31/AC31*100</f>
        <v>#DIV/0!</v>
      </c>
    </row>
    <row r="32" ht="20.1" customHeight="1">
      <c r="A32" s="104">
        <v>7</v>
      </c>
      <c r="B32" s="396" t="s">
        <v>566</v>
      </c>
      <c r="C32" s="396"/>
      <c r="D32" s="396"/>
      <c r="E32" s="396"/>
      <c r="F32" s="396"/>
      <c r="G32" s="396"/>
      <c r="H32" s="396"/>
      <c r="I32" s="396"/>
      <c r="J32" s="396"/>
      <c r="K32" s="396"/>
      <c r="L32" s="396"/>
      <c r="M32" s="178">
        <v>0</v>
      </c>
      <c r="N32" s="178">
        <v>0</v>
      </c>
      <c r="O32" s="178">
        <f>N32-M32</f>
        <v>0</v>
      </c>
      <c r="P32" s="178" t="e">
        <f>N32/M32*100</f>
        <v>#DIV/0!</v>
      </c>
      <c r="Q32" s="178">
        <v>0</v>
      </c>
      <c r="R32" s="178">
        <v>0</v>
      </c>
      <c r="S32" s="178">
        <f>R32-Q32</f>
        <v>0</v>
      </c>
      <c r="T32" s="178" t="e">
        <f>R32/Q32*100</f>
        <v>#DIV/0!</v>
      </c>
      <c r="U32" s="178">
        <v>0</v>
      </c>
      <c r="V32" s="178">
        <v>15</v>
      </c>
      <c r="W32" s="178">
        <f>V32-U32</f>
        <v>0</v>
      </c>
      <c r="X32" s="178" t="e">
        <f>V32/U32*100</f>
        <v>#DIV/0!</v>
      </c>
      <c r="Y32" s="178">
        <v>0</v>
      </c>
      <c r="Z32" s="178">
        <v>0</v>
      </c>
      <c r="AA32" s="178">
        <f>Z32-Y32</f>
        <v>0</v>
      </c>
      <c r="AB32" s="178" t="e">
        <f>Z32/Y32*100</f>
        <v>#DIV/0!</v>
      </c>
      <c r="AC32" s="178">
        <f>SUM(M32,Q32,U32,Y32)</f>
        <v>0</v>
      </c>
      <c r="AD32" s="178">
        <f>SUM(N32,R32,V32,Z32)</f>
        <v>0</v>
      </c>
      <c r="AE32" s="178">
        <f>AD32-AC32</f>
        <v>0</v>
      </c>
      <c r="AF32" s="178" t="e">
        <f>AD32/AC32*100</f>
        <v>#DIV/0!</v>
      </c>
    </row>
    <row r="33" ht="20.1" customHeight="1">
      <c r="A33" s="104">
        <v>8</v>
      </c>
      <c r="B33" s="396" t="s">
        <v>567</v>
      </c>
      <c r="C33" s="396"/>
      <c r="D33" s="396"/>
      <c r="E33" s="396"/>
      <c r="F33" s="396"/>
      <c r="G33" s="396"/>
      <c r="H33" s="396"/>
      <c r="I33" s="396"/>
      <c r="J33" s="396"/>
      <c r="K33" s="396"/>
      <c r="L33" s="396"/>
      <c r="M33" s="178">
        <v>0</v>
      </c>
      <c r="N33" s="178">
        <v>0</v>
      </c>
      <c r="O33" s="178">
        <f>N33-M33</f>
        <v>0</v>
      </c>
      <c r="P33" s="178" t="e">
        <f>N33/M33*100</f>
        <v>#DIV/0!</v>
      </c>
      <c r="Q33" s="178">
        <v>0</v>
      </c>
      <c r="R33" s="178">
        <v>0</v>
      </c>
      <c r="S33" s="178">
        <f>R33-Q33</f>
        <v>0</v>
      </c>
      <c r="T33" s="178" t="e">
        <f>R33/Q33*100</f>
        <v>#DIV/0!</v>
      </c>
      <c r="U33" s="178">
        <v>60</v>
      </c>
      <c r="V33" s="178">
        <v>0</v>
      </c>
      <c r="W33" s="178">
        <f>V33-U33</f>
        <v>0</v>
      </c>
      <c r="X33" s="178" t="e">
        <f>V33/U33*100</f>
        <v>#DIV/0!</v>
      </c>
      <c r="Y33" s="178">
        <v>0</v>
      </c>
      <c r="Z33" s="178">
        <v>0</v>
      </c>
      <c r="AA33" s="178">
        <f>Z33-Y33</f>
        <v>0</v>
      </c>
      <c r="AB33" s="178" t="e">
        <f>Z33/Y33*100</f>
        <v>#DIV/0!</v>
      </c>
      <c r="AC33" s="178">
        <f>SUM(M33,Q33,U33,Y33)</f>
        <v>0</v>
      </c>
      <c r="AD33" s="178">
        <f>SUM(N33,R33,V33,Z33)</f>
        <v>0</v>
      </c>
      <c r="AE33" s="178">
        <f>AD33-AC33</f>
        <v>0</v>
      </c>
      <c r="AF33" s="178" t="e">
        <f>AD33/AC33*100</f>
        <v>#DIV/0!</v>
      </c>
    </row>
    <row r="34" ht="24.95" customHeight="1">
      <c r="A34" s="401" t="s">
        <v>49</v>
      </c>
      <c r="B34" s="402"/>
      <c r="C34" s="402"/>
      <c r="D34" s="402"/>
      <c r="E34" s="402"/>
      <c r="F34" s="402"/>
      <c r="G34" s="402"/>
      <c r="H34" s="402"/>
      <c r="I34" s="402"/>
      <c r="J34" s="402"/>
      <c r="K34" s="402"/>
      <c r="L34" s="403"/>
      <c r="M34" s="186">
        <v>0</v>
      </c>
      <c r="N34" s="186">
        <v>0</v>
      </c>
      <c r="O34" s="177">
        <v>0</v>
      </c>
      <c r="P34" s="177">
        <v>0</v>
      </c>
      <c r="Q34" s="186">
        <v>0</v>
      </c>
      <c r="R34" s="186">
        <v>0</v>
      </c>
      <c r="S34" s="177">
        <v>0</v>
      </c>
      <c r="T34" s="177">
        <v>0</v>
      </c>
      <c r="U34" s="186">
        <v>95.6</v>
      </c>
      <c r="V34" s="186">
        <v>70.3</v>
      </c>
      <c r="W34" s="177">
        <v>-25.3</v>
      </c>
      <c r="X34" s="177">
        <v>73.5</v>
      </c>
      <c r="Y34" s="186">
        <v>0</v>
      </c>
      <c r="Z34" s="186">
        <v>0</v>
      </c>
      <c r="AA34" s="177">
        <v>0</v>
      </c>
      <c r="AB34" s="177">
        <v>0</v>
      </c>
      <c r="AC34" s="186">
        <v>95.6</v>
      </c>
      <c r="AD34" s="186">
        <v>70.3</v>
      </c>
      <c r="AE34" s="177">
        <v>-25.3</v>
      </c>
      <c r="AF34" s="177">
        <v>73.5</v>
      </c>
    </row>
    <row r="35" ht="24.95" customHeight="1">
      <c r="A35" s="397" t="s">
        <v>50</v>
      </c>
      <c r="B35" s="398"/>
      <c r="C35" s="398"/>
      <c r="D35" s="398"/>
      <c r="E35" s="398"/>
      <c r="F35" s="398"/>
      <c r="G35" s="398"/>
      <c r="H35" s="398"/>
      <c r="I35" s="398"/>
      <c r="J35" s="398"/>
      <c r="K35" s="398"/>
      <c r="L35" s="399"/>
      <c r="M35" s="185">
        <v>0</v>
      </c>
      <c r="N35" s="185">
        <v>0</v>
      </c>
      <c r="O35" s="178"/>
      <c r="P35" s="178"/>
      <c r="Q35" s="185">
        <v>0</v>
      </c>
      <c r="R35" s="185">
        <v>0</v>
      </c>
      <c r="S35" s="178"/>
      <c r="T35" s="178"/>
      <c r="U35" s="185">
        <v>100</v>
      </c>
      <c r="V35" s="185">
        <v>100</v>
      </c>
      <c r="W35" s="178"/>
      <c r="X35" s="178"/>
      <c r="Y35" s="185">
        <v>0</v>
      </c>
      <c r="Z35" s="185">
        <v>0</v>
      </c>
      <c r="AA35" s="178"/>
      <c r="AB35" s="178"/>
      <c r="AC35" s="185">
        <v>100</v>
      </c>
      <c r="AD35" s="185">
        <v>100</v>
      </c>
      <c r="AE35" s="178"/>
      <c r="AF35" s="178"/>
    </row>
    <row r="36" ht="15" customHeight="1">
      <c r="A36" s="16"/>
      <c r="B36" s="16"/>
      <c r="C36" s="16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ht="15" customHeight="1">
      <c r="A37" s="16"/>
      <c r="B37" s="16"/>
      <c r="C37" s="16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="42" customFormat="1" ht="31.5" customHeight="1">
      <c r="C38" s="42" t="s">
        <v>174</v>
      </c>
    </row>
    <row r="39" s="84" customFormat="1">
      <c r="A39" s="2"/>
      <c r="B39" s="2"/>
      <c r="C39" s="2"/>
      <c r="D39" s="2"/>
      <c r="E39" s="2"/>
      <c r="F39" s="2"/>
      <c r="G39" s="2"/>
      <c r="H39" s="2"/>
      <c r="I39" s="2"/>
      <c r="J39" s="2"/>
      <c r="L39" s="2"/>
      <c r="AD39" s="408" t="s">
        <v>385</v>
      </c>
      <c r="AE39" s="408"/>
      <c r="AF39" s="408"/>
    </row>
    <row r="40" s="85" customFormat="1" ht="34.5" customHeight="1">
      <c r="A40" s="238" t="s">
        <v>451</v>
      </c>
      <c r="B40" s="328" t="s">
        <v>216</v>
      </c>
      <c r="C40" s="330"/>
      <c r="D40" s="230" t="s">
        <v>217</v>
      </c>
      <c r="E40" s="230"/>
      <c r="F40" s="230" t="s">
        <v>147</v>
      </c>
      <c r="G40" s="230"/>
      <c r="H40" s="230" t="s">
        <v>324</v>
      </c>
      <c r="I40" s="230"/>
      <c r="J40" s="230" t="s">
        <v>325</v>
      </c>
      <c r="K40" s="230"/>
      <c r="L40" s="230" t="s">
        <v>461</v>
      </c>
      <c r="M40" s="230"/>
      <c r="N40" s="230"/>
      <c r="O40" s="230"/>
      <c r="P40" s="230"/>
      <c r="Q40" s="230"/>
      <c r="R40" s="230"/>
      <c r="S40" s="230"/>
      <c r="T40" s="230"/>
      <c r="U40" s="230"/>
      <c r="V40" s="407" t="s">
        <v>452</v>
      </c>
      <c r="W40" s="407"/>
      <c r="X40" s="407"/>
      <c r="Y40" s="407"/>
      <c r="Z40" s="407"/>
      <c r="AA40" s="407" t="s">
        <v>453</v>
      </c>
      <c r="AB40" s="407"/>
      <c r="AC40" s="407"/>
      <c r="AD40" s="407"/>
      <c r="AE40" s="407"/>
      <c r="AF40" s="407"/>
    </row>
    <row r="41" s="85" customFormat="1" ht="52.5" customHeight="1">
      <c r="A41" s="238"/>
      <c r="B41" s="342"/>
      <c r="C41" s="344"/>
      <c r="D41" s="230"/>
      <c r="E41" s="230"/>
      <c r="F41" s="230"/>
      <c r="G41" s="230"/>
      <c r="H41" s="230"/>
      <c r="I41" s="230"/>
      <c r="J41" s="230"/>
      <c r="K41" s="230"/>
      <c r="L41" s="230" t="s">
        <v>200</v>
      </c>
      <c r="M41" s="230"/>
      <c r="N41" s="230" t="s">
        <v>204</v>
      </c>
      <c r="O41" s="230"/>
      <c r="P41" s="230" t="s">
        <v>205</v>
      </c>
      <c r="Q41" s="230"/>
      <c r="R41" s="230"/>
      <c r="S41" s="230"/>
      <c r="T41" s="230"/>
      <c r="U41" s="230"/>
      <c r="V41" s="407"/>
      <c r="W41" s="407"/>
      <c r="X41" s="407"/>
      <c r="Y41" s="407"/>
      <c r="Z41" s="407"/>
      <c r="AA41" s="407"/>
      <c r="AB41" s="407"/>
      <c r="AC41" s="407"/>
      <c r="AD41" s="407"/>
      <c r="AE41" s="407"/>
      <c r="AF41" s="407"/>
    </row>
    <row r="42" s="86" customFormat="1" ht="82.5" customHeight="1">
      <c r="A42" s="238"/>
      <c r="B42" s="331"/>
      <c r="C42" s="333"/>
      <c r="D42" s="230"/>
      <c r="E42" s="230"/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 t="s">
        <v>201</v>
      </c>
      <c r="Q42" s="230"/>
      <c r="R42" s="230" t="s">
        <v>202</v>
      </c>
      <c r="S42" s="230"/>
      <c r="T42" s="230" t="s">
        <v>203</v>
      </c>
      <c r="U42" s="230"/>
      <c r="V42" s="407"/>
      <c r="W42" s="407"/>
      <c r="X42" s="407"/>
      <c r="Y42" s="407"/>
      <c r="Z42" s="407"/>
      <c r="AA42" s="407"/>
      <c r="AB42" s="407"/>
      <c r="AC42" s="407"/>
      <c r="AD42" s="407"/>
      <c r="AE42" s="407"/>
      <c r="AF42" s="407"/>
    </row>
    <row r="43" s="85" customFormat="1" ht="18.75" customHeight="1">
      <c r="A43" s="67">
        <v>1</v>
      </c>
      <c r="B43" s="289">
        <v>2</v>
      </c>
      <c r="C43" s="290"/>
      <c r="D43" s="230">
        <v>3</v>
      </c>
      <c r="E43" s="230"/>
      <c r="F43" s="230">
        <v>4</v>
      </c>
      <c r="G43" s="230"/>
      <c r="H43" s="230">
        <v>5</v>
      </c>
      <c r="I43" s="230"/>
      <c r="J43" s="230">
        <v>6</v>
      </c>
      <c r="K43" s="230"/>
      <c r="L43" s="289">
        <v>7</v>
      </c>
      <c r="M43" s="290"/>
      <c r="N43" s="289">
        <v>8</v>
      </c>
      <c r="O43" s="290"/>
      <c r="P43" s="230">
        <v>9</v>
      </c>
      <c r="Q43" s="230"/>
      <c r="R43" s="238">
        <v>10</v>
      </c>
      <c r="S43" s="238"/>
      <c r="T43" s="230">
        <v>11</v>
      </c>
      <c r="U43" s="230"/>
      <c r="V43" s="230">
        <v>12</v>
      </c>
      <c r="W43" s="230"/>
      <c r="X43" s="230"/>
      <c r="Y43" s="230"/>
      <c r="Z43" s="230"/>
      <c r="AA43" s="230">
        <v>13</v>
      </c>
      <c r="AB43" s="230"/>
      <c r="AC43" s="230"/>
      <c r="AD43" s="230"/>
      <c r="AE43" s="230"/>
      <c r="AF43" s="230"/>
    </row>
    <row r="44" s="85" customFormat="1" ht="20.1" customHeight="1">
      <c r="A44" s="102">
        <v>1</v>
      </c>
      <c r="B44" s="394" t="s">
        <v>489</v>
      </c>
      <c r="C44" s="395"/>
      <c r="D44" s="393" t="s">
        <v>489</v>
      </c>
      <c r="E44" s="393"/>
      <c r="F44" s="310">
        <v>0</v>
      </c>
      <c r="G44" s="310"/>
      <c r="H44" s="310">
        <v>0</v>
      </c>
      <c r="I44" s="310"/>
      <c r="J44" s="310">
        <v>0</v>
      </c>
      <c r="K44" s="310"/>
      <c r="L44" s="260">
        <v>0</v>
      </c>
      <c r="M44" s="271"/>
      <c r="N44" s="272">
        <f>SUM(P44,R44,T44)</f>
        <v>0</v>
      </c>
      <c r="O44" s="274"/>
      <c r="P44" s="310">
        <v>0</v>
      </c>
      <c r="Q44" s="310"/>
      <c r="R44" s="310">
        <v>0</v>
      </c>
      <c r="S44" s="310"/>
      <c r="T44" s="310">
        <v>0</v>
      </c>
      <c r="U44" s="310"/>
      <c r="V44" s="363" t="s">
        <v>489</v>
      </c>
      <c r="W44" s="363"/>
      <c r="X44" s="363"/>
      <c r="Y44" s="363"/>
      <c r="Z44" s="363"/>
      <c r="AA44" s="405" t="s">
        <v>489</v>
      </c>
      <c r="AB44" s="405"/>
      <c r="AC44" s="405"/>
      <c r="AD44" s="405"/>
      <c r="AE44" s="405"/>
      <c r="AF44" s="405"/>
    </row>
    <row r="45" s="85" customFormat="1" ht="24.95" customHeight="1">
      <c r="A45" s="372" t="s">
        <v>49</v>
      </c>
      <c r="B45" s="373"/>
      <c r="C45" s="373"/>
      <c r="D45" s="373"/>
      <c r="E45" s="374"/>
      <c r="F45" s="370">
        <v>0</v>
      </c>
      <c r="G45" s="370"/>
      <c r="H45" s="370">
        <v>0</v>
      </c>
      <c r="I45" s="370"/>
      <c r="J45" s="370">
        <v>0</v>
      </c>
      <c r="K45" s="370"/>
      <c r="L45" s="370">
        <v>0</v>
      </c>
      <c r="M45" s="370"/>
      <c r="N45" s="370">
        <v>0</v>
      </c>
      <c r="O45" s="370"/>
      <c r="P45" s="370">
        <v>0</v>
      </c>
      <c r="Q45" s="370"/>
      <c r="R45" s="370">
        <v>0</v>
      </c>
      <c r="S45" s="370"/>
      <c r="T45" s="370">
        <v>0</v>
      </c>
      <c r="U45" s="370"/>
      <c r="V45" s="371" t="s">
        <v>489</v>
      </c>
      <c r="W45" s="371"/>
      <c r="X45" s="371"/>
      <c r="Y45" s="371"/>
      <c r="Z45" s="371"/>
      <c r="AA45" s="375" t="s">
        <v>489</v>
      </c>
      <c r="AB45" s="375"/>
      <c r="AC45" s="375"/>
      <c r="AD45" s="375"/>
      <c r="AE45" s="375"/>
      <c r="AF45" s="375"/>
    </row>
    <row r="46" ht="15" customHeight="1">
      <c r="A46" s="16"/>
      <c r="B46" s="16"/>
      <c r="C46" s="16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ht="15" customHeight="1">
      <c r="A47" s="16"/>
      <c r="B47" s="16"/>
      <c r="C47" s="16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ht="15" customHeight="1">
      <c r="A48" s="16"/>
      <c r="B48" s="16"/>
      <c r="C48" s="16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ht="15" customHeight="1">
      <c r="A49" s="16"/>
      <c r="B49" s="229" t="s">
        <v>485</v>
      </c>
      <c r="C49" s="229"/>
      <c r="D49" s="229"/>
      <c r="E49" s="229"/>
      <c r="F49" s="229"/>
      <c r="G49" s="229"/>
      <c r="H49" s="18"/>
      <c r="I49" s="18"/>
      <c r="J49" s="18"/>
      <c r="K49" s="18"/>
      <c r="L49" s="18"/>
      <c r="M49" s="376"/>
      <c r="N49" s="376"/>
      <c r="O49" s="376"/>
      <c r="P49" s="376"/>
      <c r="Q49" s="376"/>
      <c r="R49" s="18"/>
      <c r="S49" s="18"/>
      <c r="T49" s="18"/>
      <c r="U49" s="18"/>
      <c r="V49" s="18"/>
      <c r="W49" s="222" t="s">
        <v>484</v>
      </c>
      <c r="X49" s="222"/>
      <c r="Y49" s="222"/>
      <c r="Z49" s="222"/>
      <c r="AA49" s="222"/>
    </row>
    <row r="50" s="4" customFormat="1">
      <c r="B50" s="221" t="s">
        <v>68</v>
      </c>
      <c r="C50" s="221"/>
      <c r="D50" s="221"/>
      <c r="E50" s="221"/>
      <c r="F50" s="221"/>
      <c r="G50" s="221"/>
      <c r="H50" s="42"/>
      <c r="I50" s="42"/>
      <c r="J50" s="42"/>
      <c r="K50" s="42"/>
      <c r="L50" s="42"/>
      <c r="M50" s="221" t="s">
        <v>69</v>
      </c>
      <c r="N50" s="221"/>
      <c r="O50" s="221"/>
      <c r="P50" s="221"/>
      <c r="Q50" s="221"/>
      <c r="V50" s="2"/>
      <c r="W50" s="221" t="s">
        <v>108</v>
      </c>
      <c r="X50" s="221"/>
      <c r="Y50" s="221"/>
      <c r="Z50" s="221"/>
      <c r="AA50" s="221"/>
    </row>
    <row r="51" s="34" customFormat="1" ht="16.5" customHeight="1">
      <c r="C51" s="111"/>
      <c r="D51" s="72"/>
      <c r="E51" s="72"/>
      <c r="F51" s="71"/>
      <c r="G51" s="71"/>
      <c r="H51" s="71"/>
      <c r="I51" s="71"/>
      <c r="J51" s="71"/>
      <c r="K51" s="71"/>
      <c r="L51" s="71"/>
      <c r="M51" s="71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</row>
    <row r="52" s="4" customFormat="1">
      <c r="F52" s="24"/>
      <c r="G52" s="24"/>
      <c r="H52" s="24"/>
      <c r="I52" s="24"/>
      <c r="J52" s="24"/>
      <c r="K52" s="24"/>
      <c r="L52" s="24"/>
      <c r="Q52" s="24"/>
      <c r="R52" s="24"/>
      <c r="S52" s="24"/>
      <c r="T52" s="24"/>
      <c r="X52" s="24"/>
      <c r="Y52" s="24"/>
      <c r="Z52" s="24"/>
      <c r="AA52" s="24"/>
    </row>
    <row r="53">
      <c r="C53" s="36"/>
      <c r="D53" s="36"/>
      <c r="E53" s="36"/>
      <c r="F53" s="36"/>
      <c r="G53" s="36"/>
      <c r="H53" s="36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36"/>
      <c r="V53" s="36"/>
    </row>
    <row r="54"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</row>
    <row r="55"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</row>
    <row r="56">
      <c r="C56" s="37"/>
    </row>
    <row r="59" ht="19.5">
      <c r="C59" s="38"/>
    </row>
    <row r="60" ht="19.5">
      <c r="C60" s="38"/>
    </row>
    <row r="61" ht="19.5">
      <c r="C61" s="38"/>
    </row>
    <row r="62" ht="19.5">
      <c r="C62" s="38"/>
    </row>
    <row r="63" ht="19.5">
      <c r="C63" s="38"/>
    </row>
    <row r="64" ht="19.5">
      <c r="C64" s="38"/>
    </row>
    <row r="65" ht="19.5">
      <c r="C65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40:AF42"/>
    <mergeCell ref="AD39:AF39"/>
    <mergeCell ref="AC23:AC24"/>
    <mergeCell ref="A22:A24"/>
    <mergeCell ref="D40:E42"/>
    <mergeCell ref="V40:Z42"/>
    <mergeCell ref="AA43:AF43"/>
    <mergeCell ref="T23:T24"/>
    <mergeCell ref="U23:U24"/>
    <mergeCell ref="T43:U43"/>
    <mergeCell ref="AD21:AF21"/>
    <mergeCell ref="U22:X22"/>
    <mergeCell ref="P41:U41"/>
    <mergeCell ref="S23:S24"/>
    <mergeCell ref="W23:W24"/>
    <mergeCell ref="X23:X24"/>
    <mergeCell ref="Q23:Q24"/>
    <mergeCell ref="R23:R24"/>
    <mergeCell ref="B25:L25"/>
    <mergeCell ref="O23:O24"/>
    <mergeCell ref="A34:L34"/>
    <mergeCell ref="N43:O43"/>
    <mergeCell ref="A35:L35"/>
    <mergeCell ref="A40:A42"/>
    <mergeCell ref="B40:C42"/>
    <mergeCell ref="L40:U40"/>
    <mergeCell ref="L41:M42"/>
    <mergeCell ref="J40:K42"/>
    <mergeCell ref="B43:C43"/>
    <mergeCell ref="F40:G42"/>
    <mergeCell ref="F43:G43"/>
    <mergeCell ref="H40:I42"/>
    <mergeCell ref="X7:Z7"/>
    <mergeCell ref="AA12:AC14"/>
    <mergeCell ref="R12:Z12"/>
    <mergeCell ref="AA15:AC15"/>
    <mergeCell ref="R13:T14"/>
    <mergeCell ref="R15:T15"/>
    <mergeCell ref="L43:M43"/>
    <mergeCell ref="D43:E43"/>
    <mergeCell ref="H43:I43"/>
    <mergeCell ref="J43:K43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41:O42"/>
    <mergeCell ref="AD12:AF14"/>
    <mergeCell ref="P12:Q14"/>
    <mergeCell ref="P23:P24"/>
    <mergeCell ref="U15:W15"/>
    <mergeCell ref="R17:T17"/>
    <mergeCell ref="V43:Z43"/>
    <mergeCell ref="T42:U42"/>
    <mergeCell ref="P43:Q43"/>
    <mergeCell ref="P42:Q42"/>
    <mergeCell ref="R42:S42"/>
    <mergeCell ref="R43:S43"/>
    <mergeCell ref="B50:G50"/>
    <mergeCell ref="W50:AA50"/>
    <mergeCell ref="M49:Q49"/>
    <mergeCell ref="M50:Q50"/>
    <mergeCell ref="R45:S45"/>
    <mergeCell ref="H45:I45"/>
    <mergeCell ref="L45:M45"/>
    <mergeCell ref="N45:O45"/>
    <mergeCell ref="B49:G49"/>
    <mergeCell ref="W49:AA49"/>
    <mergeCell ref="T45:U45"/>
    <mergeCell ref="V45:Z45"/>
    <mergeCell ref="J45:K45"/>
    <mergeCell ref="P45:Q45"/>
    <mergeCell ref="F45:G45"/>
    <mergeCell ref="A45:E45"/>
    <mergeCell ref="AA45:AF45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B28:L28"/>
    <mergeCell ref="B29:L29"/>
    <mergeCell ref="B30:L30"/>
    <mergeCell ref="B31:L31"/>
    <mergeCell ref="B32:L32"/>
    <mergeCell ref="B33:L33"/>
    <mergeCell ref="AA44:AF44"/>
    <mergeCell ref="N44:O44"/>
    <mergeCell ref="H44:I44"/>
    <mergeCell ref="F44:G44"/>
    <mergeCell ref="D44:E44"/>
    <mergeCell ref="B44:C44"/>
    <mergeCell ref="J44:K44"/>
    <mergeCell ref="L44:M44"/>
    <mergeCell ref="R44:S44"/>
    <mergeCell ref="P44:Q44"/>
    <mergeCell ref="T44:U44"/>
    <mergeCell ref="V44:Z44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2021-06-13T23:13:55Z</dcterms:created>
  <dcterms:modified xsi:type="dcterms:W3CDTF">2021-06-13T20:13:55Z</dcterms:modified>
</cp:coreProperties>
</file>