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<sst xmlns="http://schemas.openxmlformats.org/spreadsheetml/2006/main" count="1067">
  <si>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</si>
  <si>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</si>
  <si>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</si>
  <si>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</si>
  <si>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</si>
  <si>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</si>
  <si>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</si>
  <si>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</si>
  <si>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</si>
  <si>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</si>
  <si>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</si>
  <si>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</si>
  <si>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</si>
  <si>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</si>
  <si>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</si>
  <si>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</si>
  <si>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</si>
  <si>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</si>
  <si>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</si>
  <si>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</si>
  <si>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</si>
  <si>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</si>
  <si>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</si>
  <si>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</si>
  <si>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</si>
  <si>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</si>
  <si>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</si>
  <si>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</si>
  <si>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</si>
  <si>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</si>
  <si>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</si>
  <si>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</si>
  <si>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</si>
  <si>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</si>
  <si>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</si>
  <si>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</si>
  <si>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</si>
  <si>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</si>
  <si>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</si>
  <si>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</si>
  <si>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</si>
  <si>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</si>
  <si>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</si>
  <si>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</si>
  <si>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</si>
  <si>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</si>
  <si>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</si>
  <si>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</si>
  <si>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</si>
  <si>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</si>
  <si>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</si>
  <si>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</si>
  <si>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</si>
  <si>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</si>
  <si>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</si>
  <si>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</si>
  <si>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</si>
  <si>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</si>
  <si>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</si>
  <si>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</si>
  <si>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</si>
  <si>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</si>
  <si>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</si>
  <si>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</si>
  <si>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</si>
  <si>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</si>
  <si>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</si>
  <si>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</si>
  <si>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</si>
  <si>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</si>
  <si>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</si>
  <si>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</si>
  <si>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</si>
  <si>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</si>
  <si>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</si>
  <si>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</si>
  <si>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</si>
  <si>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</si>
  <si>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</si>
  <si>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</si>
  <si>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</si>
  <si>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</si>
  <si>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</si>
  <si>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</si>
  <si>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</si>
  <si>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</si>
  <si>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</si>
  <si>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</si>
  <si>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112072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</si>
  <si>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</si>
  <si>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</si>
  <si>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</si>
  <si>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</si>
  <si>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</si>
  <si>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</si>
  <si>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</si>
  <si>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</si>
  <si>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</si>
  <si>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</si>
  <si>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</si>
  <si>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</si>
  <si>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</si>
  <si>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</si>
  <si>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</si>
  <si>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</si>
  <si>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</si>
  <si>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</si>
  <si>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</si>
  <si>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</si>
  <si>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</si>
  <si>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</si>
  <si>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</si>
  <si>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</si>
  <si>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</si>
  <si>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</si>
  <si>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</si>
  <si>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</si>
  <si>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</si>
  <si>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</si>
  <si>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</si>
  <si>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</si>
  <si>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</si>
  <si>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</si>
  <si>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</si>
  <si>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</si>
  <si>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</si>
  <si>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</si>
  <si>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</si>
  <si>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</si>
  <si>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</si>
  <si>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</si>
  <si>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</si>
  <si>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</si>
  <si>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</si>
  <si>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</si>
  <si>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</si>
  <si>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</si>
  <si>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</si>
  <si>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</si>
  <si>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</si>
  <si>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</si>
  <si>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</si>
  <si>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</si>
  <si>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</si>
  <si>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</si>
  <si>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</si>
  <si>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</si>
  <si>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</si>
  <si>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</si>
  <si>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</si>
  <si>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</si>
  <si>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</si>
  <si>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</si>
  <si>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</si>
  <si>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</si>
  <si>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</si>
  <si>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</si>
  <si>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</si>
  <si>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</si>
  <si>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</si>
  <si>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</si>
  <si>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</si>
  <si>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</si>
  <si>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</si>
  <si>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</si>
  <si>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</si>
  <si>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</si>
  <si>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</si>
  <si>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</si>
  <si>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</si>
  <si>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</si>
  <si>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</si>
  <si>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</si>
  <si>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</si>
  <si>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</si>
  <si>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</si>
  <si>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</si>
  <si>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</si>
  <si>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</si>
  <si>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</si>
  <si>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</si>
  <si>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</si>
  <si>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</si>
  <si>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</si>
  <si>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</si>
  <si>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</si>
  <si>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</si>
  <si>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</si>
  <si>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</si>
  <si>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</si>
  <si>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</si>
  <si>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</si>
  <si>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</si>
  <si>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</si>
  <si>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</si>
  <si>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</si>
  <si>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</si>
  <si>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</si>
  <si>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</si>
  <si>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</si>
  <si>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</si>
  <si>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</si>
  <si>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</si>
  <si>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</si>
  <si>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</si>
  <si>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</si>
  <si>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</si>
  <si>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</si>
  <si>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</si>
  <si>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</si>
  <si>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</si>
  <si>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</si>
  <si>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</si>
  <si>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</si>
  <si>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</si>
  <si>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</si>
  <si>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</si>
  <si>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</si>
  <si>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</si>
  <si>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</si>
  <si>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</si>
  <si>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</si>
  <si>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</si>
  <si>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</si>
  <si>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</si>
  <si>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</si>
  <si>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</si>
  <si>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</si>
  <si>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</si>
  <si>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</si>
  <si>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</si>
  <si>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</si>
  <si>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</si>
  <si>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</si>
  <si>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</si>
  <si>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</si>
  <si>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</si>
  <si>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</si>
  <si>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</si>
  <si>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</si>
  <si>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</si>
  <si>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</si>
  <si>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</si>
  <si>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</si>
  <si>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</si>
  <si>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</si>
  <si>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</si>
  <si>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</si>
  <si>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</si>
  <si>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</si>
  <si>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</si>
  <si>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</si>
  <si>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</si>
  <si>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</si>
  <si>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</si>
  <si>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</si>
  <si>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</si>
  <si>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</si>
  <si>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</si>
  <si>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</si>
  <si>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</si>
  <si>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</si>
  <si>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</si>
  <si>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</si>
  <si>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</si>
  <si>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</si>
  <si>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</si>
  <si>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</si>
  <si>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</si>
  <si>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</si>
  <si>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</si>
  <si>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</si>
  <si>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</si>
  <si>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</si>
  <si>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</si>
  <si>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</si>
  <si>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</si>
  <si>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</si>
  <si>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</si>
  <si>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</si>
  <si>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</si>
  <si>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</si>
  <si>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</si>
  <si>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</si>
  <si>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</si>
  <si>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</si>
  <si>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</si>
  <si>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</si>
  <si>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</si>
  <si>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</si>
  <si>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</si>
  <si>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</si>
  <si>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</si>
  <si>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</si>
  <si>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</si>
  <si>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</si>
  <si>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</si>
  <si>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</si>
  <si>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</si>
  <si>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</si>
  <si>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</si>
  <si>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</si>
  <si>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</si>
  <si>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</si>
  <si>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</si>
  <si>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</si>
  <si>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</si>
  <si>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</si>
  <si>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</si>
  <si>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</si>
  <si>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</si>
  <si>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</si>
  <si>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</si>
  <si>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</si>
  <si>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</si>
  <si>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</si>
  <si>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</si>
  <si>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</si>
  <si>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</si>
  <si>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</si>
  <si>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</si>
  <si>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</si>
  <si>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</si>
  <si>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</si>
  <si>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</si>
  <si>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</si>
  <si>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</si>
  <si>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</si>
  <si>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</si>
  <si>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</si>
  <si>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</si>
  <si>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</si>
  <si>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</si>
  <si>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</si>
  <si>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</si>
  <si>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</si>
  <si>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</si>
  <si>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</si>
  <si>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</si>
  <si>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</si>
  <si>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</si>
  <si>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</si>
  <si>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</si>
  <si>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</si>
  <si>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</si>
  <si>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</si>
  <si>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</si>
  <si>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</si>
  <si>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</si>
  <si>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</si>
  <si>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</si>
  <si>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</si>
  <si>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</si>
  <si>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</si>
  <si>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</si>
  <si>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</si>
  <si>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</si>
  <si>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</si>
  <si>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</si>
  <si>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</si>
  <si>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</si>
  <si>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</si>
  <si>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</si>
  <si>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</si>
  <si>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</si>
  <si>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</si>
  <si>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</si>
  <si>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</si>
  <si>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</si>
  <si>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</si>
  <si>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</si>
  <si>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</si>
  <si>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</si>
  <si>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</si>
  <si>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</si>
  <si>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</si>
  <si>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</si>
  <si>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</si>
  <si>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</si>
  <si>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</si>
  <si>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</si>
  <si>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</si>
  <si>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</si>
  <si>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</si>
  <si>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</si>
  <si>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</si>
  <si>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</si>
  <si>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</si>
  <si>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</si>
  <si>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</si>
  <si>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</si>
  <si>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</si>
  <si>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</si>
  <si>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</si>
  <si>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</si>
  <si>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</si>
  <si>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</si>
  <si>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</si>
  <si>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</si>
  <si>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</si>
  <si>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</si>
  <si>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</si>
  <si>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</si>
  <si>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</si>
  <si>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</si>
  <si>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</si>
  <si>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</si>
  <si>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</si>
  <si>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</si>
  <si>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</si>
  <si>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</si>
  <si>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</si>
  <si>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</si>
  <si>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</si>
  <si>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</si>
  <si>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</si>
  <si>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</si>
  <si>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</si>
  <si>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</si>
  <si>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</si>
  <si>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</si>
  <si>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</si>
  <si>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</si>
  <si>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</si>
  <si>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</si>
  <si>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</si>
  <si>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</si>
  <si>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</si>
  <si>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</si>
  <si>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</si>
  <si>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</si>
  <si>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</si>
  <si>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</si>
  <si>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</si>
  <si>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</si>
  <si>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</si>
  <si>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</si>
  <si>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</si>
  <si>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</si>
  <si>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</si>
  <si>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112072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112072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112072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</si>
  <si>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</si>
  <si>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</si>
  <si>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</si>
  <si>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112072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</si>
  <si>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</si>
  <si>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</si>
  <si>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</si>
  <si>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</si>
  <si>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112072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</si>
  <si>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112072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</si>
  <si>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</si>
  <si>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</si>
  <si>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</si>
  <si>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</si>
  <si>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</si>
  <si>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</si>
  <si>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</si>
  <si>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</si>
  <si>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112072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112072E-203"/>
        <sz val="14"/>
      </rPr>
      <t xml:space="preserve">,
</t>
    </r>
    <r>
      <rPr>
        <rFont val="Times New Roman"/>
        <charset val="204"/>
        <family val="1"/>
        <color auto="1" tint="8.96130212112072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</si>
  <si>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</si>
  <si>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</si>
  <si>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</si>
  <si>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112072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</si>
  <si>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</si>
  <si>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</si>
  <si>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</si>
  <si>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</si>
  <si>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</si>
  <si>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</si>
  <si>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"УКРАЇНСЬКЕ ДЕРЖАВНЕ АЕРОГЕОДЕЗИЧНЕ ПІДПРИЄМСТВО"</t>
  </si>
  <si>
    <t>04722078</t>
  </si>
  <si>
    <t>Державне підприємство</t>
  </si>
  <si>
    <t>м. Київ</t>
  </si>
  <si>
    <t>8038200000</t>
  </si>
  <si>
    <t>Державна служба України з питань геодезії, картографії та кадастру</t>
  </si>
  <si>
    <t>28604</t>
  </si>
  <si>
    <t/>
  </si>
  <si>
    <t>7112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</si>
  <si>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</si>
  <si>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</si>
  <si>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</si>
  <si>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 xml:space="preserve"> ВЕЛИКА ВАСИЛЬКІВСЬКА, буд. 69, м. КИЇВ, 03150</t>
  </si>
  <si>
    <t>2874168</t>
  </si>
  <si>
    <t>Кононенко  Сергій  Олександрович</t>
  </si>
  <si>
    <t>Т.в.о.генерального директора</t>
  </si>
  <si>
    <t>за Рік 2020</t>
  </si>
  <si>
    <t>Збільшення показника чистого доходу від реалізації продукції відбулось завдяки надходженню коштів за виконані роботи від Норвежського проекту та МОМ</t>
  </si>
  <si>
    <t>Відповідно збільшення чистого доходу призвело до збільшення собівартості реалізованої продукції та також збільшення вартості матеріалів</t>
  </si>
  <si>
    <t>Збільшення обсягів реалізації, зжорожчання вартості матеріалів</t>
  </si>
  <si>
    <t xml:space="preserve">Складні умови місцевості, бездоріжжя приводили до того, що для прибуття на місце виконання робіт потрібно було витратити 2-3 години часу, а позаплановий пробіг автотранспорту становив 100 – 200 км на добу. </t>
  </si>
  <si>
    <t xml:space="preserve">Збільшення електроенергії відбулось завдяки не врахування потреб філій, які у 2020 році ввійшли до складу ДП "УкрДАГП" </t>
  </si>
  <si>
    <t>Збільшення показника відбулось за рахунок збільшення кількості витрачених людино-діб ніж передбачено кошторисом.</t>
  </si>
  <si>
    <t xml:space="preserve">Нараховано ЄСВ (22%) до фонду зарплати  </t>
  </si>
  <si>
    <t>Нагальна виробнича потреба на поточний ремонт техніки, автомобілі, які експлуатуються на підприємстві, морально та фізично вичерпали свій ресурс експлуатації, а експлуатація їх в складних умовах місцевості  потребувала постійно додаткових витрат.</t>
  </si>
  <si>
    <t xml:space="preserve">Нараховано згідно норм амортизації ПКУ УІІІ  ст.145.1.5  </t>
  </si>
  <si>
    <t>Відповідно до запланованого показника та фактичного використання</t>
  </si>
  <si>
    <t>Нагальна виробнича потреба виникла завдяки надходження автотранспорту від МОМ</t>
  </si>
  <si>
    <t>Виробничі потреби структурних підрозділів (аудиторська консультація)</t>
  </si>
  <si>
    <t>У зв'язку з реорганізацією по роботам філій виникла нагальна виробнича потреба у службових відрядженнях</t>
  </si>
  <si>
    <t>Нагальна виробнича потреба</t>
  </si>
  <si>
    <t xml:space="preserve">У зв'язку зі збільшенням виконуваних робіт та фактичного часу виконання демаркаційних робіт, призвели до збільшення кількості витрачених людино-діб, ніж передбачено кошторисом й, відповідно до збільшення витрат на оплату праці </t>
  </si>
  <si>
    <t>У зв'язку зі збільшенням виконуваних робіт виникла нагальна виробнича потреба у послугах</t>
  </si>
  <si>
    <t>Завдяки розрахункам за виконані роботи по Норвежському проекту, які сплачувались по курсу Євро.</t>
  </si>
  <si>
    <t>Витрати по розрахункам за виконані роботи по Норвежському проекту, які сплачувались по курсу Євро.</t>
  </si>
  <si>
    <t>витрати на відрядження</t>
  </si>
  <si>
    <t>1018/001</t>
  </si>
  <si>
    <t>витрати на охорону праці та техніку безпеки виробничого персоналу</t>
  </si>
  <si>
    <t>1018/002</t>
  </si>
  <si>
    <t>Здорожчання послуг на охорону праці та відповідно до запланованого показника і фактичного використання</t>
  </si>
  <si>
    <t>витрати за роботи та послуги сторонніх  організацій</t>
  </si>
  <si>
    <t>1018/003</t>
  </si>
  <si>
    <t xml:space="preserve">Не заплановані витрати, які відбулись завдяки не врахування потреб філій, які у 2020 році ввійшли до складу ДП "УкрДАГП" </t>
  </si>
  <si>
    <t>водопостачання та водовідведення</t>
  </si>
  <si>
    <t>1018/1</t>
  </si>
  <si>
    <t>Збільшення витрат відбулось за рахунок прочищення каналізаційних труб у примішенні.</t>
  </si>
  <si>
    <t>оренда геодезичного обладнання</t>
  </si>
  <si>
    <t>1018/2</t>
  </si>
  <si>
    <t>У зв'язку зі збільшенням виконаних робіт виникла нагальна виробнича потреба у оренді геодезичного обладнання</t>
  </si>
  <si>
    <t>теплова енергія</t>
  </si>
  <si>
    <t>1018/3</t>
  </si>
  <si>
    <t>комунальні послуги</t>
  </si>
  <si>
    <t>1018/4</t>
  </si>
  <si>
    <t>Консолідовані фактичні показники філій</t>
  </si>
  <si>
    <t>оренда поліграфічного обладнання</t>
  </si>
  <si>
    <t>1018/5</t>
  </si>
  <si>
    <t>оренда літака</t>
  </si>
  <si>
    <t>1018/6</t>
  </si>
  <si>
    <t>витрати на охорону приміщень</t>
  </si>
  <si>
    <t>1018/7</t>
  </si>
  <si>
    <t>Відповідно до запланованого показника та фактичного використання з ТОВ АПБ "ЛЕВ"</t>
  </si>
  <si>
    <t>обовязкове страхування транспорту та водіїв</t>
  </si>
  <si>
    <t>1018/8</t>
  </si>
  <si>
    <t>Згідно Закону України "Про обов'язкове страхування цивільно-правової відповідальності власників наземних транспортних засобів", страхування майна при виконанні аерофотозйомки</t>
  </si>
  <si>
    <t>вивіз ТПВ (сміття)</t>
  </si>
  <si>
    <t>1018/9</t>
  </si>
  <si>
    <t xml:space="preserve">Виробнича необхідність, пов'язана з вивезенням ТВП та розчищеням від сміття території   </t>
  </si>
  <si>
    <t>транспортні витрати (придбання запчастин,ремонт та технічне обслуговування)</t>
  </si>
  <si>
    <t>1018/10</t>
  </si>
  <si>
    <t>Економія коштів відбулась за рахунок надходження від організації МОМ нового автомобіля.</t>
  </si>
  <si>
    <t>оренда автомобіля</t>
  </si>
  <si>
    <t>1018/11</t>
  </si>
  <si>
    <t>Оренда автомобіля почалась здійснюватися лише у грудні 2020 року</t>
  </si>
  <si>
    <t>польові роботи (паркування автомобіля)</t>
  </si>
  <si>
    <t>1018/12</t>
  </si>
  <si>
    <t>очищення каналізації та хіманаліз стічних вод</t>
  </si>
  <si>
    <t>1018/13</t>
  </si>
  <si>
    <t>Згідно фактичного використання та діючих тарифів</t>
  </si>
  <si>
    <t>витрати на ремонт та утримання поліграфічного обладнання</t>
  </si>
  <si>
    <t>1018/14</t>
  </si>
  <si>
    <t>Економія коштів, так як техніка знаходилась в робочому стані</t>
  </si>
  <si>
    <t>повірка, ремонт та технічне обслуговування  геодезичних приладів</t>
  </si>
  <si>
    <t>1018/15</t>
  </si>
  <si>
    <t>підрядні роботи</t>
  </si>
  <si>
    <t>1018/16</t>
  </si>
  <si>
    <t xml:space="preserve">Планувалось залучати додатковий персонал для виконання державної програми </t>
  </si>
  <si>
    <t>послуги сторонніх організацій</t>
  </si>
  <si>
    <t>1018/17</t>
  </si>
  <si>
    <t>виконання робіт по розробці генпланів, землевпорядних робіт</t>
  </si>
  <si>
    <t>1018/18</t>
  </si>
  <si>
    <t xml:space="preserve">Відповідно до фактичного використання філій </t>
  </si>
  <si>
    <t>витратні матеріали</t>
  </si>
  <si>
    <t>1018/19</t>
  </si>
  <si>
    <t xml:space="preserve">агрохімічне обстеження виготовлення картограм  </t>
  </si>
  <si>
    <t>1018/20</t>
  </si>
  <si>
    <t>придбання МШП</t>
  </si>
  <si>
    <t>1018/21</t>
  </si>
  <si>
    <t>Нагальна виробнича потреба, у зв'язку зі збільшенням робіт</t>
  </si>
  <si>
    <t>підготовка теплопункту до опалювального сезону</t>
  </si>
  <si>
    <t>1018/22</t>
  </si>
  <si>
    <t>Відповідно до фактичного використання</t>
  </si>
  <si>
    <t>витрати на навчання</t>
  </si>
  <si>
    <t>1018/23</t>
  </si>
  <si>
    <t>придбана поліграфічна продукція</t>
  </si>
  <si>
    <t>1018/24</t>
  </si>
  <si>
    <t>витрати на зв'язок</t>
  </si>
  <si>
    <t>1018/25</t>
  </si>
  <si>
    <t>державна експертиза проекту</t>
  </si>
  <si>
    <t>1018/26</t>
  </si>
  <si>
    <t>надання корегуючої інформації</t>
  </si>
  <si>
    <t>1018/27</t>
  </si>
  <si>
    <t>Не плановані коригування покаників</t>
  </si>
  <si>
    <t>надання геодезичних даних</t>
  </si>
  <si>
    <t>1018/28</t>
  </si>
  <si>
    <t>інформаційні та консультаційні послуги (програмне забезпечення)</t>
  </si>
  <si>
    <t>1018/29</t>
  </si>
  <si>
    <t>Придбання програмного забезпечення для обробки тахеометрії (пакет Leica Infinity) та інформаційні послуги по його обслуговуванню</t>
  </si>
  <si>
    <t>заправка картриджів</t>
  </si>
  <si>
    <t>1018/30</t>
  </si>
  <si>
    <t>комп'ютерні послуги</t>
  </si>
  <si>
    <t>1018/31</t>
  </si>
  <si>
    <t>утримання та обслуговування будинку та прибудинкових територій</t>
  </si>
  <si>
    <t>1018/32</t>
  </si>
  <si>
    <t>Відсутність нагальної потреби</t>
  </si>
  <si>
    <t xml:space="preserve">Резерв відпусток</t>
  </si>
  <si>
    <t>1018/33</t>
  </si>
  <si>
    <t>погодження проектів землеустрою</t>
  </si>
  <si>
    <t>1018/34</t>
  </si>
  <si>
    <t>земельні аукціони (агрохімічні паспорти)</t>
  </si>
  <si>
    <t>1018/35</t>
  </si>
  <si>
    <t>земельні аукціони (нормативно-горошова оцінка)</t>
  </si>
  <si>
    <t>1018/36</t>
  </si>
  <si>
    <t>земельні аукціони (винагорода оператора)</t>
  </si>
  <si>
    <t>1018/37</t>
  </si>
  <si>
    <t>Витрати на харчування польових бригад</t>
  </si>
  <si>
    <t>1018/38</t>
  </si>
  <si>
    <t>Відповідно до запланованого показника та фактичного використання у зв'язку з роботами у Чорнобильській зоні</t>
  </si>
  <si>
    <t>Придбання спецодягу для польових бригад</t>
  </si>
  <si>
    <t>1018/39</t>
  </si>
  <si>
    <t>вимірювання доз зовнішнього опромінення</t>
  </si>
  <si>
    <t>1018/40</t>
  </si>
  <si>
    <t>Поштові витрати</t>
  </si>
  <si>
    <t>1018/41</t>
  </si>
  <si>
    <t>Витрати на реєстрацію транспортних засобів</t>
  </si>
  <si>
    <t>1018/42</t>
  </si>
  <si>
    <t>консультаційні послуги з питань впровадження GeoSEE</t>
  </si>
  <si>
    <t>1018/43</t>
  </si>
  <si>
    <t>Витрати на перепустки до ЧЗВ</t>
  </si>
  <si>
    <t>1018/44</t>
  </si>
  <si>
    <t>Перевірка знань радіаційної безпеки</t>
  </si>
  <si>
    <t>1018/45</t>
  </si>
  <si>
    <t>сканування топокарт</t>
  </si>
  <si>
    <t>1018/46</t>
  </si>
  <si>
    <t>послуги ліцитатора</t>
  </si>
  <si>
    <t>1018/47</t>
  </si>
  <si>
    <t>У зв'язку зі збільшенням виконуваних робіт виникла нагальна виробнича потреба у послугах ліцитатора по тендерній документації.</t>
  </si>
  <si>
    <t>придбання автошин на автомобілі</t>
  </si>
  <si>
    <t>1018/48</t>
  </si>
  <si>
    <t>організаційно-технічні послуги</t>
  </si>
  <si>
    <t>1018/49</t>
  </si>
  <si>
    <t>інформаційні, консультаційні послуги (програмне забезпечення)</t>
  </si>
  <si>
    <t>1018/50</t>
  </si>
  <si>
    <t>повірка та технічне обслуговування  геодезичних приладів</t>
  </si>
  <si>
    <t>1018/51</t>
  </si>
  <si>
    <t xml:space="preserve">Перевитрата коштів відбулась завдяки великої вартості ремонту геодезичних приладів </t>
  </si>
  <si>
    <t>повірка геодезичних приладів</t>
  </si>
  <si>
    <t>1018/52</t>
  </si>
  <si>
    <t>паркування автомобілів (польові роботи)</t>
  </si>
  <si>
    <t>1018/53</t>
  </si>
  <si>
    <t>витрати по земельних аукціонах (винагорода оператора, послуги по проведенню, НГО, агрохімпаспорт)</t>
  </si>
  <si>
    <t>1018/54</t>
  </si>
  <si>
    <t>розрахунково-касове обслуговування</t>
  </si>
  <si>
    <t>1051/001</t>
  </si>
  <si>
    <t>канцтовари та витратні матеріали</t>
  </si>
  <si>
    <t>1051/002</t>
  </si>
  <si>
    <t>1051/1</t>
  </si>
  <si>
    <t>1051/2</t>
  </si>
  <si>
    <t>Відповідно фактичного використання</t>
  </si>
  <si>
    <t>теплова енергя</t>
  </si>
  <si>
    <t>1051/3</t>
  </si>
  <si>
    <t>електроенергія</t>
  </si>
  <si>
    <t>1051/4</t>
  </si>
  <si>
    <t>1051/5</t>
  </si>
  <si>
    <t>1051/6</t>
  </si>
  <si>
    <t>паливо</t>
  </si>
  <si>
    <t>1051/7</t>
  </si>
  <si>
    <t>1051/8</t>
  </si>
  <si>
    <t>1051/9</t>
  </si>
  <si>
    <t>судовий збір</t>
  </si>
  <si>
    <t>1051/10</t>
  </si>
  <si>
    <t>поштові витрати</t>
  </si>
  <si>
    <t>1051/11</t>
  </si>
  <si>
    <t xml:space="preserve">Нагальна виробнича потреба </t>
  </si>
  <si>
    <t>послуги Інтернет</t>
  </si>
  <si>
    <t>1051/12</t>
  </si>
  <si>
    <t>1051/13</t>
  </si>
  <si>
    <t>банківські витрати</t>
  </si>
  <si>
    <t>1051/14</t>
  </si>
  <si>
    <t>витрати на матеріали</t>
  </si>
  <si>
    <t>1051/15</t>
  </si>
  <si>
    <t>оновлення програмного забезпечення</t>
  </si>
  <si>
    <t>1051/16</t>
  </si>
  <si>
    <t>виконавче впровадження</t>
  </si>
  <si>
    <t>1051/17</t>
  </si>
  <si>
    <t>Нагальна виробнича потреба відповідно до виконавчого впровадження Печерського суду</t>
  </si>
  <si>
    <t>послуги з обслуговування комп'ютерної та периферійної техніки</t>
  </si>
  <si>
    <t>1051/18</t>
  </si>
  <si>
    <t>періодичні видання</t>
  </si>
  <si>
    <t>1051/19</t>
  </si>
  <si>
    <t>Здорожчання вартості видань</t>
  </si>
  <si>
    <t>утримання та обслуговування прибудинкових територій</t>
  </si>
  <si>
    <t>1051/20</t>
  </si>
  <si>
    <t>резерв відпусток</t>
  </si>
  <si>
    <t>1051/21</t>
  </si>
  <si>
    <t>Відповідно до чинного законодавства "Про відпустки"</t>
  </si>
  <si>
    <t>нотаріальні послуги</t>
  </si>
  <si>
    <t>1051/22</t>
  </si>
  <si>
    <t xml:space="preserve">Реєстраційні послуги</t>
  </si>
  <si>
    <t>1051/23</t>
  </si>
  <si>
    <t>1051/24</t>
  </si>
  <si>
    <t>Здорожчання вартості матеріалів, та відповідно до запланованого показника в фактичного використання</t>
  </si>
  <si>
    <t>1051/25</t>
  </si>
  <si>
    <t>придбання захищеного ключа (токен)</t>
  </si>
  <si>
    <t>1051/26</t>
  </si>
  <si>
    <t>Придбання запчастин</t>
  </si>
  <si>
    <t>1051/27</t>
  </si>
  <si>
    <t>послуги з перевезення та доставка</t>
  </si>
  <si>
    <t>1051/28</t>
  </si>
  <si>
    <t>Не запланована витрата коштів відбулась завдяки витрат на перевезення та доставку документації по інвентаризації.</t>
  </si>
  <si>
    <t>1051/29</t>
  </si>
  <si>
    <t>абонобслуговування Ліга</t>
  </si>
  <si>
    <t>1051/30</t>
  </si>
  <si>
    <t>витрати для секретності (кібербезпека)</t>
  </si>
  <si>
    <t>1051/31</t>
  </si>
  <si>
    <t>Плата за перевезення великогабаритних вантажів (снігоболотохід)</t>
  </si>
  <si>
    <t>1051/32</t>
  </si>
  <si>
    <t>оновлення програмного забезпечення "М.Е.Doc"</t>
  </si>
  <si>
    <t>1051/33</t>
  </si>
  <si>
    <t xml:space="preserve">Збільшення витрат відбулось завдяки не врахуванню потреб філій, які у 2020 році ввійшли до складу ДП "УкрДАГП" </t>
  </si>
  <si>
    <t>відсотки банку</t>
  </si>
  <si>
    <t>1072/1</t>
  </si>
  <si>
    <t>від операційної оренди активів</t>
  </si>
  <si>
    <t>1073/001</t>
  </si>
  <si>
    <t>від реалізації виробничих запасів, ТМЦ</t>
  </si>
  <si>
    <t>1073/002</t>
  </si>
  <si>
    <t xml:space="preserve">Реалізація металобрухту</t>
  </si>
  <si>
    <t>гуртожиток м.Ірпінь ( проживання та компенсація комунальних витрат )</t>
  </si>
  <si>
    <t>1073/1</t>
  </si>
  <si>
    <t>Згідно договорів з фізичними особами</t>
  </si>
  <si>
    <t>відшкодування витрат по гуртожитку</t>
  </si>
  <si>
    <t>1073/2</t>
  </si>
  <si>
    <t>гуртожиток ДП "Східної регіональної філії"</t>
  </si>
  <si>
    <t>стоянка автомашин м.Бородянка</t>
  </si>
  <si>
    <t>1073/3</t>
  </si>
  <si>
    <t>компенсація комунальних та експлуатаційних витрат</t>
  </si>
  <si>
    <t>1073/4</t>
  </si>
  <si>
    <t>Зменшення надходжень відбулось завдяки зменшенню проживаючих у гуртожитку на час ковіду.</t>
  </si>
  <si>
    <t>Списання кредиторської заборгованості</t>
  </si>
  <si>
    <t>1073/5</t>
  </si>
  <si>
    <t>Відсотки банку</t>
  </si>
  <si>
    <t>1073/6</t>
  </si>
  <si>
    <t>Відшкодування вартості ТМЦ</t>
  </si>
  <si>
    <t>1073/7</t>
  </si>
  <si>
    <t>Дохід від зберігання матеріальних цінностей</t>
  </si>
  <si>
    <t>1073/8</t>
  </si>
  <si>
    <t>нарахування амортизації на безоплатно отримані засоби</t>
  </si>
  <si>
    <t>1073/9</t>
  </si>
  <si>
    <t>Відповідно до чинного законодавства</t>
  </si>
  <si>
    <t>собівартість інших матеріалів</t>
  </si>
  <si>
    <t>1082/1</t>
  </si>
  <si>
    <t>Згідно до чинного законодавства (вартість металобрухту)</t>
  </si>
  <si>
    <t>податки, збори  та обов’язкові платежі</t>
  </si>
  <si>
    <t>1086/001</t>
  </si>
  <si>
    <t>штрафи, пені, неустойки</t>
  </si>
  <si>
    <t>1086/002</t>
  </si>
  <si>
    <t>амортизаційні відрахування</t>
  </si>
  <si>
    <t>1086/1</t>
  </si>
  <si>
    <t>Відповідно до чинного законодавства та фактичного використання</t>
  </si>
  <si>
    <t>1086/2</t>
  </si>
  <si>
    <t>Відповідно до запланованого показника в фактичного використання</t>
  </si>
  <si>
    <t>1086/3</t>
  </si>
  <si>
    <t>водопостачання та водовідведення, технічне обслуговування лічильника води</t>
  </si>
  <si>
    <t>1086/4</t>
  </si>
  <si>
    <t>вивезення ТПВ (сміття)</t>
  </si>
  <si>
    <t>1086/5</t>
  </si>
  <si>
    <t>охорона приміщень</t>
  </si>
  <si>
    <t>1086/6</t>
  </si>
  <si>
    <t>комунальні послуги гуртожитку м.Ірпінь (ТПВ, електроенергія, теплова енергія)</t>
  </si>
  <si>
    <t>1086/7</t>
  </si>
  <si>
    <t>витрати на оплату праці (утримання гуртожитку м.Ірпінь)</t>
  </si>
  <si>
    <t>1086/8</t>
  </si>
  <si>
    <t xml:space="preserve">Зменшення показника, за рахунок скорочення штату </t>
  </si>
  <si>
    <t>1086/9</t>
  </si>
  <si>
    <t>лікарняні за рахунок підприємства</t>
  </si>
  <si>
    <t>1086/10</t>
  </si>
  <si>
    <t>єсв та листи по твп</t>
  </si>
  <si>
    <t>1086/11</t>
  </si>
  <si>
    <t>1086/12</t>
  </si>
  <si>
    <t>затрати по передавальному акту</t>
  </si>
  <si>
    <t>1086/13</t>
  </si>
  <si>
    <t>Нагальна виробнича потреба ПівденноїРегіональної філії</t>
  </si>
  <si>
    <t>виконавчий збір</t>
  </si>
  <si>
    <t>1086/14</t>
  </si>
  <si>
    <t>Нагальна потреба та відповідно до чинного законодавства</t>
  </si>
  <si>
    <t>1086/15</t>
  </si>
  <si>
    <t>витрати відповідно до колективного договору</t>
  </si>
  <si>
    <t>1086/16</t>
  </si>
  <si>
    <t>Згідно колективного договору ДП "Східної регіональної філії"</t>
  </si>
  <si>
    <t>списання непідтвердженого пдв</t>
  </si>
  <si>
    <t>1086/17</t>
  </si>
  <si>
    <t>списання дебіторської заборгованості по внутрішньогосподарським розрахункам</t>
  </si>
  <si>
    <t>1086/18</t>
  </si>
  <si>
    <t>Списання заборгованості по ЦОДПП "Поліграфцентр"</t>
  </si>
  <si>
    <t>навчання посадових осіб (навчання, підвищення кваліфікації)</t>
  </si>
  <si>
    <t>1086/19</t>
  </si>
  <si>
    <t>системний супровід програмного забезпечення</t>
  </si>
  <si>
    <t>1086/20</t>
  </si>
  <si>
    <t>внесення авансу для участі в торгах Держзакупівлі</t>
  </si>
  <si>
    <t>1086/21</t>
  </si>
  <si>
    <t>комісія за надання гарантії банку</t>
  </si>
  <si>
    <t>1086/22</t>
  </si>
  <si>
    <t>1086/23</t>
  </si>
  <si>
    <t>компенсація втрати частини заробітку</t>
  </si>
  <si>
    <t>1086/24</t>
  </si>
  <si>
    <t>Нагальна потреба у виплаті середнього заробітку Орещенку, відповідно до рішення Печерського суду.</t>
  </si>
  <si>
    <t>відрахування на соціальні заходи на компенсація втрати частини заробітку</t>
  </si>
  <si>
    <t>1086/25</t>
  </si>
  <si>
    <t xml:space="preserve">компенсація втрати частини заробітку у зв'язку з порушенням термінів її виплати (звільнені працівники)  </t>
  </si>
  <si>
    <t>1086/26</t>
  </si>
  <si>
    <t>Нагальна виробнича потреба та відповідно до чинного законодавства</t>
  </si>
  <si>
    <t>1086/27</t>
  </si>
  <si>
    <t>1086/28</t>
  </si>
  <si>
    <t>вода бутильована</t>
  </si>
  <si>
    <t>1086/29</t>
  </si>
  <si>
    <t>1086/30</t>
  </si>
  <si>
    <t>технічне обслуговування та ремонт автомобілів</t>
  </si>
  <si>
    <t>1086/31</t>
  </si>
  <si>
    <t>Подання скарги до АМКУ</t>
  </si>
  <si>
    <t>1086/32</t>
  </si>
  <si>
    <t>неопераційна курсова різниця</t>
  </si>
  <si>
    <t>1086/33</t>
  </si>
  <si>
    <t>Виконавче провадження</t>
  </si>
  <si>
    <t>1086/34</t>
  </si>
  <si>
    <t>монтаж системи пожежної сигналізації</t>
  </si>
  <si>
    <t>1086/35</t>
  </si>
  <si>
    <t>Поліграфічна продукція</t>
  </si>
  <si>
    <t>1086/36</t>
  </si>
  <si>
    <t>вогнезахисна обробка покрівлі</t>
  </si>
  <si>
    <t>1086/37</t>
  </si>
  <si>
    <t>перевірка знань радіаційної безпеки</t>
  </si>
  <si>
    <t>1086/38</t>
  </si>
  <si>
    <t>У зв'язку з виробничою необхідністю та роботами, пов'язаними у Чорнобильській зоні відчуження</t>
  </si>
  <si>
    <t>техумови на встанол.вузлів обліку тепла</t>
  </si>
  <si>
    <t>1086/39</t>
  </si>
  <si>
    <t>У підприємства виникла нагальна виробнича потреба з встановлення вузлів обліку тепла</t>
  </si>
  <si>
    <t>витрати на проведення електронних аукціонів</t>
  </si>
  <si>
    <t>1086/40</t>
  </si>
  <si>
    <t>інформаційні послуги</t>
  </si>
  <si>
    <t>1086/41</t>
  </si>
  <si>
    <t>Нагальна виробнича потреба та відповідно до фактичного використання</t>
  </si>
  <si>
    <t>палітурні послуги</t>
  </si>
  <si>
    <t>1086/42</t>
  </si>
  <si>
    <t>від реалізації основних засобів та необоротних активів</t>
  </si>
  <si>
    <t>1152/001</t>
  </si>
  <si>
    <t>Нарахування амортизації на основні засоби, придбані за рахунок цільового фінансування</t>
  </si>
  <si>
    <t>1152/1</t>
  </si>
  <si>
    <t>1152/2</t>
  </si>
  <si>
    <t>За розміщення коштів на депозитному рахунку</t>
  </si>
  <si>
    <t>штраф за несвоєчасну оплату</t>
  </si>
  <si>
    <t>1152/3</t>
  </si>
  <si>
    <t>1152/4</t>
  </si>
  <si>
    <t>Від реалізації металобрухту</t>
  </si>
  <si>
    <t>Безоплатно одержані активи</t>
  </si>
  <si>
    <t>1152/5</t>
  </si>
  <si>
    <t>поповнення обігових коштів</t>
  </si>
  <si>
    <t>1152/6</t>
  </si>
  <si>
    <t>Поповнення коштів ДП "Західна регіональна філія"</t>
  </si>
  <si>
    <t>собівартість реалізованих основних засобів та необоротних активів</t>
  </si>
  <si>
    <t>1162/1</t>
  </si>
  <si>
    <t>основні засоби, передані на філію</t>
  </si>
  <si>
    <t>1162/2</t>
  </si>
  <si>
    <t>1162/3</t>
  </si>
  <si>
    <t>1162/4</t>
  </si>
  <si>
    <t>1162/5</t>
  </si>
  <si>
    <t>штраф</t>
  </si>
  <si>
    <t>1162/6</t>
  </si>
  <si>
    <t>1162/7</t>
  </si>
  <si>
    <t>сисиемний супровід Медок</t>
  </si>
  <si>
    <t>1162/8</t>
  </si>
  <si>
    <t>виправлення помилок минулих періодів</t>
  </si>
  <si>
    <t>2060/001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</si>
  <si>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</si>
  <si>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</si>
  <si>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</si>
  <si>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</si>
  <si>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штрафи за несвоєчасну сплату податку на землю,податку на нерухоме майно</t>
  </si>
  <si>
    <t>2142/1</t>
  </si>
  <si>
    <t>штрафи за несвоєчасну сплату ПДВ</t>
  </si>
  <si>
    <t>2142/2</t>
  </si>
  <si>
    <t>пеня</t>
  </si>
  <si>
    <t>2142/3</t>
  </si>
  <si>
    <t>інші</t>
  </si>
  <si>
    <t>2142/4</t>
  </si>
  <si>
    <t>борг по єдиному внеску на загальнообов'язкове державне соціальне страхування</t>
  </si>
  <si>
    <t>2142/5</t>
  </si>
  <si>
    <t xml:space="preserve">погашення заборгованості по податку на доходи фізичних осіб </t>
  </si>
  <si>
    <t>2142/6</t>
  </si>
  <si>
    <t xml:space="preserve">погашення заборгованості по військовому збору </t>
  </si>
  <si>
    <t>2142/7</t>
  </si>
  <si>
    <t>кошти фонду соціального страхування (лікарняні тощо)</t>
  </si>
  <si>
    <t>3040/001</t>
  </si>
  <si>
    <t>державне фінансування топографо-геодезичних заходів з демаркації державного кордону України</t>
  </si>
  <si>
    <t>3040/1</t>
  </si>
  <si>
    <t>Виконання заходів із топографо-геодезичного, картографічного та гідрографічного забезпечення робіт з демаркації українсько-білоруського та українсько-молдовського державного кордону, створення ортофотопланів і 3D моделей місцевості та об’єктів</t>
  </si>
  <si>
    <t>3040/2</t>
  </si>
  <si>
    <t>від продажу виробничих запасів та ТМЦ</t>
  </si>
  <si>
    <t>3070/001</t>
  </si>
  <si>
    <t>реєстраційні внески учасників земельних аукціонів</t>
  </si>
  <si>
    <t>3070/1</t>
  </si>
  <si>
    <t xml:space="preserve">компенсація за невикористану відпустку від ДП "Херсонгеоінформ"  </t>
  </si>
  <si>
    <t>3070/2</t>
  </si>
  <si>
    <t xml:space="preserve">штраф за несвоєчасну оплату  </t>
  </si>
  <si>
    <t>3070/3</t>
  </si>
  <si>
    <t xml:space="preserve">Поворотна фінансова допомога  </t>
  </si>
  <si>
    <t>3070/4</t>
  </si>
  <si>
    <t xml:space="preserve">повернення невикористаних коштів  </t>
  </si>
  <si>
    <t>3070/5</t>
  </si>
  <si>
    <t>інші надходження (операційна оренда активів,компенсація комунальних витрат , проживання гуртожиток м.Ірпінь.стоянка автомобілів м.Бородянка.</t>
  </si>
  <si>
    <t>3070/6</t>
  </si>
  <si>
    <t>гарантійні внески учасників земельних аукціонів</t>
  </si>
  <si>
    <t>3070/7</t>
  </si>
  <si>
    <t>компенсація відпусток</t>
  </si>
  <si>
    <t>3070/8</t>
  </si>
  <si>
    <t>внутрішні розрахунки</t>
  </si>
  <si>
    <t>3070/9</t>
  </si>
  <si>
    <t>Повернення коштів за систему доступу "Машинобудмонтаж"</t>
  </si>
  <si>
    <t>3070/10</t>
  </si>
  <si>
    <t xml:space="preserve">повернення помилково перерахованих коштів  </t>
  </si>
  <si>
    <t>3070/11</t>
  </si>
  <si>
    <t xml:space="preserve">повернення з підзвіту  </t>
  </si>
  <si>
    <t>3070/12</t>
  </si>
  <si>
    <t>3070/13</t>
  </si>
  <si>
    <t>повернення авансу</t>
  </si>
  <si>
    <t>3070/14</t>
  </si>
  <si>
    <t>аванс</t>
  </si>
  <si>
    <t>3070/15</t>
  </si>
  <si>
    <t>Поповнення обігових коштів</t>
  </si>
  <si>
    <t>3070/16</t>
  </si>
  <si>
    <t>3157/001</t>
  </si>
  <si>
    <t>штрафи, пені</t>
  </si>
  <si>
    <t>3157/002</t>
  </si>
  <si>
    <t>податок на нерухоме майно</t>
  </si>
  <si>
    <t>3157/003</t>
  </si>
  <si>
    <t>податок на землю</t>
  </si>
  <si>
    <t>3157/1</t>
  </si>
  <si>
    <t>штраф по податку на додану вартість</t>
  </si>
  <si>
    <t>3157/2</t>
  </si>
  <si>
    <t xml:space="preserve">погашення заборгованості по єдиному внеску на загальнообов'язкове державне соціальне страхування </t>
  </si>
  <si>
    <t>3157/3</t>
  </si>
  <si>
    <t>3157/4</t>
  </si>
  <si>
    <t>погашення заборгованості по військовому збору</t>
  </si>
  <si>
    <t>3157/5</t>
  </si>
  <si>
    <t>відрахування профспілкам</t>
  </si>
  <si>
    <t>3170/001</t>
  </si>
  <si>
    <t>3170/002</t>
  </si>
  <si>
    <t>повернення фінансової допомоги</t>
  </si>
  <si>
    <t>3170/003</t>
  </si>
  <si>
    <t>розрахунково-касове обслуговувння</t>
  </si>
  <si>
    <t>3170/1</t>
  </si>
  <si>
    <t xml:space="preserve">повернення гарантійного внеску  </t>
  </si>
  <si>
    <t>3170/2</t>
  </si>
  <si>
    <t>погашення заборгованості по заробітній платі</t>
  </si>
  <si>
    <t>3170/3</t>
  </si>
  <si>
    <t>результат переоцінки проданої валюти</t>
  </si>
  <si>
    <t>3170/4</t>
  </si>
  <si>
    <t>3170/5</t>
  </si>
  <si>
    <t>повернення фіндопомоги</t>
  </si>
  <si>
    <t>3170/6</t>
  </si>
  <si>
    <t xml:space="preserve">виконавчі впровадження  </t>
  </si>
  <si>
    <t>3170/7</t>
  </si>
  <si>
    <t>помилково перераховані кошти</t>
  </si>
  <si>
    <t>3170/8</t>
  </si>
  <si>
    <t xml:space="preserve">повернення коштів згідно договору про переведення боргу  </t>
  </si>
  <si>
    <t>3170/9</t>
  </si>
  <si>
    <t xml:space="preserve">виконавча служба Печерського району  </t>
  </si>
  <si>
    <t>3170/10</t>
  </si>
  <si>
    <t xml:space="preserve">по виконавчим листам  </t>
  </si>
  <si>
    <t>3170/11</t>
  </si>
  <si>
    <t>обігові</t>
  </si>
  <si>
    <t>3170/12</t>
  </si>
  <si>
    <t>системне супроводження програми "Медок"</t>
  </si>
  <si>
    <t>3170/13</t>
  </si>
  <si>
    <t xml:space="preserve">одноразова матеріальна допомога  </t>
  </si>
  <si>
    <t>3170/14</t>
  </si>
  <si>
    <t>повернення невикористаних коштів</t>
  </si>
  <si>
    <t>3170/15</t>
  </si>
  <si>
    <t xml:space="preserve">оплата авансів  </t>
  </si>
  <si>
    <t>3170/16</t>
  </si>
  <si>
    <t>Компенсація за несвоєчасну виплату заробітної плати</t>
  </si>
  <si>
    <t>3170/17</t>
  </si>
  <si>
    <t xml:space="preserve">повернення коштів замовникам  </t>
  </si>
  <si>
    <t>3170/18</t>
  </si>
  <si>
    <t>повернення підзвітних коштів</t>
  </si>
  <si>
    <t>3170/19</t>
  </si>
  <si>
    <t>повернення реєстраційних та гарантійних внесків учасників земельних аукціонів</t>
  </si>
  <si>
    <t>3170/20</t>
  </si>
  <si>
    <t>відшкодування виплат ФСС з ТВП</t>
  </si>
  <si>
    <t>3170/21</t>
  </si>
  <si>
    <t>польове забезпечення</t>
  </si>
  <si>
    <t>3170/22</t>
  </si>
  <si>
    <t>3170/23</t>
  </si>
  <si>
    <t>сплата зобов'язань "Херсонгеоінформ"</t>
  </si>
  <si>
    <t>3170/24</t>
  </si>
  <si>
    <t>Штрафні санкції (податок на землю)</t>
  </si>
  <si>
    <t>3170/25</t>
  </si>
  <si>
    <t>3170/26</t>
  </si>
  <si>
    <t>послуги банку</t>
  </si>
  <si>
    <t>3170/27</t>
  </si>
  <si>
    <t xml:space="preserve">внутрішні розрахунки  (податок на прибуток структурних підрозділів)  </t>
  </si>
  <si>
    <t>3170/28</t>
  </si>
  <si>
    <t xml:space="preserve">внутрішні розрахунки (пдв структурних підрозділів)  </t>
  </si>
  <si>
    <t>3170/29</t>
  </si>
  <si>
    <t xml:space="preserve">видача коштів на відрядження та у підзвіт  </t>
  </si>
  <si>
    <t>3170/30</t>
  </si>
  <si>
    <t>Комп'ютерна, офісна та побутова техніка</t>
  </si>
  <si>
    <t>3270/011</t>
  </si>
  <si>
    <t xml:space="preserve">придбання інших матеріальних активів  </t>
  </si>
  <si>
    <t>3270/0011</t>
  </si>
  <si>
    <t xml:space="preserve">багатофункціональний пристрій Epson            </t>
  </si>
  <si>
    <t>3270/0012</t>
  </si>
  <si>
    <t xml:space="preserve">веб камера            </t>
  </si>
  <si>
    <t>3270/0013</t>
  </si>
  <si>
    <t xml:space="preserve">модем            </t>
  </si>
  <si>
    <t>3270/0014</t>
  </si>
  <si>
    <t xml:space="preserve">капітальне будівництво  </t>
  </si>
  <si>
    <t>3270/021</t>
  </si>
  <si>
    <t>програмне забезпечення</t>
  </si>
  <si>
    <t>3270/031</t>
  </si>
  <si>
    <t>акумулятор</t>
  </si>
  <si>
    <t>3270/0031</t>
  </si>
  <si>
    <t>термометр</t>
  </si>
  <si>
    <t>3270/0032</t>
  </si>
  <si>
    <t>фінансова допомога</t>
  </si>
  <si>
    <t>3320/1</t>
  </si>
  <si>
    <t>втрата від курсової різниці</t>
  </si>
  <si>
    <t>3380/1</t>
  </si>
  <si>
    <t>до фінансового плану на 2020 рік</t>
  </si>
  <si>
    <t>Державне підприємство "Українське державне аерогеодезичне підприємство"</t>
  </si>
  <si>
    <t>71.12 Діяльність у сфері інжинірингу, геології та геодезії, надання послуг технічного консультування в цих сферах</t>
  </si>
  <si>
    <t>21710071</t>
  </si>
  <si>
    <t>Державне підприємство "Українське державне аерогеодезичне підприємство" Центр оперативного друку та поліграфічних послуг"Поліграфцентр"</t>
  </si>
  <si>
    <t xml:space="preserve">18.12 Друкування іншої продукції  </t>
  </si>
  <si>
    <t>43031880</t>
  </si>
  <si>
    <t>Північна регіональна філія ДП "УкрДАГП"</t>
  </si>
  <si>
    <t>71.12 Діяльність у сфері інжинірингу, геології та геодезії, надання послуг із технічного консультування в цих сферах</t>
  </si>
  <si>
    <t>43031896</t>
  </si>
  <si>
    <t>Центральна регіональна філія ДП "УкрДАГП"</t>
  </si>
  <si>
    <t>43039481</t>
  </si>
  <si>
    <t>Закарпатська регіональна філія ДП"УКП ДАГП"</t>
  </si>
  <si>
    <t>43039497</t>
  </si>
  <si>
    <t>Південна регіональна філія ДП "УкрДАГП"</t>
  </si>
  <si>
    <t>43039502</t>
  </si>
  <si>
    <t>Східна регіональна філія ДП "УКРДАГП"</t>
  </si>
  <si>
    <t>43031875</t>
  </si>
  <si>
    <t>Західна регіональна філія ДП "УкрДАГП"</t>
  </si>
  <si>
    <t>21702367</t>
  </si>
  <si>
    <t>Виробничий центр по ремонту та метрологічному абезпеченню топографо-геодеичних інструментів та приладів (ВЦ "Геосервіс")</t>
  </si>
  <si>
    <t xml:space="preserve">Топографо-геодезичні послуги  </t>
  </si>
  <si>
    <t xml:space="preserve">Землевпорядні послуги  </t>
  </si>
  <si>
    <t xml:space="preserve">Картографічні послуги  </t>
  </si>
  <si>
    <t xml:space="preserve">Виготовлення поліграфічної продукції  </t>
  </si>
  <si>
    <t xml:space="preserve">Загальнодержавні топографо-геодезичні та картографічні роботи з демаркації державного кордону України  </t>
  </si>
  <si>
    <t xml:space="preserve">Ремонт і технічне обслуговування електронного й оптичного устаткування  </t>
  </si>
  <si>
    <t xml:space="preserve">Діяльність у сфері архітектури  </t>
  </si>
  <si>
    <t xml:space="preserve">Виробництво інших машин і устаткування загального призначення  </t>
  </si>
  <si>
    <t>Послуги з Державної інвентаризації земель у Львівській області</t>
  </si>
  <si>
    <t xml:space="preserve">Діяльність у сфері інжирінгу, архітектури, геології та геодезії, надання послуг із технічного консультування в цих сферех  </t>
  </si>
  <si>
    <t xml:space="preserve">Проведення земельних аукціонів  </t>
  </si>
  <si>
    <t>Автомобіль Тойота (Східної регіональної філії)</t>
  </si>
  <si>
    <t>2008</t>
  </si>
  <si>
    <t>Службова діяльність</t>
  </si>
  <si>
    <t>ВАЗ 21214 (ДП "УкрДАГП")</t>
  </si>
  <si>
    <t>Автомобіль Нива (Північної регіональної філії)</t>
  </si>
  <si>
    <t>1998</t>
  </si>
  <si>
    <t>Автомобіль Тойота (Центральної регіональної філії)</t>
  </si>
  <si>
    <t xml:space="preserve">Робоча станція (сервер) 2хIntel Xeon</t>
  </si>
  <si>
    <t>Придбання програмного забезпечення</t>
  </si>
  <si>
    <t>Капітальний ремонт приміщення</t>
  </si>
  <si>
    <t>Придбання комп'ютерної техніки</t>
  </si>
  <si>
    <t>Лічильник води</t>
  </si>
  <si>
    <t>Жорсткий зовнішній диск</t>
  </si>
  <si>
    <t>Придбання інших матеріальних активів</t>
  </si>
  <si>
    <t>Акумулятор</t>
  </si>
  <si>
    <t>Термометр</t>
  </si>
  <si>
    <t>Багатофункціональний пристрій Epson</t>
  </si>
  <si>
    <t>Модем</t>
  </si>
  <si>
    <t>Веб камера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</si>
</sst>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112072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112072E-203"/>
      <sz val="10"/>
      <scheme val="none"/>
    </font>
    <font>
      <name val="Times New Roman"/>
      <charset val="204"/>
      <family val="1"/>
      <b/>
      <color auto="1" tint="8.96130212112072E-203"/>
      <sz val="14"/>
      <scheme val="none"/>
    </font>
    <font>
      <name val="Times New Roman"/>
      <charset val="204"/>
      <family val="1"/>
      <color auto="1" tint="8.96130212112072E-203"/>
      <sz val="14"/>
      <scheme val="none"/>
    </font>
    <font>
      <name val="Times New Roman"/>
      <charset val="204"/>
      <family val="1"/>
      <color auto="1" tint="8.96130212112072E-203"/>
      <sz val="14"/>
      <u/>
      <scheme val="none"/>
    </font>
    <font>
      <name val="Times New Roman"/>
      <charset val="204"/>
      <family val="1"/>
      <i/>
      <color auto="1" tint="8.96130212112072E-203"/>
      <sz val="14"/>
      <scheme val="none"/>
    </font>
    <font>
      <name val="Times New Roman"/>
      <charset val="204"/>
      <family val="1"/>
      <b/>
      <i/>
      <color auto="1" tint="8.96130212112072E-203"/>
      <sz val="14"/>
      <scheme val="none"/>
    </font>
    <font>
      <name val="Times New Roman"/>
      <charset val="204"/>
      <family val="1"/>
      <color auto="1" tint="8.96130212112072E-203"/>
      <sz val="13"/>
      <scheme val="none"/>
    </font>
    <font>
      <name val="Times New Roman"/>
      <charset val="204"/>
      <family val="1"/>
      <b/>
      <color auto="1" tint="8.96130212112072E-203"/>
      <sz val="13"/>
      <scheme val="none"/>
    </font>
    <font>
      <name val="Times New Roman"/>
      <charset val="204"/>
      <family val="1"/>
      <color auto="1" tint="8.96130212112072E-203"/>
      <sz val="12"/>
      <scheme val="none"/>
    </font>
    <font>
      <name val="Arial"/>
      <family val="2"/>
      <color auto="1" tint="8.96130212112072E-203"/>
      <sz val="8"/>
      <scheme val="none"/>
    </font>
    <font>
      <name val="Times New Roman"/>
      <charset val="204"/>
      <family val="1"/>
      <color auto="1" tint="8.96130212112072E-203"/>
      <sz val="10"/>
      <scheme val="none"/>
    </font>
    <font>
      <name val="Arial"/>
      <charset val="204"/>
      <family val="2"/>
      <color auto="1" tint="8.96130212112072E-203"/>
      <sz val="10"/>
      <scheme val="none"/>
    </font>
    <font>
      <name val="Arial Cyr"/>
      <charset val="204"/>
      <family val="2"/>
      <color auto="1" tint="8.96130212112072E-203"/>
      <sz val="10"/>
      <scheme val="none"/>
    </font>
    <font>
      <name val="Arial Cyr"/>
      <charset val="204"/>
      <color auto="1" tint="8.96130212112072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112072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112072E-203"/>
      <sz val="12"/>
      <scheme val="none"/>
    </font>
    <font>
      <name val="FreeSet"/>
      <family val="2"/>
      <color auto="1" tint="8.96130212112072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112072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112072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112072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112072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112072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112072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112072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112072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112072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112072E-203"/>
      <sz val="10"/>
      <scheme val="none"/>
    </font>
    <font>
      <name val="Petersburg"/>
      <color auto="1" tint="8.96130212112072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246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29319.5</v>
      </c>
      <c r="D34" s="173">
        <v>43381.1</v>
      </c>
      <c r="E34" s="173">
        <v>22222.1</v>
      </c>
      <c r="F34" s="173">
        <v>43381.1</v>
      </c>
      <c r="G34" s="173">
        <v>21159</v>
      </c>
      <c r="H34" s="173">
        <v>195.2</v>
      </c>
    </row>
    <row r="35" s="5" customFormat="1" ht="20.1" customHeight="1">
      <c r="A35" s="87" t="s">
        <v>128</v>
      </c>
      <c r="B35" s="7">
        <v>1010</v>
      </c>
      <c r="C35" s="165">
        <v>-37326.7</v>
      </c>
      <c r="D35" s="165">
        <v>-45872</v>
      </c>
      <c r="E35" s="165">
        <v>-29062.3</v>
      </c>
      <c r="F35" s="165">
        <v>-45872</v>
      </c>
      <c r="G35" s="174">
        <v>16809.7</v>
      </c>
      <c r="H35" s="174">
        <v>157.8</v>
      </c>
    </row>
    <row r="36" s="5" customFormat="1" ht="20.1" customHeight="1">
      <c r="A36" s="88" t="s">
        <v>184</v>
      </c>
      <c r="B36" s="151">
        <v>1020</v>
      </c>
      <c r="C36" s="166">
        <v>-8007.2</v>
      </c>
      <c r="D36" s="166">
        <v>-2490.9</v>
      </c>
      <c r="E36" s="166">
        <v>-6840.2</v>
      </c>
      <c r="F36" s="166">
        <v>-2490.9</v>
      </c>
      <c r="G36" s="173">
        <v>4349.3</v>
      </c>
      <c r="H36" s="173">
        <v>36.4</v>
      </c>
    </row>
    <row r="37" s="5" customFormat="1" ht="20.1" customHeight="1">
      <c r="A37" s="87" t="s">
        <v>154</v>
      </c>
      <c r="B37" s="9">
        <v>1030</v>
      </c>
      <c r="C37" s="165">
        <v>-5615.9</v>
      </c>
      <c r="D37" s="165">
        <v>-11488.7</v>
      </c>
      <c r="E37" s="165">
        <v>-7377.3</v>
      </c>
      <c r="F37" s="165">
        <v>-11488.7</v>
      </c>
      <c r="G37" s="174">
        <v>4111.4</v>
      </c>
      <c r="H37" s="174">
        <v>155.7</v>
      </c>
    </row>
    <row r="38" s="5" customFormat="1" ht="20.1" customHeight="1">
      <c r="A38" s="8" t="s">
        <v>93</v>
      </c>
      <c r="B38" s="9">
        <v>1031</v>
      </c>
      <c r="C38" s="165">
        <v>-162.2</v>
      </c>
      <c r="D38" s="165">
        <v>-151.6</v>
      </c>
      <c r="E38" s="165">
        <v>-175.2</v>
      </c>
      <c r="F38" s="165">
        <v>-151.6</v>
      </c>
      <c r="G38" s="174">
        <v>-23.6</v>
      </c>
      <c r="H38" s="174">
        <v>86.5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-2</v>
      </c>
      <c r="E41" s="165">
        <v>0</v>
      </c>
      <c r="F41" s="165">
        <v>-2</v>
      </c>
      <c r="G41" s="174">
        <v>2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-21.5</v>
      </c>
      <c r="D42" s="165">
        <v>-0.2</v>
      </c>
      <c r="E42" s="165">
        <v>-21.5</v>
      </c>
      <c r="F42" s="165">
        <v>-0.2</v>
      </c>
      <c r="G42" s="174">
        <v>-21.3</v>
      </c>
      <c r="H42" s="174">
        <v>0.9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1371.4</v>
      </c>
      <c r="D44" s="174">
        <v>1242.7</v>
      </c>
      <c r="E44" s="174">
        <v>1354.4</v>
      </c>
      <c r="F44" s="174">
        <v>1242.7</v>
      </c>
      <c r="G44" s="174">
        <v>-111.7</v>
      </c>
      <c r="H44" s="174">
        <v>91.8</v>
      </c>
    </row>
    <row r="45" s="5" customFormat="1" ht="20.1" customHeight="1">
      <c r="A45" s="8" t="s">
        <v>151</v>
      </c>
      <c r="B45" s="9">
        <v>1071</v>
      </c>
      <c r="C45" s="174">
        <v>1.1</v>
      </c>
      <c r="D45" s="174">
        <v>82.3</v>
      </c>
      <c r="E45" s="174">
        <v>0</v>
      </c>
      <c r="F45" s="174">
        <v>82.3</v>
      </c>
      <c r="G45" s="174">
        <v>82.3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0.2</v>
      </c>
      <c r="E46" s="174">
        <v>0</v>
      </c>
      <c r="F46" s="174">
        <v>0.2</v>
      </c>
      <c r="G46" s="174">
        <v>0.2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-2479.7</v>
      </c>
      <c r="D47" s="165">
        <v>-1975.7</v>
      </c>
      <c r="E47" s="165">
        <v>-1809.5</v>
      </c>
      <c r="F47" s="165">
        <v>-1975.7</v>
      </c>
      <c r="G47" s="174">
        <v>166.2</v>
      </c>
      <c r="H47" s="174">
        <v>109.2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-14.6</v>
      </c>
      <c r="E48" s="165">
        <v>0</v>
      </c>
      <c r="F48" s="165">
        <v>-14.6</v>
      </c>
      <c r="G48" s="174">
        <v>14.6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-15.9</v>
      </c>
      <c r="E49" s="165">
        <v>0</v>
      </c>
      <c r="F49" s="165">
        <v>-15.9</v>
      </c>
      <c r="G49" s="174">
        <v>15.9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-14731.4</v>
      </c>
      <c r="D50" s="166">
        <v>-14712.6</v>
      </c>
      <c r="E50" s="166">
        <v>-14672.6</v>
      </c>
      <c r="F50" s="166">
        <v>-14712.6</v>
      </c>
      <c r="G50" s="173">
        <v>-40</v>
      </c>
      <c r="H50" s="173">
        <v>100.3</v>
      </c>
    </row>
    <row r="51" s="5" customFormat="1" ht="20.1" customHeight="1">
      <c r="A51" s="89" t="s">
        <v>118</v>
      </c>
      <c r="B51" s="151">
        <v>1310</v>
      </c>
      <c r="C51" s="167">
        <v>-310.3</v>
      </c>
      <c r="D51" s="167">
        <v>-0.1</v>
      </c>
      <c r="E51" s="167">
        <v>491.6</v>
      </c>
      <c r="F51" s="167">
        <v>-0.1</v>
      </c>
      <c r="G51" s="173">
        <v>-491.7</v>
      </c>
      <c r="H51" s="173">
        <v>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-2.2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15138</v>
      </c>
      <c r="D57" s="174">
        <v>14846.5</v>
      </c>
      <c r="E57" s="174">
        <v>15137.6</v>
      </c>
      <c r="F57" s="174">
        <v>14846.5</v>
      </c>
      <c r="G57" s="174">
        <v>-291.1</v>
      </c>
      <c r="H57" s="174">
        <v>98.1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-356.5</v>
      </c>
      <c r="D59" s="165">
        <v>-101.9</v>
      </c>
      <c r="E59" s="165">
        <v>0</v>
      </c>
      <c r="F59" s="165">
        <v>-101.9</v>
      </c>
      <c r="G59" s="174">
        <v>101.9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50.1</v>
      </c>
      <c r="D61" s="166">
        <v>32</v>
      </c>
      <c r="E61" s="166">
        <v>465</v>
      </c>
      <c r="F61" s="166">
        <v>32</v>
      </c>
      <c r="G61" s="173">
        <v>-433</v>
      </c>
      <c r="H61" s="173">
        <v>6.9</v>
      </c>
    </row>
    <row r="62" s="5" customFormat="1" ht="20.1" customHeight="1">
      <c r="A62" s="8" t="s">
        <v>243</v>
      </c>
      <c r="B62" s="7">
        <v>1180</v>
      </c>
      <c r="C62" s="165">
        <v>-9</v>
      </c>
      <c r="D62" s="165">
        <v>-5.8</v>
      </c>
      <c r="E62" s="165">
        <v>-83.7</v>
      </c>
      <c r="F62" s="165">
        <v>-5.8</v>
      </c>
      <c r="G62" s="174">
        <v>-77.9</v>
      </c>
      <c r="H62" s="174">
        <v>6.9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41.1</v>
      </c>
      <c r="D66" s="166">
        <v>26.2</v>
      </c>
      <c r="E66" s="166">
        <v>381.3</v>
      </c>
      <c r="F66" s="166">
        <v>26.2</v>
      </c>
      <c r="G66" s="173">
        <v>-355.1</v>
      </c>
      <c r="H66" s="173">
        <v>6.9</v>
      </c>
    </row>
    <row r="67" s="5" customFormat="1" ht="20.1" customHeight="1">
      <c r="A67" s="8" t="s">
        <v>386</v>
      </c>
      <c r="B67" s="6">
        <v>1201</v>
      </c>
      <c r="C67" s="174">
        <v>1500</v>
      </c>
      <c r="D67" s="174">
        <v>26.2</v>
      </c>
      <c r="E67" s="174">
        <v>381.3</v>
      </c>
      <c r="F67" s="174">
        <v>26.2</v>
      </c>
      <c r="G67" s="174">
        <v>-355.1</v>
      </c>
      <c r="H67" s="174">
        <v>6.9</v>
      </c>
    </row>
    <row r="68" s="5" customFormat="1" ht="20.1" customHeight="1">
      <c r="A68" s="8" t="s">
        <v>387</v>
      </c>
      <c r="B68" s="6">
        <v>1202</v>
      </c>
      <c r="C68" s="165">
        <v>-1458.9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45828.9</v>
      </c>
      <c r="D69" s="175">
        <v>59470.3</v>
      </c>
      <c r="E69" s="175">
        <v>38714.1</v>
      </c>
      <c r="F69" s="175">
        <v>59470.3</v>
      </c>
      <c r="G69" s="174">
        <v>20756.2</v>
      </c>
      <c r="H69" s="174">
        <v>153.6</v>
      </c>
    </row>
    <row r="70" s="5" customFormat="1" ht="20.1" customHeight="1">
      <c r="A70" s="10" t="s">
        <v>101</v>
      </c>
      <c r="B70" s="9">
        <v>1220</v>
      </c>
      <c r="C70" s="169">
        <v>-45787.8</v>
      </c>
      <c r="D70" s="169">
        <v>-59444.1</v>
      </c>
      <c r="E70" s="169">
        <v>-38332.8</v>
      </c>
      <c r="F70" s="169">
        <v>-59444.1</v>
      </c>
      <c r="G70" s="174">
        <v>21111.3</v>
      </c>
      <c r="H70" s="174">
        <v>155.1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2922.7</v>
      </c>
      <c r="D73" s="174">
        <v>3094.5</v>
      </c>
      <c r="E73" s="174">
        <v>1890.1</v>
      </c>
      <c r="F73" s="174">
        <v>3094.5</v>
      </c>
      <c r="G73" s="174">
        <v>1204.4</v>
      </c>
      <c r="H73" s="174">
        <v>163.7</v>
      </c>
    </row>
    <row r="74" s="5" customFormat="1" ht="20.1" customHeight="1">
      <c r="A74" s="8" t="s">
        <v>193</v>
      </c>
      <c r="B74" s="40">
        <v>1401</v>
      </c>
      <c r="C74" s="174">
        <v>1419.5</v>
      </c>
      <c r="D74" s="174">
        <v>1740.9</v>
      </c>
      <c r="E74" s="174">
        <v>1025.4</v>
      </c>
      <c r="F74" s="174">
        <v>1740.9</v>
      </c>
      <c r="G74" s="174">
        <v>715.5</v>
      </c>
      <c r="H74" s="174">
        <v>169.8</v>
      </c>
    </row>
    <row r="75" s="5" customFormat="1" ht="20.1" customHeight="1">
      <c r="A75" s="8" t="s">
        <v>28</v>
      </c>
      <c r="B75" s="40">
        <v>1402</v>
      </c>
      <c r="C75" s="174">
        <v>1503.2</v>
      </c>
      <c r="D75" s="174">
        <v>1353.6</v>
      </c>
      <c r="E75" s="174">
        <v>864.7</v>
      </c>
      <c r="F75" s="174">
        <v>1353.6</v>
      </c>
      <c r="G75" s="174">
        <v>488.9</v>
      </c>
      <c r="H75" s="174">
        <v>156.5</v>
      </c>
    </row>
    <row r="76" s="5" customFormat="1" ht="20.1" customHeight="1">
      <c r="A76" s="8" t="s">
        <v>5</v>
      </c>
      <c r="B76" s="13">
        <v>1410</v>
      </c>
      <c r="C76" s="174">
        <v>15943</v>
      </c>
      <c r="D76" s="174">
        <v>28075</v>
      </c>
      <c r="E76" s="174">
        <v>12274.3</v>
      </c>
      <c r="F76" s="174">
        <v>28075</v>
      </c>
      <c r="G76" s="174">
        <v>15800.7</v>
      </c>
      <c r="H76" s="174">
        <v>228.7</v>
      </c>
    </row>
    <row r="77" s="5" customFormat="1" ht="20.1" customHeight="1">
      <c r="A77" s="8" t="s">
        <v>6</v>
      </c>
      <c r="B77" s="13">
        <v>1420</v>
      </c>
      <c r="C77" s="174">
        <v>3171.5</v>
      </c>
      <c r="D77" s="174">
        <v>6227.5</v>
      </c>
      <c r="E77" s="174">
        <v>2702.8</v>
      </c>
      <c r="F77" s="174">
        <v>6227.5</v>
      </c>
      <c r="G77" s="174">
        <v>3524.7</v>
      </c>
      <c r="H77" s="174">
        <v>230.4</v>
      </c>
    </row>
    <row r="78" s="5" customFormat="1" ht="20.1" customHeight="1">
      <c r="A78" s="8" t="s">
        <v>7</v>
      </c>
      <c r="B78" s="13">
        <v>1430</v>
      </c>
      <c r="C78" s="174">
        <v>14422.2</v>
      </c>
      <c r="D78" s="174">
        <v>14764.5</v>
      </c>
      <c r="E78" s="174">
        <v>15164.2</v>
      </c>
      <c r="F78" s="174">
        <v>14764.5</v>
      </c>
      <c r="G78" s="174">
        <v>-399.7</v>
      </c>
      <c r="H78" s="174">
        <v>97.4</v>
      </c>
    </row>
    <row r="79" s="5" customFormat="1" ht="20.1" customHeight="1">
      <c r="A79" s="8" t="s">
        <v>29</v>
      </c>
      <c r="B79" s="13">
        <v>1440</v>
      </c>
      <c r="C79" s="174">
        <v>9319.4</v>
      </c>
      <c r="D79" s="174">
        <v>7299.6</v>
      </c>
      <c r="E79" s="174">
        <v>6217.7</v>
      </c>
      <c r="F79" s="174">
        <v>7299.6</v>
      </c>
      <c r="G79" s="174">
        <v>1081.9</v>
      </c>
      <c r="H79" s="174">
        <v>117.4</v>
      </c>
    </row>
    <row r="80" s="5" customFormat="1" ht="20.1" customHeight="1" thickBot="1">
      <c r="A80" s="10" t="s">
        <v>49</v>
      </c>
      <c r="B80" s="51">
        <v>1450</v>
      </c>
      <c r="C80" s="176">
        <v>45778.8</v>
      </c>
      <c r="D80" s="176">
        <v>59461.1</v>
      </c>
      <c r="E80" s="176">
        <v>38249.1</v>
      </c>
      <c r="F80" s="176">
        <v>59461.1</v>
      </c>
      <c r="G80" s="173">
        <v>21212</v>
      </c>
      <c r="H80" s="173">
        <v>155.5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-2010</v>
      </c>
      <c r="D83" s="165">
        <v>-2417.6</v>
      </c>
      <c r="E83" s="165">
        <v>-2005.9</v>
      </c>
      <c r="F83" s="165">
        <v>-2417.6</v>
      </c>
      <c r="G83" s="174">
        <v>-411.7</v>
      </c>
      <c r="H83" s="174">
        <v>120.5</v>
      </c>
    </row>
    <row r="84" s="5" customFormat="1" ht="37.5" customHeight="1">
      <c r="A84" s="8" t="s">
        <v>273</v>
      </c>
      <c r="B84" s="6">
        <v>1200</v>
      </c>
      <c r="C84" s="165">
        <v>41.1</v>
      </c>
      <c r="D84" s="165">
        <v>26.2</v>
      </c>
      <c r="E84" s="165">
        <v>381.3</v>
      </c>
      <c r="F84" s="165">
        <v>26.2</v>
      </c>
      <c r="G84" s="174">
        <v>-355.1</v>
      </c>
      <c r="H84" s="174">
        <v>6.9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-21</v>
      </c>
      <c r="E85" s="170">
        <v>-343.2</v>
      </c>
      <c r="F85" s="170">
        <v>-21</v>
      </c>
      <c r="G85" s="174">
        <v>-322.2</v>
      </c>
      <c r="H85" s="174">
        <v>6.1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-21</v>
      </c>
      <c r="E86" s="165">
        <v>-343.2</v>
      </c>
      <c r="F86" s="165">
        <v>-21</v>
      </c>
      <c r="G86" s="174">
        <v>-322.2</v>
      </c>
      <c r="H86" s="174">
        <v>6.1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-448.7</v>
      </c>
      <c r="D93" s="165">
        <v>10</v>
      </c>
      <c r="E93" s="165">
        <v>0</v>
      </c>
      <c r="F93" s="165">
        <v>10</v>
      </c>
      <c r="G93" s="174">
        <v>-10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-2417.6</v>
      </c>
      <c r="D94" s="171">
        <v>-2402.4</v>
      </c>
      <c r="E94" s="171">
        <v>-1967.8</v>
      </c>
      <c r="F94" s="171">
        <v>-2402.4</v>
      </c>
      <c r="G94" s="174">
        <v>-434.6</v>
      </c>
      <c r="H94" s="174">
        <v>122.1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5894.1</v>
      </c>
      <c r="D96" s="177">
        <v>8215.7</v>
      </c>
      <c r="E96" s="177">
        <v>3784.5</v>
      </c>
      <c r="F96" s="177">
        <v>8215.7</v>
      </c>
      <c r="G96" s="177">
        <v>4431.2</v>
      </c>
      <c r="H96" s="173">
        <v>217.1</v>
      </c>
    </row>
    <row r="97" s="5" customFormat="1">
      <c r="A97" s="8" t="s">
        <v>258</v>
      </c>
      <c r="B97" s="6">
        <v>2111</v>
      </c>
      <c r="C97" s="178">
        <v>9.4</v>
      </c>
      <c r="D97" s="178">
        <v>7.4</v>
      </c>
      <c r="E97" s="178">
        <v>83.7</v>
      </c>
      <c r="F97" s="178">
        <v>7.4</v>
      </c>
      <c r="G97" s="178">
        <v>-76.3</v>
      </c>
      <c r="H97" s="174">
        <v>8.8</v>
      </c>
    </row>
    <row r="98" s="5" customFormat="1">
      <c r="A98" s="8" t="s">
        <v>337</v>
      </c>
      <c r="B98" s="6">
        <v>2112</v>
      </c>
      <c r="C98" s="178">
        <v>5579.1</v>
      </c>
      <c r="D98" s="178">
        <v>7808</v>
      </c>
      <c r="E98" s="178">
        <v>3173.5</v>
      </c>
      <c r="F98" s="178">
        <v>7808</v>
      </c>
      <c r="G98" s="178">
        <v>4634.5</v>
      </c>
      <c r="H98" s="174">
        <v>246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32.1</v>
      </c>
      <c r="D101" s="178">
        <v>37</v>
      </c>
      <c r="E101" s="178">
        <v>343.2</v>
      </c>
      <c r="F101" s="178">
        <v>37</v>
      </c>
      <c r="G101" s="178">
        <v>-306.2</v>
      </c>
      <c r="H101" s="174">
        <v>10.8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2825.5</v>
      </c>
      <c r="D104" s="173">
        <v>4879.3</v>
      </c>
      <c r="E104" s="173">
        <v>2733</v>
      </c>
      <c r="F104" s="173">
        <v>4879.3</v>
      </c>
      <c r="G104" s="177">
        <v>2146.3</v>
      </c>
      <c r="H104" s="173">
        <v>178.5</v>
      </c>
    </row>
    <row r="105" s="5" customFormat="1" ht="37.5">
      <c r="A105" s="74" t="s">
        <v>341</v>
      </c>
      <c r="B105" s="60">
        <v>2130</v>
      </c>
      <c r="C105" s="173">
        <v>3335.9</v>
      </c>
      <c r="D105" s="173">
        <v>6142</v>
      </c>
      <c r="E105" s="173">
        <v>2702.8</v>
      </c>
      <c r="F105" s="173">
        <v>6142</v>
      </c>
      <c r="G105" s="177">
        <v>3439.2</v>
      </c>
      <c r="H105" s="173">
        <v>227.2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3335.9</v>
      </c>
      <c r="D107" s="174">
        <v>6142</v>
      </c>
      <c r="E107" s="174">
        <v>2702.8</v>
      </c>
      <c r="F107" s="174">
        <v>6142</v>
      </c>
      <c r="G107" s="178">
        <v>3439.2</v>
      </c>
      <c r="H107" s="174">
        <v>227.2</v>
      </c>
    </row>
    <row r="108" s="5" customFormat="1" ht="22.5" customHeight="1" thickBot="1">
      <c r="A108" s="89" t="s">
        <v>343</v>
      </c>
      <c r="B108" s="151">
        <v>2200</v>
      </c>
      <c r="C108" s="173">
        <v>12324.8</v>
      </c>
      <c r="D108" s="173">
        <v>19419.4</v>
      </c>
      <c r="E108" s="173">
        <v>9822.4</v>
      </c>
      <c r="F108" s="173">
        <v>19419.4</v>
      </c>
      <c r="G108" s="177">
        <v>9597</v>
      </c>
      <c r="H108" s="173">
        <v>197.7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1920</v>
      </c>
      <c r="D110" s="173">
        <v>4841</v>
      </c>
      <c r="E110" s="173">
        <v>1933.1</v>
      </c>
      <c r="F110" s="173">
        <v>4841</v>
      </c>
      <c r="G110" s="177">
        <v>2907.9</v>
      </c>
      <c r="H110" s="173">
        <v>250.4</v>
      </c>
    </row>
    <row r="111" s="5" customFormat="1" ht="20.1" customHeight="1">
      <c r="A111" s="90" t="s">
        <v>333</v>
      </c>
      <c r="B111" s="131">
        <v>3040</v>
      </c>
      <c r="C111" s="174">
        <v>19267.7</v>
      </c>
      <c r="D111" s="174">
        <v>6527.2</v>
      </c>
      <c r="E111" s="174">
        <v>7501.2</v>
      </c>
      <c r="F111" s="174">
        <v>6527.2</v>
      </c>
      <c r="G111" s="178">
        <v>-974</v>
      </c>
      <c r="H111" s="174">
        <v>87</v>
      </c>
    </row>
    <row r="112" s="5" customFormat="1">
      <c r="A112" s="90" t="s">
        <v>271</v>
      </c>
      <c r="B112" s="131">
        <v>3195</v>
      </c>
      <c r="C112" s="174">
        <v>2417.6</v>
      </c>
      <c r="D112" s="174">
        <v>-936.3</v>
      </c>
      <c r="E112" s="174">
        <v>1039.6</v>
      </c>
      <c r="F112" s="174">
        <v>-936.3</v>
      </c>
      <c r="G112" s="178">
        <v>-1975.9</v>
      </c>
      <c r="H112" s="174">
        <v>-90.1</v>
      </c>
    </row>
    <row r="113">
      <c r="A113" s="90" t="s">
        <v>122</v>
      </c>
      <c r="B113" s="131">
        <v>3295</v>
      </c>
      <c r="C113" s="174">
        <v>0</v>
      </c>
      <c r="D113" s="174">
        <v>-110</v>
      </c>
      <c r="E113" s="174">
        <v>0</v>
      </c>
      <c r="F113" s="174">
        <v>-110</v>
      </c>
      <c r="G113" s="178">
        <v>-110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501.4</v>
      </c>
      <c r="D114" s="174">
        <v>-46.4</v>
      </c>
      <c r="E114" s="174">
        <v>0</v>
      </c>
      <c r="F114" s="174">
        <v>-46.4</v>
      </c>
      <c r="G114" s="178">
        <v>-46.4</v>
      </c>
      <c r="H114" s="174">
        <v>0</v>
      </c>
    </row>
    <row r="115" s="5" customFormat="1">
      <c r="A115" s="90" t="s">
        <v>125</v>
      </c>
      <c r="B115" s="9">
        <v>3410</v>
      </c>
      <c r="C115" s="174">
        <v>2</v>
      </c>
      <c r="D115" s="174">
        <v>59.3</v>
      </c>
      <c r="E115" s="174">
        <v>0</v>
      </c>
      <c r="F115" s="174">
        <v>59.3</v>
      </c>
      <c r="G115" s="178">
        <v>59.3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4841</v>
      </c>
      <c r="D116" s="176">
        <v>3807.6</v>
      </c>
      <c r="E116" s="176">
        <v>2972.7</v>
      </c>
      <c r="F116" s="176">
        <v>3807.6</v>
      </c>
      <c r="G116" s="177">
        <v>834.9</v>
      </c>
      <c r="H116" s="173">
        <v>128.1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104.3</v>
      </c>
      <c r="E118" s="179">
        <v>0</v>
      </c>
      <c r="F118" s="179">
        <v>104.3</v>
      </c>
      <c r="G118" s="177">
        <v>104.3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34.5</v>
      </c>
      <c r="E120" s="174">
        <v>0</v>
      </c>
      <c r="F120" s="174">
        <v>34.5</v>
      </c>
      <c r="G120" s="178">
        <v>34.5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46.8</v>
      </c>
      <c r="E121" s="174">
        <v>0</v>
      </c>
      <c r="F121" s="174">
        <v>46.8</v>
      </c>
      <c r="G121" s="178">
        <v>46.8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3.1</v>
      </c>
      <c r="E122" s="174">
        <v>0</v>
      </c>
      <c r="F122" s="174">
        <v>3.1</v>
      </c>
      <c r="G122" s="178">
        <v>3.1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19.9</v>
      </c>
      <c r="E124" s="174">
        <v>0</v>
      </c>
      <c r="F124" s="174">
        <v>19.9</v>
      </c>
      <c r="G124" s="178">
        <v>19.9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104.3</v>
      </c>
      <c r="E125" s="176">
        <v>0</v>
      </c>
      <c r="F125" s="176">
        <v>104.3</v>
      </c>
      <c r="G125" s="177">
        <v>104.3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104.3</v>
      </c>
      <c r="E128" s="174">
        <v>0</v>
      </c>
      <c r="F128" s="174">
        <v>104.3</v>
      </c>
      <c r="G128" s="178">
        <v>104.3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0.1</v>
      </c>
      <c r="D131" s="181">
        <v>0.1</v>
      </c>
      <c r="E131" s="91">
        <v>1.7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0.1</v>
      </c>
      <c r="D132" s="181">
        <v>0</v>
      </c>
      <c r="E132" s="91">
        <v>0.5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0.1</v>
      </c>
      <c r="D133" s="182">
        <v>0.1</v>
      </c>
      <c r="E133" s="91">
        <v>0.6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2.9</v>
      </c>
      <c r="D134" s="183">
        <v>1.9</v>
      </c>
      <c r="E134" s="91">
        <v>7.1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0.3</v>
      </c>
      <c r="D135" s="184">
        <v>0.5</v>
      </c>
      <c r="E135" s="91">
        <v>0.1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53193.8</v>
      </c>
      <c r="D137" s="174">
        <v>44479.1</v>
      </c>
      <c r="E137" s="91">
        <v>66657</v>
      </c>
      <c r="F137" s="91" t="s">
        <v>357</v>
      </c>
      <c r="G137" s="178">
        <v>-8714.7</v>
      </c>
      <c r="H137" s="174">
        <v>83.6</v>
      </c>
    </row>
    <row r="138" s="5" customFormat="1" ht="20.1" customHeight="1">
      <c r="A138" s="120" t="s">
        <v>306</v>
      </c>
      <c r="B138" s="121">
        <v>6001</v>
      </c>
      <c r="C138" s="185">
        <v>53064.4</v>
      </c>
      <c r="D138" s="185">
        <v>41171.3</v>
      </c>
      <c r="E138" s="91">
        <v>66588</v>
      </c>
      <c r="F138" s="91" t="s">
        <v>357</v>
      </c>
      <c r="G138" s="178">
        <v>-11893.1</v>
      </c>
      <c r="H138" s="174">
        <v>77.6</v>
      </c>
    </row>
    <row r="139" s="5" customFormat="1" ht="20.1" customHeight="1">
      <c r="A139" s="120" t="s">
        <v>307</v>
      </c>
      <c r="B139" s="121">
        <v>6002</v>
      </c>
      <c r="C139" s="174">
        <v>70993.3</v>
      </c>
      <c r="D139" s="174">
        <v>76668.9</v>
      </c>
      <c r="E139" s="91">
        <v>70176</v>
      </c>
      <c r="F139" s="91" t="s">
        <v>357</v>
      </c>
      <c r="G139" s="178">
        <v>5675.6</v>
      </c>
      <c r="H139" s="174">
        <v>108</v>
      </c>
    </row>
    <row r="140" s="5" customFormat="1" ht="20.1" customHeight="1">
      <c r="A140" s="120" t="s">
        <v>308</v>
      </c>
      <c r="B140" s="121">
        <v>6003</v>
      </c>
      <c r="C140" s="174">
        <v>17928.9</v>
      </c>
      <c r="D140" s="174">
        <v>35497.6</v>
      </c>
      <c r="E140" s="91">
        <v>3588</v>
      </c>
      <c r="F140" s="91" t="s">
        <v>357</v>
      </c>
      <c r="G140" s="178">
        <v>17568.7</v>
      </c>
      <c r="H140" s="174">
        <v>198</v>
      </c>
    </row>
    <row r="141" s="5" customFormat="1" ht="20.1" customHeight="1">
      <c r="A141" s="90" t="s">
        <v>309</v>
      </c>
      <c r="B141" s="6">
        <v>6010</v>
      </c>
      <c r="C141" s="174">
        <v>15100.3</v>
      </c>
      <c r="D141" s="174">
        <v>19554.8</v>
      </c>
      <c r="E141" s="91">
        <v>6392</v>
      </c>
      <c r="F141" s="91" t="s">
        <v>357</v>
      </c>
      <c r="G141" s="178">
        <v>4454.5</v>
      </c>
      <c r="H141" s="174">
        <v>129.5</v>
      </c>
    </row>
    <row r="142" s="5" customFormat="1">
      <c r="A142" s="90" t="s">
        <v>310</v>
      </c>
      <c r="B142" s="6">
        <v>6011</v>
      </c>
      <c r="C142" s="174">
        <v>4841</v>
      </c>
      <c r="D142" s="174">
        <v>3807.6</v>
      </c>
      <c r="E142" s="91">
        <v>2972.7</v>
      </c>
      <c r="F142" s="91" t="s">
        <v>357</v>
      </c>
      <c r="G142" s="178">
        <v>-1033.4</v>
      </c>
      <c r="H142" s="174">
        <v>78.7</v>
      </c>
    </row>
    <row r="143" s="5" customFormat="1" ht="20.1" customHeight="1">
      <c r="A143" s="89" t="s">
        <v>185</v>
      </c>
      <c r="B143" s="135">
        <v>6020</v>
      </c>
      <c r="C143" s="173">
        <v>68294.1</v>
      </c>
      <c r="D143" s="173">
        <v>64033.9</v>
      </c>
      <c r="E143" s="91">
        <v>73049</v>
      </c>
      <c r="F143" s="158" t="s">
        <v>357</v>
      </c>
      <c r="G143" s="177">
        <v>-4260.2</v>
      </c>
      <c r="H143" s="173">
        <v>93.8</v>
      </c>
    </row>
    <row r="144" s="5" customFormat="1" ht="20.1" customHeight="1">
      <c r="A144" s="90" t="s">
        <v>126</v>
      </c>
      <c r="B144" s="6">
        <v>6030</v>
      </c>
      <c r="C144" s="174">
        <v>238.2</v>
      </c>
      <c r="D144" s="174">
        <v>584.9</v>
      </c>
      <c r="E144" s="91">
        <v>70</v>
      </c>
      <c r="F144" s="91" t="s">
        <v>357</v>
      </c>
      <c r="G144" s="178">
        <v>346.7</v>
      </c>
      <c r="H144" s="174">
        <v>245.5</v>
      </c>
    </row>
    <row r="145" s="5" customFormat="1" ht="20.1" customHeight="1">
      <c r="A145" s="90" t="s">
        <v>127</v>
      </c>
      <c r="B145" s="6">
        <v>6040</v>
      </c>
      <c r="C145" s="174">
        <v>17475.2</v>
      </c>
      <c r="D145" s="174">
        <v>21174.1</v>
      </c>
      <c r="E145" s="91">
        <v>8899</v>
      </c>
      <c r="F145" s="91" t="s">
        <v>357</v>
      </c>
      <c r="G145" s="178">
        <v>3698.9</v>
      </c>
      <c r="H145" s="174">
        <v>121.2</v>
      </c>
    </row>
    <row r="146" s="5" customFormat="1" ht="20.1" customHeight="1">
      <c r="A146" s="89" t="s">
        <v>186</v>
      </c>
      <c r="B146" s="135">
        <v>6050</v>
      </c>
      <c r="C146" s="186">
        <v>17713.4</v>
      </c>
      <c r="D146" s="186">
        <v>21759</v>
      </c>
      <c r="E146" s="91">
        <v>8969</v>
      </c>
      <c r="F146" s="158" t="s">
        <v>357</v>
      </c>
      <c r="G146" s="177">
        <v>4045.6</v>
      </c>
      <c r="H146" s="173">
        <v>122.8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50580.7</v>
      </c>
      <c r="D149" s="173">
        <v>42274.9</v>
      </c>
      <c r="E149" s="91">
        <v>64080</v>
      </c>
      <c r="F149" s="158" t="s">
        <v>357</v>
      </c>
      <c r="G149" s="177">
        <v>-8305.8</v>
      </c>
      <c r="H149" s="173">
        <v>83.6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80</v>
      </c>
      <c r="D160" s="192" t="s">
        <v>357</v>
      </c>
      <c r="E160" s="191">
        <v>74</v>
      </c>
      <c r="F160" s="191">
        <v>246</v>
      </c>
      <c r="G160" s="192">
        <v>172</v>
      </c>
      <c r="H160" s="173">
        <v>332.4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39</v>
      </c>
      <c r="D164" s="194" t="s">
        <v>357</v>
      </c>
      <c r="E164" s="193">
        <v>33</v>
      </c>
      <c r="F164" s="193">
        <v>63</v>
      </c>
      <c r="G164" s="194">
        <v>30</v>
      </c>
      <c r="H164" s="174">
        <v>190.9</v>
      </c>
    </row>
    <row r="165" s="5" customFormat="1">
      <c r="A165" s="8" t="s">
        <v>198</v>
      </c>
      <c r="B165" s="124" t="s">
        <v>423</v>
      </c>
      <c r="C165" s="193">
        <v>40</v>
      </c>
      <c r="D165" s="194" t="s">
        <v>357</v>
      </c>
      <c r="E165" s="193">
        <v>40</v>
      </c>
      <c r="F165" s="193">
        <v>182</v>
      </c>
      <c r="G165" s="194">
        <v>142</v>
      </c>
      <c r="H165" s="174">
        <v>455</v>
      </c>
    </row>
    <row r="166" s="5" customFormat="1" ht="20.1" customHeight="1">
      <c r="A166" s="89" t="s">
        <v>5</v>
      </c>
      <c r="B166" s="160" t="s">
        <v>297</v>
      </c>
      <c r="C166" s="176">
        <v>15943</v>
      </c>
      <c r="D166" s="177" t="s">
        <v>357</v>
      </c>
      <c r="E166" s="176">
        <v>12274.3</v>
      </c>
      <c r="F166" s="176">
        <v>28075</v>
      </c>
      <c r="G166" s="177">
        <v>15800.7</v>
      </c>
      <c r="H166" s="173">
        <v>228.7</v>
      </c>
    </row>
    <row r="167" s="5" customFormat="1" ht="37.5">
      <c r="A167" s="89" t="s">
        <v>439</v>
      </c>
      <c r="B167" s="160" t="s">
        <v>298</v>
      </c>
      <c r="C167" s="176">
        <v>16607.3</v>
      </c>
      <c r="D167" s="177" t="s">
        <v>357</v>
      </c>
      <c r="E167" s="177">
        <v>13822.4</v>
      </c>
      <c r="F167" s="177">
        <v>9510.5</v>
      </c>
      <c r="G167" s="177">
        <v>-4311.9</v>
      </c>
      <c r="H167" s="173">
        <v>68.8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10083.3</v>
      </c>
      <c r="D170" s="178" t="s">
        <v>357</v>
      </c>
      <c r="E170" s="174">
        <v>24200</v>
      </c>
      <c r="F170" s="174">
        <v>16666.7</v>
      </c>
      <c r="G170" s="178">
        <v>-7533.3</v>
      </c>
      <c r="H170" s="174">
        <v>68.9</v>
      </c>
    </row>
    <row r="171" s="5" customFormat="1" ht="20.1" customHeight="1">
      <c r="A171" s="8" t="s">
        <v>430</v>
      </c>
      <c r="B171" s="124" t="s">
        <v>420</v>
      </c>
      <c r="C171" s="188">
        <v>13061.1</v>
      </c>
      <c r="D171" s="178" t="s">
        <v>357</v>
      </c>
      <c r="E171" s="174">
        <v>14052.3</v>
      </c>
      <c r="F171" s="174">
        <v>6613.8</v>
      </c>
      <c r="G171" s="178">
        <v>-7438.5</v>
      </c>
      <c r="H171" s="174">
        <v>47.1</v>
      </c>
    </row>
    <row r="172" s="5" customFormat="1" ht="20.1" customHeight="1">
      <c r="A172" s="8" t="s">
        <v>429</v>
      </c>
      <c r="B172" s="124" t="s">
        <v>421</v>
      </c>
      <c r="C172" s="188">
        <v>20227.9</v>
      </c>
      <c r="D172" s="178" t="s">
        <v>357</v>
      </c>
      <c r="E172" s="174">
        <v>13373.3</v>
      </c>
      <c r="F172" s="174">
        <v>10473.9</v>
      </c>
      <c r="G172" s="178">
        <v>-2899.4</v>
      </c>
      <c r="H172" s="174">
        <v>78.3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500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29319.5</v>
      </c>
      <c r="D7" s="177">
        <v>43381.1</v>
      </c>
      <c r="E7" s="177">
        <v>22222.1</v>
      </c>
      <c r="F7" s="177">
        <v>43381.1</v>
      </c>
      <c r="G7" s="177">
        <v>21159</v>
      </c>
      <c r="H7" s="197">
        <v>195.2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-37326.7</v>
      </c>
      <c r="D8" s="196">
        <v>-45872</v>
      </c>
      <c r="E8" s="196">
        <v>-29062.3</v>
      </c>
      <c r="F8" s="196">
        <v>-45872</v>
      </c>
      <c r="G8" s="178">
        <v>16809.7</v>
      </c>
      <c r="H8" s="198">
        <v>157.8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-952</v>
      </c>
      <c r="D9" s="172">
        <v>-1690.9</v>
      </c>
      <c r="E9" s="172">
        <v>-1025.4</v>
      </c>
      <c r="F9" s="172">
        <v>-1690.9</v>
      </c>
      <c r="G9" s="178">
        <v>665.5</v>
      </c>
      <c r="H9" s="198">
        <v>164.9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-1183.3</v>
      </c>
      <c r="D10" s="172">
        <v>-1076.1</v>
      </c>
      <c r="E10" s="172">
        <v>-789.5</v>
      </c>
      <c r="F10" s="172">
        <v>-1076.1</v>
      </c>
      <c r="G10" s="178">
        <v>286.6</v>
      </c>
      <c r="H10" s="198">
        <v>136.3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-143.7</v>
      </c>
      <c r="D11" s="172">
        <v>-580.2</v>
      </c>
      <c r="E11" s="172">
        <v>-12.4</v>
      </c>
      <c r="F11" s="172">
        <v>-580.2</v>
      </c>
      <c r="G11" s="178">
        <v>567.8</v>
      </c>
      <c r="H11" s="198">
        <v>4679</v>
      </c>
      <c r="I11" s="94" t="s">
        <v>491</v>
      </c>
    </row>
    <row r="12" s="2" customFormat="1" ht="20.1" customHeight="1">
      <c r="A12" s="8" t="s">
        <v>5</v>
      </c>
      <c r="B12" s="7">
        <v>1014</v>
      </c>
      <c r="C12" s="172">
        <v>-10958.3</v>
      </c>
      <c r="D12" s="172">
        <v>-18729.1</v>
      </c>
      <c r="E12" s="172">
        <v>-6639.5</v>
      </c>
      <c r="F12" s="172">
        <v>-18729.1</v>
      </c>
      <c r="G12" s="178">
        <v>12089.6</v>
      </c>
      <c r="H12" s="198">
        <v>282.1</v>
      </c>
      <c r="I12" s="94" t="s">
        <v>492</v>
      </c>
    </row>
    <row r="13" s="2" customFormat="1" ht="20.1" customHeight="1">
      <c r="A13" s="8" t="s">
        <v>6</v>
      </c>
      <c r="B13" s="7">
        <v>1015</v>
      </c>
      <c r="C13" s="172">
        <v>-2253.1</v>
      </c>
      <c r="D13" s="172">
        <v>-4363.4</v>
      </c>
      <c r="E13" s="172">
        <v>-1460.7</v>
      </c>
      <c r="F13" s="172">
        <v>-4363.4</v>
      </c>
      <c r="G13" s="178">
        <v>2902.7</v>
      </c>
      <c r="H13" s="198">
        <v>298.7</v>
      </c>
      <c r="I13" s="94" t="s">
        <v>493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-117.1</v>
      </c>
      <c r="E14" s="172">
        <v>0</v>
      </c>
      <c r="F14" s="172">
        <v>-117.1</v>
      </c>
      <c r="G14" s="178">
        <v>117.1</v>
      </c>
      <c r="H14" s="198">
        <v>0</v>
      </c>
      <c r="I14" s="94" t="s">
        <v>494</v>
      </c>
    </row>
    <row r="15" s="2" customFormat="1" ht="20.1" customHeight="1">
      <c r="A15" s="8" t="s">
        <v>372</v>
      </c>
      <c r="B15" s="7">
        <v>1017</v>
      </c>
      <c r="C15" s="172">
        <v>-14397.8</v>
      </c>
      <c r="D15" s="172">
        <v>-14721.8</v>
      </c>
      <c r="E15" s="172">
        <v>-15137.6</v>
      </c>
      <c r="F15" s="172">
        <v>-14721.8</v>
      </c>
      <c r="G15" s="178">
        <v>-415.8</v>
      </c>
      <c r="H15" s="198">
        <v>97.3</v>
      </c>
      <c r="I15" s="94" t="s">
        <v>495</v>
      </c>
    </row>
    <row r="16" s="2" customFormat="1" ht="20.1" customHeight="1">
      <c r="A16" s="8" t="s">
        <v>373</v>
      </c>
      <c r="B16" s="7">
        <v>1018</v>
      </c>
      <c r="C16" s="172">
        <v>-7438.5</v>
      </c>
      <c r="D16" s="172">
        <v>-4593.4</v>
      </c>
      <c r="E16" s="172">
        <v>-3997.2</v>
      </c>
      <c r="F16" s="172">
        <v>-4593.4</v>
      </c>
      <c r="G16" s="178">
        <v>596.2</v>
      </c>
      <c r="H16" s="198">
        <v>114.9</v>
      </c>
      <c r="I16" s="94" t="s">
        <v>477</v>
      </c>
    </row>
    <row r="17" s="2" customFormat="1" ht="20.1" customHeight="1">
      <c r="A17" s="8" t="s">
        <v>505</v>
      </c>
      <c r="B17" s="7" t="s">
        <v>506</v>
      </c>
      <c r="C17" s="172">
        <v>-1599.6</v>
      </c>
      <c r="D17" s="172">
        <v>-1336.9</v>
      </c>
      <c r="E17" s="172">
        <v>-1417.5</v>
      </c>
      <c r="F17" s="172">
        <v>-1336.9</v>
      </c>
      <c r="G17" s="178">
        <v>-80.6</v>
      </c>
      <c r="H17" s="198">
        <v>94.3</v>
      </c>
      <c r="I17" s="94" t="s">
        <v>496</v>
      </c>
    </row>
    <row r="18" s="2" customFormat="1" ht="20.1" customHeight="1">
      <c r="A18" s="8" t="s">
        <v>507</v>
      </c>
      <c r="B18" s="7" t="s">
        <v>508</v>
      </c>
      <c r="C18" s="172">
        <v>-10.4</v>
      </c>
      <c r="D18" s="172">
        <v>-13.5</v>
      </c>
      <c r="E18" s="172">
        <v>-10.4</v>
      </c>
      <c r="F18" s="172">
        <v>-13.5</v>
      </c>
      <c r="G18" s="178">
        <v>3.1</v>
      </c>
      <c r="H18" s="198">
        <v>129.8</v>
      </c>
      <c r="I18" s="94" t="s">
        <v>509</v>
      </c>
    </row>
    <row r="19" s="2" customFormat="1" ht="20.1" customHeight="1">
      <c r="A19" s="8" t="s">
        <v>510</v>
      </c>
      <c r="B19" s="7" t="s">
        <v>511</v>
      </c>
      <c r="C19" s="172">
        <v>0</v>
      </c>
      <c r="D19" s="172">
        <v>-774.9</v>
      </c>
      <c r="E19" s="172">
        <v>0</v>
      </c>
      <c r="F19" s="172">
        <v>-774.9</v>
      </c>
      <c r="G19" s="178">
        <v>774.9</v>
      </c>
      <c r="H19" s="198">
        <v>0</v>
      </c>
      <c r="I19" s="94" t="s">
        <v>512</v>
      </c>
    </row>
    <row r="20" s="2" customFormat="1" ht="20.1" customHeight="1">
      <c r="A20" s="8" t="s">
        <v>513</v>
      </c>
      <c r="B20" s="7" t="s">
        <v>514</v>
      </c>
      <c r="C20" s="172">
        <v>-7.8</v>
      </c>
      <c r="D20" s="172">
        <v>-17.4</v>
      </c>
      <c r="E20" s="172">
        <v>-7.2</v>
      </c>
      <c r="F20" s="172">
        <v>-17.4</v>
      </c>
      <c r="G20" s="178">
        <v>10.2</v>
      </c>
      <c r="H20" s="198">
        <v>241.7</v>
      </c>
      <c r="I20" s="94" t="s">
        <v>515</v>
      </c>
    </row>
    <row r="21" s="2" customFormat="1" ht="20.1" customHeight="1">
      <c r="A21" s="8" t="s">
        <v>516</v>
      </c>
      <c r="B21" s="7" t="s">
        <v>517</v>
      </c>
      <c r="C21" s="172">
        <v>-192</v>
      </c>
      <c r="D21" s="172">
        <v>-162</v>
      </c>
      <c r="E21" s="172">
        <v>0</v>
      </c>
      <c r="F21" s="172">
        <v>-162</v>
      </c>
      <c r="G21" s="178">
        <v>162</v>
      </c>
      <c r="H21" s="198">
        <v>0</v>
      </c>
      <c r="I21" s="94" t="s">
        <v>518</v>
      </c>
    </row>
    <row r="22" s="2" customFormat="1" ht="20.1" customHeight="1">
      <c r="A22" s="8" t="s">
        <v>519</v>
      </c>
      <c r="B22" s="7" t="s">
        <v>520</v>
      </c>
      <c r="C22" s="172">
        <v>-57.7</v>
      </c>
      <c r="D22" s="172">
        <v>-11.2</v>
      </c>
      <c r="E22" s="172">
        <v>-60.1</v>
      </c>
      <c r="F22" s="172">
        <v>-11.2</v>
      </c>
      <c r="G22" s="178">
        <v>-48.9</v>
      </c>
      <c r="H22" s="198">
        <v>18.6</v>
      </c>
      <c r="I22" s="94" t="s">
        <v>477</v>
      </c>
    </row>
    <row r="23" s="2" customFormat="1" ht="20.1" customHeight="1">
      <c r="A23" s="8" t="s">
        <v>521</v>
      </c>
      <c r="B23" s="7" t="s">
        <v>522</v>
      </c>
      <c r="C23" s="172">
        <v>0</v>
      </c>
      <c r="D23" s="172">
        <v>-394.2</v>
      </c>
      <c r="E23" s="172">
        <v>0</v>
      </c>
      <c r="F23" s="172">
        <v>-394.2</v>
      </c>
      <c r="G23" s="178">
        <v>394.2</v>
      </c>
      <c r="H23" s="198">
        <v>0</v>
      </c>
      <c r="I23" s="94" t="s">
        <v>523</v>
      </c>
    </row>
    <row r="24" s="2" customFormat="1" ht="20.1" customHeight="1">
      <c r="A24" s="8" t="s">
        <v>524</v>
      </c>
      <c r="B24" s="7" t="s">
        <v>525</v>
      </c>
      <c r="C24" s="172">
        <v>-138.4</v>
      </c>
      <c r="D24" s="172">
        <v>-141.4</v>
      </c>
      <c r="E24" s="172">
        <v>-137</v>
      </c>
      <c r="F24" s="172">
        <v>-141.4</v>
      </c>
      <c r="G24" s="178">
        <v>4.4</v>
      </c>
      <c r="H24" s="198">
        <v>103.2</v>
      </c>
      <c r="I24" s="94" t="s">
        <v>496</v>
      </c>
    </row>
    <row r="25" s="2" customFormat="1" ht="20.1" customHeight="1">
      <c r="A25" s="8" t="s">
        <v>526</v>
      </c>
      <c r="B25" s="7" t="s">
        <v>527</v>
      </c>
      <c r="C25" s="172">
        <v>-2256.5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477</v>
      </c>
    </row>
    <row r="26" s="2" customFormat="1" ht="20.1" customHeight="1">
      <c r="A26" s="8" t="s">
        <v>528</v>
      </c>
      <c r="B26" s="7" t="s">
        <v>529</v>
      </c>
      <c r="C26" s="172">
        <v>-67</v>
      </c>
      <c r="D26" s="172">
        <v>-50.3</v>
      </c>
      <c r="E26" s="172">
        <v>-67.1</v>
      </c>
      <c r="F26" s="172">
        <v>-50.3</v>
      </c>
      <c r="G26" s="178">
        <v>-16.8</v>
      </c>
      <c r="H26" s="198">
        <v>75</v>
      </c>
      <c r="I26" s="94" t="s">
        <v>530</v>
      </c>
    </row>
    <row r="27" s="2" customFormat="1" ht="20.1" customHeight="1">
      <c r="A27" s="8" t="s">
        <v>531</v>
      </c>
      <c r="B27" s="7" t="s">
        <v>532</v>
      </c>
      <c r="C27" s="172">
        <v>-117.4</v>
      </c>
      <c r="D27" s="172">
        <v>-34.7</v>
      </c>
      <c r="E27" s="172">
        <v>-6.3</v>
      </c>
      <c r="F27" s="172">
        <v>-34.7</v>
      </c>
      <c r="G27" s="178">
        <v>28.4</v>
      </c>
      <c r="H27" s="198">
        <v>550.8</v>
      </c>
      <c r="I27" s="94" t="s">
        <v>533</v>
      </c>
    </row>
    <row r="28" s="2" customFormat="1" ht="20.1" customHeight="1">
      <c r="A28" s="8" t="s">
        <v>534</v>
      </c>
      <c r="B28" s="7" t="s">
        <v>535</v>
      </c>
      <c r="C28" s="172">
        <v>-3.6</v>
      </c>
      <c r="D28" s="172">
        <v>-154.6</v>
      </c>
      <c r="E28" s="172">
        <v>-3.2</v>
      </c>
      <c r="F28" s="172">
        <v>-154.6</v>
      </c>
      <c r="G28" s="178">
        <v>151.4</v>
      </c>
      <c r="H28" s="198">
        <v>4831.3</v>
      </c>
      <c r="I28" s="94" t="s">
        <v>536</v>
      </c>
    </row>
    <row r="29" s="2" customFormat="1" ht="20.1" customHeight="1">
      <c r="A29" s="8" t="s">
        <v>537</v>
      </c>
      <c r="B29" s="7" t="s">
        <v>538</v>
      </c>
      <c r="C29" s="172">
        <v>-153.2</v>
      </c>
      <c r="D29" s="172">
        <v>-82.5</v>
      </c>
      <c r="E29" s="172">
        <v>-272.3</v>
      </c>
      <c r="F29" s="172">
        <v>-82.5</v>
      </c>
      <c r="G29" s="178">
        <v>-189.8</v>
      </c>
      <c r="H29" s="198">
        <v>30.3</v>
      </c>
      <c r="I29" s="94" t="s">
        <v>539</v>
      </c>
    </row>
    <row r="30" s="2" customFormat="1" ht="20.1" customHeight="1">
      <c r="A30" s="8" t="s">
        <v>540</v>
      </c>
      <c r="B30" s="7" t="s">
        <v>541</v>
      </c>
      <c r="C30" s="172">
        <v>-33.1</v>
      </c>
      <c r="D30" s="172">
        <v>-7.5</v>
      </c>
      <c r="E30" s="172">
        <v>-26.7</v>
      </c>
      <c r="F30" s="172">
        <v>-7.5</v>
      </c>
      <c r="G30" s="178">
        <v>-19.2</v>
      </c>
      <c r="H30" s="198">
        <v>28.1</v>
      </c>
      <c r="I30" s="94" t="s">
        <v>542</v>
      </c>
    </row>
    <row r="31" s="2" customFormat="1" ht="20.1" customHeight="1">
      <c r="A31" s="8" t="s">
        <v>543</v>
      </c>
      <c r="B31" s="7" t="s">
        <v>544</v>
      </c>
      <c r="C31" s="172">
        <v>-3.7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4" t="s">
        <v>477</v>
      </c>
    </row>
    <row r="32" s="2" customFormat="1" ht="20.1" customHeight="1">
      <c r="A32" s="8" t="s">
        <v>545</v>
      </c>
      <c r="B32" s="7" t="s">
        <v>546</v>
      </c>
      <c r="C32" s="172">
        <v>-3.2</v>
      </c>
      <c r="D32" s="172">
        <v>-0.9</v>
      </c>
      <c r="E32" s="172">
        <v>-2.8</v>
      </c>
      <c r="F32" s="172">
        <v>-0.9</v>
      </c>
      <c r="G32" s="178">
        <v>-1.9</v>
      </c>
      <c r="H32" s="198">
        <v>32.1</v>
      </c>
      <c r="I32" s="94" t="s">
        <v>547</v>
      </c>
    </row>
    <row r="33" s="2" customFormat="1" ht="20.1" customHeight="1">
      <c r="A33" s="8" t="s">
        <v>548</v>
      </c>
      <c r="B33" s="7" t="s">
        <v>549</v>
      </c>
      <c r="C33" s="172">
        <v>-23.6</v>
      </c>
      <c r="D33" s="172">
        <v>0</v>
      </c>
      <c r="E33" s="172">
        <v>-29</v>
      </c>
      <c r="F33" s="172">
        <v>0</v>
      </c>
      <c r="G33" s="178">
        <v>-29</v>
      </c>
      <c r="H33" s="198">
        <v>0</v>
      </c>
      <c r="I33" s="94" t="s">
        <v>550</v>
      </c>
    </row>
    <row r="34" s="2" customFormat="1" ht="20.1" customHeight="1">
      <c r="A34" s="8" t="s">
        <v>551</v>
      </c>
      <c r="B34" s="7" t="s">
        <v>552</v>
      </c>
      <c r="C34" s="172">
        <v>-45.4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4" t="s">
        <v>477</v>
      </c>
    </row>
    <row r="35" s="2" customFormat="1" ht="20.1" customHeight="1">
      <c r="A35" s="8" t="s">
        <v>553</v>
      </c>
      <c r="B35" s="7" t="s">
        <v>554</v>
      </c>
      <c r="C35" s="172">
        <v>-683.7</v>
      </c>
      <c r="D35" s="172">
        <v>0</v>
      </c>
      <c r="E35" s="172">
        <v>-1100</v>
      </c>
      <c r="F35" s="172">
        <v>0</v>
      </c>
      <c r="G35" s="178">
        <v>-1100</v>
      </c>
      <c r="H35" s="198">
        <v>0</v>
      </c>
      <c r="I35" s="94" t="s">
        <v>555</v>
      </c>
    </row>
    <row r="36" s="2" customFormat="1" ht="20.1" customHeight="1">
      <c r="A36" s="8" t="s">
        <v>556</v>
      </c>
      <c r="B36" s="7" t="s">
        <v>557</v>
      </c>
      <c r="C36" s="172">
        <v>-85.6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4" t="s">
        <v>477</v>
      </c>
    </row>
    <row r="37" s="2" customFormat="1" ht="20.1" customHeight="1">
      <c r="A37" s="8" t="s">
        <v>558</v>
      </c>
      <c r="B37" s="7" t="s">
        <v>559</v>
      </c>
      <c r="C37" s="172">
        <v>0</v>
      </c>
      <c r="D37" s="172">
        <v>-77</v>
      </c>
      <c r="E37" s="172">
        <v>0</v>
      </c>
      <c r="F37" s="172">
        <v>-77</v>
      </c>
      <c r="G37" s="178">
        <v>77</v>
      </c>
      <c r="H37" s="198">
        <v>0</v>
      </c>
      <c r="I37" s="94" t="s">
        <v>560</v>
      </c>
    </row>
    <row r="38" s="2" customFormat="1" ht="20.1" customHeight="1">
      <c r="A38" s="8" t="s">
        <v>561</v>
      </c>
      <c r="B38" s="7" t="s">
        <v>562</v>
      </c>
      <c r="C38" s="172">
        <v>-36.2</v>
      </c>
      <c r="D38" s="172">
        <v>-17.2</v>
      </c>
      <c r="E38" s="172">
        <v>-71</v>
      </c>
      <c r="F38" s="172">
        <v>-17.2</v>
      </c>
      <c r="G38" s="178">
        <v>-53.8</v>
      </c>
      <c r="H38" s="198">
        <v>24.2</v>
      </c>
      <c r="I38" s="94" t="s">
        <v>496</v>
      </c>
    </row>
    <row r="39" s="2" customFormat="1" ht="20.1" customHeight="1">
      <c r="A39" s="8" t="s">
        <v>563</v>
      </c>
      <c r="B39" s="7" t="s">
        <v>564</v>
      </c>
      <c r="C39" s="172">
        <v>0</v>
      </c>
      <c r="D39" s="172">
        <v>-11.9</v>
      </c>
      <c r="E39" s="172">
        <v>0</v>
      </c>
      <c r="F39" s="172">
        <v>-11.9</v>
      </c>
      <c r="G39" s="178">
        <v>11.9</v>
      </c>
      <c r="H39" s="198">
        <v>0</v>
      </c>
      <c r="I39" s="94" t="s">
        <v>560</v>
      </c>
    </row>
    <row r="40" s="2" customFormat="1" ht="20.1" customHeight="1">
      <c r="A40" s="8" t="s">
        <v>565</v>
      </c>
      <c r="B40" s="7" t="s">
        <v>566</v>
      </c>
      <c r="C40" s="172">
        <v>-82.2</v>
      </c>
      <c r="D40" s="172">
        <v>-149.3</v>
      </c>
      <c r="E40" s="172">
        <v>-47.3</v>
      </c>
      <c r="F40" s="172">
        <v>-149.3</v>
      </c>
      <c r="G40" s="178">
        <v>102</v>
      </c>
      <c r="H40" s="198">
        <v>315.6</v>
      </c>
      <c r="I40" s="94" t="s">
        <v>567</v>
      </c>
    </row>
    <row r="41" s="2" customFormat="1" ht="20.1" customHeight="1">
      <c r="A41" s="8" t="s">
        <v>568</v>
      </c>
      <c r="B41" s="7" t="s">
        <v>569</v>
      </c>
      <c r="C41" s="172">
        <v>-37.2</v>
      </c>
      <c r="D41" s="172">
        <v>-1.2</v>
      </c>
      <c r="E41" s="172">
        <v>-43.6</v>
      </c>
      <c r="F41" s="172">
        <v>-1.2</v>
      </c>
      <c r="G41" s="178">
        <v>-42.4</v>
      </c>
      <c r="H41" s="198">
        <v>2.8</v>
      </c>
      <c r="I41" s="94" t="s">
        <v>570</v>
      </c>
    </row>
    <row r="42" s="2" customFormat="1" ht="20.1" customHeight="1">
      <c r="A42" s="8" t="s">
        <v>571</v>
      </c>
      <c r="B42" s="7" t="s">
        <v>572</v>
      </c>
      <c r="C42" s="172">
        <v>0</v>
      </c>
      <c r="D42" s="172">
        <v>-14</v>
      </c>
      <c r="E42" s="172">
        <v>0</v>
      </c>
      <c r="F42" s="172">
        <v>-14</v>
      </c>
      <c r="G42" s="178">
        <v>14</v>
      </c>
      <c r="H42" s="198">
        <v>0</v>
      </c>
      <c r="I42" s="94" t="s">
        <v>560</v>
      </c>
    </row>
    <row r="43" s="2" customFormat="1" ht="20.1" customHeight="1">
      <c r="A43" s="8" t="s">
        <v>573</v>
      </c>
      <c r="B43" s="7" t="s">
        <v>574</v>
      </c>
      <c r="C43" s="172">
        <v>-49.5</v>
      </c>
      <c r="D43" s="172">
        <v>-80.3</v>
      </c>
      <c r="E43" s="172">
        <v>-38</v>
      </c>
      <c r="F43" s="172">
        <v>-80.3</v>
      </c>
      <c r="G43" s="178">
        <v>42.3</v>
      </c>
      <c r="H43" s="198">
        <v>211.3</v>
      </c>
      <c r="I43" s="94" t="s">
        <v>567</v>
      </c>
    </row>
    <row r="44" s="2" customFormat="1" ht="20.1" customHeight="1">
      <c r="A44" s="8" t="s">
        <v>575</v>
      </c>
      <c r="B44" s="7" t="s">
        <v>576</v>
      </c>
      <c r="C44" s="172">
        <v>-5.2</v>
      </c>
      <c r="D44" s="172">
        <v>-29.8</v>
      </c>
      <c r="E44" s="172">
        <v>-4.8</v>
      </c>
      <c r="F44" s="172">
        <v>-29.8</v>
      </c>
      <c r="G44" s="178">
        <v>25</v>
      </c>
      <c r="H44" s="198">
        <v>620.8</v>
      </c>
      <c r="I44" s="94" t="s">
        <v>570</v>
      </c>
    </row>
    <row r="45" s="2" customFormat="1" ht="20.1" customHeight="1">
      <c r="A45" s="8" t="s">
        <v>577</v>
      </c>
      <c r="B45" s="7" t="s">
        <v>578</v>
      </c>
      <c r="C45" s="172">
        <v>-4.5</v>
      </c>
      <c r="D45" s="172">
        <v>-2.4</v>
      </c>
      <c r="E45" s="172">
        <v>0</v>
      </c>
      <c r="F45" s="172">
        <v>-2.4</v>
      </c>
      <c r="G45" s="178">
        <v>2.4</v>
      </c>
      <c r="H45" s="198">
        <v>0</v>
      </c>
      <c r="I45" s="94" t="s">
        <v>500</v>
      </c>
    </row>
    <row r="46" s="2" customFormat="1" ht="20.1" customHeight="1">
      <c r="A46" s="8" t="s">
        <v>579</v>
      </c>
      <c r="B46" s="7" t="s">
        <v>580</v>
      </c>
      <c r="C46" s="172">
        <v>0</v>
      </c>
      <c r="D46" s="172">
        <v>-10</v>
      </c>
      <c r="E46" s="172">
        <v>0</v>
      </c>
      <c r="F46" s="172">
        <v>-10</v>
      </c>
      <c r="G46" s="178">
        <v>10</v>
      </c>
      <c r="H46" s="198">
        <v>0</v>
      </c>
      <c r="I46" s="94" t="s">
        <v>581</v>
      </c>
    </row>
    <row r="47" s="2" customFormat="1" ht="20.1" customHeight="1">
      <c r="A47" s="8" t="s">
        <v>582</v>
      </c>
      <c r="B47" s="7" t="s">
        <v>583</v>
      </c>
      <c r="C47" s="172">
        <v>0</v>
      </c>
      <c r="D47" s="172">
        <v>-8.1</v>
      </c>
      <c r="E47" s="172">
        <v>0</v>
      </c>
      <c r="F47" s="172">
        <v>-8.1</v>
      </c>
      <c r="G47" s="178">
        <v>8.1</v>
      </c>
      <c r="H47" s="198">
        <v>0</v>
      </c>
      <c r="I47" s="94" t="s">
        <v>570</v>
      </c>
    </row>
    <row r="48" s="2" customFormat="1" ht="20.1" customHeight="1">
      <c r="A48" s="8" t="s">
        <v>584</v>
      </c>
      <c r="B48" s="7" t="s">
        <v>585</v>
      </c>
      <c r="C48" s="172">
        <v>-309.2</v>
      </c>
      <c r="D48" s="172">
        <v>-208.9</v>
      </c>
      <c r="E48" s="172">
        <v>0</v>
      </c>
      <c r="F48" s="172">
        <v>-208.9</v>
      </c>
      <c r="G48" s="178">
        <v>208.9</v>
      </c>
      <c r="H48" s="198">
        <v>0</v>
      </c>
      <c r="I48" s="94" t="s">
        <v>586</v>
      </c>
    </row>
    <row r="49" s="2" customFormat="1" ht="20.1" customHeight="1">
      <c r="A49" s="8" t="s">
        <v>587</v>
      </c>
      <c r="B49" s="7" t="s">
        <v>588</v>
      </c>
      <c r="C49" s="172">
        <v>0</v>
      </c>
      <c r="D49" s="172">
        <v>-7</v>
      </c>
      <c r="E49" s="172">
        <v>0</v>
      </c>
      <c r="F49" s="172">
        <v>-7</v>
      </c>
      <c r="G49" s="178">
        <v>7</v>
      </c>
      <c r="H49" s="198">
        <v>0</v>
      </c>
      <c r="I49" s="94" t="s">
        <v>500</v>
      </c>
    </row>
    <row r="50" s="2" customFormat="1" ht="20.1" customHeight="1">
      <c r="A50" s="8" t="s">
        <v>589</v>
      </c>
      <c r="B50" s="7" t="s">
        <v>590</v>
      </c>
      <c r="C50" s="172">
        <v>0</v>
      </c>
      <c r="D50" s="172">
        <v>-48.3</v>
      </c>
      <c r="E50" s="172">
        <v>0</v>
      </c>
      <c r="F50" s="172">
        <v>-48.3</v>
      </c>
      <c r="G50" s="178">
        <v>48.3</v>
      </c>
      <c r="H50" s="198">
        <v>0</v>
      </c>
      <c r="I50" s="94" t="s">
        <v>567</v>
      </c>
    </row>
    <row r="51" s="2" customFormat="1" ht="20.1" customHeight="1">
      <c r="A51" s="8" t="s">
        <v>591</v>
      </c>
      <c r="B51" s="7" t="s">
        <v>592</v>
      </c>
      <c r="C51" s="172">
        <v>-10.5</v>
      </c>
      <c r="D51" s="172">
        <v>0</v>
      </c>
      <c r="E51" s="172">
        <v>-14</v>
      </c>
      <c r="F51" s="172">
        <v>0</v>
      </c>
      <c r="G51" s="178">
        <v>-14</v>
      </c>
      <c r="H51" s="198">
        <v>0</v>
      </c>
      <c r="I51" s="94" t="s">
        <v>593</v>
      </c>
    </row>
    <row r="52" s="2" customFormat="1" ht="20.1" customHeight="1">
      <c r="A52" s="8" t="s">
        <v>594</v>
      </c>
      <c r="B52" s="7" t="s">
        <v>595</v>
      </c>
      <c r="C52" s="172">
        <v>-741.6</v>
      </c>
      <c r="D52" s="172">
        <v>-506.4</v>
      </c>
      <c r="E52" s="172">
        <v>-349.8</v>
      </c>
      <c r="F52" s="172">
        <v>-506.4</v>
      </c>
      <c r="G52" s="178">
        <v>156.6</v>
      </c>
      <c r="H52" s="198">
        <v>144.8</v>
      </c>
      <c r="I52" s="94" t="s">
        <v>496</v>
      </c>
    </row>
    <row r="53" s="2" customFormat="1" ht="20.1" customHeight="1">
      <c r="A53" s="8" t="s">
        <v>596</v>
      </c>
      <c r="B53" s="7" t="s">
        <v>597</v>
      </c>
      <c r="C53" s="172">
        <v>0</v>
      </c>
      <c r="D53" s="172">
        <v>-1.5</v>
      </c>
      <c r="E53" s="172">
        <v>0</v>
      </c>
      <c r="F53" s="172">
        <v>-1.5</v>
      </c>
      <c r="G53" s="178">
        <v>1.5</v>
      </c>
      <c r="H53" s="198">
        <v>0</v>
      </c>
      <c r="I53" s="94" t="s">
        <v>560</v>
      </c>
    </row>
    <row r="54" s="2" customFormat="1" ht="20.1" customHeight="1">
      <c r="A54" s="8" t="s">
        <v>598</v>
      </c>
      <c r="B54" s="7" t="s">
        <v>599</v>
      </c>
      <c r="C54" s="172">
        <v>-70.2</v>
      </c>
      <c r="D54" s="172">
        <v>-14</v>
      </c>
      <c r="E54" s="172">
        <v>0</v>
      </c>
      <c r="F54" s="172">
        <v>-14</v>
      </c>
      <c r="G54" s="178">
        <v>14</v>
      </c>
      <c r="H54" s="198">
        <v>0</v>
      </c>
      <c r="I54" s="94" t="s">
        <v>500</v>
      </c>
    </row>
    <row r="55" s="2" customFormat="1" ht="20.1" customHeight="1">
      <c r="A55" s="8" t="s">
        <v>600</v>
      </c>
      <c r="B55" s="7" t="s">
        <v>601</v>
      </c>
      <c r="C55" s="172">
        <v>-15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4" t="s">
        <v>477</v>
      </c>
    </row>
    <row r="56" s="2" customFormat="1" ht="20.1" customHeight="1">
      <c r="A56" s="8" t="s">
        <v>602</v>
      </c>
      <c r="B56" s="7" t="s">
        <v>603</v>
      </c>
      <c r="C56" s="172">
        <v>-64.7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4" t="s">
        <v>477</v>
      </c>
    </row>
    <row r="57" s="2" customFormat="1" ht="20.1" customHeight="1">
      <c r="A57" s="8" t="s">
        <v>604</v>
      </c>
      <c r="B57" s="7" t="s">
        <v>605</v>
      </c>
      <c r="C57" s="172">
        <v>-12.9</v>
      </c>
      <c r="D57" s="172">
        <v>-18.4</v>
      </c>
      <c r="E57" s="172">
        <v>-12.9</v>
      </c>
      <c r="F57" s="172">
        <v>-18.4</v>
      </c>
      <c r="G57" s="178">
        <v>5.5</v>
      </c>
      <c r="H57" s="198">
        <v>142.6</v>
      </c>
      <c r="I57" s="94" t="s">
        <v>606</v>
      </c>
    </row>
    <row r="58" s="2" customFormat="1" ht="20.1" customHeight="1">
      <c r="A58" s="8" t="s">
        <v>607</v>
      </c>
      <c r="B58" s="7" t="s">
        <v>608</v>
      </c>
      <c r="C58" s="172">
        <v>-85.1</v>
      </c>
      <c r="D58" s="172">
        <v>0</v>
      </c>
      <c r="E58" s="172">
        <v>-85.1</v>
      </c>
      <c r="F58" s="172">
        <v>0</v>
      </c>
      <c r="G58" s="178">
        <v>-85.1</v>
      </c>
      <c r="H58" s="198">
        <v>0</v>
      </c>
      <c r="I58" s="94" t="s">
        <v>593</v>
      </c>
    </row>
    <row r="59" s="2" customFormat="1" ht="20.1" customHeight="1">
      <c r="A59" s="8" t="s">
        <v>609</v>
      </c>
      <c r="B59" s="7" t="s">
        <v>610</v>
      </c>
      <c r="C59" s="172">
        <v>-43.6</v>
      </c>
      <c r="D59" s="172">
        <v>0</v>
      </c>
      <c r="E59" s="172">
        <v>-1.2</v>
      </c>
      <c r="F59" s="172">
        <v>0</v>
      </c>
      <c r="G59" s="178">
        <v>-1.2</v>
      </c>
      <c r="H59" s="198">
        <v>0</v>
      </c>
      <c r="I59" s="94" t="s">
        <v>593</v>
      </c>
    </row>
    <row r="60" s="2" customFormat="1" ht="20.1" customHeight="1">
      <c r="A60" s="8" t="s">
        <v>611</v>
      </c>
      <c r="B60" s="7" t="s">
        <v>612</v>
      </c>
      <c r="C60" s="172">
        <v>-0.2</v>
      </c>
      <c r="D60" s="172">
        <v>-0.1</v>
      </c>
      <c r="E60" s="172">
        <v>0</v>
      </c>
      <c r="F60" s="172">
        <v>-0.1</v>
      </c>
      <c r="G60" s="178">
        <v>0.1</v>
      </c>
      <c r="H60" s="198">
        <v>0</v>
      </c>
      <c r="I60" s="94" t="s">
        <v>560</v>
      </c>
    </row>
    <row r="61" s="2" customFormat="1" ht="20.1" customHeight="1">
      <c r="A61" s="8" t="s">
        <v>613</v>
      </c>
      <c r="B61" s="7" t="s">
        <v>614</v>
      </c>
      <c r="C61" s="172">
        <v>-8.5</v>
      </c>
      <c r="D61" s="172">
        <v>0</v>
      </c>
      <c r="E61" s="172">
        <v>-4.2</v>
      </c>
      <c r="F61" s="172">
        <v>0</v>
      </c>
      <c r="G61" s="178">
        <v>-4.2</v>
      </c>
      <c r="H61" s="198">
        <v>0</v>
      </c>
      <c r="I61" s="94" t="s">
        <v>593</v>
      </c>
    </row>
    <row r="62" s="2" customFormat="1" ht="20.1" customHeight="1">
      <c r="A62" s="8" t="s">
        <v>615</v>
      </c>
      <c r="B62" s="7" t="s">
        <v>616</v>
      </c>
      <c r="C62" s="172">
        <v>-1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4" t="s">
        <v>477</v>
      </c>
    </row>
    <row r="63" s="2" customFormat="1" ht="20.1" customHeight="1">
      <c r="A63" s="8" t="s">
        <v>617</v>
      </c>
      <c r="B63" s="7" t="s">
        <v>618</v>
      </c>
      <c r="C63" s="172">
        <v>-0.7</v>
      </c>
      <c r="D63" s="172">
        <v>-2.4</v>
      </c>
      <c r="E63" s="172">
        <v>-0.7</v>
      </c>
      <c r="F63" s="172">
        <v>-2.4</v>
      </c>
      <c r="G63" s="178">
        <v>1.7</v>
      </c>
      <c r="H63" s="198">
        <v>342.9</v>
      </c>
      <c r="I63" s="94" t="s">
        <v>606</v>
      </c>
    </row>
    <row r="64" s="2" customFormat="1" ht="20.1" customHeight="1">
      <c r="A64" s="8" t="s">
        <v>619</v>
      </c>
      <c r="B64" s="7" t="s">
        <v>620</v>
      </c>
      <c r="C64" s="172">
        <v>-2.7</v>
      </c>
      <c r="D64" s="172">
        <v>0</v>
      </c>
      <c r="E64" s="172">
        <v>-2.7</v>
      </c>
      <c r="F64" s="172">
        <v>0</v>
      </c>
      <c r="G64" s="178">
        <v>-2.7</v>
      </c>
      <c r="H64" s="198">
        <v>0</v>
      </c>
      <c r="I64" s="94" t="s">
        <v>593</v>
      </c>
    </row>
    <row r="65" s="2" customFormat="1" ht="20.1" customHeight="1">
      <c r="A65" s="8" t="s">
        <v>621</v>
      </c>
      <c r="B65" s="7" t="s">
        <v>622</v>
      </c>
      <c r="C65" s="172">
        <v>-198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4" t="s">
        <v>477</v>
      </c>
    </row>
    <row r="66" s="2" customFormat="1" ht="20.1" customHeight="1">
      <c r="A66" s="8" t="s">
        <v>623</v>
      </c>
      <c r="B66" s="7" t="s">
        <v>624</v>
      </c>
      <c r="C66" s="172">
        <v>-111.6</v>
      </c>
      <c r="D66" s="172">
        <v>-27.1</v>
      </c>
      <c r="E66" s="172">
        <v>0</v>
      </c>
      <c r="F66" s="172">
        <v>-27.1</v>
      </c>
      <c r="G66" s="178">
        <v>27.1</v>
      </c>
      <c r="H66" s="198">
        <v>0</v>
      </c>
      <c r="I66" s="94" t="s">
        <v>625</v>
      </c>
    </row>
    <row r="67" s="2" customFormat="1" ht="20.1" customHeight="1">
      <c r="A67" s="8" t="s">
        <v>626</v>
      </c>
      <c r="B67" s="7" t="s">
        <v>627</v>
      </c>
      <c r="C67" s="172">
        <v>-66.3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4" t="s">
        <v>477</v>
      </c>
    </row>
    <row r="68" s="2" customFormat="1" ht="20.1" customHeight="1">
      <c r="A68" s="8" t="s">
        <v>628</v>
      </c>
      <c r="B68" s="7" t="s">
        <v>629</v>
      </c>
      <c r="C68" s="172">
        <v>0</v>
      </c>
      <c r="D68" s="172">
        <v>-4</v>
      </c>
      <c r="E68" s="172">
        <v>0</v>
      </c>
      <c r="F68" s="172">
        <v>-4</v>
      </c>
      <c r="G68" s="178">
        <v>4</v>
      </c>
      <c r="H68" s="198">
        <v>0</v>
      </c>
      <c r="I68" s="94" t="s">
        <v>500</v>
      </c>
    </row>
    <row r="69" s="2" customFormat="1" ht="20.1" customHeight="1">
      <c r="A69" s="8" t="s">
        <v>630</v>
      </c>
      <c r="B69" s="7" t="s">
        <v>631</v>
      </c>
      <c r="C69" s="172">
        <v>0</v>
      </c>
      <c r="D69" s="172">
        <v>-7</v>
      </c>
      <c r="E69" s="172">
        <v>-5.5</v>
      </c>
      <c r="F69" s="172">
        <v>-7</v>
      </c>
      <c r="G69" s="178">
        <v>1.5</v>
      </c>
      <c r="H69" s="198">
        <v>127.3</v>
      </c>
      <c r="I69" s="94" t="s">
        <v>496</v>
      </c>
    </row>
    <row r="70" s="2" customFormat="1" ht="20.1" customHeight="1">
      <c r="A70" s="8" t="s">
        <v>632</v>
      </c>
      <c r="B70" s="7" t="s">
        <v>633</v>
      </c>
      <c r="C70" s="172">
        <v>0</v>
      </c>
      <c r="D70" s="172">
        <v>-52.3</v>
      </c>
      <c r="E70" s="172">
        <v>-16.3</v>
      </c>
      <c r="F70" s="172">
        <v>-52.3</v>
      </c>
      <c r="G70" s="178">
        <v>36</v>
      </c>
      <c r="H70" s="198">
        <v>320.9</v>
      </c>
      <c r="I70" s="94" t="s">
        <v>634</v>
      </c>
    </row>
    <row r="71" s="2" customFormat="1" ht="20.1" customHeight="1">
      <c r="A71" s="8" t="s">
        <v>635</v>
      </c>
      <c r="B71" s="7" t="s">
        <v>636</v>
      </c>
      <c r="C71" s="172">
        <v>0</v>
      </c>
      <c r="D71" s="172">
        <v>-4.5</v>
      </c>
      <c r="E71" s="172">
        <v>-4.5</v>
      </c>
      <c r="F71" s="172">
        <v>-4.5</v>
      </c>
      <c r="G71" s="178">
        <v>0</v>
      </c>
      <c r="H71" s="198">
        <v>100</v>
      </c>
      <c r="I71" s="94" t="s">
        <v>496</v>
      </c>
    </row>
    <row r="72" s="2" customFormat="1" ht="20.1" customHeight="1">
      <c r="A72" s="8" t="s">
        <v>637</v>
      </c>
      <c r="B72" s="7" t="s">
        <v>638</v>
      </c>
      <c r="C72" s="172">
        <v>0</v>
      </c>
      <c r="D72" s="172">
        <v>0</v>
      </c>
      <c r="E72" s="172">
        <v>-6.1</v>
      </c>
      <c r="F72" s="172">
        <v>0</v>
      </c>
      <c r="G72" s="178">
        <v>-6.1</v>
      </c>
      <c r="H72" s="198">
        <v>0</v>
      </c>
      <c r="I72" s="94" t="s">
        <v>593</v>
      </c>
    </row>
    <row r="73" s="2" customFormat="1" ht="20.1" customHeight="1">
      <c r="A73" s="8" t="s">
        <v>639</v>
      </c>
      <c r="B73" s="7" t="s">
        <v>640</v>
      </c>
      <c r="C73" s="172">
        <v>0</v>
      </c>
      <c r="D73" s="172">
        <v>-108.3</v>
      </c>
      <c r="E73" s="172">
        <v>-149.9</v>
      </c>
      <c r="F73" s="172">
        <v>-108.3</v>
      </c>
      <c r="G73" s="178">
        <v>-41.6</v>
      </c>
      <c r="H73" s="198">
        <v>72.2</v>
      </c>
      <c r="I73" s="94" t="s">
        <v>496</v>
      </c>
    </row>
    <row r="74" s="5" customFormat="1" ht="20.1" customHeight="1">
      <c r="A74" s="10" t="s">
        <v>24</v>
      </c>
      <c r="B74" s="11">
        <v>1020</v>
      </c>
      <c r="C74" s="166">
        <v>-8007.2</v>
      </c>
      <c r="D74" s="166">
        <v>-2490.9</v>
      </c>
      <c r="E74" s="166">
        <v>-6840.2</v>
      </c>
      <c r="F74" s="166">
        <v>-2490.9</v>
      </c>
      <c r="G74" s="177">
        <v>4349.3</v>
      </c>
      <c r="H74" s="197">
        <v>36.4</v>
      </c>
      <c r="I74" s="96" t="s">
        <v>477</v>
      </c>
    </row>
    <row r="75" ht="20.1" customHeight="1">
      <c r="A75" s="8" t="s">
        <v>154</v>
      </c>
      <c r="B75" s="9">
        <v>1030</v>
      </c>
      <c r="C75" s="196">
        <v>-5615.9</v>
      </c>
      <c r="D75" s="196">
        <v>-11488.7</v>
      </c>
      <c r="E75" s="196">
        <v>-7377.3</v>
      </c>
      <c r="F75" s="196">
        <v>-11488.7</v>
      </c>
      <c r="G75" s="178">
        <v>4111.4</v>
      </c>
      <c r="H75" s="198">
        <v>155.7</v>
      </c>
      <c r="I75" s="95" t="s">
        <v>477</v>
      </c>
    </row>
    <row r="76" ht="20.1" customHeight="1">
      <c r="A76" s="8" t="s">
        <v>93</v>
      </c>
      <c r="B76" s="9">
        <v>1031</v>
      </c>
      <c r="C76" s="172">
        <v>-162.2</v>
      </c>
      <c r="D76" s="172">
        <v>-151.6</v>
      </c>
      <c r="E76" s="172">
        <v>-175.2</v>
      </c>
      <c r="F76" s="172">
        <v>-151.6</v>
      </c>
      <c r="G76" s="178">
        <v>-23.6</v>
      </c>
      <c r="H76" s="198">
        <v>86.5</v>
      </c>
      <c r="I76" s="95" t="s">
        <v>496</v>
      </c>
    </row>
    <row r="77" ht="20.1" customHeight="1">
      <c r="A77" s="8" t="s">
        <v>146</v>
      </c>
      <c r="B77" s="9">
        <v>1032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477</v>
      </c>
    </row>
    <row r="78" ht="20.1" customHeight="1">
      <c r="A78" s="8" t="s">
        <v>54</v>
      </c>
      <c r="B78" s="9">
        <v>1033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ht="20.1" customHeight="1">
      <c r="A79" s="8" t="s">
        <v>22</v>
      </c>
      <c r="B79" s="9">
        <v>1034</v>
      </c>
      <c r="C79" s="172">
        <v>0</v>
      </c>
      <c r="D79" s="172">
        <v>-2</v>
      </c>
      <c r="E79" s="172">
        <v>0</v>
      </c>
      <c r="F79" s="172">
        <v>-2</v>
      </c>
      <c r="G79" s="178">
        <v>2</v>
      </c>
      <c r="H79" s="198">
        <v>0</v>
      </c>
      <c r="I79" s="95" t="s">
        <v>497</v>
      </c>
    </row>
    <row r="80" ht="20.1" customHeight="1">
      <c r="A80" s="8" t="s">
        <v>23</v>
      </c>
      <c r="B80" s="9">
        <v>1035</v>
      </c>
      <c r="C80" s="172">
        <v>-21.5</v>
      </c>
      <c r="D80" s="172">
        <v>-0.2</v>
      </c>
      <c r="E80" s="172">
        <v>-21.5</v>
      </c>
      <c r="F80" s="172">
        <v>-0.2</v>
      </c>
      <c r="G80" s="178">
        <v>-21.3</v>
      </c>
      <c r="H80" s="198">
        <v>0.9</v>
      </c>
      <c r="I80" s="95" t="s">
        <v>498</v>
      </c>
    </row>
    <row r="81" s="2" customFormat="1" ht="20.1" customHeight="1">
      <c r="A81" s="8" t="s">
        <v>33</v>
      </c>
      <c r="B81" s="9">
        <v>1036</v>
      </c>
      <c r="C81" s="172">
        <v>-56.7</v>
      </c>
      <c r="D81" s="172">
        <v>-109.8</v>
      </c>
      <c r="E81" s="172">
        <v>-28.4</v>
      </c>
      <c r="F81" s="172">
        <v>-109.8</v>
      </c>
      <c r="G81" s="178">
        <v>81.4</v>
      </c>
      <c r="H81" s="198">
        <v>386.6</v>
      </c>
      <c r="I81" s="95" t="s">
        <v>499</v>
      </c>
    </row>
    <row r="82" s="2" customFormat="1" ht="20.1" customHeight="1">
      <c r="A82" s="8" t="s">
        <v>34</v>
      </c>
      <c r="B82" s="9">
        <v>1037</v>
      </c>
      <c r="C82" s="172">
        <v>-9.6</v>
      </c>
      <c r="D82" s="172">
        <v>-32.7</v>
      </c>
      <c r="E82" s="172">
        <v>-10.1</v>
      </c>
      <c r="F82" s="172">
        <v>-32.7</v>
      </c>
      <c r="G82" s="178">
        <v>22.6</v>
      </c>
      <c r="H82" s="198">
        <v>323.8</v>
      </c>
      <c r="I82" s="95" t="s">
        <v>500</v>
      </c>
    </row>
    <row r="83" s="2" customFormat="1" ht="20.1" customHeight="1">
      <c r="A83" s="8" t="s">
        <v>35</v>
      </c>
      <c r="B83" s="9">
        <v>1038</v>
      </c>
      <c r="C83" s="172">
        <v>-3633.4</v>
      </c>
      <c r="D83" s="172">
        <v>-8375.8</v>
      </c>
      <c r="E83" s="172">
        <v>-5409</v>
      </c>
      <c r="F83" s="172">
        <v>-8375.8</v>
      </c>
      <c r="G83" s="178">
        <v>2966.8</v>
      </c>
      <c r="H83" s="198">
        <v>154.8</v>
      </c>
      <c r="I83" s="95" t="s">
        <v>501</v>
      </c>
    </row>
    <row r="84" s="2" customFormat="1" ht="20.1" customHeight="1">
      <c r="A84" s="8" t="s">
        <v>36</v>
      </c>
      <c r="B84" s="9">
        <v>1039</v>
      </c>
      <c r="C84" s="172">
        <v>-855.6</v>
      </c>
      <c r="D84" s="172">
        <v>-1804.6</v>
      </c>
      <c r="E84" s="172">
        <v>-1190.1</v>
      </c>
      <c r="F84" s="172">
        <v>-1804.6</v>
      </c>
      <c r="G84" s="178">
        <v>614.5</v>
      </c>
      <c r="H84" s="198">
        <v>151.6</v>
      </c>
      <c r="I84" s="95" t="s">
        <v>493</v>
      </c>
    </row>
    <row r="85" s="2" customFormat="1" ht="42.75" customHeight="1">
      <c r="A85" s="8" t="s">
        <v>37</v>
      </c>
      <c r="B85" s="9">
        <v>1040</v>
      </c>
      <c r="C85" s="172">
        <v>-24.4</v>
      </c>
      <c r="D85" s="172">
        <v>-39.7</v>
      </c>
      <c r="E85" s="172">
        <v>-26.6</v>
      </c>
      <c r="F85" s="172">
        <v>-39.7</v>
      </c>
      <c r="G85" s="178">
        <v>13.1</v>
      </c>
      <c r="H85" s="198">
        <v>149.2</v>
      </c>
      <c r="I85" s="95" t="s">
        <v>477</v>
      </c>
    </row>
    <row r="86" s="2" customFormat="1" ht="42.75" customHeight="1">
      <c r="A86" s="8" t="s">
        <v>38</v>
      </c>
      <c r="B86" s="9">
        <v>1041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39</v>
      </c>
      <c r="B87" s="9">
        <v>1042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s="2" customFormat="1" ht="20.1" customHeight="1">
      <c r="A88" s="8" t="s">
        <v>40</v>
      </c>
      <c r="B88" s="9">
        <v>1043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41</v>
      </c>
      <c r="B89" s="9">
        <v>1044</v>
      </c>
      <c r="C89" s="172">
        <v>0</v>
      </c>
      <c r="D89" s="172">
        <v>-10.1</v>
      </c>
      <c r="E89" s="172">
        <v>0</v>
      </c>
      <c r="F89" s="172">
        <v>-10.1</v>
      </c>
      <c r="G89" s="178">
        <v>10.1</v>
      </c>
      <c r="H89" s="198">
        <v>0</v>
      </c>
      <c r="I89" s="95" t="s">
        <v>500</v>
      </c>
    </row>
    <row r="90" s="2" customFormat="1" ht="20.1" customHeight="1">
      <c r="A90" s="8" t="s">
        <v>56</v>
      </c>
      <c r="B90" s="9">
        <v>1045</v>
      </c>
      <c r="C90" s="172">
        <v>-1</v>
      </c>
      <c r="D90" s="172">
        <v>-71.3</v>
      </c>
      <c r="E90" s="172">
        <v>-2.5</v>
      </c>
      <c r="F90" s="172">
        <v>-71.3</v>
      </c>
      <c r="G90" s="178">
        <v>68.8</v>
      </c>
      <c r="H90" s="198">
        <v>2852</v>
      </c>
      <c r="I90" s="95" t="s">
        <v>502</v>
      </c>
    </row>
    <row r="91" s="2" customFormat="1" ht="20.1" customHeight="1">
      <c r="A91" s="8" t="s">
        <v>42</v>
      </c>
      <c r="B91" s="9">
        <v>1046</v>
      </c>
      <c r="C91" s="172">
        <v>-10</v>
      </c>
      <c r="D91" s="172">
        <v>-30.2</v>
      </c>
      <c r="E91" s="172">
        <v>0</v>
      </c>
      <c r="F91" s="172">
        <v>-30.2</v>
      </c>
      <c r="G91" s="178">
        <v>30.2</v>
      </c>
      <c r="H91" s="198">
        <v>0</v>
      </c>
      <c r="I91" s="95" t="s">
        <v>502</v>
      </c>
    </row>
    <row r="92" s="2" customFormat="1" ht="20.1" customHeight="1">
      <c r="A92" s="8" t="s">
        <v>43</v>
      </c>
      <c r="B92" s="9">
        <v>1047</v>
      </c>
      <c r="C92" s="172">
        <v>0</v>
      </c>
      <c r="D92" s="172">
        <v>-0.6</v>
      </c>
      <c r="E92" s="172">
        <v>0</v>
      </c>
      <c r="F92" s="172">
        <v>-0.6</v>
      </c>
      <c r="G92" s="178">
        <v>0.6</v>
      </c>
      <c r="H92" s="198">
        <v>0</v>
      </c>
      <c r="I92" s="95" t="s">
        <v>500</v>
      </c>
    </row>
    <row r="93" s="2" customFormat="1" ht="20.1" customHeight="1">
      <c r="A93" s="8" t="s">
        <v>44</v>
      </c>
      <c r="B93" s="9">
        <v>1048</v>
      </c>
      <c r="C93" s="172">
        <v>0</v>
      </c>
      <c r="D93" s="172">
        <v>-6</v>
      </c>
      <c r="E93" s="172">
        <v>0</v>
      </c>
      <c r="F93" s="172">
        <v>-6</v>
      </c>
      <c r="G93" s="178">
        <v>6</v>
      </c>
      <c r="H93" s="198">
        <v>0</v>
      </c>
      <c r="I93" s="95" t="s">
        <v>500</v>
      </c>
    </row>
    <row r="94" s="2" customFormat="1" ht="20.1" customHeight="1">
      <c r="A94" s="8" t="s">
        <v>45</v>
      </c>
      <c r="B94" s="9">
        <v>1049</v>
      </c>
      <c r="C94" s="172">
        <v>0</v>
      </c>
      <c r="D94" s="172">
        <v>-2</v>
      </c>
      <c r="E94" s="172">
        <v>0</v>
      </c>
      <c r="F94" s="172">
        <v>-2</v>
      </c>
      <c r="G94" s="178">
        <v>2</v>
      </c>
      <c r="H94" s="198">
        <v>0</v>
      </c>
      <c r="I94" s="95" t="s">
        <v>500</v>
      </c>
    </row>
    <row r="95" s="2" customFormat="1" ht="42.75" customHeight="1">
      <c r="A95" s="8" t="s">
        <v>67</v>
      </c>
      <c r="B95" s="9">
        <v>1050</v>
      </c>
      <c r="C95" s="172">
        <v>0</v>
      </c>
      <c r="D95" s="172">
        <v>-0.2</v>
      </c>
      <c r="E95" s="172">
        <v>0</v>
      </c>
      <c r="F95" s="172">
        <v>-0.2</v>
      </c>
      <c r="G95" s="178">
        <v>0.2</v>
      </c>
      <c r="H95" s="198">
        <v>0</v>
      </c>
      <c r="I95" s="95" t="s">
        <v>500</v>
      </c>
    </row>
    <row r="96" s="2" customFormat="1" ht="20.1" customHeight="1">
      <c r="A96" s="8" t="s">
        <v>46</v>
      </c>
      <c r="B96" s="6" t="s">
        <v>304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477</v>
      </c>
    </row>
    <row r="97" s="2" customFormat="1" ht="20.1" customHeight="1">
      <c r="A97" s="8" t="s">
        <v>96</v>
      </c>
      <c r="B97" s="9">
        <v>1051</v>
      </c>
      <c r="C97" s="172">
        <v>-841.5</v>
      </c>
      <c r="D97" s="172">
        <v>-851.9</v>
      </c>
      <c r="E97" s="172">
        <v>-513.9</v>
      </c>
      <c r="F97" s="172">
        <v>-851.9</v>
      </c>
      <c r="G97" s="178">
        <v>338</v>
      </c>
      <c r="H97" s="198">
        <v>165.8</v>
      </c>
      <c r="I97" s="95" t="s">
        <v>477</v>
      </c>
    </row>
    <row r="98" s="2" customFormat="1" ht="20.1" customHeight="1">
      <c r="A98" s="8" t="s">
        <v>641</v>
      </c>
      <c r="B98" s="9" t="s">
        <v>642</v>
      </c>
      <c r="C98" s="172">
        <v>-62.7</v>
      </c>
      <c r="D98" s="172">
        <v>-69</v>
      </c>
      <c r="E98" s="172">
        <v>-43.4</v>
      </c>
      <c r="F98" s="172">
        <v>-69</v>
      </c>
      <c r="G98" s="178">
        <v>25.6</v>
      </c>
      <c r="H98" s="198">
        <v>159</v>
      </c>
      <c r="I98" s="95" t="s">
        <v>502</v>
      </c>
    </row>
    <row r="99" s="2" customFormat="1" ht="20.1" customHeight="1">
      <c r="A99" s="8" t="s">
        <v>643</v>
      </c>
      <c r="B99" s="9" t="s">
        <v>644</v>
      </c>
      <c r="C99" s="172">
        <v>-45.5</v>
      </c>
      <c r="D99" s="172">
        <v>-43.5</v>
      </c>
      <c r="E99" s="172">
        <v>-24.8</v>
      </c>
      <c r="F99" s="172">
        <v>-43.5</v>
      </c>
      <c r="G99" s="178">
        <v>18.7</v>
      </c>
      <c r="H99" s="198">
        <v>175.4</v>
      </c>
      <c r="I99" s="95" t="s">
        <v>477</v>
      </c>
    </row>
    <row r="100" s="2" customFormat="1" ht="20.1" customHeight="1">
      <c r="A100" s="8" t="s">
        <v>528</v>
      </c>
      <c r="B100" s="9" t="s">
        <v>645</v>
      </c>
      <c r="C100" s="172">
        <v>-12.1</v>
      </c>
      <c r="D100" s="172">
        <v>-16.7</v>
      </c>
      <c r="E100" s="172">
        <v>-12.1</v>
      </c>
      <c r="F100" s="172">
        <v>-16.7</v>
      </c>
      <c r="G100" s="178">
        <v>4.6</v>
      </c>
      <c r="H100" s="198">
        <v>138</v>
      </c>
      <c r="I100" s="95" t="s">
        <v>530</v>
      </c>
    </row>
    <row r="101" s="2" customFormat="1" ht="20.1" customHeight="1">
      <c r="A101" s="8" t="s">
        <v>513</v>
      </c>
      <c r="B101" s="9" t="s">
        <v>646</v>
      </c>
      <c r="C101" s="172">
        <v>-1.9</v>
      </c>
      <c r="D101" s="172">
        <v>-3.9</v>
      </c>
      <c r="E101" s="172">
        <v>-1.8</v>
      </c>
      <c r="F101" s="172">
        <v>-3.9</v>
      </c>
      <c r="G101" s="178">
        <v>2.1</v>
      </c>
      <c r="H101" s="198">
        <v>216.7</v>
      </c>
      <c r="I101" s="95" t="s">
        <v>647</v>
      </c>
    </row>
    <row r="102" s="2" customFormat="1" ht="20.1" customHeight="1">
      <c r="A102" s="8" t="s">
        <v>648</v>
      </c>
      <c r="B102" s="9" t="s">
        <v>649</v>
      </c>
      <c r="C102" s="172">
        <v>-12.9</v>
      </c>
      <c r="D102" s="172">
        <v>-69</v>
      </c>
      <c r="E102" s="172">
        <v>-65.8</v>
      </c>
      <c r="F102" s="172">
        <v>-69</v>
      </c>
      <c r="G102" s="178">
        <v>3.2</v>
      </c>
      <c r="H102" s="198">
        <v>104.9</v>
      </c>
      <c r="I102" s="95" t="s">
        <v>496</v>
      </c>
    </row>
    <row r="103" s="2" customFormat="1" ht="20.1" customHeight="1">
      <c r="A103" s="8" t="s">
        <v>650</v>
      </c>
      <c r="B103" s="9" t="s">
        <v>651</v>
      </c>
      <c r="C103" s="172">
        <v>-2.6</v>
      </c>
      <c r="D103" s="172">
        <v>-29.8</v>
      </c>
      <c r="E103" s="172">
        <v>-2.1</v>
      </c>
      <c r="F103" s="172">
        <v>-29.8</v>
      </c>
      <c r="G103" s="178">
        <v>27.7</v>
      </c>
      <c r="H103" s="198">
        <v>1419</v>
      </c>
      <c r="I103" s="95" t="s">
        <v>491</v>
      </c>
    </row>
    <row r="104" s="2" customFormat="1" ht="20.1" customHeight="1">
      <c r="A104" s="8" t="s">
        <v>534</v>
      </c>
      <c r="B104" s="9" t="s">
        <v>652</v>
      </c>
      <c r="C104" s="172">
        <v>-0.8</v>
      </c>
      <c r="D104" s="172">
        <v>-2.5</v>
      </c>
      <c r="E104" s="172">
        <v>-0.7</v>
      </c>
      <c r="F104" s="172">
        <v>-2.5</v>
      </c>
      <c r="G104" s="178">
        <v>1.8</v>
      </c>
      <c r="H104" s="198">
        <v>357.1</v>
      </c>
      <c r="I104" s="95" t="s">
        <v>496</v>
      </c>
    </row>
    <row r="105" s="2" customFormat="1" ht="20.1" customHeight="1">
      <c r="A105" s="8" t="s">
        <v>545</v>
      </c>
      <c r="B105" s="9" t="s">
        <v>653</v>
      </c>
      <c r="C105" s="172">
        <v>-0.5</v>
      </c>
      <c r="D105" s="172">
        <v>-0.3</v>
      </c>
      <c r="E105" s="172">
        <v>-1</v>
      </c>
      <c r="F105" s="172">
        <v>-0.3</v>
      </c>
      <c r="G105" s="178">
        <v>-0.7</v>
      </c>
      <c r="H105" s="198">
        <v>30</v>
      </c>
      <c r="I105" s="95" t="s">
        <v>496</v>
      </c>
    </row>
    <row r="106" s="2" customFormat="1" ht="20.1" customHeight="1">
      <c r="A106" s="8" t="s">
        <v>654</v>
      </c>
      <c r="B106" s="9" t="s">
        <v>655</v>
      </c>
      <c r="C106" s="172">
        <v>0</v>
      </c>
      <c r="D106" s="172">
        <v>-2</v>
      </c>
      <c r="E106" s="172">
        <v>0</v>
      </c>
      <c r="F106" s="172">
        <v>-2</v>
      </c>
      <c r="G106" s="178">
        <v>2</v>
      </c>
      <c r="H106" s="198">
        <v>0</v>
      </c>
      <c r="I106" s="95" t="s">
        <v>500</v>
      </c>
    </row>
    <row r="107" s="2" customFormat="1" ht="20.1" customHeight="1">
      <c r="A107" s="8" t="s">
        <v>568</v>
      </c>
      <c r="B107" s="9" t="s">
        <v>656</v>
      </c>
      <c r="C107" s="172">
        <v>-2</v>
      </c>
      <c r="D107" s="172">
        <v>0</v>
      </c>
      <c r="E107" s="172">
        <v>-8</v>
      </c>
      <c r="F107" s="172">
        <v>0</v>
      </c>
      <c r="G107" s="178">
        <v>-8</v>
      </c>
      <c r="H107" s="198">
        <v>0</v>
      </c>
      <c r="I107" s="95" t="s">
        <v>593</v>
      </c>
    </row>
    <row r="108" s="2" customFormat="1" ht="20.1" customHeight="1">
      <c r="A108" s="8" t="s">
        <v>347</v>
      </c>
      <c r="B108" s="9" t="s">
        <v>657</v>
      </c>
      <c r="C108" s="172">
        <v>0</v>
      </c>
      <c r="D108" s="172">
        <v>-3</v>
      </c>
      <c r="E108" s="172">
        <v>0</v>
      </c>
      <c r="F108" s="172">
        <v>-3</v>
      </c>
      <c r="G108" s="178">
        <v>3</v>
      </c>
      <c r="H108" s="198">
        <v>0</v>
      </c>
      <c r="I108" s="95" t="s">
        <v>500</v>
      </c>
    </row>
    <row r="109" s="2" customFormat="1" ht="20.1" customHeight="1">
      <c r="A109" s="8" t="s">
        <v>658</v>
      </c>
      <c r="B109" s="9" t="s">
        <v>659</v>
      </c>
      <c r="C109" s="172">
        <v>0</v>
      </c>
      <c r="D109" s="172">
        <v>-0.2</v>
      </c>
      <c r="E109" s="172">
        <v>0</v>
      </c>
      <c r="F109" s="172">
        <v>-0.2</v>
      </c>
      <c r="G109" s="178">
        <v>0.2</v>
      </c>
      <c r="H109" s="198">
        <v>0</v>
      </c>
      <c r="I109" s="95" t="s">
        <v>500</v>
      </c>
    </row>
    <row r="110" s="2" customFormat="1" ht="20.1" customHeight="1">
      <c r="A110" s="8" t="s">
        <v>660</v>
      </c>
      <c r="B110" s="9" t="s">
        <v>661</v>
      </c>
      <c r="C110" s="172">
        <v>-14.4</v>
      </c>
      <c r="D110" s="172">
        <v>-40.3</v>
      </c>
      <c r="E110" s="172">
        <v>-14</v>
      </c>
      <c r="F110" s="172">
        <v>-40.3</v>
      </c>
      <c r="G110" s="178">
        <v>26.3</v>
      </c>
      <c r="H110" s="198">
        <v>287.9</v>
      </c>
      <c r="I110" s="95" t="s">
        <v>662</v>
      </c>
    </row>
    <row r="111" s="2" customFormat="1" ht="20.1" customHeight="1">
      <c r="A111" s="8" t="s">
        <v>663</v>
      </c>
      <c r="B111" s="9" t="s">
        <v>664</v>
      </c>
      <c r="C111" s="172">
        <v>0</v>
      </c>
      <c r="D111" s="172">
        <v>-0.2</v>
      </c>
      <c r="E111" s="172">
        <v>0</v>
      </c>
      <c r="F111" s="172">
        <v>-0.2</v>
      </c>
      <c r="G111" s="178">
        <v>0.2</v>
      </c>
      <c r="H111" s="198">
        <v>0</v>
      </c>
      <c r="I111" s="95" t="s">
        <v>500</v>
      </c>
    </row>
    <row r="112" s="2" customFormat="1" ht="20.1" customHeight="1">
      <c r="A112" s="8" t="s">
        <v>575</v>
      </c>
      <c r="B112" s="9" t="s">
        <v>665</v>
      </c>
      <c r="C112" s="172">
        <v>0</v>
      </c>
      <c r="D112" s="172">
        <v>-3.1</v>
      </c>
      <c r="E112" s="172">
        <v>0</v>
      </c>
      <c r="F112" s="172">
        <v>-3.1</v>
      </c>
      <c r="G112" s="178">
        <v>3.1</v>
      </c>
      <c r="H112" s="198">
        <v>0</v>
      </c>
      <c r="I112" s="95" t="s">
        <v>500</v>
      </c>
    </row>
    <row r="113" s="2" customFormat="1" ht="20.1" customHeight="1">
      <c r="A113" s="8" t="s">
        <v>666</v>
      </c>
      <c r="B113" s="9" t="s">
        <v>667</v>
      </c>
      <c r="C113" s="172">
        <v>0</v>
      </c>
      <c r="D113" s="172">
        <v>-33.8</v>
      </c>
      <c r="E113" s="172">
        <v>0</v>
      </c>
      <c r="F113" s="172">
        <v>-33.8</v>
      </c>
      <c r="G113" s="178">
        <v>33.8</v>
      </c>
      <c r="H113" s="198">
        <v>0</v>
      </c>
      <c r="I113" s="95" t="s">
        <v>500</v>
      </c>
    </row>
    <row r="114" s="2" customFormat="1" ht="20.1" customHeight="1">
      <c r="A114" s="8" t="s">
        <v>668</v>
      </c>
      <c r="B114" s="9" t="s">
        <v>669</v>
      </c>
      <c r="C114" s="172">
        <v>0</v>
      </c>
      <c r="D114" s="172">
        <v>-6.9</v>
      </c>
      <c r="E114" s="172">
        <v>0</v>
      </c>
      <c r="F114" s="172">
        <v>-6.9</v>
      </c>
      <c r="G114" s="178">
        <v>6.9</v>
      </c>
      <c r="H114" s="198">
        <v>0</v>
      </c>
      <c r="I114" s="95" t="s">
        <v>500</v>
      </c>
    </row>
    <row r="115" s="2" customFormat="1" ht="20.1" customHeight="1">
      <c r="A115" s="8" t="s">
        <v>670</v>
      </c>
      <c r="B115" s="9" t="s">
        <v>671</v>
      </c>
      <c r="C115" s="172">
        <v>-7.4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477</v>
      </c>
    </row>
    <row r="116" s="2" customFormat="1" ht="20.1" customHeight="1">
      <c r="A116" s="8" t="s">
        <v>672</v>
      </c>
      <c r="B116" s="9" t="s">
        <v>673</v>
      </c>
      <c r="C116" s="172">
        <v>0</v>
      </c>
      <c r="D116" s="172">
        <v>-17.4</v>
      </c>
      <c r="E116" s="172">
        <v>0</v>
      </c>
      <c r="F116" s="172">
        <v>-17.4</v>
      </c>
      <c r="G116" s="178">
        <v>17.4</v>
      </c>
      <c r="H116" s="198">
        <v>0</v>
      </c>
      <c r="I116" s="95" t="s">
        <v>674</v>
      </c>
    </row>
    <row r="117" s="2" customFormat="1" ht="20.1" customHeight="1">
      <c r="A117" s="8" t="s">
        <v>675</v>
      </c>
      <c r="B117" s="9" t="s">
        <v>676</v>
      </c>
      <c r="C117" s="172">
        <v>-212.7</v>
      </c>
      <c r="D117" s="172">
        <v>-105.2</v>
      </c>
      <c r="E117" s="172">
        <v>-106.6</v>
      </c>
      <c r="F117" s="172">
        <v>-105.2</v>
      </c>
      <c r="G117" s="178">
        <v>-1.4</v>
      </c>
      <c r="H117" s="198">
        <v>98.7</v>
      </c>
      <c r="I117" s="95" t="s">
        <v>496</v>
      </c>
    </row>
    <row r="118" s="2" customFormat="1" ht="20.1" customHeight="1">
      <c r="A118" s="8" t="s">
        <v>677</v>
      </c>
      <c r="B118" s="9" t="s">
        <v>678</v>
      </c>
      <c r="C118" s="172">
        <v>-4.4</v>
      </c>
      <c r="D118" s="172">
        <v>-5</v>
      </c>
      <c r="E118" s="172">
        <v>-2.7</v>
      </c>
      <c r="F118" s="172">
        <v>-5</v>
      </c>
      <c r="G118" s="178">
        <v>2.3</v>
      </c>
      <c r="H118" s="198">
        <v>185.2</v>
      </c>
      <c r="I118" s="95" t="s">
        <v>679</v>
      </c>
    </row>
    <row r="119" s="2" customFormat="1" ht="20.1" customHeight="1">
      <c r="A119" s="8" t="s">
        <v>680</v>
      </c>
      <c r="B119" s="9" t="s">
        <v>681</v>
      </c>
      <c r="C119" s="172">
        <v>-11.3</v>
      </c>
      <c r="D119" s="172">
        <v>-0.3</v>
      </c>
      <c r="E119" s="172">
        <v>-19.9</v>
      </c>
      <c r="F119" s="172">
        <v>-0.3</v>
      </c>
      <c r="G119" s="178">
        <v>-19.6</v>
      </c>
      <c r="H119" s="198">
        <v>1.5</v>
      </c>
      <c r="I119" s="95" t="s">
        <v>647</v>
      </c>
    </row>
    <row r="120" s="2" customFormat="1" ht="20.1" customHeight="1">
      <c r="A120" s="8" t="s">
        <v>682</v>
      </c>
      <c r="B120" s="9" t="s">
        <v>683</v>
      </c>
      <c r="C120" s="172">
        <v>-309.4</v>
      </c>
      <c r="D120" s="172">
        <v>-323.1</v>
      </c>
      <c r="E120" s="172">
        <v>-191.9</v>
      </c>
      <c r="F120" s="172">
        <v>-323.1</v>
      </c>
      <c r="G120" s="178">
        <v>131.2</v>
      </c>
      <c r="H120" s="198">
        <v>168.4</v>
      </c>
      <c r="I120" s="95" t="s">
        <v>684</v>
      </c>
    </row>
    <row r="121" s="2" customFormat="1" ht="20.1" customHeight="1">
      <c r="A121" s="8" t="s">
        <v>685</v>
      </c>
      <c r="B121" s="9" t="s">
        <v>686</v>
      </c>
      <c r="C121" s="172">
        <v>-2</v>
      </c>
      <c r="D121" s="172">
        <v>0</v>
      </c>
      <c r="E121" s="172">
        <v>-2</v>
      </c>
      <c r="F121" s="172">
        <v>0</v>
      </c>
      <c r="G121" s="178">
        <v>-2</v>
      </c>
      <c r="H121" s="198">
        <v>0</v>
      </c>
      <c r="I121" s="95" t="s">
        <v>593</v>
      </c>
    </row>
    <row r="122" s="2" customFormat="1" ht="20.1" customHeight="1">
      <c r="A122" s="8" t="s">
        <v>687</v>
      </c>
      <c r="B122" s="9" t="s">
        <v>688</v>
      </c>
      <c r="C122" s="172">
        <v>-3.5</v>
      </c>
      <c r="D122" s="172">
        <v>0</v>
      </c>
      <c r="E122" s="172">
        <v>-1.7</v>
      </c>
      <c r="F122" s="172">
        <v>0</v>
      </c>
      <c r="G122" s="178">
        <v>-1.7</v>
      </c>
      <c r="H122" s="198">
        <v>0</v>
      </c>
      <c r="I122" s="95" t="s">
        <v>593</v>
      </c>
    </row>
    <row r="123" s="2" customFormat="1" ht="20.1" customHeight="1">
      <c r="A123" s="8" t="s">
        <v>565</v>
      </c>
      <c r="B123" s="9" t="s">
        <v>689</v>
      </c>
      <c r="C123" s="172">
        <v>-5.9</v>
      </c>
      <c r="D123" s="172">
        <v>-8</v>
      </c>
      <c r="E123" s="172">
        <v>-4</v>
      </c>
      <c r="F123" s="172">
        <v>-8</v>
      </c>
      <c r="G123" s="178">
        <v>4</v>
      </c>
      <c r="H123" s="198">
        <v>200</v>
      </c>
      <c r="I123" s="95" t="s">
        <v>690</v>
      </c>
    </row>
    <row r="124" s="2" customFormat="1" ht="20.1" customHeight="1">
      <c r="A124" s="8" t="s">
        <v>587</v>
      </c>
      <c r="B124" s="9" t="s">
        <v>691</v>
      </c>
      <c r="C124" s="172">
        <v>0</v>
      </c>
      <c r="D124" s="172">
        <v>-11.9</v>
      </c>
      <c r="E124" s="172">
        <v>0</v>
      </c>
      <c r="F124" s="172">
        <v>-11.9</v>
      </c>
      <c r="G124" s="178">
        <v>11.9</v>
      </c>
      <c r="H124" s="198">
        <v>0</v>
      </c>
      <c r="I124" s="95" t="s">
        <v>500</v>
      </c>
    </row>
    <row r="125" s="2" customFormat="1" ht="20.1" customHeight="1">
      <c r="A125" s="8" t="s">
        <v>692</v>
      </c>
      <c r="B125" s="9" t="s">
        <v>693</v>
      </c>
      <c r="C125" s="172">
        <v>0</v>
      </c>
      <c r="D125" s="172">
        <v>-9.1</v>
      </c>
      <c r="E125" s="172">
        <v>0</v>
      </c>
      <c r="F125" s="172">
        <v>-9.1</v>
      </c>
      <c r="G125" s="178">
        <v>9.1</v>
      </c>
      <c r="H125" s="198">
        <v>0</v>
      </c>
      <c r="I125" s="95" t="s">
        <v>500</v>
      </c>
    </row>
    <row r="126" s="2" customFormat="1" ht="20.1" customHeight="1">
      <c r="A126" s="8" t="s">
        <v>694</v>
      </c>
      <c r="B126" s="9" t="s">
        <v>695</v>
      </c>
      <c r="C126" s="172">
        <v>-1.8</v>
      </c>
      <c r="D126" s="172">
        <v>0</v>
      </c>
      <c r="E126" s="172">
        <v>-3</v>
      </c>
      <c r="F126" s="172">
        <v>0</v>
      </c>
      <c r="G126" s="178">
        <v>-3</v>
      </c>
      <c r="H126" s="198">
        <v>0</v>
      </c>
      <c r="I126" s="95" t="s">
        <v>593</v>
      </c>
    </row>
    <row r="127" s="2" customFormat="1" ht="20.1" customHeight="1">
      <c r="A127" s="8" t="s">
        <v>696</v>
      </c>
      <c r="B127" s="9" t="s">
        <v>697</v>
      </c>
      <c r="C127" s="172">
        <v>0</v>
      </c>
      <c r="D127" s="172">
        <v>-7.1</v>
      </c>
      <c r="E127" s="172">
        <v>0</v>
      </c>
      <c r="F127" s="172">
        <v>-7.1</v>
      </c>
      <c r="G127" s="178">
        <v>7.1</v>
      </c>
      <c r="H127" s="198">
        <v>0</v>
      </c>
      <c r="I127" s="95" t="s">
        <v>698</v>
      </c>
    </row>
    <row r="128" s="2" customFormat="1" ht="20.1" customHeight="1">
      <c r="A128" s="8" t="s">
        <v>619</v>
      </c>
      <c r="B128" s="9" t="s">
        <v>699</v>
      </c>
      <c r="C128" s="172">
        <v>-0.5</v>
      </c>
      <c r="D128" s="172">
        <v>0</v>
      </c>
      <c r="E128" s="172">
        <v>-0.5</v>
      </c>
      <c r="F128" s="172">
        <v>0</v>
      </c>
      <c r="G128" s="178">
        <v>-0.5</v>
      </c>
      <c r="H128" s="198">
        <v>0</v>
      </c>
      <c r="I128" s="95" t="s">
        <v>593</v>
      </c>
    </row>
    <row r="129" s="2" customFormat="1" ht="20.1" customHeight="1">
      <c r="A129" s="8" t="s">
        <v>700</v>
      </c>
      <c r="B129" s="9" t="s">
        <v>701</v>
      </c>
      <c r="C129" s="172">
        <v>-7.4</v>
      </c>
      <c r="D129" s="172">
        <v>-4.4</v>
      </c>
      <c r="E129" s="172">
        <v>0</v>
      </c>
      <c r="F129" s="172">
        <v>-4.4</v>
      </c>
      <c r="G129" s="178">
        <v>4.4</v>
      </c>
      <c r="H129" s="198">
        <v>0</v>
      </c>
      <c r="I129" s="95" t="s">
        <v>500</v>
      </c>
    </row>
    <row r="130" s="2" customFormat="1" ht="20.1" customHeight="1">
      <c r="A130" s="8" t="s">
        <v>702</v>
      </c>
      <c r="B130" s="9" t="s">
        <v>703</v>
      </c>
      <c r="C130" s="172">
        <v>-114.4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  <c r="I130" s="95" t="s">
        <v>477</v>
      </c>
    </row>
    <row r="131" s="2" customFormat="1" ht="20.1" customHeight="1">
      <c r="A131" s="8" t="s">
        <v>704</v>
      </c>
      <c r="B131" s="9" t="s">
        <v>705</v>
      </c>
      <c r="C131" s="172">
        <v>-0.3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  <c r="I131" s="95" t="s">
        <v>477</v>
      </c>
    </row>
    <row r="132" s="2" customFormat="1" ht="20.1" customHeight="1">
      <c r="A132" s="8" t="s">
        <v>706</v>
      </c>
      <c r="B132" s="9" t="s">
        <v>707</v>
      </c>
      <c r="C132" s="172">
        <v>-5.1</v>
      </c>
      <c r="D132" s="172">
        <v>-36.2</v>
      </c>
      <c r="E132" s="172">
        <v>-7.9</v>
      </c>
      <c r="F132" s="172">
        <v>-36.2</v>
      </c>
      <c r="G132" s="178">
        <v>28.3</v>
      </c>
      <c r="H132" s="198">
        <v>458.2</v>
      </c>
      <c r="I132" s="95" t="s">
        <v>708</v>
      </c>
    </row>
    <row r="133" ht="20.1" customHeight="1">
      <c r="A133" s="8" t="s">
        <v>155</v>
      </c>
      <c r="B133" s="9">
        <v>1060</v>
      </c>
      <c r="C133" s="196">
        <v>0</v>
      </c>
      <c r="D133" s="196">
        <v>0</v>
      </c>
      <c r="E133" s="196">
        <v>0</v>
      </c>
      <c r="F133" s="196">
        <v>0</v>
      </c>
      <c r="G133" s="178">
        <v>0</v>
      </c>
      <c r="H133" s="198">
        <v>0</v>
      </c>
      <c r="I133" s="95" t="s">
        <v>477</v>
      </c>
    </row>
    <row r="134" s="2" customFormat="1" ht="20.1" customHeight="1">
      <c r="A134" s="8" t="s">
        <v>131</v>
      </c>
      <c r="B134" s="9">
        <v>1061</v>
      </c>
      <c r="C134" s="172">
        <v>0</v>
      </c>
      <c r="D134" s="172">
        <v>0</v>
      </c>
      <c r="E134" s="172">
        <v>0</v>
      </c>
      <c r="F134" s="172">
        <v>0</v>
      </c>
      <c r="G134" s="178">
        <v>0</v>
      </c>
      <c r="H134" s="198">
        <v>0</v>
      </c>
      <c r="I134" s="95" t="s">
        <v>477</v>
      </c>
    </row>
    <row r="135" s="2" customFormat="1" ht="20.1" customHeight="1">
      <c r="A135" s="8" t="s">
        <v>132</v>
      </c>
      <c r="B135" s="9">
        <v>1062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  <c r="I135" s="95" t="s">
        <v>477</v>
      </c>
    </row>
    <row r="136" s="2" customFormat="1" ht="20.1" customHeight="1">
      <c r="A136" s="8" t="s">
        <v>35</v>
      </c>
      <c r="B136" s="9">
        <v>1063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  <c r="I136" s="95" t="s">
        <v>477</v>
      </c>
    </row>
    <row r="137" s="2" customFormat="1" ht="20.1" customHeight="1">
      <c r="A137" s="8" t="s">
        <v>36</v>
      </c>
      <c r="B137" s="9">
        <v>1064</v>
      </c>
      <c r="C137" s="172">
        <v>0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  <c r="I137" s="95" t="s">
        <v>477</v>
      </c>
    </row>
    <row r="138" s="2" customFormat="1" ht="20.1" customHeight="1">
      <c r="A138" s="8" t="s">
        <v>55</v>
      </c>
      <c r="B138" s="9">
        <v>1065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  <c r="I138" s="95" t="s">
        <v>477</v>
      </c>
    </row>
    <row r="139" s="2" customFormat="1" ht="20.1" customHeight="1">
      <c r="A139" s="8" t="s">
        <v>70</v>
      </c>
      <c r="B139" s="9">
        <v>1066</v>
      </c>
      <c r="C139" s="172">
        <v>0</v>
      </c>
      <c r="D139" s="172">
        <v>0</v>
      </c>
      <c r="E139" s="172">
        <v>0</v>
      </c>
      <c r="F139" s="172">
        <v>0</v>
      </c>
      <c r="G139" s="178">
        <v>0</v>
      </c>
      <c r="H139" s="198">
        <v>0</v>
      </c>
      <c r="I139" s="95" t="s">
        <v>477</v>
      </c>
    </row>
    <row r="140" s="2" customFormat="1" ht="20.1" customHeight="1">
      <c r="A140" s="8" t="s">
        <v>105</v>
      </c>
      <c r="B140" s="9">
        <v>1067</v>
      </c>
      <c r="C140" s="172">
        <v>0</v>
      </c>
      <c r="D140" s="172">
        <v>0</v>
      </c>
      <c r="E140" s="172">
        <v>0</v>
      </c>
      <c r="F140" s="172">
        <v>0</v>
      </c>
      <c r="G140" s="178">
        <v>0</v>
      </c>
      <c r="H140" s="198">
        <v>0</v>
      </c>
      <c r="I140" s="95" t="s">
        <v>477</v>
      </c>
    </row>
    <row r="141" s="2" customFormat="1" ht="20.1" customHeight="1">
      <c r="A141" s="8" t="s">
        <v>477</v>
      </c>
      <c r="B141" s="9" t="s">
        <v>477</v>
      </c>
      <c r="C141" s="172">
        <v>0</v>
      </c>
      <c r="D141" s="172">
        <v>0</v>
      </c>
      <c r="E141" s="172">
        <v>0</v>
      </c>
      <c r="F141" s="172">
        <v>0</v>
      </c>
      <c r="G141" s="178">
        <v>0</v>
      </c>
      <c r="H141" s="198">
        <v>0</v>
      </c>
      <c r="I141" s="95" t="s">
        <v>477</v>
      </c>
    </row>
    <row r="142" s="2" customFormat="1" ht="20.1" customHeight="1">
      <c r="A142" s="8" t="s">
        <v>477</v>
      </c>
      <c r="B142" s="9" t="s">
        <v>477</v>
      </c>
      <c r="C142" s="172">
        <v>0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  <c r="I142" s="95" t="s">
        <v>477</v>
      </c>
    </row>
    <row r="143" s="2" customFormat="1" ht="20.1" customHeight="1">
      <c r="A143" s="8" t="s">
        <v>248</v>
      </c>
      <c r="B143" s="9">
        <v>1070</v>
      </c>
      <c r="C143" s="185">
        <v>1371.4</v>
      </c>
      <c r="D143" s="185">
        <v>1242.7</v>
      </c>
      <c r="E143" s="185">
        <v>1354.4</v>
      </c>
      <c r="F143" s="185">
        <v>1242.7</v>
      </c>
      <c r="G143" s="178">
        <v>-111.7</v>
      </c>
      <c r="H143" s="198">
        <v>91.8</v>
      </c>
      <c r="I143" s="95" t="s">
        <v>477</v>
      </c>
    </row>
    <row r="144" s="2" customFormat="1" ht="20.1" customHeight="1">
      <c r="A144" s="8" t="s">
        <v>151</v>
      </c>
      <c r="B144" s="9">
        <v>1071</v>
      </c>
      <c r="C144" s="178">
        <v>1.1</v>
      </c>
      <c r="D144" s="178">
        <v>82.3</v>
      </c>
      <c r="E144" s="178">
        <v>0</v>
      </c>
      <c r="F144" s="178">
        <v>82.3</v>
      </c>
      <c r="G144" s="178">
        <v>82.3</v>
      </c>
      <c r="H144" s="198">
        <v>0</v>
      </c>
      <c r="I144" s="95" t="s">
        <v>503</v>
      </c>
    </row>
    <row r="145" s="2" customFormat="1" ht="20.1" customHeight="1">
      <c r="A145" s="8" t="s">
        <v>272</v>
      </c>
      <c r="B145" s="9">
        <v>1072</v>
      </c>
      <c r="C145" s="178">
        <v>0</v>
      </c>
      <c r="D145" s="178">
        <v>0.2</v>
      </c>
      <c r="E145" s="178">
        <v>0</v>
      </c>
      <c r="F145" s="178">
        <v>0.2</v>
      </c>
      <c r="G145" s="178">
        <v>0.2</v>
      </c>
      <c r="H145" s="198">
        <v>0</v>
      </c>
      <c r="I145" s="95" t="s">
        <v>477</v>
      </c>
    </row>
    <row r="146" s="2" customFormat="1" ht="20.1" customHeight="1">
      <c r="A146" s="8" t="s">
        <v>709</v>
      </c>
      <c r="B146" s="9" t="s">
        <v>710</v>
      </c>
      <c r="C146" s="178">
        <v>0</v>
      </c>
      <c r="D146" s="178">
        <v>0.2</v>
      </c>
      <c r="E146" s="178">
        <v>0</v>
      </c>
      <c r="F146" s="178">
        <v>0.2</v>
      </c>
      <c r="G146" s="178">
        <v>0.2</v>
      </c>
      <c r="H146" s="198">
        <v>0</v>
      </c>
      <c r="I146" s="95" t="s">
        <v>477</v>
      </c>
    </row>
    <row r="147" s="2" customFormat="1" ht="20.1" customHeight="1">
      <c r="A147" s="8" t="s">
        <v>249</v>
      </c>
      <c r="B147" s="9">
        <v>1073</v>
      </c>
      <c r="C147" s="178">
        <v>1370.3</v>
      </c>
      <c r="D147" s="178">
        <v>1160.2</v>
      </c>
      <c r="E147" s="178">
        <v>1354.4</v>
      </c>
      <c r="F147" s="178">
        <v>1160.2</v>
      </c>
      <c r="G147" s="178">
        <v>-194.2</v>
      </c>
      <c r="H147" s="198">
        <v>85.7</v>
      </c>
      <c r="I147" s="95" t="s">
        <v>477</v>
      </c>
    </row>
    <row r="148" s="2" customFormat="1" ht="20.1" customHeight="1">
      <c r="A148" s="8" t="s">
        <v>711</v>
      </c>
      <c r="B148" s="9" t="s">
        <v>712</v>
      </c>
      <c r="C148" s="178">
        <v>87.8</v>
      </c>
      <c r="D148" s="178">
        <v>293.6</v>
      </c>
      <c r="E148" s="178">
        <v>96.3</v>
      </c>
      <c r="F148" s="178">
        <v>293.6</v>
      </c>
      <c r="G148" s="178">
        <v>197.3</v>
      </c>
      <c r="H148" s="198">
        <v>304.9</v>
      </c>
      <c r="I148" s="95" t="s">
        <v>477</v>
      </c>
    </row>
    <row r="149" s="2" customFormat="1" ht="20.1" customHeight="1">
      <c r="A149" s="8" t="s">
        <v>713</v>
      </c>
      <c r="B149" s="9" t="s">
        <v>714</v>
      </c>
      <c r="C149" s="178">
        <v>0</v>
      </c>
      <c r="D149" s="178">
        <v>15.9</v>
      </c>
      <c r="E149" s="178">
        <v>0</v>
      </c>
      <c r="F149" s="178">
        <v>15.9</v>
      </c>
      <c r="G149" s="178">
        <v>15.9</v>
      </c>
      <c r="H149" s="198">
        <v>0</v>
      </c>
      <c r="I149" s="95" t="s">
        <v>715</v>
      </c>
    </row>
    <row r="150" s="2" customFormat="1" ht="20.1" customHeight="1">
      <c r="A150" s="8" t="s">
        <v>716</v>
      </c>
      <c r="B150" s="9" t="s">
        <v>717</v>
      </c>
      <c r="C150" s="178">
        <v>248.4</v>
      </c>
      <c r="D150" s="178">
        <v>275.6</v>
      </c>
      <c r="E150" s="178">
        <v>265.4</v>
      </c>
      <c r="F150" s="178">
        <v>275.6</v>
      </c>
      <c r="G150" s="178">
        <v>10.2</v>
      </c>
      <c r="H150" s="198">
        <v>103.8</v>
      </c>
      <c r="I150" s="95" t="s">
        <v>718</v>
      </c>
    </row>
    <row r="151" s="2" customFormat="1" ht="20.1" customHeight="1">
      <c r="A151" s="8" t="s">
        <v>719</v>
      </c>
      <c r="B151" s="9" t="s">
        <v>720</v>
      </c>
      <c r="C151" s="178">
        <v>0</v>
      </c>
      <c r="D151" s="178">
        <v>12.6</v>
      </c>
      <c r="E151" s="178">
        <v>0</v>
      </c>
      <c r="F151" s="178">
        <v>12.6</v>
      </c>
      <c r="G151" s="178">
        <v>12.6</v>
      </c>
      <c r="H151" s="198">
        <v>0</v>
      </c>
      <c r="I151" s="95" t="s">
        <v>721</v>
      </c>
    </row>
    <row r="152" s="2" customFormat="1" ht="20.1" customHeight="1">
      <c r="A152" s="8" t="s">
        <v>722</v>
      </c>
      <c r="B152" s="9" t="s">
        <v>723</v>
      </c>
      <c r="C152" s="178">
        <v>40.6</v>
      </c>
      <c r="D152" s="178">
        <v>44.2</v>
      </c>
      <c r="E152" s="178">
        <v>34.3</v>
      </c>
      <c r="F152" s="178">
        <v>44.2</v>
      </c>
      <c r="G152" s="178">
        <v>9.9</v>
      </c>
      <c r="H152" s="198">
        <v>128.9</v>
      </c>
      <c r="I152" s="95" t="s">
        <v>718</v>
      </c>
    </row>
    <row r="153" s="2" customFormat="1" ht="20.1" customHeight="1">
      <c r="A153" s="8" t="s">
        <v>724</v>
      </c>
      <c r="B153" s="9" t="s">
        <v>725</v>
      </c>
      <c r="C153" s="178">
        <v>799.1</v>
      </c>
      <c r="D153" s="178">
        <v>513.9</v>
      </c>
      <c r="E153" s="178">
        <v>958.4</v>
      </c>
      <c r="F153" s="178">
        <v>513.9</v>
      </c>
      <c r="G153" s="178">
        <v>-444.5</v>
      </c>
      <c r="H153" s="198">
        <v>53.6</v>
      </c>
      <c r="I153" s="95" t="s">
        <v>726</v>
      </c>
    </row>
    <row r="154" s="2" customFormat="1" ht="20.1" customHeight="1">
      <c r="A154" s="8" t="s">
        <v>727</v>
      </c>
      <c r="B154" s="9" t="s">
        <v>728</v>
      </c>
      <c r="C154" s="178">
        <v>125.8</v>
      </c>
      <c r="D154" s="178">
        <v>0</v>
      </c>
      <c r="E154" s="178">
        <v>0</v>
      </c>
      <c r="F154" s="178">
        <v>0</v>
      </c>
      <c r="G154" s="178">
        <v>0</v>
      </c>
      <c r="H154" s="198">
        <v>0</v>
      </c>
      <c r="I154" s="95" t="s">
        <v>477</v>
      </c>
    </row>
    <row r="155" s="2" customFormat="1" ht="20.1" customHeight="1">
      <c r="A155" s="8" t="s">
        <v>729</v>
      </c>
      <c r="B155" s="9" t="s">
        <v>730</v>
      </c>
      <c r="C155" s="178">
        <v>0.2</v>
      </c>
      <c r="D155" s="178">
        <v>0</v>
      </c>
      <c r="E155" s="178">
        <v>0</v>
      </c>
      <c r="F155" s="178">
        <v>0</v>
      </c>
      <c r="G155" s="178">
        <v>0</v>
      </c>
      <c r="H155" s="198">
        <v>0</v>
      </c>
      <c r="I155" s="95" t="s">
        <v>477</v>
      </c>
    </row>
    <row r="156" s="2" customFormat="1" ht="20.1" customHeight="1">
      <c r="A156" s="8" t="s">
        <v>731</v>
      </c>
      <c r="B156" s="9" t="s">
        <v>732</v>
      </c>
      <c r="C156" s="178">
        <v>2.3</v>
      </c>
      <c r="D156" s="178">
        <v>0</v>
      </c>
      <c r="E156" s="178">
        <v>0</v>
      </c>
      <c r="F156" s="178">
        <v>0</v>
      </c>
      <c r="G156" s="178">
        <v>0</v>
      </c>
      <c r="H156" s="198">
        <v>0</v>
      </c>
      <c r="I156" s="95" t="s">
        <v>477</v>
      </c>
    </row>
    <row r="157" s="2" customFormat="1" ht="20.1" customHeight="1">
      <c r="A157" s="8" t="s">
        <v>733</v>
      </c>
      <c r="B157" s="9" t="s">
        <v>734</v>
      </c>
      <c r="C157" s="178">
        <v>64.6</v>
      </c>
      <c r="D157" s="178">
        <v>0</v>
      </c>
      <c r="E157" s="178">
        <v>0</v>
      </c>
      <c r="F157" s="178">
        <v>0</v>
      </c>
      <c r="G157" s="178">
        <v>0</v>
      </c>
      <c r="H157" s="198">
        <v>0</v>
      </c>
      <c r="I157" s="95" t="s">
        <v>477</v>
      </c>
    </row>
    <row r="158" s="2" customFormat="1" ht="20.1" customHeight="1">
      <c r="A158" s="8" t="s">
        <v>735</v>
      </c>
      <c r="B158" s="9" t="s">
        <v>736</v>
      </c>
      <c r="C158" s="178">
        <v>1.5</v>
      </c>
      <c r="D158" s="178">
        <v>4.4</v>
      </c>
      <c r="E158" s="178">
        <v>0</v>
      </c>
      <c r="F158" s="178">
        <v>4.4</v>
      </c>
      <c r="G158" s="178">
        <v>4.4</v>
      </c>
      <c r="H158" s="198">
        <v>0</v>
      </c>
      <c r="I158" s="95" t="s">
        <v>737</v>
      </c>
    </row>
    <row r="159" s="2" customFormat="1" ht="20.1" customHeight="1">
      <c r="A159" s="92" t="s">
        <v>71</v>
      </c>
      <c r="B159" s="9">
        <v>1080</v>
      </c>
      <c r="C159" s="196">
        <v>-2479.7</v>
      </c>
      <c r="D159" s="196">
        <v>-1975.7</v>
      </c>
      <c r="E159" s="196">
        <v>-1809.5</v>
      </c>
      <c r="F159" s="196">
        <v>-1975.7</v>
      </c>
      <c r="G159" s="178">
        <v>166.2</v>
      </c>
      <c r="H159" s="198">
        <v>109.2</v>
      </c>
      <c r="I159" s="95" t="s">
        <v>477</v>
      </c>
    </row>
    <row r="160" s="2" customFormat="1" ht="20.1" customHeight="1">
      <c r="A160" s="8" t="s">
        <v>151</v>
      </c>
      <c r="B160" s="9">
        <v>1081</v>
      </c>
      <c r="C160" s="172">
        <v>0</v>
      </c>
      <c r="D160" s="172">
        <v>-14.6</v>
      </c>
      <c r="E160" s="172">
        <v>0</v>
      </c>
      <c r="F160" s="172">
        <v>-14.6</v>
      </c>
      <c r="G160" s="178">
        <v>14.6</v>
      </c>
      <c r="H160" s="198">
        <v>0</v>
      </c>
      <c r="I160" s="95" t="s">
        <v>504</v>
      </c>
    </row>
    <row r="161" s="2" customFormat="1" ht="20.1" customHeight="1">
      <c r="A161" s="8" t="s">
        <v>355</v>
      </c>
      <c r="B161" s="9">
        <v>1082</v>
      </c>
      <c r="C161" s="172">
        <v>0</v>
      </c>
      <c r="D161" s="172">
        <v>-15.9</v>
      </c>
      <c r="E161" s="172">
        <v>0</v>
      </c>
      <c r="F161" s="172">
        <v>-15.9</v>
      </c>
      <c r="G161" s="178">
        <v>15.9</v>
      </c>
      <c r="H161" s="198">
        <v>0</v>
      </c>
      <c r="I161" s="95" t="s">
        <v>477</v>
      </c>
    </row>
    <row r="162" s="2" customFormat="1" ht="20.1" customHeight="1">
      <c r="A162" s="8" t="s">
        <v>738</v>
      </c>
      <c r="B162" s="9" t="s">
        <v>739</v>
      </c>
      <c r="C162" s="172">
        <v>0</v>
      </c>
      <c r="D162" s="172">
        <v>-15.9</v>
      </c>
      <c r="E162" s="172">
        <v>0</v>
      </c>
      <c r="F162" s="172">
        <v>-15.9</v>
      </c>
      <c r="G162" s="178">
        <v>15.9</v>
      </c>
      <c r="H162" s="198">
        <v>0</v>
      </c>
      <c r="I162" s="95" t="s">
        <v>740</v>
      </c>
    </row>
    <row r="163" s="2" customFormat="1" ht="20.1" customHeight="1">
      <c r="A163" s="8" t="s">
        <v>62</v>
      </c>
      <c r="B163" s="9">
        <v>1083</v>
      </c>
      <c r="C163" s="172">
        <v>0</v>
      </c>
      <c r="D163" s="172">
        <v>0</v>
      </c>
      <c r="E163" s="172">
        <v>0</v>
      </c>
      <c r="F163" s="172">
        <v>0</v>
      </c>
      <c r="G163" s="178">
        <v>0</v>
      </c>
      <c r="H163" s="198">
        <v>0</v>
      </c>
      <c r="I163" s="95" t="s">
        <v>477</v>
      </c>
    </row>
    <row r="164" s="2" customFormat="1" ht="20.1" customHeight="1">
      <c r="A164" s="8" t="s">
        <v>47</v>
      </c>
      <c r="B164" s="9">
        <v>1084</v>
      </c>
      <c r="C164" s="172">
        <v>0</v>
      </c>
      <c r="D164" s="172">
        <v>0</v>
      </c>
      <c r="E164" s="172">
        <v>0</v>
      </c>
      <c r="F164" s="172">
        <v>0</v>
      </c>
      <c r="G164" s="178">
        <v>0</v>
      </c>
      <c r="H164" s="198">
        <v>0</v>
      </c>
      <c r="I164" s="95" t="s">
        <v>477</v>
      </c>
    </row>
    <row r="165" s="2" customFormat="1" ht="20.1" customHeight="1">
      <c r="A165" s="8" t="s">
        <v>53</v>
      </c>
      <c r="B165" s="9">
        <v>1085</v>
      </c>
      <c r="C165" s="172">
        <v>0</v>
      </c>
      <c r="D165" s="172">
        <v>0</v>
      </c>
      <c r="E165" s="172">
        <v>0</v>
      </c>
      <c r="F165" s="172">
        <v>0</v>
      </c>
      <c r="G165" s="178">
        <v>0</v>
      </c>
      <c r="H165" s="198">
        <v>0</v>
      </c>
      <c r="I165" s="95" t="s">
        <v>477</v>
      </c>
    </row>
    <row r="166" s="2" customFormat="1" ht="20.1" customHeight="1">
      <c r="A166" s="8" t="s">
        <v>179</v>
      </c>
      <c r="B166" s="9">
        <v>1086</v>
      </c>
      <c r="C166" s="172">
        <v>-2479.7</v>
      </c>
      <c r="D166" s="172">
        <v>-1945.2</v>
      </c>
      <c r="E166" s="172">
        <v>-1809.5</v>
      </c>
      <c r="F166" s="172">
        <v>-1945.2</v>
      </c>
      <c r="G166" s="178">
        <v>135.7</v>
      </c>
      <c r="H166" s="198">
        <v>107.5</v>
      </c>
      <c r="I166" s="95" t="s">
        <v>477</v>
      </c>
    </row>
    <row r="167" s="2" customFormat="1" ht="20.1" customHeight="1">
      <c r="A167" s="8" t="s">
        <v>741</v>
      </c>
      <c r="B167" s="9" t="s">
        <v>742</v>
      </c>
      <c r="C167" s="172">
        <v>-38.8</v>
      </c>
      <c r="D167" s="172">
        <v>-67.9</v>
      </c>
      <c r="E167" s="172">
        <v>-33.8</v>
      </c>
      <c r="F167" s="172">
        <v>-67.9</v>
      </c>
      <c r="G167" s="178">
        <v>34.1</v>
      </c>
      <c r="H167" s="198">
        <v>200.9</v>
      </c>
      <c r="I167" s="95" t="s">
        <v>737</v>
      </c>
    </row>
    <row r="168" s="2" customFormat="1" ht="20.1" customHeight="1">
      <c r="A168" s="8" t="s">
        <v>743</v>
      </c>
      <c r="B168" s="9" t="s">
        <v>744</v>
      </c>
      <c r="C168" s="172">
        <v>-537.4</v>
      </c>
      <c r="D168" s="172">
        <v>-7.6</v>
      </c>
      <c r="E168" s="172">
        <v>0</v>
      </c>
      <c r="F168" s="172">
        <v>-7.6</v>
      </c>
      <c r="G168" s="178">
        <v>7.6</v>
      </c>
      <c r="H168" s="198">
        <v>0</v>
      </c>
      <c r="I168" s="95" t="s">
        <v>477</v>
      </c>
    </row>
    <row r="169" s="2" customFormat="1" ht="20.1" customHeight="1">
      <c r="A169" s="8" t="s">
        <v>745</v>
      </c>
      <c r="B169" s="9" t="s">
        <v>746</v>
      </c>
      <c r="C169" s="172">
        <v>-9.4</v>
      </c>
      <c r="D169" s="172">
        <v>-4</v>
      </c>
      <c r="E169" s="172">
        <v>-12</v>
      </c>
      <c r="F169" s="172">
        <v>-4</v>
      </c>
      <c r="G169" s="178">
        <v>-8</v>
      </c>
      <c r="H169" s="198">
        <v>33.3</v>
      </c>
      <c r="I169" s="95" t="s">
        <v>747</v>
      </c>
    </row>
    <row r="170" s="2" customFormat="1" ht="20.1" customHeight="1">
      <c r="A170" s="8" t="s">
        <v>650</v>
      </c>
      <c r="B170" s="9" t="s">
        <v>748</v>
      </c>
      <c r="C170" s="172">
        <v>-372.4</v>
      </c>
      <c r="D170" s="172">
        <v>-305.1</v>
      </c>
      <c r="E170" s="172">
        <v>-370</v>
      </c>
      <c r="F170" s="172">
        <v>-305.1</v>
      </c>
      <c r="G170" s="178">
        <v>-64.9</v>
      </c>
      <c r="H170" s="198">
        <v>82.5</v>
      </c>
      <c r="I170" s="95" t="s">
        <v>749</v>
      </c>
    </row>
    <row r="171" s="2" customFormat="1" ht="20.1" customHeight="1">
      <c r="A171" s="8" t="s">
        <v>519</v>
      </c>
      <c r="B171" s="9" t="s">
        <v>750</v>
      </c>
      <c r="C171" s="172">
        <v>-152.1</v>
      </c>
      <c r="D171" s="172">
        <v>-211.4</v>
      </c>
      <c r="E171" s="172">
        <v>-211</v>
      </c>
      <c r="F171" s="172">
        <v>-211.4</v>
      </c>
      <c r="G171" s="178">
        <v>0.4</v>
      </c>
      <c r="H171" s="198">
        <v>100.2</v>
      </c>
      <c r="I171" s="95" t="s">
        <v>749</v>
      </c>
    </row>
    <row r="172" s="2" customFormat="1" ht="20.1" customHeight="1">
      <c r="A172" s="8" t="s">
        <v>751</v>
      </c>
      <c r="B172" s="9" t="s">
        <v>752</v>
      </c>
      <c r="C172" s="172">
        <v>-32.8</v>
      </c>
      <c r="D172" s="172">
        <v>-34.1</v>
      </c>
      <c r="E172" s="172">
        <v>-25.6</v>
      </c>
      <c r="F172" s="172">
        <v>-34.1</v>
      </c>
      <c r="G172" s="178">
        <v>8.5</v>
      </c>
      <c r="H172" s="198">
        <v>133.2</v>
      </c>
      <c r="I172" s="95" t="s">
        <v>749</v>
      </c>
    </row>
    <row r="173" s="2" customFormat="1" ht="20.1" customHeight="1">
      <c r="A173" s="8" t="s">
        <v>753</v>
      </c>
      <c r="B173" s="9" t="s">
        <v>754</v>
      </c>
      <c r="C173" s="172">
        <v>-10.3</v>
      </c>
      <c r="D173" s="172">
        <v>-1.2</v>
      </c>
      <c r="E173" s="172">
        <v>-12.1</v>
      </c>
      <c r="F173" s="172">
        <v>-1.2</v>
      </c>
      <c r="G173" s="178">
        <v>-10.9</v>
      </c>
      <c r="H173" s="198">
        <v>9.9</v>
      </c>
      <c r="I173" s="95" t="s">
        <v>749</v>
      </c>
    </row>
    <row r="174" s="2" customFormat="1" ht="20.1" customHeight="1">
      <c r="A174" s="8" t="s">
        <v>755</v>
      </c>
      <c r="B174" s="9" t="s">
        <v>756</v>
      </c>
      <c r="C174" s="172">
        <v>-159.6</v>
      </c>
      <c r="D174" s="172">
        <v>-193.2</v>
      </c>
      <c r="E174" s="172">
        <v>-264</v>
      </c>
      <c r="F174" s="172">
        <v>-193.2</v>
      </c>
      <c r="G174" s="178">
        <v>-70.8</v>
      </c>
      <c r="H174" s="198">
        <v>73.2</v>
      </c>
      <c r="I174" s="95" t="s">
        <v>530</v>
      </c>
    </row>
    <row r="175" s="2" customFormat="1" ht="20.1" customHeight="1">
      <c r="A175" s="8" t="s">
        <v>757</v>
      </c>
      <c r="B175" s="9" t="s">
        <v>758</v>
      </c>
      <c r="C175" s="172">
        <v>-96</v>
      </c>
      <c r="D175" s="172">
        <v>-6.3</v>
      </c>
      <c r="E175" s="172">
        <v>-97.1</v>
      </c>
      <c r="F175" s="172">
        <v>-6.3</v>
      </c>
      <c r="G175" s="178">
        <v>-90.8</v>
      </c>
      <c r="H175" s="198">
        <v>6.5</v>
      </c>
      <c r="I175" s="95" t="s">
        <v>477</v>
      </c>
    </row>
    <row r="176" s="2" customFormat="1" ht="20.1" customHeight="1">
      <c r="A176" s="8" t="s">
        <v>759</v>
      </c>
      <c r="B176" s="9" t="s">
        <v>760</v>
      </c>
      <c r="C176" s="172">
        <v>-241.6</v>
      </c>
      <c r="D176" s="172">
        <v>-84.3</v>
      </c>
      <c r="E176" s="172">
        <v>-209.6</v>
      </c>
      <c r="F176" s="172">
        <v>-84.3</v>
      </c>
      <c r="G176" s="178">
        <v>-125.3</v>
      </c>
      <c r="H176" s="198">
        <v>40.2</v>
      </c>
      <c r="I176" s="95" t="s">
        <v>761</v>
      </c>
    </row>
    <row r="177" s="2" customFormat="1" ht="20.1" customHeight="1">
      <c r="A177" s="8" t="s">
        <v>36</v>
      </c>
      <c r="B177" s="9" t="s">
        <v>762</v>
      </c>
      <c r="C177" s="172">
        <v>-62.8</v>
      </c>
      <c r="D177" s="172">
        <v>-46.4</v>
      </c>
      <c r="E177" s="172">
        <v>-52</v>
      </c>
      <c r="F177" s="172">
        <v>-46.4</v>
      </c>
      <c r="G177" s="178">
        <v>-5.6</v>
      </c>
      <c r="H177" s="198">
        <v>89.2</v>
      </c>
      <c r="I177" s="95" t="s">
        <v>493</v>
      </c>
    </row>
    <row r="178" s="2" customFormat="1" ht="20.1" customHeight="1">
      <c r="A178" s="8" t="s">
        <v>763</v>
      </c>
      <c r="B178" s="9" t="s">
        <v>764</v>
      </c>
      <c r="C178" s="172">
        <v>-35.2</v>
      </c>
      <c r="D178" s="172">
        <v>-60.6</v>
      </c>
      <c r="E178" s="172">
        <v>-16.2</v>
      </c>
      <c r="F178" s="172">
        <v>-60.6</v>
      </c>
      <c r="G178" s="178">
        <v>44.4</v>
      </c>
      <c r="H178" s="198">
        <v>374.1</v>
      </c>
      <c r="I178" s="95" t="s">
        <v>737</v>
      </c>
    </row>
    <row r="179" s="2" customFormat="1" ht="20.1" customHeight="1">
      <c r="A179" s="8" t="s">
        <v>765</v>
      </c>
      <c r="B179" s="9" t="s">
        <v>766</v>
      </c>
      <c r="C179" s="172">
        <v>0</v>
      </c>
      <c r="D179" s="172">
        <v>-2.1</v>
      </c>
      <c r="E179" s="172">
        <v>0</v>
      </c>
      <c r="F179" s="172">
        <v>-2.1</v>
      </c>
      <c r="G179" s="178">
        <v>2.1</v>
      </c>
      <c r="H179" s="198">
        <v>0</v>
      </c>
      <c r="I179" s="95" t="s">
        <v>737</v>
      </c>
    </row>
    <row r="180" s="2" customFormat="1" ht="20.1" customHeight="1">
      <c r="A180" s="8" t="s">
        <v>658</v>
      </c>
      <c r="B180" s="9" t="s">
        <v>767</v>
      </c>
      <c r="C180" s="172">
        <v>-3.3</v>
      </c>
      <c r="D180" s="172">
        <v>-10.7</v>
      </c>
      <c r="E180" s="172">
        <v>0</v>
      </c>
      <c r="F180" s="172">
        <v>-10.7</v>
      </c>
      <c r="G180" s="178">
        <v>10.7</v>
      </c>
      <c r="H180" s="198">
        <v>0</v>
      </c>
      <c r="I180" s="95" t="s">
        <v>500</v>
      </c>
    </row>
    <row r="181" s="2" customFormat="1" ht="20.1" customHeight="1">
      <c r="A181" s="8" t="s">
        <v>768</v>
      </c>
      <c r="B181" s="9" t="s">
        <v>769</v>
      </c>
      <c r="C181" s="172">
        <v>0</v>
      </c>
      <c r="D181" s="172">
        <v>-6</v>
      </c>
      <c r="E181" s="172">
        <v>0</v>
      </c>
      <c r="F181" s="172">
        <v>-6</v>
      </c>
      <c r="G181" s="178">
        <v>6</v>
      </c>
      <c r="H181" s="198">
        <v>0</v>
      </c>
      <c r="I181" s="95" t="s">
        <v>770</v>
      </c>
    </row>
    <row r="182" s="2" customFormat="1" ht="20.1" customHeight="1">
      <c r="A182" s="8" t="s">
        <v>771</v>
      </c>
      <c r="B182" s="9" t="s">
        <v>772</v>
      </c>
      <c r="C182" s="172">
        <v>-20.1</v>
      </c>
      <c r="D182" s="172">
        <v>-0.7</v>
      </c>
      <c r="E182" s="172">
        <v>0</v>
      </c>
      <c r="F182" s="172">
        <v>-0.7</v>
      </c>
      <c r="G182" s="178">
        <v>0.7</v>
      </c>
      <c r="H182" s="198">
        <v>0</v>
      </c>
      <c r="I182" s="95" t="s">
        <v>773</v>
      </c>
    </row>
    <row r="183" s="2" customFormat="1" ht="20.1" customHeight="1">
      <c r="A183" s="8" t="s">
        <v>641</v>
      </c>
      <c r="B183" s="9" t="s">
        <v>774</v>
      </c>
      <c r="C183" s="172">
        <v>-22.2</v>
      </c>
      <c r="D183" s="172">
        <v>0</v>
      </c>
      <c r="E183" s="172">
        <v>-6</v>
      </c>
      <c r="F183" s="172">
        <v>0</v>
      </c>
      <c r="G183" s="178">
        <v>-6</v>
      </c>
      <c r="H183" s="198">
        <v>0</v>
      </c>
      <c r="I183" s="95" t="s">
        <v>477</v>
      </c>
    </row>
    <row r="184" s="2" customFormat="1" ht="20.1" customHeight="1">
      <c r="A184" s="8" t="s">
        <v>775</v>
      </c>
      <c r="B184" s="9" t="s">
        <v>776</v>
      </c>
      <c r="C184" s="172">
        <v>0</v>
      </c>
      <c r="D184" s="172">
        <v>-13.8</v>
      </c>
      <c r="E184" s="172">
        <v>0</v>
      </c>
      <c r="F184" s="172">
        <v>-13.8</v>
      </c>
      <c r="G184" s="178">
        <v>13.8</v>
      </c>
      <c r="H184" s="198">
        <v>0</v>
      </c>
      <c r="I184" s="95" t="s">
        <v>777</v>
      </c>
    </row>
    <row r="185" s="2" customFormat="1" ht="20.1" customHeight="1">
      <c r="A185" s="8" t="s">
        <v>778</v>
      </c>
      <c r="B185" s="9" t="s">
        <v>779</v>
      </c>
      <c r="C185" s="172">
        <v>0</v>
      </c>
      <c r="D185" s="172">
        <v>-0.3</v>
      </c>
      <c r="E185" s="172">
        <v>0</v>
      </c>
      <c r="F185" s="172">
        <v>-0.3</v>
      </c>
      <c r="G185" s="178">
        <v>0.3</v>
      </c>
      <c r="H185" s="198">
        <v>0</v>
      </c>
      <c r="I185" s="95" t="s">
        <v>500</v>
      </c>
    </row>
    <row r="186" s="2" customFormat="1" ht="20.1" customHeight="1">
      <c r="A186" s="8" t="s">
        <v>780</v>
      </c>
      <c r="B186" s="9" t="s">
        <v>781</v>
      </c>
      <c r="C186" s="172">
        <v>0</v>
      </c>
      <c r="D186" s="172">
        <v>-404.7</v>
      </c>
      <c r="E186" s="172">
        <v>0</v>
      </c>
      <c r="F186" s="172">
        <v>-404.7</v>
      </c>
      <c r="G186" s="178">
        <v>404.7</v>
      </c>
      <c r="H186" s="198">
        <v>0</v>
      </c>
      <c r="I186" s="95" t="s">
        <v>782</v>
      </c>
    </row>
    <row r="187" s="2" customFormat="1" ht="20.1" customHeight="1">
      <c r="A187" s="8" t="s">
        <v>783</v>
      </c>
      <c r="B187" s="9" t="s">
        <v>784</v>
      </c>
      <c r="C187" s="172">
        <v>-30</v>
      </c>
      <c r="D187" s="172">
        <v>0</v>
      </c>
      <c r="E187" s="172">
        <v>0</v>
      </c>
      <c r="F187" s="172">
        <v>0</v>
      </c>
      <c r="G187" s="178">
        <v>0</v>
      </c>
      <c r="H187" s="198">
        <v>0</v>
      </c>
      <c r="I187" s="95" t="s">
        <v>477</v>
      </c>
    </row>
    <row r="188" s="2" customFormat="1" ht="20.1" customHeight="1">
      <c r="A188" s="8" t="s">
        <v>785</v>
      </c>
      <c r="B188" s="9" t="s">
        <v>786</v>
      </c>
      <c r="C188" s="172">
        <v>-3.2</v>
      </c>
      <c r="D188" s="172">
        <v>0</v>
      </c>
      <c r="E188" s="172">
        <v>0</v>
      </c>
      <c r="F188" s="172">
        <v>0</v>
      </c>
      <c r="G188" s="178">
        <v>0</v>
      </c>
      <c r="H188" s="198">
        <v>0</v>
      </c>
      <c r="I188" s="95" t="s">
        <v>477</v>
      </c>
    </row>
    <row r="189" s="2" customFormat="1" ht="20.1" customHeight="1">
      <c r="A189" s="8" t="s">
        <v>787</v>
      </c>
      <c r="B189" s="9" t="s">
        <v>788</v>
      </c>
      <c r="C189" s="172">
        <v>-19.2</v>
      </c>
      <c r="D189" s="172">
        <v>-49.9</v>
      </c>
      <c r="E189" s="172">
        <v>-44.4</v>
      </c>
      <c r="F189" s="172">
        <v>-49.9</v>
      </c>
      <c r="G189" s="178">
        <v>5.5</v>
      </c>
      <c r="H189" s="198">
        <v>112.4</v>
      </c>
      <c r="I189" s="95" t="s">
        <v>749</v>
      </c>
    </row>
    <row r="190" s="2" customFormat="1" ht="20.1" customHeight="1">
      <c r="A190" s="8" t="s">
        <v>789</v>
      </c>
      <c r="B190" s="9" t="s">
        <v>790</v>
      </c>
      <c r="C190" s="172">
        <v>-29.2</v>
      </c>
      <c r="D190" s="172">
        <v>-34.3</v>
      </c>
      <c r="E190" s="172">
        <v>-38.4</v>
      </c>
      <c r="F190" s="172">
        <v>-34.3</v>
      </c>
      <c r="G190" s="178">
        <v>-4.1</v>
      </c>
      <c r="H190" s="198">
        <v>89.3</v>
      </c>
      <c r="I190" s="95" t="s">
        <v>749</v>
      </c>
    </row>
    <row r="191" s="2" customFormat="1" ht="20.1" customHeight="1">
      <c r="A191" s="8" t="s">
        <v>568</v>
      </c>
      <c r="B191" s="9" t="s">
        <v>791</v>
      </c>
      <c r="C191" s="172">
        <v>-21</v>
      </c>
      <c r="D191" s="172">
        <v>-3.2</v>
      </c>
      <c r="E191" s="172">
        <v>-15</v>
      </c>
      <c r="F191" s="172">
        <v>-3.2</v>
      </c>
      <c r="G191" s="178">
        <v>-11.8</v>
      </c>
      <c r="H191" s="198">
        <v>21.3</v>
      </c>
      <c r="I191" s="95" t="s">
        <v>749</v>
      </c>
    </row>
    <row r="192" s="2" customFormat="1" ht="20.1" customHeight="1">
      <c r="A192" s="8" t="s">
        <v>792</v>
      </c>
      <c r="B192" s="9" t="s">
        <v>793</v>
      </c>
      <c r="C192" s="172">
        <v>-142.6</v>
      </c>
      <c r="D192" s="172">
        <v>-198.7</v>
      </c>
      <c r="E192" s="172">
        <v>-166.7</v>
      </c>
      <c r="F192" s="172">
        <v>-198.7</v>
      </c>
      <c r="G192" s="178">
        <v>32</v>
      </c>
      <c r="H192" s="198">
        <v>119.2</v>
      </c>
      <c r="I192" s="95" t="s">
        <v>794</v>
      </c>
    </row>
    <row r="193" s="2" customFormat="1" ht="20.1" customHeight="1">
      <c r="A193" s="8" t="s">
        <v>795</v>
      </c>
      <c r="B193" s="9" t="s">
        <v>796</v>
      </c>
      <c r="C193" s="172">
        <v>-50</v>
      </c>
      <c r="D193" s="172">
        <v>-6.3</v>
      </c>
      <c r="E193" s="172">
        <v>-42.4</v>
      </c>
      <c r="F193" s="172">
        <v>-6.3</v>
      </c>
      <c r="G193" s="178">
        <v>-36.1</v>
      </c>
      <c r="H193" s="198">
        <v>14.9</v>
      </c>
      <c r="I193" s="95" t="s">
        <v>493</v>
      </c>
    </row>
    <row r="194" s="2" customFormat="1" ht="20.1" customHeight="1">
      <c r="A194" s="8" t="s">
        <v>797</v>
      </c>
      <c r="B194" s="9" t="s">
        <v>798</v>
      </c>
      <c r="C194" s="172">
        <v>0</v>
      </c>
      <c r="D194" s="172">
        <v>-17.8</v>
      </c>
      <c r="E194" s="172">
        <v>0</v>
      </c>
      <c r="F194" s="172">
        <v>-17.8</v>
      </c>
      <c r="G194" s="178">
        <v>17.8</v>
      </c>
      <c r="H194" s="198">
        <v>0</v>
      </c>
      <c r="I194" s="95" t="s">
        <v>799</v>
      </c>
    </row>
    <row r="195" s="2" customFormat="1" ht="20.1" customHeight="1">
      <c r="A195" s="8" t="s">
        <v>545</v>
      </c>
      <c r="B195" s="9" t="s">
        <v>800</v>
      </c>
      <c r="C195" s="172">
        <v>-6.1</v>
      </c>
      <c r="D195" s="172">
        <v>-5.6</v>
      </c>
      <c r="E195" s="172">
        <v>-10</v>
      </c>
      <c r="F195" s="172">
        <v>-5.6</v>
      </c>
      <c r="G195" s="178">
        <v>-4.4</v>
      </c>
      <c r="H195" s="198">
        <v>56</v>
      </c>
      <c r="I195" s="95" t="s">
        <v>749</v>
      </c>
    </row>
    <row r="196" s="2" customFormat="1" ht="20.1" customHeight="1">
      <c r="A196" s="8" t="s">
        <v>591</v>
      </c>
      <c r="B196" s="9" t="s">
        <v>801</v>
      </c>
      <c r="C196" s="172">
        <v>-44.3</v>
      </c>
      <c r="D196" s="172">
        <v>0</v>
      </c>
      <c r="E196" s="172">
        <v>-50.3</v>
      </c>
      <c r="F196" s="172">
        <v>0</v>
      </c>
      <c r="G196" s="178">
        <v>-50.3</v>
      </c>
      <c r="H196" s="198">
        <v>0</v>
      </c>
      <c r="I196" s="95" t="s">
        <v>593</v>
      </c>
    </row>
    <row r="197" s="2" customFormat="1" ht="20.1" customHeight="1">
      <c r="A197" s="8" t="s">
        <v>802</v>
      </c>
      <c r="B197" s="9" t="s">
        <v>803</v>
      </c>
      <c r="C197" s="172">
        <v>0</v>
      </c>
      <c r="D197" s="172">
        <v>-0.3</v>
      </c>
      <c r="E197" s="172">
        <v>0</v>
      </c>
      <c r="F197" s="172">
        <v>-0.3</v>
      </c>
      <c r="G197" s="178">
        <v>0.3</v>
      </c>
      <c r="H197" s="198">
        <v>0</v>
      </c>
      <c r="I197" s="95" t="s">
        <v>500</v>
      </c>
    </row>
    <row r="198" s="2" customFormat="1" ht="20.1" customHeight="1">
      <c r="A198" s="8" t="s">
        <v>682</v>
      </c>
      <c r="B198" s="9" t="s">
        <v>804</v>
      </c>
      <c r="C198" s="172">
        <v>-17.6</v>
      </c>
      <c r="D198" s="172">
        <v>-8.5</v>
      </c>
      <c r="E198" s="172">
        <v>-5</v>
      </c>
      <c r="F198" s="172">
        <v>-8.5</v>
      </c>
      <c r="G198" s="178">
        <v>3.5</v>
      </c>
      <c r="H198" s="198">
        <v>170</v>
      </c>
      <c r="I198" s="95" t="s">
        <v>684</v>
      </c>
    </row>
    <row r="199" s="2" customFormat="1" ht="20.1" customHeight="1">
      <c r="A199" s="8" t="s">
        <v>805</v>
      </c>
      <c r="B199" s="9" t="s">
        <v>806</v>
      </c>
      <c r="C199" s="172">
        <v>-24.2</v>
      </c>
      <c r="D199" s="172">
        <v>-10.7</v>
      </c>
      <c r="E199" s="172">
        <v>-54.9</v>
      </c>
      <c r="F199" s="172">
        <v>-10.7</v>
      </c>
      <c r="G199" s="178">
        <v>-44.2</v>
      </c>
      <c r="H199" s="198">
        <v>19.5</v>
      </c>
      <c r="I199" s="95" t="s">
        <v>570</v>
      </c>
    </row>
    <row r="200" s="2" customFormat="1" ht="20.1" customHeight="1">
      <c r="A200" s="8" t="s">
        <v>807</v>
      </c>
      <c r="B200" s="9" t="s">
        <v>808</v>
      </c>
      <c r="C200" s="172">
        <v>-5</v>
      </c>
      <c r="D200" s="172">
        <v>-5</v>
      </c>
      <c r="E200" s="172">
        <v>0</v>
      </c>
      <c r="F200" s="172">
        <v>-5</v>
      </c>
      <c r="G200" s="178">
        <v>5</v>
      </c>
      <c r="H200" s="198">
        <v>0</v>
      </c>
      <c r="I200" s="95" t="s">
        <v>500</v>
      </c>
    </row>
    <row r="201" s="2" customFormat="1" ht="20.1" customHeight="1">
      <c r="A201" s="8" t="s">
        <v>809</v>
      </c>
      <c r="B201" s="9" t="s">
        <v>810</v>
      </c>
      <c r="C201" s="172">
        <v>-79.5</v>
      </c>
      <c r="D201" s="172">
        <v>0</v>
      </c>
      <c r="E201" s="172">
        <v>0</v>
      </c>
      <c r="F201" s="172">
        <v>0</v>
      </c>
      <c r="G201" s="178">
        <v>0</v>
      </c>
      <c r="H201" s="198">
        <v>0</v>
      </c>
      <c r="I201" s="95" t="s">
        <v>477</v>
      </c>
    </row>
    <row r="202" s="2" customFormat="1" ht="20.1" customHeight="1">
      <c r="A202" s="8" t="s">
        <v>811</v>
      </c>
      <c r="B202" s="9" t="s">
        <v>812</v>
      </c>
      <c r="C202" s="172">
        <v>-20.1</v>
      </c>
      <c r="D202" s="172">
        <v>0</v>
      </c>
      <c r="E202" s="172">
        <v>0</v>
      </c>
      <c r="F202" s="172">
        <v>0</v>
      </c>
      <c r="G202" s="178">
        <v>0</v>
      </c>
      <c r="H202" s="198">
        <v>0</v>
      </c>
      <c r="I202" s="95" t="s">
        <v>477</v>
      </c>
    </row>
    <row r="203" s="2" customFormat="1" ht="20.1" customHeight="1">
      <c r="A203" s="8" t="s">
        <v>813</v>
      </c>
      <c r="B203" s="9" t="s">
        <v>814</v>
      </c>
      <c r="C203" s="172">
        <v>-14.3</v>
      </c>
      <c r="D203" s="172">
        <v>0</v>
      </c>
      <c r="E203" s="172">
        <v>0</v>
      </c>
      <c r="F203" s="172">
        <v>0</v>
      </c>
      <c r="G203" s="178">
        <v>0</v>
      </c>
      <c r="H203" s="198">
        <v>0</v>
      </c>
      <c r="I203" s="95" t="s">
        <v>477</v>
      </c>
    </row>
    <row r="204" s="2" customFormat="1" ht="20.1" customHeight="1">
      <c r="A204" s="8" t="s">
        <v>815</v>
      </c>
      <c r="B204" s="9" t="s">
        <v>816</v>
      </c>
      <c r="C204" s="172">
        <v>-80</v>
      </c>
      <c r="D204" s="172">
        <v>0</v>
      </c>
      <c r="E204" s="172">
        <v>-68.5</v>
      </c>
      <c r="F204" s="172">
        <v>0</v>
      </c>
      <c r="G204" s="178">
        <v>-68.5</v>
      </c>
      <c r="H204" s="198">
        <v>0</v>
      </c>
      <c r="I204" s="95" t="s">
        <v>593</v>
      </c>
    </row>
    <row r="205" s="2" customFormat="1" ht="20.1" customHeight="1">
      <c r="A205" s="8" t="s">
        <v>817</v>
      </c>
      <c r="B205" s="9" t="s">
        <v>818</v>
      </c>
      <c r="C205" s="172">
        <v>-9</v>
      </c>
      <c r="D205" s="172">
        <v>0</v>
      </c>
      <c r="E205" s="172">
        <v>0</v>
      </c>
      <c r="F205" s="172">
        <v>0</v>
      </c>
      <c r="G205" s="178">
        <v>0</v>
      </c>
      <c r="H205" s="198">
        <v>0</v>
      </c>
      <c r="I205" s="95" t="s">
        <v>477</v>
      </c>
    </row>
    <row r="206" s="2" customFormat="1" ht="20.1" customHeight="1">
      <c r="A206" s="8" t="s">
        <v>819</v>
      </c>
      <c r="B206" s="9" t="s">
        <v>820</v>
      </c>
      <c r="C206" s="172">
        <v>0</v>
      </c>
      <c r="D206" s="172">
        <v>-33.6</v>
      </c>
      <c r="E206" s="172">
        <v>0</v>
      </c>
      <c r="F206" s="172">
        <v>-33.6</v>
      </c>
      <c r="G206" s="178">
        <v>33.6</v>
      </c>
      <c r="H206" s="198">
        <v>0</v>
      </c>
      <c r="I206" s="95" t="s">
        <v>821</v>
      </c>
    </row>
    <row r="207" s="2" customFormat="1" ht="20.1" customHeight="1">
      <c r="A207" s="8" t="s">
        <v>822</v>
      </c>
      <c r="B207" s="9" t="s">
        <v>823</v>
      </c>
      <c r="C207" s="172">
        <v>-23.3</v>
      </c>
      <c r="D207" s="172">
        <v>-102.1</v>
      </c>
      <c r="E207" s="172">
        <v>0</v>
      </c>
      <c r="F207" s="172">
        <v>-102.1</v>
      </c>
      <c r="G207" s="178">
        <v>102.1</v>
      </c>
      <c r="H207" s="198">
        <v>0</v>
      </c>
      <c r="I207" s="95" t="s">
        <v>824</v>
      </c>
    </row>
    <row r="208" s="2" customFormat="1" ht="20.1" customHeight="1">
      <c r="A208" s="8" t="s">
        <v>825</v>
      </c>
      <c r="B208" s="9" t="s">
        <v>826</v>
      </c>
      <c r="C208" s="172">
        <v>-59.5</v>
      </c>
      <c r="D208" s="172">
        <v>0</v>
      </c>
      <c r="E208" s="172">
        <v>0</v>
      </c>
      <c r="F208" s="172">
        <v>0</v>
      </c>
      <c r="G208" s="178">
        <v>0</v>
      </c>
      <c r="H208" s="198">
        <v>0</v>
      </c>
      <c r="I208" s="95" t="s">
        <v>477</v>
      </c>
    </row>
    <row r="209" s="2" customFormat="1" ht="20.1" customHeight="1">
      <c r="A209" s="8" t="s">
        <v>827</v>
      </c>
      <c r="B209" s="9" t="s">
        <v>828</v>
      </c>
      <c r="C209" s="172">
        <v>0</v>
      </c>
      <c r="D209" s="172">
        <v>-6.1</v>
      </c>
      <c r="E209" s="172">
        <v>0</v>
      </c>
      <c r="F209" s="172">
        <v>-6.1</v>
      </c>
      <c r="G209" s="178">
        <v>6.1</v>
      </c>
      <c r="H209" s="198">
        <v>0</v>
      </c>
      <c r="I209" s="95" t="s">
        <v>829</v>
      </c>
    </row>
    <row r="210" s="2" customFormat="1" ht="20.1" customHeight="1">
      <c r="A210" s="8" t="s">
        <v>830</v>
      </c>
      <c r="B210" s="9" t="s">
        <v>831</v>
      </c>
      <c r="C210" s="172">
        <v>-7.6</v>
      </c>
      <c r="D210" s="172">
        <v>-2.7</v>
      </c>
      <c r="E210" s="172">
        <v>-4.5</v>
      </c>
      <c r="F210" s="172">
        <v>-2.7</v>
      </c>
      <c r="G210" s="178">
        <v>-1.8</v>
      </c>
      <c r="H210" s="198">
        <v>60</v>
      </c>
      <c r="I210" s="95" t="s">
        <v>749</v>
      </c>
    </row>
    <row r="211" s="5" customFormat="1" ht="20.1" customHeight="1">
      <c r="A211" s="10" t="s">
        <v>4</v>
      </c>
      <c r="B211" s="11">
        <v>1100</v>
      </c>
      <c r="C211" s="166">
        <v>-14731.4</v>
      </c>
      <c r="D211" s="166">
        <v>-14712.6</v>
      </c>
      <c r="E211" s="166">
        <v>-14672.6</v>
      </c>
      <c r="F211" s="166">
        <v>-14712.6</v>
      </c>
      <c r="G211" s="177">
        <v>-40</v>
      </c>
      <c r="H211" s="197">
        <v>100.3</v>
      </c>
      <c r="I211" s="96" t="s">
        <v>477</v>
      </c>
    </row>
    <row r="212" ht="20.1" customHeight="1">
      <c r="A212" s="8" t="s">
        <v>94</v>
      </c>
      <c r="B212" s="9">
        <v>1110</v>
      </c>
      <c r="C212" s="178">
        <v>0</v>
      </c>
      <c r="D212" s="178">
        <v>0</v>
      </c>
      <c r="E212" s="178">
        <v>0</v>
      </c>
      <c r="F212" s="178">
        <v>0</v>
      </c>
      <c r="G212" s="178">
        <v>0</v>
      </c>
      <c r="H212" s="198">
        <v>0</v>
      </c>
      <c r="I212" s="95" t="s">
        <v>477</v>
      </c>
    </row>
    <row r="213" ht="20.1" customHeight="1">
      <c r="A213" s="8" t="s">
        <v>477</v>
      </c>
      <c r="B213" s="9" t="s">
        <v>477</v>
      </c>
      <c r="C213" s="178">
        <v>0</v>
      </c>
      <c r="D213" s="178">
        <v>0</v>
      </c>
      <c r="E213" s="178">
        <v>0</v>
      </c>
      <c r="F213" s="178">
        <v>0</v>
      </c>
      <c r="G213" s="178">
        <v>0</v>
      </c>
      <c r="H213" s="198">
        <v>0</v>
      </c>
      <c r="I213" s="95" t="s">
        <v>477</v>
      </c>
    </row>
    <row r="214" ht="20.1" customHeight="1">
      <c r="A214" s="8" t="s">
        <v>98</v>
      </c>
      <c r="B214" s="9">
        <v>1120</v>
      </c>
      <c r="C214" s="172">
        <v>0</v>
      </c>
      <c r="D214" s="172">
        <v>0</v>
      </c>
      <c r="E214" s="172">
        <v>0</v>
      </c>
      <c r="F214" s="172">
        <v>0</v>
      </c>
      <c r="G214" s="178">
        <v>0</v>
      </c>
      <c r="H214" s="198">
        <v>0</v>
      </c>
      <c r="I214" s="95" t="s">
        <v>477</v>
      </c>
    </row>
    <row r="215" ht="20.1" customHeight="1">
      <c r="A215" s="8" t="s">
        <v>477</v>
      </c>
      <c r="B215" s="9" t="s">
        <v>477</v>
      </c>
      <c r="C215" s="172">
        <v>0</v>
      </c>
      <c r="D215" s="172">
        <v>0</v>
      </c>
      <c r="E215" s="172">
        <v>0</v>
      </c>
      <c r="F215" s="172">
        <v>0</v>
      </c>
      <c r="G215" s="178">
        <v>0</v>
      </c>
      <c r="H215" s="198">
        <v>0</v>
      </c>
      <c r="I215" s="95" t="s">
        <v>477</v>
      </c>
    </row>
    <row r="216" ht="20.1" customHeight="1">
      <c r="A216" s="8" t="s">
        <v>95</v>
      </c>
      <c r="B216" s="9">
        <v>1130</v>
      </c>
      <c r="C216" s="178">
        <v>0</v>
      </c>
      <c r="D216" s="178">
        <v>0</v>
      </c>
      <c r="E216" s="178">
        <v>0</v>
      </c>
      <c r="F216" s="178">
        <v>0</v>
      </c>
      <c r="G216" s="178">
        <v>0</v>
      </c>
      <c r="H216" s="198">
        <v>0</v>
      </c>
      <c r="I216" s="95" t="s">
        <v>477</v>
      </c>
    </row>
    <row r="217" ht="20.1" customHeight="1">
      <c r="A217" s="8" t="s">
        <v>477</v>
      </c>
      <c r="B217" s="9" t="s">
        <v>477</v>
      </c>
      <c r="C217" s="178">
        <v>0</v>
      </c>
      <c r="D217" s="178">
        <v>0</v>
      </c>
      <c r="E217" s="178">
        <v>0</v>
      </c>
      <c r="F217" s="178">
        <v>0</v>
      </c>
      <c r="G217" s="178">
        <v>0</v>
      </c>
      <c r="H217" s="198">
        <v>0</v>
      </c>
      <c r="I217" s="95" t="s">
        <v>477</v>
      </c>
    </row>
    <row r="218" ht="20.1" customHeight="1">
      <c r="A218" s="8" t="s">
        <v>477</v>
      </c>
      <c r="B218" s="9" t="s">
        <v>477</v>
      </c>
      <c r="C218" s="178">
        <v>0</v>
      </c>
      <c r="D218" s="178">
        <v>0</v>
      </c>
      <c r="E218" s="178">
        <v>0</v>
      </c>
      <c r="F218" s="178">
        <v>0</v>
      </c>
      <c r="G218" s="178">
        <v>0</v>
      </c>
      <c r="H218" s="198">
        <v>0</v>
      </c>
      <c r="I218" s="95" t="s">
        <v>477</v>
      </c>
    </row>
    <row r="219" ht="20.1" customHeight="1">
      <c r="A219" s="8" t="s">
        <v>97</v>
      </c>
      <c r="B219" s="9">
        <v>1140</v>
      </c>
      <c r="C219" s="172">
        <v>0</v>
      </c>
      <c r="D219" s="172">
        <v>0</v>
      </c>
      <c r="E219" s="172">
        <v>0</v>
      </c>
      <c r="F219" s="172">
        <v>0</v>
      </c>
      <c r="G219" s="178">
        <v>0</v>
      </c>
      <c r="H219" s="198">
        <v>0</v>
      </c>
      <c r="I219" s="95" t="s">
        <v>477</v>
      </c>
    </row>
    <row r="220" ht="20.1" customHeight="1">
      <c r="A220" s="8" t="s">
        <v>477</v>
      </c>
      <c r="B220" s="9" t="s">
        <v>477</v>
      </c>
      <c r="C220" s="172">
        <v>0</v>
      </c>
      <c r="D220" s="172">
        <v>0</v>
      </c>
      <c r="E220" s="172">
        <v>0</v>
      </c>
      <c r="F220" s="172">
        <v>0</v>
      </c>
      <c r="G220" s="178">
        <v>0</v>
      </c>
      <c r="H220" s="198">
        <v>0</v>
      </c>
      <c r="I220" s="95" t="s">
        <v>477</v>
      </c>
    </row>
    <row r="221" ht="20.1" customHeight="1">
      <c r="A221" s="8" t="s">
        <v>250</v>
      </c>
      <c r="B221" s="9">
        <v>1150</v>
      </c>
      <c r="C221" s="185">
        <v>15138</v>
      </c>
      <c r="D221" s="185">
        <v>14846.5</v>
      </c>
      <c r="E221" s="185">
        <v>15137.6</v>
      </c>
      <c r="F221" s="185">
        <v>14846.5</v>
      </c>
      <c r="G221" s="178">
        <v>-291.1</v>
      </c>
      <c r="H221" s="198">
        <v>98.1</v>
      </c>
      <c r="I221" s="95" t="s">
        <v>477</v>
      </c>
    </row>
    <row r="222" ht="20.1" customHeight="1">
      <c r="A222" s="8" t="s">
        <v>151</v>
      </c>
      <c r="B222" s="9">
        <v>1151</v>
      </c>
      <c r="C222" s="178">
        <v>0</v>
      </c>
      <c r="D222" s="178">
        <v>0</v>
      </c>
      <c r="E222" s="178">
        <v>0</v>
      </c>
      <c r="F222" s="178">
        <v>0</v>
      </c>
      <c r="G222" s="178">
        <v>0</v>
      </c>
      <c r="H222" s="198">
        <v>0</v>
      </c>
      <c r="I222" s="95" t="s">
        <v>477</v>
      </c>
    </row>
    <row r="223" ht="20.1" customHeight="1">
      <c r="A223" s="8" t="s">
        <v>251</v>
      </c>
      <c r="B223" s="9">
        <v>1152</v>
      </c>
      <c r="C223" s="178">
        <v>15138</v>
      </c>
      <c r="D223" s="178">
        <v>14846.5</v>
      </c>
      <c r="E223" s="178">
        <v>15137.6</v>
      </c>
      <c r="F223" s="178">
        <v>14846.5</v>
      </c>
      <c r="G223" s="178">
        <v>-291.1</v>
      </c>
      <c r="H223" s="198">
        <v>98.1</v>
      </c>
      <c r="I223" s="95" t="s">
        <v>477</v>
      </c>
    </row>
    <row r="224" ht="20.1" customHeight="1">
      <c r="A224" s="8" t="s">
        <v>832</v>
      </c>
      <c r="B224" s="9" t="s">
        <v>833</v>
      </c>
      <c r="C224" s="178">
        <v>0</v>
      </c>
      <c r="D224" s="178">
        <v>13.2</v>
      </c>
      <c r="E224" s="178">
        <v>0</v>
      </c>
      <c r="F224" s="178">
        <v>13.2</v>
      </c>
      <c r="G224" s="178">
        <v>13.2</v>
      </c>
      <c r="H224" s="198">
        <v>0</v>
      </c>
      <c r="I224" s="95" t="s">
        <v>477</v>
      </c>
    </row>
    <row r="225" ht="20.1" customHeight="1">
      <c r="A225" s="8" t="s">
        <v>834</v>
      </c>
      <c r="B225" s="9" t="s">
        <v>835</v>
      </c>
      <c r="C225" s="178">
        <v>14342.6</v>
      </c>
      <c r="D225" s="178">
        <v>14515.4</v>
      </c>
      <c r="E225" s="178">
        <v>15137.6</v>
      </c>
      <c r="F225" s="178">
        <v>14515.4</v>
      </c>
      <c r="G225" s="178">
        <v>-622.2</v>
      </c>
      <c r="H225" s="198">
        <v>95.9</v>
      </c>
      <c r="I225" s="95" t="s">
        <v>495</v>
      </c>
    </row>
    <row r="226" ht="20.1" customHeight="1">
      <c r="A226" s="8" t="s">
        <v>709</v>
      </c>
      <c r="B226" s="9" t="s">
        <v>836</v>
      </c>
      <c r="C226" s="178">
        <v>0</v>
      </c>
      <c r="D226" s="178">
        <v>7.3</v>
      </c>
      <c r="E226" s="178">
        <v>0</v>
      </c>
      <c r="F226" s="178">
        <v>7.3</v>
      </c>
      <c r="G226" s="178">
        <v>7.3</v>
      </c>
      <c r="H226" s="198">
        <v>0</v>
      </c>
      <c r="I226" s="95" t="s">
        <v>837</v>
      </c>
    </row>
    <row r="227" ht="20.1" customHeight="1">
      <c r="A227" s="8" t="s">
        <v>838</v>
      </c>
      <c r="B227" s="9" t="s">
        <v>839</v>
      </c>
      <c r="C227" s="178">
        <v>0</v>
      </c>
      <c r="D227" s="178">
        <v>5</v>
      </c>
      <c r="E227" s="178">
        <v>0</v>
      </c>
      <c r="F227" s="178">
        <v>5</v>
      </c>
      <c r="G227" s="178">
        <v>5</v>
      </c>
      <c r="H227" s="198">
        <v>0</v>
      </c>
      <c r="I227" s="95" t="s">
        <v>477</v>
      </c>
    </row>
    <row r="228" ht="20.1" customHeight="1">
      <c r="A228" s="8" t="s">
        <v>713</v>
      </c>
      <c r="B228" s="9" t="s">
        <v>840</v>
      </c>
      <c r="C228" s="178">
        <v>0</v>
      </c>
      <c r="D228" s="178">
        <v>20.4</v>
      </c>
      <c r="E228" s="178">
        <v>0</v>
      </c>
      <c r="F228" s="178">
        <v>20.4</v>
      </c>
      <c r="G228" s="178">
        <v>20.4</v>
      </c>
      <c r="H228" s="198">
        <v>0</v>
      </c>
      <c r="I228" s="95" t="s">
        <v>841</v>
      </c>
    </row>
    <row r="229" ht="20.1" customHeight="1">
      <c r="A229" s="8" t="s">
        <v>842</v>
      </c>
      <c r="B229" s="9" t="s">
        <v>843</v>
      </c>
      <c r="C229" s="178">
        <v>795.4</v>
      </c>
      <c r="D229" s="178">
        <v>0</v>
      </c>
      <c r="E229" s="178">
        <v>0</v>
      </c>
      <c r="F229" s="178">
        <v>0</v>
      </c>
      <c r="G229" s="178">
        <v>0</v>
      </c>
      <c r="H229" s="198">
        <v>0</v>
      </c>
      <c r="I229" s="95" t="s">
        <v>477</v>
      </c>
    </row>
    <row r="230" ht="20.1" customHeight="1">
      <c r="A230" s="8" t="s">
        <v>844</v>
      </c>
      <c r="B230" s="9" t="s">
        <v>845</v>
      </c>
      <c r="C230" s="178">
        <v>0</v>
      </c>
      <c r="D230" s="178">
        <v>285.2</v>
      </c>
      <c r="E230" s="178">
        <v>0</v>
      </c>
      <c r="F230" s="178">
        <v>285.2</v>
      </c>
      <c r="G230" s="178">
        <v>285.2</v>
      </c>
      <c r="H230" s="198">
        <v>0</v>
      </c>
      <c r="I230" s="95" t="s">
        <v>846</v>
      </c>
    </row>
    <row r="231" ht="20.1" customHeight="1">
      <c r="A231" s="8" t="s">
        <v>252</v>
      </c>
      <c r="B231" s="9">
        <v>1160</v>
      </c>
      <c r="C231" s="196">
        <v>-356.5</v>
      </c>
      <c r="D231" s="196">
        <v>-101.9</v>
      </c>
      <c r="E231" s="196">
        <v>0</v>
      </c>
      <c r="F231" s="196">
        <v>-101.9</v>
      </c>
      <c r="G231" s="178">
        <v>101.9</v>
      </c>
      <c r="H231" s="198">
        <v>0</v>
      </c>
      <c r="I231" s="95" t="s">
        <v>477</v>
      </c>
    </row>
    <row r="232" ht="20.1" customHeight="1">
      <c r="A232" s="8" t="s">
        <v>151</v>
      </c>
      <c r="B232" s="9">
        <v>1161</v>
      </c>
      <c r="C232" s="172">
        <v>0</v>
      </c>
      <c r="D232" s="172">
        <v>0</v>
      </c>
      <c r="E232" s="172">
        <v>0</v>
      </c>
      <c r="F232" s="172">
        <v>0</v>
      </c>
      <c r="G232" s="178">
        <v>0</v>
      </c>
      <c r="H232" s="198">
        <v>0</v>
      </c>
      <c r="I232" s="95" t="s">
        <v>477</v>
      </c>
    </row>
    <row r="233" ht="20.1" customHeight="1">
      <c r="A233" s="8" t="s">
        <v>104</v>
      </c>
      <c r="B233" s="9">
        <v>1162</v>
      </c>
      <c r="C233" s="172">
        <v>-356.5</v>
      </c>
      <c r="D233" s="172">
        <v>-101.9</v>
      </c>
      <c r="E233" s="172">
        <v>0</v>
      </c>
      <c r="F233" s="172">
        <v>-101.9</v>
      </c>
      <c r="G233" s="178">
        <v>101.9</v>
      </c>
      <c r="H233" s="198">
        <v>0</v>
      </c>
      <c r="I233" s="95" t="s">
        <v>477</v>
      </c>
    </row>
    <row r="234" ht="20.1" customHeight="1">
      <c r="A234" s="8" t="s">
        <v>477</v>
      </c>
      <c r="B234" s="9" t="s">
        <v>477</v>
      </c>
      <c r="C234" s="172">
        <v>0</v>
      </c>
      <c r="D234" s="172">
        <v>0</v>
      </c>
      <c r="E234" s="172">
        <v>0</v>
      </c>
      <c r="F234" s="172">
        <v>0</v>
      </c>
      <c r="G234" s="178">
        <v>0</v>
      </c>
      <c r="H234" s="198">
        <v>0</v>
      </c>
      <c r="I234" s="95" t="s">
        <v>477</v>
      </c>
    </row>
    <row r="235" ht="20.1" customHeight="1">
      <c r="A235" s="8" t="s">
        <v>847</v>
      </c>
      <c r="B235" s="9" t="s">
        <v>848</v>
      </c>
      <c r="C235" s="172">
        <v>-356.5</v>
      </c>
      <c r="D235" s="172">
        <v>0</v>
      </c>
      <c r="E235" s="172">
        <v>0</v>
      </c>
      <c r="F235" s="172">
        <v>0</v>
      </c>
      <c r="G235" s="178">
        <v>0</v>
      </c>
      <c r="H235" s="198">
        <v>0</v>
      </c>
      <c r="I235" s="95" t="s">
        <v>477</v>
      </c>
    </row>
    <row r="236" ht="20.1" customHeight="1">
      <c r="A236" s="8" t="s">
        <v>849</v>
      </c>
      <c r="B236" s="9" t="s">
        <v>850</v>
      </c>
      <c r="C236" s="172">
        <v>0</v>
      </c>
      <c r="D236" s="172">
        <v>-53</v>
      </c>
      <c r="E236" s="172">
        <v>0</v>
      </c>
      <c r="F236" s="172">
        <v>-53</v>
      </c>
      <c r="G236" s="178">
        <v>53</v>
      </c>
      <c r="H236" s="198">
        <v>0</v>
      </c>
      <c r="I236" s="95" t="s">
        <v>737</v>
      </c>
    </row>
    <row r="237" ht="20.1" customHeight="1">
      <c r="A237" s="8" t="s">
        <v>35</v>
      </c>
      <c r="B237" s="9" t="s">
        <v>851</v>
      </c>
      <c r="C237" s="172">
        <v>0</v>
      </c>
      <c r="D237" s="172">
        <v>-25.6</v>
      </c>
      <c r="E237" s="172">
        <v>0</v>
      </c>
      <c r="F237" s="172">
        <v>-25.6</v>
      </c>
      <c r="G237" s="178">
        <v>25.6</v>
      </c>
      <c r="H237" s="198">
        <v>0</v>
      </c>
      <c r="I237" s="95" t="s">
        <v>477</v>
      </c>
    </row>
    <row r="238" ht="20.1" customHeight="1">
      <c r="A238" s="8" t="s">
        <v>36</v>
      </c>
      <c r="B238" s="9" t="s">
        <v>852</v>
      </c>
      <c r="C238" s="172">
        <v>0</v>
      </c>
      <c r="D238" s="172">
        <v>-9.5</v>
      </c>
      <c r="E238" s="172">
        <v>0</v>
      </c>
      <c r="F238" s="172">
        <v>-9.5</v>
      </c>
      <c r="G238" s="178">
        <v>9.5</v>
      </c>
      <c r="H238" s="198">
        <v>0</v>
      </c>
      <c r="I238" s="95" t="s">
        <v>493</v>
      </c>
    </row>
    <row r="239" ht="20.1" customHeight="1">
      <c r="A239" s="8" t="s">
        <v>682</v>
      </c>
      <c r="B239" s="9" t="s">
        <v>853</v>
      </c>
      <c r="C239" s="172">
        <v>0</v>
      </c>
      <c r="D239" s="172">
        <v>-0.4</v>
      </c>
      <c r="E239" s="172">
        <v>0</v>
      </c>
      <c r="F239" s="172">
        <v>-0.4</v>
      </c>
      <c r="G239" s="178">
        <v>0.4</v>
      </c>
      <c r="H239" s="198">
        <v>0</v>
      </c>
      <c r="I239" s="95" t="s">
        <v>684</v>
      </c>
    </row>
    <row r="240" ht="20.1" customHeight="1">
      <c r="A240" s="8" t="s">
        <v>854</v>
      </c>
      <c r="B240" s="9" t="s">
        <v>855</v>
      </c>
      <c r="C240" s="172">
        <v>0</v>
      </c>
      <c r="D240" s="172">
        <v>-9.3</v>
      </c>
      <c r="E240" s="172">
        <v>0</v>
      </c>
      <c r="F240" s="172">
        <v>-9.3</v>
      </c>
      <c r="G240" s="178">
        <v>9.3</v>
      </c>
      <c r="H240" s="198">
        <v>0</v>
      </c>
      <c r="I240" s="95" t="s">
        <v>500</v>
      </c>
    </row>
    <row r="241" ht="20.1" customHeight="1">
      <c r="A241" s="8" t="s">
        <v>641</v>
      </c>
      <c r="B241" s="9" t="s">
        <v>856</v>
      </c>
      <c r="C241" s="172">
        <v>0</v>
      </c>
      <c r="D241" s="172">
        <v>-1.9</v>
      </c>
      <c r="E241" s="172">
        <v>0</v>
      </c>
      <c r="F241" s="172">
        <v>-1.9</v>
      </c>
      <c r="G241" s="178">
        <v>1.9</v>
      </c>
      <c r="H241" s="198">
        <v>0</v>
      </c>
      <c r="I241" s="95" t="s">
        <v>570</v>
      </c>
    </row>
    <row r="242" ht="20.1" customHeight="1">
      <c r="A242" s="8" t="s">
        <v>857</v>
      </c>
      <c r="B242" s="9" t="s">
        <v>858</v>
      </c>
      <c r="C242" s="172">
        <v>0</v>
      </c>
      <c r="D242" s="172">
        <v>-2.2</v>
      </c>
      <c r="E242" s="172">
        <v>0</v>
      </c>
      <c r="F242" s="172">
        <v>-2.2</v>
      </c>
      <c r="G242" s="178">
        <v>2.2</v>
      </c>
      <c r="H242" s="198">
        <v>0</v>
      </c>
      <c r="I242" s="95" t="s">
        <v>570</v>
      </c>
    </row>
    <row r="243" s="5" customFormat="1" ht="20.1" customHeight="1">
      <c r="A243" s="10" t="s">
        <v>83</v>
      </c>
      <c r="B243" s="11">
        <v>1170</v>
      </c>
      <c r="C243" s="166">
        <v>50.1</v>
      </c>
      <c r="D243" s="166">
        <v>32</v>
      </c>
      <c r="E243" s="166">
        <v>465</v>
      </c>
      <c r="F243" s="166">
        <v>32</v>
      </c>
      <c r="G243" s="177">
        <v>-433</v>
      </c>
      <c r="H243" s="197">
        <v>6.9</v>
      </c>
      <c r="I243" s="96" t="s">
        <v>477</v>
      </c>
    </row>
    <row r="244" ht="20.1" customHeight="1">
      <c r="A244" s="8" t="s">
        <v>243</v>
      </c>
      <c r="B244" s="7">
        <v>1180</v>
      </c>
      <c r="C244" s="172">
        <v>-9</v>
      </c>
      <c r="D244" s="172">
        <v>-5.8</v>
      </c>
      <c r="E244" s="172">
        <v>-83.7</v>
      </c>
      <c r="F244" s="172">
        <v>-5.8</v>
      </c>
      <c r="G244" s="178">
        <v>-77.9</v>
      </c>
      <c r="H244" s="198">
        <v>6.9</v>
      </c>
      <c r="I244" s="95" t="s">
        <v>477</v>
      </c>
    </row>
    <row r="245" ht="20.1" customHeight="1">
      <c r="A245" s="8" t="s">
        <v>244</v>
      </c>
      <c r="B245" s="7">
        <v>1181</v>
      </c>
      <c r="C245" s="178">
        <v>0</v>
      </c>
      <c r="D245" s="178">
        <v>0</v>
      </c>
      <c r="E245" s="178">
        <v>0</v>
      </c>
      <c r="F245" s="178">
        <v>0</v>
      </c>
      <c r="G245" s="178">
        <v>0</v>
      </c>
      <c r="H245" s="198">
        <v>0</v>
      </c>
      <c r="I245" s="95" t="s">
        <v>477</v>
      </c>
    </row>
    <row r="246" ht="20.1" customHeight="1">
      <c r="A246" s="8" t="s">
        <v>245</v>
      </c>
      <c r="B246" s="9">
        <v>1190</v>
      </c>
      <c r="C246" s="178">
        <v>0</v>
      </c>
      <c r="D246" s="178">
        <v>0</v>
      </c>
      <c r="E246" s="178">
        <v>0</v>
      </c>
      <c r="F246" s="178">
        <v>0</v>
      </c>
      <c r="G246" s="178">
        <v>0</v>
      </c>
      <c r="H246" s="198">
        <v>0</v>
      </c>
      <c r="I246" s="95" t="s">
        <v>477</v>
      </c>
    </row>
    <row r="247" ht="20.1" customHeight="1">
      <c r="A247" s="8" t="s">
        <v>246</v>
      </c>
      <c r="B247" s="6">
        <v>1191</v>
      </c>
      <c r="C247" s="172">
        <v>0</v>
      </c>
      <c r="D247" s="172">
        <v>0</v>
      </c>
      <c r="E247" s="172">
        <v>0</v>
      </c>
      <c r="F247" s="172">
        <v>0</v>
      </c>
      <c r="G247" s="178">
        <v>0</v>
      </c>
      <c r="H247" s="198">
        <v>0</v>
      </c>
      <c r="I247" s="95" t="s">
        <v>477</v>
      </c>
    </row>
    <row r="248" s="5" customFormat="1" ht="20.1" customHeight="1">
      <c r="A248" s="10" t="s">
        <v>265</v>
      </c>
      <c r="B248" s="11">
        <v>1200</v>
      </c>
      <c r="C248" s="176">
        <v>41.1</v>
      </c>
      <c r="D248" s="176">
        <v>26.2</v>
      </c>
      <c r="E248" s="176">
        <v>381.3</v>
      </c>
      <c r="F248" s="176">
        <v>26.2</v>
      </c>
      <c r="G248" s="177">
        <v>-355.1</v>
      </c>
      <c r="H248" s="197">
        <v>6.9</v>
      </c>
      <c r="I248" s="96" t="s">
        <v>477</v>
      </c>
    </row>
    <row r="249" ht="20.1" customHeight="1">
      <c r="A249" s="8" t="s">
        <v>25</v>
      </c>
      <c r="B249" s="6">
        <v>1201</v>
      </c>
      <c r="C249" s="178">
        <v>1500</v>
      </c>
      <c r="D249" s="178">
        <v>26.2</v>
      </c>
      <c r="E249" s="178">
        <v>381.3</v>
      </c>
      <c r="F249" s="178">
        <v>26.2</v>
      </c>
      <c r="G249" s="178">
        <v>-355.1</v>
      </c>
      <c r="H249" s="198">
        <v>6.9</v>
      </c>
      <c r="I249" s="94" t="s">
        <v>477</v>
      </c>
    </row>
    <row r="250" ht="20.1" customHeight="1">
      <c r="A250" s="8" t="s">
        <v>26</v>
      </c>
      <c r="B250" s="6">
        <v>1202</v>
      </c>
      <c r="C250" s="172">
        <v>-1458.9</v>
      </c>
      <c r="D250" s="172">
        <v>0</v>
      </c>
      <c r="E250" s="172">
        <v>0</v>
      </c>
      <c r="F250" s="172">
        <v>0</v>
      </c>
      <c r="G250" s="178">
        <v>0</v>
      </c>
      <c r="H250" s="198">
        <v>0</v>
      </c>
      <c r="I250" s="94" t="s">
        <v>477</v>
      </c>
    </row>
    <row r="251" s="5" customFormat="1" ht="20.1" customHeight="1">
      <c r="A251" s="10" t="s">
        <v>19</v>
      </c>
      <c r="B251" s="11">
        <v>1210</v>
      </c>
      <c r="C251" s="175">
        <v>45828.9</v>
      </c>
      <c r="D251" s="175">
        <v>59470.3</v>
      </c>
      <c r="E251" s="175">
        <v>38714.1</v>
      </c>
      <c r="F251" s="175">
        <v>59470.3</v>
      </c>
      <c r="G251" s="177">
        <v>20756.2</v>
      </c>
      <c r="H251" s="197">
        <v>153.6</v>
      </c>
      <c r="I251" s="96" t="s">
        <v>477</v>
      </c>
    </row>
    <row r="252" s="5" customFormat="1" ht="20.1" customHeight="1">
      <c r="A252" s="10" t="s">
        <v>101</v>
      </c>
      <c r="B252" s="11">
        <v>1220</v>
      </c>
      <c r="C252" s="169">
        <v>-45787.8</v>
      </c>
      <c r="D252" s="169">
        <v>-59444.1</v>
      </c>
      <c r="E252" s="169">
        <v>-38332.8</v>
      </c>
      <c r="F252" s="169">
        <v>-59444.1</v>
      </c>
      <c r="G252" s="177">
        <v>21111.3</v>
      </c>
      <c r="H252" s="197">
        <v>155.1</v>
      </c>
      <c r="I252" s="96" t="s">
        <v>477</v>
      </c>
    </row>
    <row r="253" ht="20.1" customHeight="1">
      <c r="A253" s="8" t="s">
        <v>180</v>
      </c>
      <c r="B253" s="9">
        <v>1230</v>
      </c>
      <c r="C253" s="178">
        <v>0</v>
      </c>
      <c r="D253" s="178">
        <v>0</v>
      </c>
      <c r="E253" s="178">
        <v>0</v>
      </c>
      <c r="F253" s="178">
        <v>0</v>
      </c>
      <c r="G253" s="178">
        <v>0</v>
      </c>
      <c r="H253" s="198">
        <v>0</v>
      </c>
      <c r="I253" s="95" t="s">
        <v>477</v>
      </c>
    </row>
    <row r="254" ht="24.95" customHeight="1">
      <c r="A254" s="245" t="s">
        <v>124</v>
      </c>
      <c r="B254" s="245"/>
      <c r="C254" s="245"/>
      <c r="D254" s="245"/>
      <c r="E254" s="245"/>
      <c r="F254" s="245"/>
      <c r="G254" s="245"/>
      <c r="H254" s="245"/>
      <c r="I254" s="245"/>
    </row>
    <row r="255" ht="20.1" customHeight="1">
      <c r="A255" s="8" t="s">
        <v>191</v>
      </c>
      <c r="B255" s="9">
        <v>1300</v>
      </c>
      <c r="C255" s="185">
        <v>-14731.4</v>
      </c>
      <c r="D255" s="185">
        <v>-14712.6</v>
      </c>
      <c r="E255" s="185">
        <v>-14672.6</v>
      </c>
      <c r="F255" s="185">
        <v>-14712.6</v>
      </c>
      <c r="G255" s="178">
        <v>-40</v>
      </c>
      <c r="H255" s="198">
        <v>100.3</v>
      </c>
      <c r="I255" s="95" t="s">
        <v>477</v>
      </c>
    </row>
    <row r="256" ht="20.1" customHeight="1">
      <c r="A256" s="8" t="s">
        <v>317</v>
      </c>
      <c r="B256" s="9">
        <v>1301</v>
      </c>
      <c r="C256" s="185">
        <v>14422.2</v>
      </c>
      <c r="D256" s="185">
        <v>14764.5</v>
      </c>
      <c r="E256" s="185">
        <v>15164.2</v>
      </c>
      <c r="F256" s="185">
        <v>14764.5</v>
      </c>
      <c r="G256" s="178">
        <v>-399.7</v>
      </c>
      <c r="H256" s="198">
        <v>97.4</v>
      </c>
      <c r="I256" s="95" t="s">
        <v>477</v>
      </c>
    </row>
    <row r="257" ht="20.1" customHeight="1">
      <c r="A257" s="8" t="s">
        <v>318</v>
      </c>
      <c r="B257" s="9">
        <v>1302</v>
      </c>
      <c r="C257" s="185">
        <v>1.1</v>
      </c>
      <c r="D257" s="185">
        <v>82.3</v>
      </c>
      <c r="E257" s="185">
        <v>0</v>
      </c>
      <c r="F257" s="185">
        <v>82.3</v>
      </c>
      <c r="G257" s="178">
        <v>82.3</v>
      </c>
      <c r="H257" s="198">
        <v>0</v>
      </c>
      <c r="I257" s="95" t="s">
        <v>477</v>
      </c>
    </row>
    <row r="258" ht="20.1" customHeight="1">
      <c r="A258" s="8" t="s">
        <v>319</v>
      </c>
      <c r="B258" s="9">
        <v>1303</v>
      </c>
      <c r="C258" s="196">
        <v>0</v>
      </c>
      <c r="D258" s="196">
        <v>-14.6</v>
      </c>
      <c r="E258" s="196">
        <v>0</v>
      </c>
      <c r="F258" s="196">
        <v>-14.6</v>
      </c>
      <c r="G258" s="178">
        <v>14.6</v>
      </c>
      <c r="H258" s="198">
        <v>0</v>
      </c>
      <c r="I258" s="95" t="s">
        <v>477</v>
      </c>
    </row>
    <row r="259" ht="20.1" customHeight="1">
      <c r="A259" s="8" t="s">
        <v>320</v>
      </c>
      <c r="B259" s="9">
        <v>1304</v>
      </c>
      <c r="C259" s="185">
        <v>0</v>
      </c>
      <c r="D259" s="185">
        <v>0.2</v>
      </c>
      <c r="E259" s="185">
        <v>0</v>
      </c>
      <c r="F259" s="185">
        <v>0.2</v>
      </c>
      <c r="G259" s="178">
        <v>0.2</v>
      </c>
      <c r="H259" s="198">
        <v>0</v>
      </c>
      <c r="I259" s="95" t="s">
        <v>477</v>
      </c>
    </row>
    <row r="260" ht="20.25" customHeight="1">
      <c r="A260" s="8" t="s">
        <v>321</v>
      </c>
      <c r="B260" s="9">
        <v>1305</v>
      </c>
      <c r="C260" s="196">
        <v>0</v>
      </c>
      <c r="D260" s="196">
        <v>-15.9</v>
      </c>
      <c r="E260" s="196">
        <v>0</v>
      </c>
      <c r="F260" s="196">
        <v>-15.9</v>
      </c>
      <c r="G260" s="178">
        <v>15.9</v>
      </c>
      <c r="H260" s="198">
        <v>0</v>
      </c>
      <c r="I260" s="95" t="s">
        <v>477</v>
      </c>
    </row>
    <row r="261" s="5" customFormat="1" ht="20.1" customHeight="1">
      <c r="A261" s="10" t="s">
        <v>118</v>
      </c>
      <c r="B261" s="11">
        <v>1310</v>
      </c>
      <c r="C261" s="168" t="e">
        <f>C255+C256-C257-C258-C259-C260</f>
        <v>#VALUE!</v>
      </c>
      <c r="D261" s="168" t="e">
        <f>D255+D256-D257-D258-D259-D260</f>
        <v>#VALUE!</v>
      </c>
      <c r="E261" s="168" t="e">
        <f>E255+E256-E257-E258-E259-E260</f>
        <v>#VALUE!</v>
      </c>
      <c r="F261" s="168" t="e">
        <f>F255+F256-F257-F258-F259-F260</f>
        <v>#VALUE!</v>
      </c>
      <c r="G261" s="177" t="e">
        <f>F261-E261</f>
        <v>#VALUE!</v>
      </c>
      <c r="H261" s="197" t="e">
        <f>(F261/E261)*100</f>
        <v>#VALUE!</v>
      </c>
      <c r="I261" s="96"/>
    </row>
    <row r="262" s="5" customFormat="1" ht="20.1" customHeight="1">
      <c r="A262" s="232" t="s">
        <v>158</v>
      </c>
      <c r="B262" s="233"/>
      <c r="C262" s="233">
        <v>-310.3</v>
      </c>
      <c r="D262" s="233">
        <v>-0.1</v>
      </c>
      <c r="E262" s="233">
        <v>491.6</v>
      </c>
      <c r="F262" s="233">
        <v>-0.1</v>
      </c>
      <c r="G262" s="233">
        <v>-491.7</v>
      </c>
      <c r="H262" s="233">
        <v>0</v>
      </c>
      <c r="I262" s="234" t="s">
        <v>477</v>
      </c>
    </row>
    <row r="263" s="5" customFormat="1" ht="20.1" customHeight="1">
      <c r="A263" s="8" t="s">
        <v>192</v>
      </c>
      <c r="B263" s="9">
        <v>1400</v>
      </c>
      <c r="C263" s="178">
        <v>2922.7</v>
      </c>
      <c r="D263" s="178">
        <v>3094.5</v>
      </c>
      <c r="E263" s="178">
        <v>1890.1</v>
      </c>
      <c r="F263" s="178">
        <v>3094.5</v>
      </c>
      <c r="G263" s="178">
        <v>1204.4</v>
      </c>
      <c r="H263" s="198">
        <v>163.7</v>
      </c>
      <c r="I263" s="95" t="s">
        <v>477</v>
      </c>
    </row>
    <row r="264" s="5" customFormat="1" ht="20.1" customHeight="1">
      <c r="A264" s="8" t="s">
        <v>193</v>
      </c>
      <c r="B264" s="40">
        <v>1401</v>
      </c>
      <c r="C264" s="178">
        <v>1419.5</v>
      </c>
      <c r="D264" s="178">
        <v>1740.9</v>
      </c>
      <c r="E264" s="178">
        <v>1025.4</v>
      </c>
      <c r="F264" s="178">
        <v>1740.9</v>
      </c>
      <c r="G264" s="178">
        <v>715.5</v>
      </c>
      <c r="H264" s="198">
        <v>169.8</v>
      </c>
      <c r="I264" s="94" t="s">
        <v>477</v>
      </c>
    </row>
    <row r="265" s="5" customFormat="1" ht="20.1" customHeight="1">
      <c r="A265" s="8" t="s">
        <v>28</v>
      </c>
      <c r="B265" s="40">
        <v>1402</v>
      </c>
      <c r="C265" s="178">
        <v>1503.2</v>
      </c>
      <c r="D265" s="178">
        <v>1353.6</v>
      </c>
      <c r="E265" s="178">
        <v>864.7</v>
      </c>
      <c r="F265" s="178">
        <v>1353.6</v>
      </c>
      <c r="G265" s="178">
        <v>488.9</v>
      </c>
      <c r="H265" s="198">
        <v>156.5</v>
      </c>
      <c r="I265" s="94" t="s">
        <v>477</v>
      </c>
    </row>
    <row r="266" s="5" customFormat="1" ht="20.1" customHeight="1">
      <c r="A266" s="8" t="s">
        <v>5</v>
      </c>
      <c r="B266" s="13">
        <v>1410</v>
      </c>
      <c r="C266" s="178">
        <v>15943</v>
      </c>
      <c r="D266" s="178">
        <v>28075</v>
      </c>
      <c r="E266" s="178">
        <v>12274.3</v>
      </c>
      <c r="F266" s="178">
        <v>28075</v>
      </c>
      <c r="G266" s="178">
        <v>15800.7</v>
      </c>
      <c r="H266" s="198">
        <v>228.7</v>
      </c>
      <c r="I266" s="95" t="s">
        <v>477</v>
      </c>
    </row>
    <row r="267" s="5" customFormat="1" ht="20.1" customHeight="1">
      <c r="A267" s="8" t="s">
        <v>6</v>
      </c>
      <c r="B267" s="13">
        <v>1420</v>
      </c>
      <c r="C267" s="178">
        <v>3171.5</v>
      </c>
      <c r="D267" s="178">
        <v>6227.5</v>
      </c>
      <c r="E267" s="178">
        <v>2702.8</v>
      </c>
      <c r="F267" s="178">
        <v>6227.5</v>
      </c>
      <c r="G267" s="178">
        <v>3524.7</v>
      </c>
      <c r="H267" s="198">
        <v>230.4</v>
      </c>
      <c r="I267" s="95" t="s">
        <v>477</v>
      </c>
    </row>
    <row r="268" s="5" customFormat="1" ht="20.1" customHeight="1">
      <c r="A268" s="8" t="s">
        <v>7</v>
      </c>
      <c r="B268" s="13">
        <v>1430</v>
      </c>
      <c r="C268" s="178">
        <v>14422.2</v>
      </c>
      <c r="D268" s="178">
        <v>14764.5</v>
      </c>
      <c r="E268" s="178">
        <v>15164.2</v>
      </c>
      <c r="F268" s="178">
        <v>14764.5</v>
      </c>
      <c r="G268" s="178">
        <v>-399.7</v>
      </c>
      <c r="H268" s="198">
        <v>97.4</v>
      </c>
      <c r="I268" s="95" t="s">
        <v>477</v>
      </c>
    </row>
    <row r="269" s="5" customFormat="1" ht="20.1" customHeight="1">
      <c r="A269" s="8" t="s">
        <v>29</v>
      </c>
      <c r="B269" s="13">
        <v>1440</v>
      </c>
      <c r="C269" s="178">
        <v>9319.4</v>
      </c>
      <c r="D269" s="178">
        <v>7299.6</v>
      </c>
      <c r="E269" s="178">
        <v>6217.7</v>
      </c>
      <c r="F269" s="178">
        <v>7299.6</v>
      </c>
      <c r="G269" s="178">
        <v>1081.9</v>
      </c>
      <c r="H269" s="198">
        <v>117.4</v>
      </c>
      <c r="I269" s="95" t="s">
        <v>477</v>
      </c>
    </row>
    <row r="270" s="5" customFormat="1">
      <c r="A270" s="10" t="s">
        <v>49</v>
      </c>
      <c r="B270" s="51">
        <v>1450</v>
      </c>
      <c r="C270" s="186">
        <v>45778.8</v>
      </c>
      <c r="D270" s="186">
        <v>59461.1</v>
      </c>
      <c r="E270" s="186">
        <v>38249.1</v>
      </c>
      <c r="F270" s="186">
        <v>59461.1</v>
      </c>
      <c r="G270" s="177">
        <v>21212</v>
      </c>
      <c r="H270" s="197">
        <v>155.5</v>
      </c>
      <c r="I270" s="96" t="s">
        <v>477</v>
      </c>
    </row>
    <row r="271" s="5" customFormat="1">
      <c r="A271" s="59"/>
      <c r="B271" s="69"/>
      <c r="C271" s="69"/>
      <c r="D271" s="69"/>
      <c r="E271" s="69"/>
      <c r="F271" s="69"/>
      <c r="G271" s="69"/>
      <c r="H271" s="69"/>
      <c r="I271" s="69"/>
    </row>
    <row r="272" s="5" customFormat="1">
      <c r="A272" s="59"/>
      <c r="B272" s="69"/>
      <c r="C272" s="69"/>
      <c r="D272" s="69"/>
      <c r="E272" s="69"/>
      <c r="F272" s="69"/>
      <c r="G272" s="69"/>
      <c r="H272" s="69"/>
      <c r="I272" s="69"/>
    </row>
    <row r="273">
      <c r="A273" s="27"/>
    </row>
    <row r="274" ht="27.75" customHeight="1">
      <c r="A274" s="45" t="s">
        <v>485</v>
      </c>
      <c r="B274" s="1"/>
      <c r="C274" s="242" t="s">
        <v>90</v>
      </c>
      <c r="D274" s="242"/>
      <c r="E274" s="83"/>
      <c r="F274" s="222" t="s">
        <v>484</v>
      </c>
      <c r="G274" s="222"/>
      <c r="H274" s="222"/>
      <c r="I274" s="3"/>
    </row>
    <row r="275" s="2" customFormat="1">
      <c r="A275" s="214" t="s">
        <v>465</v>
      </c>
      <c r="B275" s="3"/>
      <c r="C275" s="222" t="s">
        <v>466</v>
      </c>
      <c r="D275" s="222"/>
      <c r="E275" s="3"/>
      <c r="F275" s="221" t="s">
        <v>86</v>
      </c>
      <c r="G275" s="221"/>
      <c r="H275" s="221"/>
    </row>
    <row r="276">
      <c r="A276" s="27"/>
    </row>
    <row r="277">
      <c r="A277" s="27"/>
    </row>
    <row r="278">
      <c r="A278" s="27"/>
    </row>
    <row r="279">
      <c r="A279" s="27"/>
    </row>
    <row r="280">
      <c r="A280" s="27"/>
    </row>
    <row r="281">
      <c r="A281" s="27"/>
    </row>
    <row r="282">
      <c r="A282" s="27"/>
    </row>
    <row r="283">
      <c r="A283" s="27"/>
    </row>
    <row r="284">
      <c r="A284" s="27"/>
    </row>
    <row r="285">
      <c r="A285" s="27"/>
    </row>
    <row r="286">
      <c r="A286" s="27"/>
    </row>
    <row r="287">
      <c r="A287" s="27"/>
    </row>
    <row r="288">
      <c r="A288" s="27"/>
    </row>
    <row r="289">
      <c r="A289" s="27"/>
    </row>
    <row r="290">
      <c r="A290" s="27"/>
    </row>
    <row r="291">
      <c r="A291" s="27"/>
    </row>
    <row r="292">
      <c r="A292" s="27"/>
    </row>
    <row r="293">
      <c r="A293" s="27"/>
    </row>
    <row r="294">
      <c r="A294" s="27"/>
    </row>
    <row r="295">
      <c r="A295" s="27"/>
    </row>
    <row r="296">
      <c r="A296" s="27"/>
    </row>
    <row r="297">
      <c r="A297" s="27"/>
    </row>
    <row r="298">
      <c r="A298" s="27"/>
    </row>
    <row r="299">
      <c r="A299" s="27"/>
    </row>
    <row r="300">
      <c r="A300" s="27"/>
    </row>
    <row r="301">
      <c r="A301" s="27"/>
    </row>
    <row r="302">
      <c r="A302" s="27"/>
    </row>
    <row r="303">
      <c r="A303" s="27"/>
    </row>
    <row r="304">
      <c r="A304" s="27"/>
    </row>
    <row r="305">
      <c r="A305" s="27"/>
    </row>
    <row r="306">
      <c r="A306" s="27"/>
    </row>
    <row r="307">
      <c r="A307" s="27"/>
    </row>
    <row r="308">
      <c r="A308" s="27"/>
    </row>
    <row r="309">
      <c r="A309" s="27"/>
    </row>
    <row r="310">
      <c r="A310" s="27"/>
    </row>
    <row r="311">
      <c r="A311" s="27"/>
    </row>
    <row r="312">
      <c r="A312" s="27"/>
    </row>
    <row r="313">
      <c r="A313" s="27"/>
    </row>
    <row r="314">
      <c r="A314" s="27"/>
    </row>
    <row r="315">
      <c r="A315" s="27"/>
    </row>
    <row r="316">
      <c r="A316" s="27"/>
    </row>
    <row r="317">
      <c r="A317" s="27"/>
    </row>
    <row r="318">
      <c r="A318" s="27"/>
    </row>
    <row r="319">
      <c r="A319" s="27"/>
    </row>
    <row r="320">
      <c r="A320" s="27"/>
    </row>
    <row r="321">
      <c r="A321" s="27"/>
    </row>
    <row r="322">
      <c r="A322" s="27"/>
    </row>
    <row r="323">
      <c r="A323" s="27"/>
    </row>
    <row r="324">
      <c r="A324" s="27"/>
    </row>
    <row r="325">
      <c r="A325" s="27"/>
    </row>
    <row r="326">
      <c r="A326" s="27"/>
    </row>
    <row r="327">
      <c r="A327" s="27"/>
    </row>
    <row r="328">
      <c r="A328" s="27"/>
    </row>
    <row r="329">
      <c r="A329" s="27"/>
    </row>
    <row r="330">
      <c r="A330" s="27"/>
    </row>
    <row r="331">
      <c r="A331" s="27"/>
    </row>
    <row r="332">
      <c r="A332" s="27"/>
    </row>
    <row r="333">
      <c r="A333" s="27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</sheetData>
  <mergeCells>
    <mergeCell ref="A6:I6"/>
    <mergeCell ref="A254:I254"/>
    <mergeCell ref="C275:D275"/>
    <mergeCell ref="F275:H275"/>
    <mergeCell ref="C274:D274"/>
    <mergeCell ref="F274:H274"/>
    <mergeCell ref="A1:I1"/>
    <mergeCell ref="A262:I262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6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41.1</v>
      </c>
      <c r="D7" s="199">
        <v>26.2</v>
      </c>
      <c r="E7" s="199">
        <v>381.3</v>
      </c>
      <c r="F7" s="199">
        <v>26.2</v>
      </c>
      <c r="G7" s="200">
        <v>-355.1</v>
      </c>
      <c r="H7" s="200">
        <v>6.9</v>
      </c>
    </row>
    <row r="8" ht="48.95" customHeight="1">
      <c r="A8" s="47" t="s">
        <v>51</v>
      </c>
      <c r="B8" s="6">
        <v>2000</v>
      </c>
      <c r="C8" s="172">
        <v>-2010</v>
      </c>
      <c r="D8" s="172">
        <v>-2417.6</v>
      </c>
      <c r="E8" s="172">
        <v>-2005.9</v>
      </c>
      <c r="F8" s="172">
        <v>-2417.6</v>
      </c>
      <c r="G8" s="200">
        <v>-411.7</v>
      </c>
      <c r="H8" s="200">
        <v>120.5</v>
      </c>
    </row>
    <row r="9" ht="45" customHeight="1">
      <c r="A9" s="47" t="s">
        <v>253</v>
      </c>
      <c r="B9" s="6">
        <v>2010</v>
      </c>
      <c r="C9" s="196">
        <v>0</v>
      </c>
      <c r="D9" s="196">
        <v>-21</v>
      </c>
      <c r="E9" s="196">
        <v>-343.2</v>
      </c>
      <c r="F9" s="196">
        <v>-21</v>
      </c>
      <c r="G9" s="200">
        <v>-322.2</v>
      </c>
      <c r="H9" s="200">
        <v>6.1</v>
      </c>
    </row>
    <row r="10" ht="45" customHeight="1">
      <c r="A10" s="8" t="s">
        <v>145</v>
      </c>
      <c r="B10" s="6">
        <v>2011</v>
      </c>
      <c r="C10" s="172">
        <v>0</v>
      </c>
      <c r="D10" s="172">
        <v>-21</v>
      </c>
      <c r="E10" s="172">
        <v>-343.2</v>
      </c>
      <c r="F10" s="172">
        <v>-21</v>
      </c>
      <c r="G10" s="200">
        <v>-322.2</v>
      </c>
      <c r="H10" s="200">
        <v>6.1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-448.7</v>
      </c>
      <c r="D21" s="172">
        <v>10</v>
      </c>
      <c r="E21" s="172">
        <v>0</v>
      </c>
      <c r="F21" s="172">
        <v>10</v>
      </c>
      <c r="G21" s="200">
        <v>-10</v>
      </c>
      <c r="H21" s="200">
        <v>0</v>
      </c>
    </row>
    <row r="22" ht="24.95" customHeight="1">
      <c r="A22" s="47" t="s">
        <v>859</v>
      </c>
      <c r="B22" s="6" t="s">
        <v>860</v>
      </c>
      <c r="C22" s="172">
        <v>-448.7</v>
      </c>
      <c r="D22" s="172">
        <v>10</v>
      </c>
      <c r="E22" s="172">
        <v>0</v>
      </c>
      <c r="F22" s="172">
        <v>10</v>
      </c>
      <c r="G22" s="200">
        <v>-10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-2417.6</v>
      </c>
      <c r="D24" s="171">
        <v>-2402.4</v>
      </c>
      <c r="E24" s="171">
        <v>-1967.8</v>
      </c>
      <c r="F24" s="171">
        <v>-2402.4</v>
      </c>
      <c r="G24" s="200">
        <v>-434.6</v>
      </c>
      <c r="H24" s="200">
        <v>122.1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5894.1</v>
      </c>
      <c r="D26" s="176">
        <v>8215.7</v>
      </c>
      <c r="E26" s="176">
        <v>3784.5</v>
      </c>
      <c r="F26" s="176">
        <v>8215.7</v>
      </c>
      <c r="G26" s="177">
        <v>4431.2</v>
      </c>
      <c r="H26" s="197">
        <v>217.1</v>
      </c>
    </row>
    <row r="27">
      <c r="A27" s="8" t="s">
        <v>258</v>
      </c>
      <c r="B27" s="6">
        <v>2111</v>
      </c>
      <c r="C27" s="178">
        <v>9.4</v>
      </c>
      <c r="D27" s="178">
        <v>7.4</v>
      </c>
      <c r="E27" s="178">
        <v>83.7</v>
      </c>
      <c r="F27" s="178">
        <v>7.4</v>
      </c>
      <c r="G27" s="178">
        <v>-76.3</v>
      </c>
      <c r="H27" s="198">
        <v>8.8</v>
      </c>
    </row>
    <row r="28">
      <c r="A28" s="8" t="s">
        <v>337</v>
      </c>
      <c r="B28" s="6">
        <v>2112</v>
      </c>
      <c r="C28" s="178">
        <v>5579.1</v>
      </c>
      <c r="D28" s="178">
        <v>7808</v>
      </c>
      <c r="E28" s="178">
        <v>3173.5</v>
      </c>
      <c r="F28" s="178">
        <v>7808</v>
      </c>
      <c r="G28" s="178">
        <v>4634.5</v>
      </c>
      <c r="H28" s="198">
        <v>246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32.1</v>
      </c>
      <c r="D31" s="178">
        <v>37</v>
      </c>
      <c r="E31" s="178">
        <v>343.2</v>
      </c>
      <c r="F31" s="178">
        <v>37</v>
      </c>
      <c r="G31" s="178">
        <v>-306.2</v>
      </c>
      <c r="H31" s="198">
        <v>10.8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273.5</v>
      </c>
      <c r="D35" s="178">
        <v>363.3</v>
      </c>
      <c r="E35" s="178">
        <v>184.1</v>
      </c>
      <c r="F35" s="178">
        <v>363.3</v>
      </c>
      <c r="G35" s="178">
        <v>179.2</v>
      </c>
      <c r="H35" s="198">
        <v>197.3</v>
      </c>
    </row>
    <row r="36" ht="20.1" customHeight="1">
      <c r="A36" s="47" t="s">
        <v>861</v>
      </c>
      <c r="B36" s="53" t="s">
        <v>862</v>
      </c>
      <c r="C36" s="178">
        <v>273.5</v>
      </c>
      <c r="D36" s="178">
        <v>363.3</v>
      </c>
      <c r="E36" s="178">
        <v>184.1</v>
      </c>
      <c r="F36" s="178">
        <v>363.3</v>
      </c>
      <c r="G36" s="178">
        <v>179.2</v>
      </c>
      <c r="H36" s="198">
        <v>197.3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2825.5</v>
      </c>
      <c r="D38" s="176">
        <v>4879.3</v>
      </c>
      <c r="E38" s="176">
        <v>2733</v>
      </c>
      <c r="F38" s="176">
        <v>4879.3</v>
      </c>
      <c r="G38" s="177">
        <v>2146.3</v>
      </c>
      <c r="H38" s="197">
        <v>178.5</v>
      </c>
    </row>
    <row r="39" ht="20.1" customHeight="1">
      <c r="A39" s="47" t="s">
        <v>73</v>
      </c>
      <c r="B39" s="53">
        <v>2121</v>
      </c>
      <c r="C39" s="178">
        <v>2757.3</v>
      </c>
      <c r="D39" s="178">
        <v>4721.3</v>
      </c>
      <c r="E39" s="178">
        <v>2209.4</v>
      </c>
      <c r="F39" s="178">
        <v>4721.3</v>
      </c>
      <c r="G39" s="178">
        <v>2511.9</v>
      </c>
      <c r="H39" s="198">
        <v>213.7</v>
      </c>
    </row>
    <row r="40" ht="20.1" customHeight="1">
      <c r="A40" s="47" t="s">
        <v>347</v>
      </c>
      <c r="B40" s="53">
        <v>2122</v>
      </c>
      <c r="C40" s="178">
        <v>68.2</v>
      </c>
      <c r="D40" s="178">
        <v>136.3</v>
      </c>
      <c r="E40" s="178">
        <v>424.4</v>
      </c>
      <c r="F40" s="178">
        <v>136.3</v>
      </c>
      <c r="G40" s="178">
        <v>-288.1</v>
      </c>
      <c r="H40" s="198">
        <v>32.1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21.7</v>
      </c>
      <c r="E42" s="178">
        <v>99.2</v>
      </c>
      <c r="F42" s="178">
        <v>21.7</v>
      </c>
      <c r="G42" s="178">
        <v>-77.5</v>
      </c>
      <c r="H42" s="198">
        <v>21.9</v>
      </c>
    </row>
    <row r="43" s="48" customFormat="1">
      <c r="A43" s="47" t="s">
        <v>863</v>
      </c>
      <c r="B43" s="53" t="s">
        <v>864</v>
      </c>
      <c r="C43" s="178">
        <v>0</v>
      </c>
      <c r="D43" s="178">
        <v>21.7</v>
      </c>
      <c r="E43" s="178">
        <v>99.2</v>
      </c>
      <c r="F43" s="178">
        <v>21.7</v>
      </c>
      <c r="G43" s="178">
        <v>-77.5</v>
      </c>
      <c r="H43" s="198">
        <v>21.9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3335.9</v>
      </c>
      <c r="D45" s="176">
        <v>6142</v>
      </c>
      <c r="E45" s="176">
        <v>2702.8</v>
      </c>
      <c r="F45" s="176">
        <v>6142</v>
      </c>
      <c r="G45" s="177">
        <v>3439.2</v>
      </c>
      <c r="H45" s="197">
        <v>227.2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3335.9</v>
      </c>
      <c r="D48" s="178">
        <v>6142</v>
      </c>
      <c r="E48" s="178">
        <v>2702.8</v>
      </c>
      <c r="F48" s="178">
        <v>6142</v>
      </c>
      <c r="G48" s="178">
        <v>3439.2</v>
      </c>
      <c r="H48" s="198">
        <v>227.2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269.3</v>
      </c>
      <c r="D52" s="176">
        <v>182.4</v>
      </c>
      <c r="E52" s="176">
        <v>602.1</v>
      </c>
      <c r="F52" s="176">
        <v>182.4</v>
      </c>
      <c r="G52" s="177">
        <v>-419.7</v>
      </c>
      <c r="H52" s="197">
        <v>30.3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269.3</v>
      </c>
      <c r="D54" s="178">
        <v>182.4</v>
      </c>
      <c r="E54" s="178">
        <v>602.1</v>
      </c>
      <c r="F54" s="178">
        <v>182.4</v>
      </c>
      <c r="G54" s="178">
        <v>-419.7</v>
      </c>
      <c r="H54" s="198">
        <v>30.3</v>
      </c>
    </row>
    <row r="55" s="48" customFormat="1" ht="20.1" customHeight="1">
      <c r="A55" s="47" t="s">
        <v>865</v>
      </c>
      <c r="B55" s="53" t="s">
        <v>866</v>
      </c>
      <c r="C55" s="178">
        <v>86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867</v>
      </c>
      <c r="B56" s="53" t="s">
        <v>868</v>
      </c>
      <c r="C56" s="178">
        <v>173.2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869</v>
      </c>
      <c r="B57" s="53" t="s">
        <v>870</v>
      </c>
      <c r="C57" s="178">
        <v>10.1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0.1" customHeight="1">
      <c r="A58" s="47" t="s">
        <v>871</v>
      </c>
      <c r="B58" s="53" t="s">
        <v>872</v>
      </c>
      <c r="C58" s="178">
        <v>0</v>
      </c>
      <c r="D58" s="178">
        <v>4.7</v>
      </c>
      <c r="E58" s="178">
        <v>0</v>
      </c>
      <c r="F58" s="178">
        <v>4.7</v>
      </c>
      <c r="G58" s="178">
        <v>4.7</v>
      </c>
      <c r="H58" s="198">
        <v>0</v>
      </c>
    </row>
    <row r="59" s="48" customFormat="1" ht="20.1" customHeight="1">
      <c r="A59" s="47" t="s">
        <v>873</v>
      </c>
      <c r="B59" s="53" t="s">
        <v>874</v>
      </c>
      <c r="C59" s="178">
        <v>0</v>
      </c>
      <c r="D59" s="178">
        <v>69</v>
      </c>
      <c r="E59" s="178">
        <v>69</v>
      </c>
      <c r="F59" s="178">
        <v>69</v>
      </c>
      <c r="G59" s="178">
        <v>0</v>
      </c>
      <c r="H59" s="198">
        <v>100</v>
      </c>
    </row>
    <row r="60" s="48" customFormat="1" ht="20.1" customHeight="1">
      <c r="A60" s="47" t="s">
        <v>875</v>
      </c>
      <c r="B60" s="53" t="s">
        <v>876</v>
      </c>
      <c r="C60" s="178">
        <v>0</v>
      </c>
      <c r="D60" s="178">
        <v>100.3</v>
      </c>
      <c r="E60" s="178">
        <v>498.1</v>
      </c>
      <c r="F60" s="178">
        <v>100.3</v>
      </c>
      <c r="G60" s="178">
        <v>-397.8</v>
      </c>
      <c r="H60" s="198">
        <v>20.1</v>
      </c>
    </row>
    <row r="61" s="48" customFormat="1" ht="20.1" customHeight="1">
      <c r="A61" s="47" t="s">
        <v>877</v>
      </c>
      <c r="B61" s="53" t="s">
        <v>878</v>
      </c>
      <c r="C61" s="178">
        <v>0</v>
      </c>
      <c r="D61" s="178">
        <v>8.4</v>
      </c>
      <c r="E61" s="178">
        <v>35</v>
      </c>
      <c r="F61" s="178">
        <v>8.4</v>
      </c>
      <c r="G61" s="178">
        <v>-26.6</v>
      </c>
      <c r="H61" s="198">
        <v>24</v>
      </c>
    </row>
    <row r="62" s="48" customFormat="1" ht="21.75" customHeight="1">
      <c r="A62" s="74" t="s">
        <v>343</v>
      </c>
      <c r="B62" s="60">
        <v>2200</v>
      </c>
      <c r="C62" s="176">
        <v>12324.8</v>
      </c>
      <c r="D62" s="176">
        <v>19419.4</v>
      </c>
      <c r="E62" s="176">
        <v>9822.4</v>
      </c>
      <c r="F62" s="176">
        <v>19419.4</v>
      </c>
      <c r="G62" s="177">
        <v>9597</v>
      </c>
      <c r="H62" s="197">
        <v>197.7</v>
      </c>
    </row>
    <row r="63" s="48" customFormat="1">
      <c r="A63" s="70"/>
      <c r="B63" s="49"/>
      <c r="C63" s="49"/>
      <c r="D63" s="49"/>
      <c r="E63" s="49"/>
      <c r="F63" s="49"/>
      <c r="G63" s="49"/>
      <c r="H63" s="49"/>
    </row>
    <row r="64" s="48" customFormat="1">
      <c r="A64" s="70"/>
      <c r="B64" s="49"/>
      <c r="C64" s="49"/>
      <c r="D64" s="49"/>
      <c r="E64" s="49"/>
      <c r="F64" s="49"/>
      <c r="G64" s="49"/>
      <c r="H64" s="49"/>
    </row>
    <row r="65" s="3" customFormat="1" ht="27.75" customHeight="1">
      <c r="A65" s="45" t="s">
        <v>485</v>
      </c>
      <c r="B65" s="1"/>
      <c r="C65" s="242"/>
      <c r="D65" s="242"/>
      <c r="E65" s="83"/>
      <c r="F65" s="222" t="s">
        <v>484</v>
      </c>
      <c r="G65" s="222"/>
      <c r="H65" s="222"/>
    </row>
    <row r="66" s="2" customFormat="1">
      <c r="A66" s="214" t="s">
        <v>68</v>
      </c>
      <c r="B66" s="3"/>
      <c r="C66" s="248" t="s">
        <v>178</v>
      </c>
      <c r="D66" s="248"/>
      <c r="E66" s="3"/>
      <c r="F66" s="221" t="s">
        <v>468</v>
      </c>
      <c r="G66" s="221"/>
      <c r="H66" s="221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  <row r="215" s="49" customFormat="1">
      <c r="A215" s="62"/>
      <c r="I215" s="46"/>
      <c r="J215" s="46"/>
    </row>
    <row r="216" s="49" customFormat="1">
      <c r="A216" s="62"/>
      <c r="I216" s="46"/>
      <c r="J216" s="46"/>
    </row>
  </sheetData>
  <mergeCells>
    <mergeCell ref="A1:H1"/>
    <mergeCell ref="C66:D66"/>
    <mergeCell ref="F66:H66"/>
    <mergeCell ref="A6:H6"/>
    <mergeCell ref="A25:H25"/>
    <mergeCell ref="C65:D65"/>
    <mergeCell ref="F65:H65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61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40449.8</v>
      </c>
      <c r="D7" s="176">
        <v>55390.8</v>
      </c>
      <c r="E7" s="176">
        <v>26813</v>
      </c>
      <c r="F7" s="176">
        <v>55390.8</v>
      </c>
      <c r="G7" s="177">
        <v>28577.8</v>
      </c>
      <c r="H7" s="197">
        <v>206.6</v>
      </c>
    </row>
    <row r="8" ht="18" customHeight="1">
      <c r="A8" s="8" t="s">
        <v>374</v>
      </c>
      <c r="B8" s="9">
        <v>3010</v>
      </c>
      <c r="C8" s="178">
        <v>9270.3</v>
      </c>
      <c r="D8" s="178">
        <v>34467</v>
      </c>
      <c r="E8" s="178">
        <v>17894.4</v>
      </c>
      <c r="F8" s="178">
        <v>34467</v>
      </c>
      <c r="G8" s="178">
        <v>16572.6</v>
      </c>
      <c r="H8" s="198">
        <v>192.6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19267.7</v>
      </c>
      <c r="D11" s="178">
        <v>6527.2</v>
      </c>
      <c r="E11" s="178">
        <v>7501.2</v>
      </c>
      <c r="F11" s="178">
        <v>6527.2</v>
      </c>
      <c r="G11" s="178">
        <v>-974</v>
      </c>
      <c r="H11" s="198">
        <v>87</v>
      </c>
    </row>
    <row r="12" ht="18" customHeight="1">
      <c r="A12" s="8" t="s">
        <v>879</v>
      </c>
      <c r="B12" s="9" t="s">
        <v>880</v>
      </c>
      <c r="C12" s="178">
        <v>54.3</v>
      </c>
      <c r="D12" s="178">
        <v>454.7</v>
      </c>
      <c r="E12" s="178">
        <v>0</v>
      </c>
      <c r="F12" s="178">
        <v>454.7</v>
      </c>
      <c r="G12" s="178">
        <v>454.7</v>
      </c>
      <c r="H12" s="198">
        <v>0</v>
      </c>
    </row>
    <row r="13" ht="18" customHeight="1">
      <c r="A13" s="8" t="s">
        <v>881</v>
      </c>
      <c r="B13" s="9" t="s">
        <v>882</v>
      </c>
      <c r="C13" s="178">
        <v>6878.5</v>
      </c>
      <c r="D13" s="178">
        <v>6072.5</v>
      </c>
      <c r="E13" s="178">
        <v>7501.2</v>
      </c>
      <c r="F13" s="178">
        <v>6072.5</v>
      </c>
      <c r="G13" s="178">
        <v>-1428.7</v>
      </c>
      <c r="H13" s="198">
        <v>81</v>
      </c>
    </row>
    <row r="14" ht="18" customHeight="1">
      <c r="A14" s="8" t="s">
        <v>883</v>
      </c>
      <c r="B14" s="9" t="s">
        <v>884</v>
      </c>
      <c r="C14" s="178">
        <v>12334.9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18" customHeight="1">
      <c r="A15" s="8" t="s">
        <v>254</v>
      </c>
      <c r="B15" s="9">
        <v>3050</v>
      </c>
      <c r="C15" s="178">
        <v>4614.1</v>
      </c>
      <c r="D15" s="178">
        <v>3753.5</v>
      </c>
      <c r="E15" s="178">
        <v>0</v>
      </c>
      <c r="F15" s="178">
        <v>3753.5</v>
      </c>
      <c r="G15" s="178">
        <v>3753.5</v>
      </c>
      <c r="H15" s="198">
        <v>0</v>
      </c>
    </row>
    <row r="16" ht="20.1" customHeight="1">
      <c r="A16" s="8" t="s">
        <v>81</v>
      </c>
      <c r="B16" s="9">
        <v>3060</v>
      </c>
      <c r="C16" s="185">
        <v>0</v>
      </c>
      <c r="D16" s="185">
        <v>166</v>
      </c>
      <c r="E16" s="185">
        <v>0</v>
      </c>
      <c r="F16" s="185">
        <v>166</v>
      </c>
      <c r="G16" s="178">
        <v>166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166</v>
      </c>
      <c r="E18" s="178">
        <v>0</v>
      </c>
      <c r="F18" s="178">
        <v>166</v>
      </c>
      <c r="G18" s="178">
        <v>166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7297.7</v>
      </c>
      <c r="D20" s="178">
        <v>10477.1</v>
      </c>
      <c r="E20" s="178">
        <v>1417.4</v>
      </c>
      <c r="F20" s="178">
        <v>10477.1</v>
      </c>
      <c r="G20" s="178">
        <v>9059.7</v>
      </c>
      <c r="H20" s="198">
        <v>739.2</v>
      </c>
    </row>
    <row r="21" ht="18" customHeight="1">
      <c r="A21" s="8" t="s">
        <v>885</v>
      </c>
      <c r="B21" s="9" t="s">
        <v>886</v>
      </c>
      <c r="C21" s="178">
        <v>0</v>
      </c>
      <c r="D21" s="178">
        <v>15.9</v>
      </c>
      <c r="E21" s="178">
        <v>0</v>
      </c>
      <c r="F21" s="178">
        <v>15.9</v>
      </c>
      <c r="G21" s="178">
        <v>15.9</v>
      </c>
      <c r="H21" s="198">
        <v>0</v>
      </c>
    </row>
    <row r="22" ht="18" customHeight="1">
      <c r="A22" s="8" t="s">
        <v>887</v>
      </c>
      <c r="B22" s="9" t="s">
        <v>888</v>
      </c>
      <c r="C22" s="178">
        <v>613</v>
      </c>
      <c r="D22" s="178">
        <v>839.3</v>
      </c>
      <c r="E22" s="178">
        <v>0</v>
      </c>
      <c r="F22" s="178">
        <v>839.3</v>
      </c>
      <c r="G22" s="178">
        <v>839.3</v>
      </c>
      <c r="H22" s="198">
        <v>0</v>
      </c>
    </row>
    <row r="23" ht="18" customHeight="1">
      <c r="A23" s="8" t="s">
        <v>889</v>
      </c>
      <c r="B23" s="9" t="s">
        <v>890</v>
      </c>
      <c r="C23" s="178">
        <v>0</v>
      </c>
      <c r="D23" s="178">
        <v>68</v>
      </c>
      <c r="E23" s="178">
        <v>0</v>
      </c>
      <c r="F23" s="178">
        <v>68</v>
      </c>
      <c r="G23" s="178">
        <v>68</v>
      </c>
      <c r="H23" s="198">
        <v>0</v>
      </c>
    </row>
    <row r="24" ht="18" customHeight="1">
      <c r="A24" s="8" t="s">
        <v>891</v>
      </c>
      <c r="B24" s="9" t="s">
        <v>892</v>
      </c>
      <c r="C24" s="178">
        <v>0</v>
      </c>
      <c r="D24" s="178">
        <v>5</v>
      </c>
      <c r="E24" s="178">
        <v>0</v>
      </c>
      <c r="F24" s="178">
        <v>5</v>
      </c>
      <c r="G24" s="178">
        <v>5</v>
      </c>
      <c r="H24" s="198">
        <v>0</v>
      </c>
    </row>
    <row r="25" ht="18" customHeight="1">
      <c r="A25" s="8" t="s">
        <v>893</v>
      </c>
      <c r="B25" s="9" t="s">
        <v>894</v>
      </c>
      <c r="C25" s="178">
        <v>0</v>
      </c>
      <c r="D25" s="178">
        <v>350</v>
      </c>
      <c r="E25" s="178">
        <v>0</v>
      </c>
      <c r="F25" s="178">
        <v>350</v>
      </c>
      <c r="G25" s="178">
        <v>350</v>
      </c>
      <c r="H25" s="198">
        <v>0</v>
      </c>
    </row>
    <row r="26" ht="18" customHeight="1">
      <c r="A26" s="8" t="s">
        <v>895</v>
      </c>
      <c r="B26" s="9" t="s">
        <v>896</v>
      </c>
      <c r="C26" s="178">
        <v>0</v>
      </c>
      <c r="D26" s="178">
        <v>5.8</v>
      </c>
      <c r="E26" s="178">
        <v>0</v>
      </c>
      <c r="F26" s="178">
        <v>5.8</v>
      </c>
      <c r="G26" s="178">
        <v>5.8</v>
      </c>
      <c r="H26" s="198">
        <v>0</v>
      </c>
    </row>
    <row r="27" ht="18" customHeight="1">
      <c r="A27" s="8" t="s">
        <v>897</v>
      </c>
      <c r="B27" s="9" t="s">
        <v>898</v>
      </c>
      <c r="C27" s="178">
        <v>1647.7</v>
      </c>
      <c r="D27" s="178">
        <v>1893.6</v>
      </c>
      <c r="E27" s="178">
        <v>1417.4</v>
      </c>
      <c r="F27" s="178">
        <v>1893.6</v>
      </c>
      <c r="G27" s="178">
        <v>476.2</v>
      </c>
      <c r="H27" s="198">
        <v>133.6</v>
      </c>
    </row>
    <row r="28" ht="18" customHeight="1">
      <c r="A28" s="8" t="s">
        <v>899</v>
      </c>
      <c r="B28" s="9" t="s">
        <v>900</v>
      </c>
      <c r="C28" s="178">
        <v>2719</v>
      </c>
      <c r="D28" s="178">
        <v>272.2</v>
      </c>
      <c r="E28" s="178">
        <v>0</v>
      </c>
      <c r="F28" s="178">
        <v>272.2</v>
      </c>
      <c r="G28" s="178">
        <v>272.2</v>
      </c>
      <c r="H28" s="198">
        <v>0</v>
      </c>
    </row>
    <row r="29" ht="18" customHeight="1">
      <c r="A29" s="8" t="s">
        <v>901</v>
      </c>
      <c r="B29" s="9" t="s">
        <v>902</v>
      </c>
      <c r="C29" s="178">
        <v>61</v>
      </c>
      <c r="D29" s="178">
        <v>0</v>
      </c>
      <c r="E29" s="178">
        <v>0</v>
      </c>
      <c r="F29" s="178">
        <v>0</v>
      </c>
      <c r="G29" s="178">
        <v>0</v>
      </c>
      <c r="H29" s="198">
        <v>0</v>
      </c>
    </row>
    <row r="30" ht="18" customHeight="1">
      <c r="A30" s="8" t="s">
        <v>903</v>
      </c>
      <c r="B30" s="9" t="s">
        <v>904</v>
      </c>
      <c r="C30" s="178">
        <v>1715</v>
      </c>
      <c r="D30" s="178">
        <v>533.5</v>
      </c>
      <c r="E30" s="178">
        <v>0</v>
      </c>
      <c r="F30" s="178">
        <v>533.5</v>
      </c>
      <c r="G30" s="178">
        <v>533.5</v>
      </c>
      <c r="H30" s="198">
        <v>0</v>
      </c>
    </row>
    <row r="31" ht="18" customHeight="1">
      <c r="A31" s="8" t="s">
        <v>905</v>
      </c>
      <c r="B31" s="9" t="s">
        <v>906</v>
      </c>
      <c r="C31" s="178">
        <v>26.9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18" customHeight="1">
      <c r="A32" s="8" t="s">
        <v>907</v>
      </c>
      <c r="B32" s="9" t="s">
        <v>908</v>
      </c>
      <c r="C32" s="178">
        <v>0</v>
      </c>
      <c r="D32" s="178">
        <v>2.1</v>
      </c>
      <c r="E32" s="178">
        <v>0</v>
      </c>
      <c r="F32" s="178">
        <v>2.1</v>
      </c>
      <c r="G32" s="178">
        <v>2.1</v>
      </c>
      <c r="H32" s="198">
        <v>0</v>
      </c>
    </row>
    <row r="33" ht="18" customHeight="1">
      <c r="A33" s="8" t="s">
        <v>909</v>
      </c>
      <c r="B33" s="9" t="s">
        <v>910</v>
      </c>
      <c r="C33" s="178">
        <v>0</v>
      </c>
      <c r="D33" s="178">
        <v>0.1</v>
      </c>
      <c r="E33" s="178">
        <v>0</v>
      </c>
      <c r="F33" s="178">
        <v>0.1</v>
      </c>
      <c r="G33" s="178">
        <v>0.1</v>
      </c>
      <c r="H33" s="198">
        <v>0</v>
      </c>
    </row>
    <row r="34" ht="18" customHeight="1">
      <c r="A34" s="8" t="s">
        <v>709</v>
      </c>
      <c r="B34" s="9" t="s">
        <v>911</v>
      </c>
      <c r="C34" s="178">
        <v>0</v>
      </c>
      <c r="D34" s="178">
        <v>7.4</v>
      </c>
      <c r="E34" s="178">
        <v>0</v>
      </c>
      <c r="F34" s="178">
        <v>7.4</v>
      </c>
      <c r="G34" s="178">
        <v>7.4</v>
      </c>
      <c r="H34" s="198">
        <v>0</v>
      </c>
    </row>
    <row r="35" ht="18" customHeight="1">
      <c r="A35" s="8" t="s">
        <v>912</v>
      </c>
      <c r="B35" s="9" t="s">
        <v>913</v>
      </c>
      <c r="C35" s="178">
        <v>0</v>
      </c>
      <c r="D35" s="178">
        <v>1.7</v>
      </c>
      <c r="E35" s="178">
        <v>0</v>
      </c>
      <c r="F35" s="178">
        <v>1.7</v>
      </c>
      <c r="G35" s="178">
        <v>1.7</v>
      </c>
      <c r="H35" s="198">
        <v>0</v>
      </c>
    </row>
    <row r="36" ht="18" customHeight="1">
      <c r="A36" s="8" t="s">
        <v>914</v>
      </c>
      <c r="B36" s="9" t="s">
        <v>915</v>
      </c>
      <c r="C36" s="178">
        <v>0</v>
      </c>
      <c r="D36" s="178">
        <v>31.1</v>
      </c>
      <c r="E36" s="178">
        <v>0</v>
      </c>
      <c r="F36" s="178">
        <v>31.1</v>
      </c>
      <c r="G36" s="178">
        <v>31.1</v>
      </c>
      <c r="H36" s="198">
        <v>0</v>
      </c>
    </row>
    <row r="37" ht="18" customHeight="1">
      <c r="A37" s="8" t="s">
        <v>916</v>
      </c>
      <c r="B37" s="9" t="s">
        <v>917</v>
      </c>
      <c r="C37" s="178">
        <v>515.1</v>
      </c>
      <c r="D37" s="178">
        <v>6451.4</v>
      </c>
      <c r="E37" s="178">
        <v>0</v>
      </c>
      <c r="F37" s="178">
        <v>6451.4</v>
      </c>
      <c r="G37" s="178">
        <v>6451.4</v>
      </c>
      <c r="H37" s="198">
        <v>0</v>
      </c>
    </row>
    <row r="38" ht="20.1" customHeight="1">
      <c r="A38" s="10" t="s">
        <v>395</v>
      </c>
      <c r="B38" s="11">
        <v>3100</v>
      </c>
      <c r="C38" s="166">
        <v>-38032.2</v>
      </c>
      <c r="D38" s="166">
        <v>-56327.1</v>
      </c>
      <c r="E38" s="166">
        <v>-25773.4</v>
      </c>
      <c r="F38" s="166">
        <v>-56327.1</v>
      </c>
      <c r="G38" s="177">
        <v>30553.7</v>
      </c>
      <c r="H38" s="197">
        <v>218.5</v>
      </c>
    </row>
    <row r="39" ht="18" customHeight="1">
      <c r="A39" s="8" t="s">
        <v>256</v>
      </c>
      <c r="B39" s="9">
        <v>3110</v>
      </c>
      <c r="C39" s="172">
        <v>-10667.4</v>
      </c>
      <c r="D39" s="172">
        <v>-10558.5</v>
      </c>
      <c r="E39" s="172">
        <v>-3790.1</v>
      </c>
      <c r="F39" s="172">
        <v>-10558.5</v>
      </c>
      <c r="G39" s="178">
        <v>6768.4</v>
      </c>
      <c r="H39" s="198">
        <v>278.6</v>
      </c>
    </row>
    <row r="40" ht="18" customHeight="1">
      <c r="A40" s="8" t="s">
        <v>257</v>
      </c>
      <c r="B40" s="9">
        <v>3120</v>
      </c>
      <c r="C40" s="172">
        <v>-11806.5</v>
      </c>
      <c r="D40" s="172">
        <v>-20963.9</v>
      </c>
      <c r="E40" s="172">
        <v>-9880.8</v>
      </c>
      <c r="F40" s="172">
        <v>-20963.9</v>
      </c>
      <c r="G40" s="178">
        <v>11083.1</v>
      </c>
      <c r="H40" s="198">
        <v>212.2</v>
      </c>
    </row>
    <row r="41" ht="18" customHeight="1">
      <c r="A41" s="8" t="s">
        <v>6</v>
      </c>
      <c r="B41" s="9">
        <v>3130</v>
      </c>
      <c r="C41" s="172">
        <v>-3335.9</v>
      </c>
      <c r="D41" s="172">
        <v>-6142</v>
      </c>
      <c r="E41" s="172">
        <v>-2702.8</v>
      </c>
      <c r="F41" s="172">
        <v>-6142</v>
      </c>
      <c r="G41" s="178">
        <v>3439.2</v>
      </c>
      <c r="H41" s="198">
        <v>227.2</v>
      </c>
    </row>
    <row r="42" ht="18" customHeight="1">
      <c r="A42" s="8" t="s">
        <v>80</v>
      </c>
      <c r="B42" s="9">
        <v>3140</v>
      </c>
      <c r="C42" s="196">
        <v>0</v>
      </c>
      <c r="D42" s="196">
        <v>0</v>
      </c>
      <c r="E42" s="196">
        <v>0</v>
      </c>
      <c r="F42" s="196">
        <v>0</v>
      </c>
      <c r="G42" s="178">
        <v>0</v>
      </c>
      <c r="H42" s="198">
        <v>0</v>
      </c>
    </row>
    <row r="43" ht="18" customHeight="1">
      <c r="A43" s="8" t="s">
        <v>79</v>
      </c>
      <c r="B43" s="6">
        <v>3141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82</v>
      </c>
      <c r="B44" s="6">
        <v>3142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102</v>
      </c>
      <c r="B45" s="6">
        <v>3143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36" customHeight="1">
      <c r="A46" s="8" t="s">
        <v>432</v>
      </c>
      <c r="B46" s="9">
        <v>3150</v>
      </c>
      <c r="C46" s="196">
        <v>8988.9</v>
      </c>
      <c r="D46" s="196">
        <v>13277.4</v>
      </c>
      <c r="E46" s="196">
        <v>7119.6</v>
      </c>
      <c r="F46" s="196">
        <v>13277.4</v>
      </c>
      <c r="G46" s="178">
        <v>6157.8</v>
      </c>
      <c r="H46" s="198">
        <v>186.5</v>
      </c>
    </row>
    <row r="47" ht="18" customHeight="1">
      <c r="A47" s="8" t="s">
        <v>258</v>
      </c>
      <c r="B47" s="6">
        <v>3151</v>
      </c>
      <c r="C47" s="172">
        <v>-9.4</v>
      </c>
      <c r="D47" s="172">
        <v>-7.4</v>
      </c>
      <c r="E47" s="172">
        <v>-83.7</v>
      </c>
      <c r="F47" s="172">
        <v>-7.4</v>
      </c>
      <c r="G47" s="178">
        <v>-76.3</v>
      </c>
      <c r="H47" s="198">
        <v>8.8</v>
      </c>
    </row>
    <row r="48" ht="18" customHeight="1">
      <c r="A48" s="8" t="s">
        <v>259</v>
      </c>
      <c r="B48" s="6">
        <v>3152</v>
      </c>
      <c r="C48" s="172">
        <v>-5579.1</v>
      </c>
      <c r="D48" s="172">
        <v>-7808</v>
      </c>
      <c r="E48" s="172">
        <v>-3173.5</v>
      </c>
      <c r="F48" s="172">
        <v>-7808</v>
      </c>
      <c r="G48" s="178">
        <v>4634.5</v>
      </c>
      <c r="H48" s="198">
        <v>246</v>
      </c>
    </row>
    <row r="49" ht="18" customHeight="1">
      <c r="A49" s="8" t="s">
        <v>74</v>
      </c>
      <c r="B49" s="6">
        <v>3153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260</v>
      </c>
      <c r="B50" s="6">
        <v>3154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73</v>
      </c>
      <c r="B51" s="6">
        <v>3155</v>
      </c>
      <c r="C51" s="172">
        <v>-2757.3</v>
      </c>
      <c r="D51" s="172">
        <v>-4721.3</v>
      </c>
      <c r="E51" s="172">
        <v>-2209.4</v>
      </c>
      <c r="F51" s="172">
        <v>-4721.3</v>
      </c>
      <c r="G51" s="178">
        <v>2511.9</v>
      </c>
      <c r="H51" s="198">
        <v>213.7</v>
      </c>
    </row>
    <row r="52" ht="18" customHeight="1">
      <c r="A52" s="8" t="s">
        <v>396</v>
      </c>
      <c r="B52" s="6">
        <v>3156</v>
      </c>
      <c r="C52" s="196">
        <v>-32.1</v>
      </c>
      <c r="D52" s="196">
        <v>-37</v>
      </c>
      <c r="E52" s="196">
        <v>-343.2</v>
      </c>
      <c r="F52" s="196">
        <v>-37</v>
      </c>
      <c r="G52" s="178">
        <v>-306.2</v>
      </c>
      <c r="H52" s="198">
        <v>10.8</v>
      </c>
    </row>
    <row r="53" ht="38.25" customHeight="1">
      <c r="A53" s="8" t="s">
        <v>339</v>
      </c>
      <c r="B53" s="6" t="s">
        <v>433</v>
      </c>
      <c r="C53" s="172">
        <v>-32.1</v>
      </c>
      <c r="D53" s="172">
        <v>-37</v>
      </c>
      <c r="E53" s="172">
        <v>-343.2</v>
      </c>
      <c r="F53" s="172">
        <v>-37</v>
      </c>
      <c r="G53" s="178">
        <v>-306.2</v>
      </c>
      <c r="H53" s="198">
        <v>10.8</v>
      </c>
    </row>
    <row r="54" ht="55.5" customHeight="1">
      <c r="A54" s="8" t="s">
        <v>442</v>
      </c>
      <c r="B54" s="6" t="s">
        <v>434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</row>
    <row r="55" ht="18" customHeight="1">
      <c r="A55" s="8" t="s">
        <v>408</v>
      </c>
      <c r="B55" s="6">
        <v>3157</v>
      </c>
      <c r="C55" s="172">
        <v>-611</v>
      </c>
      <c r="D55" s="172">
        <v>-703.7</v>
      </c>
      <c r="E55" s="172">
        <v>-1309.8</v>
      </c>
      <c r="F55" s="172">
        <v>-703.7</v>
      </c>
      <c r="G55" s="178">
        <v>-606.1</v>
      </c>
      <c r="H55" s="198">
        <v>53.7</v>
      </c>
    </row>
    <row r="56" ht="18" customHeight="1">
      <c r="A56" s="8" t="s">
        <v>861</v>
      </c>
      <c r="B56" s="6" t="s">
        <v>918</v>
      </c>
      <c r="C56" s="172">
        <v>-273.5</v>
      </c>
      <c r="D56" s="172">
        <v>-363.3</v>
      </c>
      <c r="E56" s="172">
        <v>-184.1</v>
      </c>
      <c r="F56" s="172">
        <v>-363.3</v>
      </c>
      <c r="G56" s="178">
        <v>179.2</v>
      </c>
      <c r="H56" s="198">
        <v>197.3</v>
      </c>
    </row>
    <row r="57" ht="18" customHeight="1">
      <c r="A57" s="8" t="s">
        <v>919</v>
      </c>
      <c r="B57" s="6" t="s">
        <v>920</v>
      </c>
      <c r="C57" s="172">
        <v>-96.1</v>
      </c>
      <c r="D57" s="172">
        <v>-4.7</v>
      </c>
      <c r="E57" s="172">
        <v>0</v>
      </c>
      <c r="F57" s="172">
        <v>-4.7</v>
      </c>
      <c r="G57" s="178">
        <v>4.7</v>
      </c>
      <c r="H57" s="198">
        <v>0</v>
      </c>
    </row>
    <row r="58" ht="18" customHeight="1">
      <c r="A58" s="8" t="s">
        <v>921</v>
      </c>
      <c r="B58" s="6" t="s">
        <v>922</v>
      </c>
      <c r="C58" s="172">
        <v>0</v>
      </c>
      <c r="D58" s="172">
        <v>-21.7</v>
      </c>
      <c r="E58" s="172">
        <v>-99.2</v>
      </c>
      <c r="F58" s="172">
        <v>-21.7</v>
      </c>
      <c r="G58" s="178">
        <v>-77.5</v>
      </c>
      <c r="H58" s="198">
        <v>21.9</v>
      </c>
    </row>
    <row r="59" ht="18" customHeight="1">
      <c r="A59" s="8" t="s">
        <v>923</v>
      </c>
      <c r="B59" s="6" t="s">
        <v>924</v>
      </c>
      <c r="C59" s="172">
        <v>-68.2</v>
      </c>
      <c r="D59" s="172">
        <v>-136.3</v>
      </c>
      <c r="E59" s="172">
        <v>-424.4</v>
      </c>
      <c r="F59" s="172">
        <v>-136.3</v>
      </c>
      <c r="G59" s="178">
        <v>-288.1</v>
      </c>
      <c r="H59" s="198">
        <v>32.1</v>
      </c>
    </row>
    <row r="60" ht="18" customHeight="1">
      <c r="A60" s="8" t="s">
        <v>925</v>
      </c>
      <c r="B60" s="6" t="s">
        <v>926</v>
      </c>
      <c r="C60" s="172">
        <v>-173.2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927</v>
      </c>
      <c r="B61" s="6" t="s">
        <v>928</v>
      </c>
      <c r="C61" s="172">
        <v>0</v>
      </c>
      <c r="D61" s="172">
        <v>-69</v>
      </c>
      <c r="E61" s="172">
        <v>-69</v>
      </c>
      <c r="F61" s="172">
        <v>-69</v>
      </c>
      <c r="G61" s="178">
        <v>0</v>
      </c>
      <c r="H61" s="198">
        <v>100</v>
      </c>
    </row>
    <row r="62" ht="18" customHeight="1">
      <c r="A62" s="8" t="s">
        <v>875</v>
      </c>
      <c r="B62" s="6" t="s">
        <v>929</v>
      </c>
      <c r="C62" s="172">
        <v>0</v>
      </c>
      <c r="D62" s="172">
        <v>-100.3</v>
      </c>
      <c r="E62" s="172">
        <v>-498.1</v>
      </c>
      <c r="F62" s="172">
        <v>-100.3</v>
      </c>
      <c r="G62" s="178">
        <v>-397.8</v>
      </c>
      <c r="H62" s="198">
        <v>20.1</v>
      </c>
    </row>
    <row r="63" ht="18" customHeight="1">
      <c r="A63" s="8" t="s">
        <v>930</v>
      </c>
      <c r="B63" s="6" t="s">
        <v>931</v>
      </c>
      <c r="C63" s="172">
        <v>0</v>
      </c>
      <c r="D63" s="172">
        <v>-8.4</v>
      </c>
      <c r="E63" s="172">
        <v>-35</v>
      </c>
      <c r="F63" s="172">
        <v>-8.4</v>
      </c>
      <c r="G63" s="178">
        <v>-26.6</v>
      </c>
      <c r="H63" s="198">
        <v>24</v>
      </c>
    </row>
    <row r="64" ht="18" customHeight="1">
      <c r="A64" s="8" t="s">
        <v>261</v>
      </c>
      <c r="B64" s="9">
        <v>3160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397</v>
      </c>
      <c r="B65" s="9">
        <v>3170</v>
      </c>
      <c r="C65" s="172">
        <v>-3233.5</v>
      </c>
      <c r="D65" s="172">
        <v>-5385.3</v>
      </c>
      <c r="E65" s="172">
        <v>-2280.1</v>
      </c>
      <c r="F65" s="172">
        <v>-5385.3</v>
      </c>
      <c r="G65" s="178">
        <v>3105.2</v>
      </c>
      <c r="H65" s="198">
        <v>236.2</v>
      </c>
    </row>
    <row r="66" ht="18" customHeight="1">
      <c r="A66" s="8" t="s">
        <v>932</v>
      </c>
      <c r="B66" s="9" t="s">
        <v>933</v>
      </c>
      <c r="C66" s="172">
        <v>-2.8</v>
      </c>
      <c r="D66" s="172">
        <v>-4.2</v>
      </c>
      <c r="E66" s="172">
        <v>0</v>
      </c>
      <c r="F66" s="172">
        <v>-4.2</v>
      </c>
      <c r="G66" s="178">
        <v>4.2</v>
      </c>
      <c r="H66" s="198">
        <v>0</v>
      </c>
    </row>
    <row r="67" ht="18" customHeight="1">
      <c r="A67" s="8" t="s">
        <v>505</v>
      </c>
      <c r="B67" s="9" t="s">
        <v>934</v>
      </c>
      <c r="C67" s="172">
        <v>-958.1</v>
      </c>
      <c r="D67" s="172">
        <v>-584</v>
      </c>
      <c r="E67" s="172">
        <v>-745.9</v>
      </c>
      <c r="F67" s="172">
        <v>-584</v>
      </c>
      <c r="G67" s="178">
        <v>-161.9</v>
      </c>
      <c r="H67" s="198">
        <v>78.3</v>
      </c>
    </row>
    <row r="68" ht="18" customHeight="1">
      <c r="A68" s="8" t="s">
        <v>935</v>
      </c>
      <c r="B68" s="9" t="s">
        <v>936</v>
      </c>
      <c r="C68" s="172">
        <v>-46.4</v>
      </c>
      <c r="D68" s="172">
        <v>-16</v>
      </c>
      <c r="E68" s="172">
        <v>0</v>
      </c>
      <c r="F68" s="172">
        <v>-16</v>
      </c>
      <c r="G68" s="178">
        <v>16</v>
      </c>
      <c r="H68" s="198">
        <v>0</v>
      </c>
    </row>
    <row r="69" ht="18" customHeight="1">
      <c r="A69" s="8" t="s">
        <v>937</v>
      </c>
      <c r="B69" s="9" t="s">
        <v>938</v>
      </c>
      <c r="C69" s="172">
        <v>-62.5</v>
      </c>
      <c r="D69" s="172">
        <v>-59.1</v>
      </c>
      <c r="E69" s="172">
        <v>0</v>
      </c>
      <c r="F69" s="172">
        <v>-59.1</v>
      </c>
      <c r="G69" s="178">
        <v>59.1</v>
      </c>
      <c r="H69" s="198">
        <v>0</v>
      </c>
    </row>
    <row r="70" ht="18" customHeight="1">
      <c r="A70" s="8" t="s">
        <v>939</v>
      </c>
      <c r="B70" s="9" t="s">
        <v>940</v>
      </c>
      <c r="C70" s="172">
        <v>0</v>
      </c>
      <c r="D70" s="172">
        <v>-646.8</v>
      </c>
      <c r="E70" s="172">
        <v>0</v>
      </c>
      <c r="F70" s="172">
        <v>-646.8</v>
      </c>
      <c r="G70" s="178">
        <v>646.8</v>
      </c>
      <c r="H70" s="198">
        <v>0</v>
      </c>
    </row>
    <row r="71" ht="18" customHeight="1">
      <c r="A71" s="8" t="s">
        <v>941</v>
      </c>
      <c r="B71" s="9" t="s">
        <v>942</v>
      </c>
      <c r="C71" s="172">
        <v>-315.5</v>
      </c>
      <c r="D71" s="172">
        <v>-448.6</v>
      </c>
      <c r="E71" s="172">
        <v>-1472.9</v>
      </c>
      <c r="F71" s="172">
        <v>-448.6</v>
      </c>
      <c r="G71" s="178">
        <v>-1024.3</v>
      </c>
      <c r="H71" s="198">
        <v>30.5</v>
      </c>
    </row>
    <row r="72" ht="18" customHeight="1">
      <c r="A72" s="8" t="s">
        <v>943</v>
      </c>
      <c r="B72" s="9" t="s">
        <v>944</v>
      </c>
      <c r="C72" s="172">
        <v>-65.6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771</v>
      </c>
      <c r="B73" s="9" t="s">
        <v>945</v>
      </c>
      <c r="C73" s="172">
        <v>-0.2</v>
      </c>
      <c r="D73" s="172">
        <v>-39</v>
      </c>
      <c r="E73" s="172">
        <v>0</v>
      </c>
      <c r="F73" s="172">
        <v>-39</v>
      </c>
      <c r="G73" s="178">
        <v>39</v>
      </c>
      <c r="H73" s="198">
        <v>0</v>
      </c>
    </row>
    <row r="74" ht="18" customHeight="1">
      <c r="A74" s="8" t="s">
        <v>946</v>
      </c>
      <c r="B74" s="9" t="s">
        <v>947</v>
      </c>
      <c r="C74" s="172">
        <v>0</v>
      </c>
      <c r="D74" s="172">
        <v>-444.7</v>
      </c>
      <c r="E74" s="172">
        <v>0</v>
      </c>
      <c r="F74" s="172">
        <v>-444.7</v>
      </c>
      <c r="G74" s="178">
        <v>444.7</v>
      </c>
      <c r="H74" s="198">
        <v>0</v>
      </c>
    </row>
    <row r="75" ht="18" customHeight="1">
      <c r="A75" s="8" t="s">
        <v>948</v>
      </c>
      <c r="B75" s="9" t="s">
        <v>949</v>
      </c>
      <c r="C75" s="172">
        <v>0</v>
      </c>
      <c r="D75" s="172">
        <v>-1.8</v>
      </c>
      <c r="E75" s="172">
        <v>0</v>
      </c>
      <c r="F75" s="172">
        <v>-1.8</v>
      </c>
      <c r="G75" s="178">
        <v>1.8</v>
      </c>
      <c r="H75" s="198">
        <v>0</v>
      </c>
    </row>
    <row r="76" ht="18" customHeight="1">
      <c r="A76" s="8" t="s">
        <v>950</v>
      </c>
      <c r="B76" s="9" t="s">
        <v>951</v>
      </c>
      <c r="C76" s="172">
        <v>-15.9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952</v>
      </c>
      <c r="B77" s="9" t="s">
        <v>953</v>
      </c>
      <c r="C77" s="172">
        <v>0</v>
      </c>
      <c r="D77" s="172">
        <v>-84</v>
      </c>
      <c r="E77" s="172">
        <v>0</v>
      </c>
      <c r="F77" s="172">
        <v>-84</v>
      </c>
      <c r="G77" s="178">
        <v>84</v>
      </c>
      <c r="H77" s="198">
        <v>0</v>
      </c>
    </row>
    <row r="78" ht="18" customHeight="1">
      <c r="A78" s="8" t="s">
        <v>954</v>
      </c>
      <c r="B78" s="9" t="s">
        <v>955</v>
      </c>
      <c r="C78" s="172">
        <v>0</v>
      </c>
      <c r="D78" s="172">
        <v>-173.9</v>
      </c>
      <c r="E78" s="172">
        <v>0</v>
      </c>
      <c r="F78" s="172">
        <v>-173.9</v>
      </c>
      <c r="G78" s="178">
        <v>173.9</v>
      </c>
      <c r="H78" s="198">
        <v>0</v>
      </c>
    </row>
    <row r="79" ht="18" customHeight="1">
      <c r="A79" s="8" t="s">
        <v>956</v>
      </c>
      <c r="B79" s="9" t="s">
        <v>957</v>
      </c>
      <c r="C79" s="172">
        <v>0</v>
      </c>
      <c r="D79" s="172">
        <v>-18.3</v>
      </c>
      <c r="E79" s="172">
        <v>0</v>
      </c>
      <c r="F79" s="172">
        <v>-18.3</v>
      </c>
      <c r="G79" s="178">
        <v>18.3</v>
      </c>
      <c r="H79" s="198">
        <v>0</v>
      </c>
    </row>
    <row r="80" ht="18" customHeight="1">
      <c r="A80" s="8" t="s">
        <v>958</v>
      </c>
      <c r="B80" s="9" t="s">
        <v>959</v>
      </c>
      <c r="C80" s="172">
        <v>0</v>
      </c>
      <c r="D80" s="172">
        <v>-1897.2</v>
      </c>
      <c r="E80" s="172">
        <v>0</v>
      </c>
      <c r="F80" s="172">
        <v>-1897.2</v>
      </c>
      <c r="G80" s="178">
        <v>1897.2</v>
      </c>
      <c r="H80" s="198">
        <v>0</v>
      </c>
    </row>
    <row r="81" ht="18" customHeight="1">
      <c r="A81" s="8" t="s">
        <v>960</v>
      </c>
      <c r="B81" s="9" t="s">
        <v>961</v>
      </c>
      <c r="C81" s="172">
        <v>-8.1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962</v>
      </c>
      <c r="B82" s="9" t="s">
        <v>963</v>
      </c>
      <c r="C82" s="172">
        <v>0</v>
      </c>
      <c r="D82" s="172">
        <v>-5.9</v>
      </c>
      <c r="E82" s="172">
        <v>0</v>
      </c>
      <c r="F82" s="172">
        <v>-5.9</v>
      </c>
      <c r="G82" s="178">
        <v>5.9</v>
      </c>
      <c r="H82" s="198">
        <v>0</v>
      </c>
    </row>
    <row r="83" ht="18" customHeight="1">
      <c r="A83" s="8" t="s">
        <v>964</v>
      </c>
      <c r="B83" s="9" t="s">
        <v>965</v>
      </c>
      <c r="C83" s="172">
        <v>-93.5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966</v>
      </c>
      <c r="B84" s="9" t="s">
        <v>967</v>
      </c>
      <c r="C84" s="172">
        <v>0</v>
      </c>
      <c r="D84" s="172">
        <v>-5.3</v>
      </c>
      <c r="E84" s="172">
        <v>0</v>
      </c>
      <c r="F84" s="172">
        <v>-5.3</v>
      </c>
      <c r="G84" s="178">
        <v>5.3</v>
      </c>
      <c r="H84" s="198">
        <v>0</v>
      </c>
    </row>
    <row r="85" ht="18" customHeight="1">
      <c r="A85" s="8" t="s">
        <v>968</v>
      </c>
      <c r="B85" s="9" t="s">
        <v>969</v>
      </c>
      <c r="C85" s="172">
        <v>-166.9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970</v>
      </c>
      <c r="B86" s="9" t="s">
        <v>971</v>
      </c>
      <c r="C86" s="172">
        <v>0</v>
      </c>
      <c r="D86" s="172">
        <v>-221.3</v>
      </c>
      <c r="E86" s="172">
        <v>0</v>
      </c>
      <c r="F86" s="172">
        <v>-221.3</v>
      </c>
      <c r="G86" s="178">
        <v>221.3</v>
      </c>
      <c r="H86" s="198">
        <v>0</v>
      </c>
    </row>
    <row r="87" ht="18" customHeight="1">
      <c r="A87" s="8" t="s">
        <v>972</v>
      </c>
      <c r="B87" s="9" t="s">
        <v>973</v>
      </c>
      <c r="C87" s="172">
        <v>-14.4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974</v>
      </c>
      <c r="B88" s="9" t="s">
        <v>975</v>
      </c>
      <c r="C88" s="172">
        <v>-612.7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976</v>
      </c>
      <c r="B89" s="9" t="s">
        <v>977</v>
      </c>
      <c r="C89" s="172">
        <v>-44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978</v>
      </c>
      <c r="B90" s="9" t="s">
        <v>979</v>
      </c>
      <c r="C90" s="172">
        <v>-5.5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916</v>
      </c>
      <c r="B91" s="9" t="s">
        <v>980</v>
      </c>
      <c r="C91" s="172">
        <v>-718.8</v>
      </c>
      <c r="D91" s="172">
        <v>-473.5</v>
      </c>
      <c r="E91" s="172">
        <v>0</v>
      </c>
      <c r="F91" s="172">
        <v>-473.5</v>
      </c>
      <c r="G91" s="178">
        <v>473.5</v>
      </c>
      <c r="H91" s="198">
        <v>0</v>
      </c>
    </row>
    <row r="92" ht="18" customHeight="1">
      <c r="A92" s="8" t="s">
        <v>981</v>
      </c>
      <c r="B92" s="9" t="s">
        <v>982</v>
      </c>
      <c r="C92" s="172">
        <v>-98</v>
      </c>
      <c r="D92" s="172">
        <v>-139</v>
      </c>
      <c r="E92" s="172">
        <v>0</v>
      </c>
      <c r="F92" s="172">
        <v>-139</v>
      </c>
      <c r="G92" s="178">
        <v>139</v>
      </c>
      <c r="H92" s="198">
        <v>0</v>
      </c>
    </row>
    <row r="93" ht="18" customHeight="1">
      <c r="A93" s="8" t="s">
        <v>983</v>
      </c>
      <c r="B93" s="9" t="s">
        <v>984</v>
      </c>
      <c r="C93" s="172">
        <v>-4.6</v>
      </c>
      <c r="D93" s="172">
        <v>-10.8</v>
      </c>
      <c r="E93" s="172">
        <v>0</v>
      </c>
      <c r="F93" s="172">
        <v>-10.8</v>
      </c>
      <c r="G93" s="178">
        <v>10.8</v>
      </c>
      <c r="H93" s="198">
        <v>0</v>
      </c>
    </row>
    <row r="94" ht="18" customHeight="1">
      <c r="A94" s="8" t="s">
        <v>854</v>
      </c>
      <c r="B94" s="9" t="s">
        <v>985</v>
      </c>
      <c r="C94" s="172">
        <v>0</v>
      </c>
      <c r="D94" s="172">
        <v>-2.1</v>
      </c>
      <c r="E94" s="172">
        <v>0</v>
      </c>
      <c r="F94" s="172">
        <v>-2.1</v>
      </c>
      <c r="G94" s="178">
        <v>2.1</v>
      </c>
      <c r="H94" s="198">
        <v>0</v>
      </c>
    </row>
    <row r="95" ht="18" customHeight="1">
      <c r="A95" s="8" t="s">
        <v>986</v>
      </c>
      <c r="B95" s="9" t="s">
        <v>987</v>
      </c>
      <c r="C95" s="172">
        <v>0</v>
      </c>
      <c r="D95" s="172">
        <v>-6.4</v>
      </c>
      <c r="E95" s="172">
        <v>-61.3</v>
      </c>
      <c r="F95" s="172">
        <v>-6.4</v>
      </c>
      <c r="G95" s="178">
        <v>-54.9</v>
      </c>
      <c r="H95" s="198">
        <v>10.4</v>
      </c>
    </row>
    <row r="96" ht="18" customHeight="1">
      <c r="A96" s="8" t="s">
        <v>988</v>
      </c>
      <c r="B96" s="9" t="s">
        <v>989</v>
      </c>
      <c r="C96" s="172">
        <v>0</v>
      </c>
      <c r="D96" s="172">
        <v>-3.4</v>
      </c>
      <c r="E96" s="172">
        <v>0</v>
      </c>
      <c r="F96" s="172">
        <v>-3.4</v>
      </c>
      <c r="G96" s="178">
        <v>3.4</v>
      </c>
      <c r="H96" s="198">
        <v>0</v>
      </c>
    </row>
    <row r="97" ht="18" customHeight="1">
      <c r="A97" s="8" t="s">
        <v>990</v>
      </c>
      <c r="B97" s="9" t="s">
        <v>991</v>
      </c>
      <c r="C97" s="172">
        <v>0</v>
      </c>
      <c r="D97" s="172">
        <v>-97.1</v>
      </c>
      <c r="E97" s="172">
        <v>0</v>
      </c>
      <c r="F97" s="172">
        <v>-97.1</v>
      </c>
      <c r="G97" s="178">
        <v>97.1</v>
      </c>
      <c r="H97" s="198">
        <v>0</v>
      </c>
    </row>
    <row r="98" ht="18" customHeight="1">
      <c r="A98" s="8" t="s">
        <v>992</v>
      </c>
      <c r="B98" s="9" t="s">
        <v>993</v>
      </c>
      <c r="C98" s="172">
        <v>0</v>
      </c>
      <c r="D98" s="172">
        <v>-2.9</v>
      </c>
      <c r="E98" s="172">
        <v>0</v>
      </c>
      <c r="F98" s="172">
        <v>-2.9</v>
      </c>
      <c r="G98" s="178">
        <v>2.9</v>
      </c>
      <c r="H98" s="198">
        <v>0</v>
      </c>
    </row>
    <row r="99" ht="20.1" customHeight="1">
      <c r="A99" s="10" t="s">
        <v>271</v>
      </c>
      <c r="B99" s="11">
        <v>3195</v>
      </c>
      <c r="C99" s="176">
        <v>2417.6</v>
      </c>
      <c r="D99" s="176">
        <v>-936.3</v>
      </c>
      <c r="E99" s="176">
        <v>1039.6</v>
      </c>
      <c r="F99" s="176">
        <v>-936.3</v>
      </c>
      <c r="G99" s="177">
        <v>-1975.9</v>
      </c>
      <c r="H99" s="197">
        <v>-90.1</v>
      </c>
    </row>
    <row r="100" ht="20.1" customHeight="1">
      <c r="A100" s="142" t="s">
        <v>275</v>
      </c>
      <c r="B100" s="128"/>
      <c r="C100" s="128"/>
      <c r="D100" s="251"/>
      <c r="E100" s="252"/>
      <c r="F100" s="252"/>
      <c r="G100" s="252"/>
      <c r="H100" s="253"/>
    </row>
    <row r="101" ht="20.1" customHeight="1">
      <c r="A101" s="136" t="s">
        <v>398</v>
      </c>
      <c r="B101" s="127">
        <v>3200</v>
      </c>
      <c r="C101" s="176">
        <v>0</v>
      </c>
      <c r="D101" s="176">
        <v>0</v>
      </c>
      <c r="E101" s="176">
        <v>0</v>
      </c>
      <c r="F101" s="176">
        <v>0</v>
      </c>
      <c r="G101" s="177">
        <v>0</v>
      </c>
      <c r="H101" s="197">
        <v>0</v>
      </c>
    </row>
    <row r="102" ht="18" customHeight="1">
      <c r="A102" s="8" t="s">
        <v>399</v>
      </c>
      <c r="B102" s="6">
        <v>3210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18" customHeight="1">
      <c r="A103" s="8" t="s">
        <v>400</v>
      </c>
      <c r="B103" s="9">
        <v>3215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401</v>
      </c>
      <c r="B104" s="9">
        <v>3220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18" customHeight="1">
      <c r="A105" s="8" t="s">
        <v>402</v>
      </c>
      <c r="B105" s="9">
        <v>3225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18" customHeight="1">
      <c r="A106" s="8" t="s">
        <v>403</v>
      </c>
      <c r="B106" s="9">
        <v>3230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435</v>
      </c>
      <c r="B107" s="9">
        <v>3235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18" customHeight="1">
      <c r="A108" s="8" t="s">
        <v>375</v>
      </c>
      <c r="B108" s="9">
        <v>3240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18" customHeight="1">
      <c r="A109" s="8" t="s">
        <v>477</v>
      </c>
      <c r="B109" s="9" t="s">
        <v>477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20.1" customHeight="1">
      <c r="A110" s="10" t="s">
        <v>404</v>
      </c>
      <c r="B110" s="11">
        <v>3255</v>
      </c>
      <c r="C110" s="166">
        <v>0</v>
      </c>
      <c r="D110" s="166">
        <v>110</v>
      </c>
      <c r="E110" s="166">
        <v>0</v>
      </c>
      <c r="F110" s="166">
        <v>110</v>
      </c>
      <c r="G110" s="177">
        <v>110</v>
      </c>
      <c r="H110" s="197">
        <v>0</v>
      </c>
    </row>
    <row r="111" ht="18" customHeight="1">
      <c r="A111" s="8" t="s">
        <v>405</v>
      </c>
      <c r="B111" s="9">
        <v>3260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406</v>
      </c>
      <c r="B112" s="9">
        <v>3265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411</v>
      </c>
      <c r="B113" s="9">
        <v>3270</v>
      </c>
      <c r="C113" s="172">
        <v>0</v>
      </c>
      <c r="D113" s="172">
        <v>-110</v>
      </c>
      <c r="E113" s="172">
        <v>0</v>
      </c>
      <c r="F113" s="172">
        <v>-110</v>
      </c>
      <c r="G113" s="178">
        <v>110</v>
      </c>
      <c r="H113" s="198">
        <v>0</v>
      </c>
    </row>
    <row r="114" ht="18" customHeight="1">
      <c r="A114" s="8" t="s">
        <v>412</v>
      </c>
      <c r="B114" s="9" t="s">
        <v>413</v>
      </c>
      <c r="C114" s="172">
        <v>0</v>
      </c>
      <c r="D114" s="172">
        <v>-82.4</v>
      </c>
      <c r="E114" s="172">
        <v>0</v>
      </c>
      <c r="F114" s="172">
        <v>-82.4</v>
      </c>
      <c r="G114" s="178">
        <v>82.4</v>
      </c>
      <c r="H114" s="198">
        <v>0</v>
      </c>
    </row>
    <row r="115" ht="18" customHeight="1">
      <c r="A115" s="8" t="s">
        <v>994</v>
      </c>
      <c r="B115" s="9" t="s">
        <v>995</v>
      </c>
      <c r="C115" s="172">
        <v>0</v>
      </c>
      <c r="D115" s="172">
        <v>-47</v>
      </c>
      <c r="E115" s="172">
        <v>0</v>
      </c>
      <c r="F115" s="172">
        <v>-47</v>
      </c>
      <c r="G115" s="178">
        <v>47</v>
      </c>
      <c r="H115" s="198">
        <v>0</v>
      </c>
    </row>
    <row r="116" ht="18" customHeight="1">
      <c r="A116" s="8" t="s">
        <v>996</v>
      </c>
      <c r="B116" s="9" t="s">
        <v>997</v>
      </c>
      <c r="C116" s="172">
        <v>0</v>
      </c>
      <c r="D116" s="172">
        <v>-7.4</v>
      </c>
      <c r="E116" s="172">
        <v>0</v>
      </c>
      <c r="F116" s="172">
        <v>-7.4</v>
      </c>
      <c r="G116" s="178">
        <v>7.4</v>
      </c>
      <c r="H116" s="198">
        <v>0</v>
      </c>
    </row>
    <row r="117" ht="18" customHeight="1">
      <c r="A117" s="8" t="s">
        <v>998</v>
      </c>
      <c r="B117" s="9" t="s">
        <v>999</v>
      </c>
      <c r="C117" s="172">
        <v>0</v>
      </c>
      <c r="D117" s="172">
        <v>-25.6</v>
      </c>
      <c r="E117" s="172">
        <v>0</v>
      </c>
      <c r="F117" s="172">
        <v>-25.6</v>
      </c>
      <c r="G117" s="178">
        <v>25.6</v>
      </c>
      <c r="H117" s="198">
        <v>0</v>
      </c>
    </row>
    <row r="118" ht="18" customHeight="1">
      <c r="A118" s="8" t="s">
        <v>1000</v>
      </c>
      <c r="B118" s="9" t="s">
        <v>1001</v>
      </c>
      <c r="C118" s="172">
        <v>0</v>
      </c>
      <c r="D118" s="172">
        <v>-1.2</v>
      </c>
      <c r="E118" s="172">
        <v>0</v>
      </c>
      <c r="F118" s="172">
        <v>-1.2</v>
      </c>
      <c r="G118" s="178">
        <v>1.2</v>
      </c>
      <c r="H118" s="198">
        <v>0</v>
      </c>
    </row>
    <row r="119" ht="18" customHeight="1">
      <c r="A119" s="8" t="s">
        <v>1002</v>
      </c>
      <c r="B119" s="9" t="s">
        <v>1003</v>
      </c>
      <c r="C119" s="172">
        <v>0</v>
      </c>
      <c r="D119" s="172">
        <v>-1.2</v>
      </c>
      <c r="E119" s="172">
        <v>0</v>
      </c>
      <c r="F119" s="172">
        <v>-1.2</v>
      </c>
      <c r="G119" s="178">
        <v>1.2</v>
      </c>
      <c r="H119" s="198">
        <v>0</v>
      </c>
    </row>
    <row r="120" ht="18" customHeight="1">
      <c r="A120" s="8" t="s">
        <v>414</v>
      </c>
      <c r="B120" s="9" t="s">
        <v>415</v>
      </c>
      <c r="C120" s="172">
        <v>0</v>
      </c>
      <c r="D120" s="172">
        <v>-21</v>
      </c>
      <c r="E120" s="172">
        <v>0</v>
      </c>
      <c r="F120" s="172">
        <v>-21</v>
      </c>
      <c r="G120" s="178">
        <v>21</v>
      </c>
      <c r="H120" s="198">
        <v>0</v>
      </c>
    </row>
    <row r="121" ht="18" customHeight="1">
      <c r="A121" s="8" t="s">
        <v>1004</v>
      </c>
      <c r="B121" s="9" t="s">
        <v>1005</v>
      </c>
      <c r="C121" s="172">
        <v>0</v>
      </c>
      <c r="D121" s="172">
        <v>-21</v>
      </c>
      <c r="E121" s="172">
        <v>0</v>
      </c>
      <c r="F121" s="172">
        <v>-21</v>
      </c>
      <c r="G121" s="178">
        <v>21</v>
      </c>
      <c r="H121" s="198">
        <v>0</v>
      </c>
    </row>
    <row r="122" ht="18" customHeight="1">
      <c r="A122" s="8" t="s">
        <v>416</v>
      </c>
      <c r="B122" s="9" t="s">
        <v>417</v>
      </c>
      <c r="C122" s="172">
        <v>0</v>
      </c>
      <c r="D122" s="172">
        <v>-6.6</v>
      </c>
      <c r="E122" s="172">
        <v>0</v>
      </c>
      <c r="F122" s="172">
        <v>-6.6</v>
      </c>
      <c r="G122" s="178">
        <v>6.6</v>
      </c>
      <c r="H122" s="198">
        <v>0</v>
      </c>
    </row>
    <row r="123" ht="18" customHeight="1">
      <c r="A123" s="8" t="s">
        <v>1006</v>
      </c>
      <c r="B123" s="9" t="s">
        <v>1007</v>
      </c>
      <c r="C123" s="172">
        <v>0</v>
      </c>
      <c r="D123" s="172">
        <v>-3.1</v>
      </c>
      <c r="E123" s="172">
        <v>0</v>
      </c>
      <c r="F123" s="172">
        <v>-3.1</v>
      </c>
      <c r="G123" s="178">
        <v>3.1</v>
      </c>
      <c r="H123" s="198">
        <v>0</v>
      </c>
    </row>
    <row r="124" ht="18" customHeight="1">
      <c r="A124" s="8" t="s">
        <v>1008</v>
      </c>
      <c r="B124" s="9" t="s">
        <v>1009</v>
      </c>
      <c r="C124" s="172">
        <v>0</v>
      </c>
      <c r="D124" s="172">
        <v>-2.5</v>
      </c>
      <c r="E124" s="172">
        <v>0</v>
      </c>
      <c r="F124" s="172">
        <v>-2.5</v>
      </c>
      <c r="G124" s="178">
        <v>2.5</v>
      </c>
      <c r="H124" s="198">
        <v>0</v>
      </c>
    </row>
    <row r="125" ht="18" customHeight="1">
      <c r="A125" s="8" t="s">
        <v>1010</v>
      </c>
      <c r="B125" s="9" t="s">
        <v>1011</v>
      </c>
      <c r="C125" s="172">
        <v>0</v>
      </c>
      <c r="D125" s="172">
        <v>-1</v>
      </c>
      <c r="E125" s="172">
        <v>0</v>
      </c>
      <c r="F125" s="172">
        <v>-1</v>
      </c>
      <c r="G125" s="178">
        <v>1</v>
      </c>
      <c r="H125" s="198">
        <v>0</v>
      </c>
    </row>
    <row r="126" ht="18" customHeight="1">
      <c r="A126" s="8" t="s">
        <v>407</v>
      </c>
      <c r="B126" s="9">
        <v>3280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408</v>
      </c>
      <c r="B127" s="9">
        <v>3290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</row>
    <row r="128" ht="18" customHeight="1">
      <c r="A128" s="8" t="s">
        <v>477</v>
      </c>
      <c r="B128" s="9" t="s">
        <v>477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477</v>
      </c>
      <c r="B129" s="9" t="s">
        <v>477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</row>
    <row r="130" ht="20.1" customHeight="1">
      <c r="A130" s="137" t="s">
        <v>122</v>
      </c>
      <c r="B130" s="130">
        <v>3295</v>
      </c>
      <c r="C130" s="201">
        <v>0</v>
      </c>
      <c r="D130" s="201">
        <v>-110</v>
      </c>
      <c r="E130" s="201">
        <v>0</v>
      </c>
      <c r="F130" s="201">
        <v>-110</v>
      </c>
      <c r="G130" s="202">
        <v>-110</v>
      </c>
      <c r="H130" s="204">
        <v>0</v>
      </c>
    </row>
    <row r="131" ht="20.1" customHeight="1">
      <c r="A131" s="142" t="s">
        <v>276</v>
      </c>
      <c r="B131" s="128"/>
      <c r="C131" s="128"/>
      <c r="D131" s="128"/>
      <c r="E131" s="128"/>
      <c r="F131" s="128"/>
      <c r="G131" s="203"/>
      <c r="H131" s="205"/>
    </row>
    <row r="132" ht="20.1" customHeight="1">
      <c r="A132" s="136" t="s">
        <v>255</v>
      </c>
      <c r="B132" s="127">
        <v>3300</v>
      </c>
      <c r="C132" s="179">
        <v>501.4</v>
      </c>
      <c r="D132" s="179">
        <v>0</v>
      </c>
      <c r="E132" s="179">
        <v>0</v>
      </c>
      <c r="F132" s="179">
        <v>0</v>
      </c>
      <c r="G132" s="173">
        <v>0</v>
      </c>
      <c r="H132" s="206">
        <v>0</v>
      </c>
    </row>
    <row r="133" ht="18" customHeight="1">
      <c r="A133" s="8" t="s">
        <v>269</v>
      </c>
      <c r="B133" s="9">
        <v>3305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</row>
    <row r="134" ht="18" customHeight="1">
      <c r="A134" s="8" t="s">
        <v>262</v>
      </c>
      <c r="B134" s="9">
        <v>3310</v>
      </c>
      <c r="C134" s="185">
        <v>0</v>
      </c>
      <c r="D134" s="185">
        <v>0</v>
      </c>
      <c r="E134" s="185">
        <v>0</v>
      </c>
      <c r="F134" s="185">
        <v>0</v>
      </c>
      <c r="G134" s="178">
        <v>0</v>
      </c>
      <c r="H134" s="198">
        <v>0</v>
      </c>
    </row>
    <row r="135" ht="18" customHeight="1">
      <c r="A135" s="8" t="s">
        <v>79</v>
      </c>
      <c r="B135" s="6">
        <v>3311</v>
      </c>
      <c r="C135" s="178">
        <v>0</v>
      </c>
      <c r="D135" s="178">
        <v>0</v>
      </c>
      <c r="E135" s="178">
        <v>0</v>
      </c>
      <c r="F135" s="178">
        <v>0</v>
      </c>
      <c r="G135" s="178">
        <v>0</v>
      </c>
      <c r="H135" s="198">
        <v>0</v>
      </c>
    </row>
    <row r="136" ht="18" customHeight="1">
      <c r="A136" s="8" t="s">
        <v>82</v>
      </c>
      <c r="B136" s="6">
        <v>3312</v>
      </c>
      <c r="C136" s="178">
        <v>0</v>
      </c>
      <c r="D136" s="178">
        <v>0</v>
      </c>
      <c r="E136" s="178">
        <v>0</v>
      </c>
      <c r="F136" s="178">
        <v>0</v>
      </c>
      <c r="G136" s="178">
        <v>0</v>
      </c>
      <c r="H136" s="198">
        <v>0</v>
      </c>
    </row>
    <row r="137" ht="18" customHeight="1">
      <c r="A137" s="8" t="s">
        <v>102</v>
      </c>
      <c r="B137" s="6">
        <v>3313</v>
      </c>
      <c r="C137" s="178">
        <v>0</v>
      </c>
      <c r="D137" s="178">
        <v>0</v>
      </c>
      <c r="E137" s="178">
        <v>0</v>
      </c>
      <c r="F137" s="178">
        <v>0</v>
      </c>
      <c r="G137" s="178">
        <v>0</v>
      </c>
      <c r="H137" s="198">
        <v>0</v>
      </c>
    </row>
    <row r="138" ht="18" customHeight="1">
      <c r="A138" s="8" t="s">
        <v>375</v>
      </c>
      <c r="B138" s="9">
        <v>3320</v>
      </c>
      <c r="C138" s="178">
        <v>501.4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</row>
    <row r="139" ht="18" customHeight="1">
      <c r="A139" s="8" t="s">
        <v>477</v>
      </c>
      <c r="B139" s="9" t="s">
        <v>477</v>
      </c>
      <c r="C139" s="178">
        <v>0</v>
      </c>
      <c r="D139" s="178">
        <v>0</v>
      </c>
      <c r="E139" s="178">
        <v>0</v>
      </c>
      <c r="F139" s="178">
        <v>0</v>
      </c>
      <c r="G139" s="178">
        <v>0</v>
      </c>
      <c r="H139" s="198">
        <v>0</v>
      </c>
    </row>
    <row r="140" ht="18" customHeight="1">
      <c r="A140" s="8" t="s">
        <v>1012</v>
      </c>
      <c r="B140" s="9" t="s">
        <v>1013</v>
      </c>
      <c r="C140" s="178">
        <v>501.4</v>
      </c>
      <c r="D140" s="178">
        <v>0</v>
      </c>
      <c r="E140" s="178">
        <v>0</v>
      </c>
      <c r="F140" s="178">
        <v>0</v>
      </c>
      <c r="G140" s="178">
        <v>0</v>
      </c>
      <c r="H140" s="198">
        <v>0</v>
      </c>
    </row>
    <row r="141" ht="20.1" customHeight="1">
      <c r="A141" s="10" t="s">
        <v>409</v>
      </c>
      <c r="B141" s="11">
        <v>3330</v>
      </c>
      <c r="C141" s="166">
        <v>0</v>
      </c>
      <c r="D141" s="166">
        <v>46.4</v>
      </c>
      <c r="E141" s="166">
        <v>0</v>
      </c>
      <c r="F141" s="166">
        <v>46.4</v>
      </c>
      <c r="G141" s="177">
        <v>46.4</v>
      </c>
      <c r="H141" s="197">
        <v>0</v>
      </c>
    </row>
    <row r="142" ht="18" customHeight="1">
      <c r="A142" s="8" t="s">
        <v>270</v>
      </c>
      <c r="B142" s="9">
        <v>3335</v>
      </c>
      <c r="C142" s="172">
        <v>0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</row>
    <row r="143" ht="18" customHeight="1">
      <c r="A143" s="8" t="s">
        <v>263</v>
      </c>
      <c r="B143" s="6">
        <v>3340</v>
      </c>
      <c r="C143" s="196">
        <v>0</v>
      </c>
      <c r="D143" s="196">
        <v>17.4</v>
      </c>
      <c r="E143" s="196">
        <v>0</v>
      </c>
      <c r="F143" s="196">
        <v>17.4</v>
      </c>
      <c r="G143" s="178">
        <v>17.4</v>
      </c>
      <c r="H143" s="198">
        <v>0</v>
      </c>
    </row>
    <row r="144" ht="18" customHeight="1">
      <c r="A144" s="8" t="s">
        <v>79</v>
      </c>
      <c r="B144" s="6">
        <v>3341</v>
      </c>
      <c r="C144" s="172">
        <v>0</v>
      </c>
      <c r="D144" s="172">
        <v>0</v>
      </c>
      <c r="E144" s="172">
        <v>0</v>
      </c>
      <c r="F144" s="172">
        <v>0</v>
      </c>
      <c r="G144" s="178">
        <v>0</v>
      </c>
      <c r="H144" s="198">
        <v>0</v>
      </c>
    </row>
    <row r="145" ht="18" customHeight="1">
      <c r="A145" s="8" t="s">
        <v>82</v>
      </c>
      <c r="B145" s="6">
        <v>3342</v>
      </c>
      <c r="C145" s="172">
        <v>0</v>
      </c>
      <c r="D145" s="172">
        <v>-17.4</v>
      </c>
      <c r="E145" s="172">
        <v>0</v>
      </c>
      <c r="F145" s="172">
        <v>-17.4</v>
      </c>
      <c r="G145" s="178">
        <v>17.4</v>
      </c>
      <c r="H145" s="198">
        <v>0</v>
      </c>
    </row>
    <row r="146" ht="18" customHeight="1">
      <c r="A146" s="8" t="s">
        <v>102</v>
      </c>
      <c r="B146" s="6">
        <v>3343</v>
      </c>
      <c r="C146" s="172">
        <v>0</v>
      </c>
      <c r="D146" s="172">
        <v>0</v>
      </c>
      <c r="E146" s="172">
        <v>0</v>
      </c>
      <c r="F146" s="172">
        <v>0</v>
      </c>
      <c r="G146" s="178">
        <v>0</v>
      </c>
      <c r="H146" s="198">
        <v>0</v>
      </c>
    </row>
    <row r="147" ht="18" customHeight="1">
      <c r="A147" s="8" t="s">
        <v>436</v>
      </c>
      <c r="B147" s="6">
        <v>3350</v>
      </c>
      <c r="C147" s="172">
        <v>0</v>
      </c>
      <c r="D147" s="172">
        <v>0</v>
      </c>
      <c r="E147" s="172">
        <v>0</v>
      </c>
      <c r="F147" s="172">
        <v>0</v>
      </c>
      <c r="G147" s="178">
        <v>0</v>
      </c>
      <c r="H147" s="198">
        <v>0</v>
      </c>
    </row>
    <row r="148" ht="21.75" customHeight="1">
      <c r="A148" s="8" t="s">
        <v>437</v>
      </c>
      <c r="B148" s="6">
        <v>3360</v>
      </c>
      <c r="C148" s="172">
        <v>0</v>
      </c>
      <c r="D148" s="172">
        <v>0</v>
      </c>
      <c r="E148" s="172">
        <v>0</v>
      </c>
      <c r="F148" s="172">
        <v>0</v>
      </c>
      <c r="G148" s="178">
        <v>0</v>
      </c>
      <c r="H148" s="198">
        <v>0</v>
      </c>
    </row>
    <row r="149" ht="23.25" customHeight="1">
      <c r="A149" s="8" t="s">
        <v>438</v>
      </c>
      <c r="B149" s="6">
        <v>3370</v>
      </c>
      <c r="C149" s="172">
        <v>0</v>
      </c>
      <c r="D149" s="172">
        <v>0</v>
      </c>
      <c r="E149" s="172">
        <v>0</v>
      </c>
      <c r="F149" s="172">
        <v>0</v>
      </c>
      <c r="G149" s="178">
        <v>0</v>
      </c>
      <c r="H149" s="198">
        <v>0</v>
      </c>
    </row>
    <row r="150" ht="18" customHeight="1">
      <c r="A150" s="8" t="s">
        <v>408</v>
      </c>
      <c r="B150" s="9">
        <v>3380</v>
      </c>
      <c r="C150" s="172">
        <v>0</v>
      </c>
      <c r="D150" s="172">
        <v>-29</v>
      </c>
      <c r="E150" s="172">
        <v>0</v>
      </c>
      <c r="F150" s="172">
        <v>-29</v>
      </c>
      <c r="G150" s="178">
        <v>29</v>
      </c>
      <c r="H150" s="198">
        <v>0</v>
      </c>
    </row>
    <row r="151" ht="18" customHeight="1">
      <c r="A151" s="8" t="s">
        <v>477</v>
      </c>
      <c r="B151" s="9" t="s">
        <v>477</v>
      </c>
      <c r="C151" s="172">
        <v>0</v>
      </c>
      <c r="D151" s="172">
        <v>0</v>
      </c>
      <c r="E151" s="172">
        <v>0</v>
      </c>
      <c r="F151" s="172">
        <v>0</v>
      </c>
      <c r="G151" s="178">
        <v>0</v>
      </c>
      <c r="H151" s="198">
        <v>0</v>
      </c>
    </row>
    <row r="152" ht="18" customHeight="1">
      <c r="A152" s="8" t="s">
        <v>1014</v>
      </c>
      <c r="B152" s="9" t="s">
        <v>1015</v>
      </c>
      <c r="C152" s="172">
        <v>0</v>
      </c>
      <c r="D152" s="172">
        <v>-29</v>
      </c>
      <c r="E152" s="172">
        <v>0</v>
      </c>
      <c r="F152" s="172">
        <v>-29</v>
      </c>
      <c r="G152" s="178">
        <v>29</v>
      </c>
      <c r="H152" s="198">
        <v>0</v>
      </c>
    </row>
    <row r="153" ht="20.1" customHeight="1">
      <c r="A153" s="10" t="s">
        <v>123</v>
      </c>
      <c r="B153" s="11">
        <v>3395</v>
      </c>
      <c r="C153" s="176">
        <v>501.4</v>
      </c>
      <c r="D153" s="176">
        <v>-46.4</v>
      </c>
      <c r="E153" s="176">
        <v>0</v>
      </c>
      <c r="F153" s="176">
        <v>-46.4</v>
      </c>
      <c r="G153" s="177">
        <v>-46.4</v>
      </c>
      <c r="H153" s="197">
        <v>0</v>
      </c>
    </row>
    <row r="154" ht="20.1" customHeight="1">
      <c r="A154" s="143" t="s">
        <v>418</v>
      </c>
      <c r="B154" s="11">
        <v>3400</v>
      </c>
      <c r="C154" s="176">
        <v>2919</v>
      </c>
      <c r="D154" s="176">
        <v>-1092.7</v>
      </c>
      <c r="E154" s="176">
        <v>1039.6</v>
      </c>
      <c r="F154" s="176">
        <v>-1092.7</v>
      </c>
      <c r="G154" s="177">
        <v>-2132.3</v>
      </c>
      <c r="H154" s="197">
        <v>-105.1</v>
      </c>
    </row>
    <row r="155" ht="20.1" customHeight="1">
      <c r="A155" s="8" t="s">
        <v>277</v>
      </c>
      <c r="B155" s="9">
        <v>3405</v>
      </c>
      <c r="C155" s="178">
        <v>1920</v>
      </c>
      <c r="D155" s="178">
        <v>4841</v>
      </c>
      <c r="E155" s="178">
        <v>1933.1</v>
      </c>
      <c r="F155" s="178">
        <v>4841</v>
      </c>
      <c r="G155" s="178">
        <v>2907.9</v>
      </c>
      <c r="H155" s="198">
        <v>250.4</v>
      </c>
    </row>
    <row r="156" ht="20.1" customHeight="1">
      <c r="A156" s="90" t="s">
        <v>125</v>
      </c>
      <c r="B156" s="9">
        <v>3410</v>
      </c>
      <c r="C156" s="178">
        <v>2</v>
      </c>
      <c r="D156" s="178">
        <v>59.3</v>
      </c>
      <c r="E156" s="178">
        <v>0</v>
      </c>
      <c r="F156" s="178">
        <v>59.3</v>
      </c>
      <c r="G156" s="178">
        <v>59.3</v>
      </c>
      <c r="H156" s="198">
        <v>0</v>
      </c>
    </row>
    <row r="157" ht="20.1" customHeight="1">
      <c r="A157" s="8" t="s">
        <v>278</v>
      </c>
      <c r="B157" s="9">
        <v>3415</v>
      </c>
      <c r="C157" s="188">
        <v>4841</v>
      </c>
      <c r="D157" s="188">
        <v>3807.6</v>
      </c>
      <c r="E157" s="188">
        <v>2972.7</v>
      </c>
      <c r="F157" s="188">
        <v>3807.6</v>
      </c>
      <c r="G157" s="178">
        <v>834.9</v>
      </c>
      <c r="H157" s="198">
        <v>128.1</v>
      </c>
    </row>
    <row r="158" ht="20.1" customHeight="1">
      <c r="A158" s="27"/>
      <c r="B158" s="1"/>
      <c r="C158" s="139"/>
      <c r="D158" s="139"/>
      <c r="E158" s="139"/>
      <c r="F158" s="139"/>
      <c r="G158" s="139"/>
      <c r="H158" s="146"/>
    </row>
    <row r="159" s="15" customFormat="1">
      <c r="A159" s="2"/>
      <c r="B159" s="32"/>
      <c r="C159" s="32"/>
      <c r="D159" s="32"/>
      <c r="E159" s="32"/>
      <c r="F159" s="32"/>
      <c r="G159" s="32"/>
      <c r="H159" s="32"/>
    </row>
    <row r="160" s="3" customFormat="1" ht="27.75" customHeight="1">
      <c r="A160" s="45" t="s">
        <v>485</v>
      </c>
      <c r="B160" s="1"/>
      <c r="C160" s="223"/>
      <c r="D160" s="223"/>
      <c r="E160" s="83"/>
      <c r="F160" s="222" t="s">
        <v>484</v>
      </c>
      <c r="G160" s="222"/>
      <c r="H160" s="222"/>
    </row>
    <row r="161">
      <c r="A161" s="214" t="s">
        <v>68</v>
      </c>
      <c r="B161" s="3"/>
      <c r="C161" s="221" t="s">
        <v>69</v>
      </c>
      <c r="D161" s="221"/>
      <c r="E161" s="3"/>
      <c r="F161" s="221" t="s">
        <v>213</v>
      </c>
      <c r="G161" s="221"/>
      <c r="H161" s="221"/>
    </row>
  </sheetData>
  <mergeCells>
    <mergeCell ref="C161:D161"/>
    <mergeCell ref="A1:H1"/>
    <mergeCell ref="A3:A4"/>
    <mergeCell ref="B3:B4"/>
    <mergeCell ref="C3:D3"/>
    <mergeCell ref="E3:H3"/>
    <mergeCell ref="F161:H161"/>
    <mergeCell ref="C160:D160"/>
    <mergeCell ref="F160:H160"/>
    <mergeCell ref="D100:H10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104.3</v>
      </c>
      <c r="E6" s="176">
        <v>0</v>
      </c>
      <c r="F6" s="176">
        <v>104.3</v>
      </c>
      <c r="G6" s="177">
        <v>104.3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34.5</v>
      </c>
      <c r="E8" s="178">
        <v>0</v>
      </c>
      <c r="F8" s="178">
        <v>34.5</v>
      </c>
      <c r="G8" s="178">
        <v>34.5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46.8</v>
      </c>
      <c r="E9" s="178">
        <v>0</v>
      </c>
      <c r="F9" s="178">
        <v>46.8</v>
      </c>
      <c r="G9" s="178">
        <v>46.8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3.1</v>
      </c>
      <c r="E10" s="178">
        <v>0</v>
      </c>
      <c r="F10" s="178">
        <v>3.1</v>
      </c>
      <c r="G10" s="178">
        <v>3.1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19.9</v>
      </c>
      <c r="E12" s="178">
        <v>0</v>
      </c>
      <c r="F12" s="178">
        <v>19.9</v>
      </c>
      <c r="G12" s="178">
        <v>19.9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-27.3</v>
      </c>
      <c r="E7" s="207">
        <v>-5.7</v>
      </c>
      <c r="F7" s="207">
        <v>-27.3</v>
      </c>
      <c r="G7" s="207">
        <v>-5.7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-1.1</v>
      </c>
      <c r="E8" s="207">
        <v>0</v>
      </c>
      <c r="F8" s="207">
        <v>-1.1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0.1</v>
      </c>
      <c r="E9" s="207">
        <v>0</v>
      </c>
      <c r="F9" s="207">
        <v>0.1</v>
      </c>
      <c r="G9" s="207">
        <v>0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0.1</v>
      </c>
      <c r="E10" s="207">
        <v>0.1</v>
      </c>
      <c r="F10" s="207">
        <v>0.1</v>
      </c>
      <c r="G10" s="207">
        <v>0.1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0.1</v>
      </c>
      <c r="E11" s="207">
        <v>0.1</v>
      </c>
      <c r="F11" s="207">
        <v>0.1</v>
      </c>
      <c r="G11" s="207">
        <v>0.1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-57.1</v>
      </c>
      <c r="E13" s="207">
        <v>-217590</v>
      </c>
      <c r="F13" s="207">
        <v>-57.1</v>
      </c>
      <c r="G13" s="207">
        <v>-217590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2.9</v>
      </c>
      <c r="E14" s="207">
        <v>1.9</v>
      </c>
      <c r="F14" s="207">
        <v>2.9</v>
      </c>
      <c r="G14" s="207">
        <v>1.9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0.9</v>
      </c>
      <c r="E15" s="207">
        <v>0.9</v>
      </c>
      <c r="F15" s="207">
        <v>0.9</v>
      </c>
      <c r="G15" s="207">
        <v>0.9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0.3</v>
      </c>
      <c r="E19" s="207">
        <v>0.5</v>
      </c>
      <c r="F19" s="207">
        <v>0.3</v>
      </c>
      <c r="G19" s="207">
        <v>0.5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0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1016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80</v>
      </c>
      <c r="D12" s="287"/>
      <c r="E12" s="288"/>
      <c r="F12" s="286">
        <v>74</v>
      </c>
      <c r="G12" s="287"/>
      <c r="H12" s="288"/>
      <c r="I12" s="286">
        <v>246</v>
      </c>
      <c r="J12" s="287"/>
      <c r="K12" s="288"/>
      <c r="L12" s="269">
        <v>172</v>
      </c>
      <c r="M12" s="269"/>
      <c r="N12" s="267">
        <v>332.4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39</v>
      </c>
      <c r="D16" s="280"/>
      <c r="E16" s="281"/>
      <c r="F16" s="279">
        <v>33</v>
      </c>
      <c r="G16" s="280"/>
      <c r="H16" s="281"/>
      <c r="I16" s="279">
        <v>63</v>
      </c>
      <c r="J16" s="280"/>
      <c r="K16" s="281"/>
      <c r="L16" s="270">
        <v>30</v>
      </c>
      <c r="M16" s="270"/>
      <c r="N16" s="265">
        <v>190.9</v>
      </c>
      <c r="O16" s="266"/>
    </row>
    <row r="17" s="3" customFormat="1">
      <c r="A17" s="284" t="s">
        <v>198</v>
      </c>
      <c r="B17" s="284"/>
      <c r="C17" s="279">
        <v>40</v>
      </c>
      <c r="D17" s="280"/>
      <c r="E17" s="281"/>
      <c r="F17" s="279">
        <v>40</v>
      </c>
      <c r="G17" s="280"/>
      <c r="H17" s="281"/>
      <c r="I17" s="279">
        <v>182</v>
      </c>
      <c r="J17" s="280"/>
      <c r="K17" s="281"/>
      <c r="L17" s="270">
        <v>142</v>
      </c>
      <c r="M17" s="270"/>
      <c r="N17" s="265">
        <v>455</v>
      </c>
      <c r="O17" s="266"/>
    </row>
    <row r="18" s="5" customFormat="1" ht="37.5" customHeight="1">
      <c r="A18" s="285" t="s">
        <v>446</v>
      </c>
      <c r="B18" s="285"/>
      <c r="C18" s="262">
        <v>15943</v>
      </c>
      <c r="D18" s="263"/>
      <c r="E18" s="264"/>
      <c r="F18" s="262">
        <v>12244.7</v>
      </c>
      <c r="G18" s="263"/>
      <c r="H18" s="264"/>
      <c r="I18" s="262">
        <v>27617.3</v>
      </c>
      <c r="J18" s="263"/>
      <c r="K18" s="264"/>
      <c r="L18" s="269">
        <v>15372.6</v>
      </c>
      <c r="M18" s="269"/>
      <c r="N18" s="267">
        <v>225.54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121</v>
      </c>
      <c r="D21" s="261"/>
      <c r="E21" s="271"/>
      <c r="F21" s="260">
        <v>290.4</v>
      </c>
      <c r="G21" s="261"/>
      <c r="H21" s="271"/>
      <c r="I21" s="260">
        <v>200</v>
      </c>
      <c r="J21" s="261"/>
      <c r="K21" s="261"/>
      <c r="L21" s="270">
        <v>-90.4</v>
      </c>
      <c r="M21" s="270"/>
      <c r="N21" s="265">
        <v>68.87</v>
      </c>
      <c r="O21" s="266"/>
    </row>
    <row r="22" s="3" customFormat="1">
      <c r="A22" s="284" t="s">
        <v>197</v>
      </c>
      <c r="B22" s="284"/>
      <c r="C22" s="260">
        <v>6112.6</v>
      </c>
      <c r="D22" s="261"/>
      <c r="E22" s="271"/>
      <c r="F22" s="260">
        <v>5564.7</v>
      </c>
      <c r="G22" s="261"/>
      <c r="H22" s="271"/>
      <c r="I22" s="260">
        <v>5000</v>
      </c>
      <c r="J22" s="261"/>
      <c r="K22" s="271"/>
      <c r="L22" s="270">
        <v>-564.7</v>
      </c>
      <c r="M22" s="270"/>
      <c r="N22" s="265">
        <v>89.85</v>
      </c>
      <c r="O22" s="266"/>
    </row>
    <row r="23" s="3" customFormat="1">
      <c r="A23" s="284" t="s">
        <v>198</v>
      </c>
      <c r="B23" s="284"/>
      <c r="C23" s="260">
        <v>9709.4</v>
      </c>
      <c r="D23" s="261"/>
      <c r="E23" s="271"/>
      <c r="F23" s="260">
        <v>6389.6</v>
      </c>
      <c r="G23" s="261"/>
      <c r="H23" s="271"/>
      <c r="I23" s="260">
        <v>22417.3</v>
      </c>
      <c r="J23" s="261"/>
      <c r="K23" s="271"/>
      <c r="L23" s="270">
        <v>16027.7</v>
      </c>
      <c r="M23" s="270"/>
      <c r="N23" s="265">
        <v>350.84</v>
      </c>
      <c r="O23" s="266"/>
    </row>
    <row r="24" s="3" customFormat="1" ht="36" customHeight="1">
      <c r="A24" s="244" t="s">
        <v>447</v>
      </c>
      <c r="B24" s="244"/>
      <c r="C24" s="262">
        <v>15943</v>
      </c>
      <c r="D24" s="263"/>
      <c r="E24" s="264"/>
      <c r="F24" s="262">
        <v>12274.3</v>
      </c>
      <c r="G24" s="263"/>
      <c r="H24" s="264"/>
      <c r="I24" s="262">
        <v>28075</v>
      </c>
      <c r="J24" s="263"/>
      <c r="K24" s="264"/>
      <c r="L24" s="269">
        <v>15800.7</v>
      </c>
      <c r="M24" s="269"/>
      <c r="N24" s="267">
        <v>228.73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121</v>
      </c>
      <c r="D27" s="261"/>
      <c r="E27" s="271"/>
      <c r="F27" s="260">
        <v>290.4</v>
      </c>
      <c r="G27" s="261"/>
      <c r="H27" s="271"/>
      <c r="I27" s="260">
        <v>200</v>
      </c>
      <c r="J27" s="261"/>
      <c r="K27" s="261"/>
      <c r="L27" s="270">
        <v>-90.4</v>
      </c>
      <c r="M27" s="270"/>
      <c r="N27" s="265">
        <v>68.87</v>
      </c>
      <c r="O27" s="266"/>
    </row>
    <row r="28" s="3" customFormat="1">
      <c r="A28" s="284" t="s">
        <v>197</v>
      </c>
      <c r="B28" s="284"/>
      <c r="C28" s="260">
        <v>6112.6</v>
      </c>
      <c r="D28" s="261"/>
      <c r="E28" s="271"/>
      <c r="F28" s="260">
        <v>5564.7</v>
      </c>
      <c r="G28" s="261"/>
      <c r="H28" s="271"/>
      <c r="I28" s="260">
        <v>5000</v>
      </c>
      <c r="J28" s="261"/>
      <c r="K28" s="271"/>
      <c r="L28" s="270">
        <v>-564.7</v>
      </c>
      <c r="M28" s="270"/>
      <c r="N28" s="265">
        <v>89.85</v>
      </c>
      <c r="O28" s="266"/>
    </row>
    <row r="29" s="3" customFormat="1">
      <c r="A29" s="284" t="s">
        <v>198</v>
      </c>
      <c r="B29" s="284"/>
      <c r="C29" s="260">
        <v>9709.4</v>
      </c>
      <c r="D29" s="261"/>
      <c r="E29" s="271"/>
      <c r="F29" s="260">
        <v>6419.2</v>
      </c>
      <c r="G29" s="261"/>
      <c r="H29" s="271"/>
      <c r="I29" s="260">
        <v>22875</v>
      </c>
      <c r="J29" s="261"/>
      <c r="K29" s="271"/>
      <c r="L29" s="270">
        <v>16455.8</v>
      </c>
      <c r="M29" s="270"/>
      <c r="N29" s="265">
        <v>356.35</v>
      </c>
      <c r="O29" s="266"/>
    </row>
    <row r="30" s="3" customFormat="1" ht="56.25" customHeight="1">
      <c r="A30" s="244" t="s">
        <v>448</v>
      </c>
      <c r="B30" s="244"/>
      <c r="C30" s="262">
        <v>16607.3</v>
      </c>
      <c r="D30" s="263"/>
      <c r="E30" s="264"/>
      <c r="F30" s="262">
        <v>13822.4</v>
      </c>
      <c r="G30" s="263"/>
      <c r="H30" s="264"/>
      <c r="I30" s="262">
        <v>9510.5</v>
      </c>
      <c r="J30" s="263"/>
      <c r="K30" s="264"/>
      <c r="L30" s="269">
        <v>-4311.9</v>
      </c>
      <c r="M30" s="269"/>
      <c r="N30" s="267">
        <v>68.8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10083.3</v>
      </c>
      <c r="D33" s="273"/>
      <c r="E33" s="274"/>
      <c r="F33" s="272">
        <v>24200</v>
      </c>
      <c r="G33" s="273"/>
      <c r="H33" s="274"/>
      <c r="I33" s="272">
        <v>16666.7</v>
      </c>
      <c r="J33" s="273"/>
      <c r="K33" s="274"/>
      <c r="L33" s="270">
        <v>-7533.3</v>
      </c>
      <c r="M33" s="270"/>
      <c r="N33" s="265">
        <v>68.9</v>
      </c>
      <c r="O33" s="266"/>
    </row>
    <row r="34" s="147" customFormat="1" ht="18.75" customHeight="1">
      <c r="A34" s="326" t="s">
        <v>455</v>
      </c>
      <c r="B34" s="327"/>
      <c r="C34" s="304">
        <v>10083.3</v>
      </c>
      <c r="D34" s="305"/>
      <c r="E34" s="306"/>
      <c r="F34" s="304">
        <v>24200</v>
      </c>
      <c r="G34" s="305"/>
      <c r="H34" s="306"/>
      <c r="I34" s="304">
        <v>16666.7</v>
      </c>
      <c r="J34" s="305"/>
      <c r="K34" s="306"/>
      <c r="L34" s="303">
        <v>-7533.3</v>
      </c>
      <c r="M34" s="303"/>
      <c r="N34" s="301">
        <v>68.9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13061.1</v>
      </c>
      <c r="D37" s="273"/>
      <c r="E37" s="274"/>
      <c r="F37" s="272">
        <v>14052.3</v>
      </c>
      <c r="G37" s="273"/>
      <c r="H37" s="274"/>
      <c r="I37" s="272">
        <v>6613.8</v>
      </c>
      <c r="J37" s="273"/>
      <c r="K37" s="274"/>
      <c r="L37" s="270">
        <v>-7438.5</v>
      </c>
      <c r="M37" s="270"/>
      <c r="N37" s="265">
        <v>47.1</v>
      </c>
      <c r="O37" s="266"/>
    </row>
    <row r="38" s="3" customFormat="1">
      <c r="A38" s="300" t="s">
        <v>429</v>
      </c>
      <c r="B38" s="300"/>
      <c r="C38" s="272">
        <v>20227.9</v>
      </c>
      <c r="D38" s="273"/>
      <c r="E38" s="274"/>
      <c r="F38" s="272">
        <v>13373.3</v>
      </c>
      <c r="G38" s="273"/>
      <c r="H38" s="274"/>
      <c r="I38" s="272">
        <v>10473.9</v>
      </c>
      <c r="J38" s="273"/>
      <c r="K38" s="274"/>
      <c r="L38" s="270">
        <v>-2899.4</v>
      </c>
      <c r="M38" s="270"/>
      <c r="N38" s="265">
        <v>78.3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1017</v>
      </c>
      <c r="C47" s="297"/>
      <c r="D47" s="297"/>
      <c r="E47" s="297"/>
      <c r="F47" s="238" t="s">
        <v>1018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1019</v>
      </c>
      <c r="B48" s="296" t="s">
        <v>1020</v>
      </c>
      <c r="C48" s="297"/>
      <c r="D48" s="297"/>
      <c r="E48" s="297"/>
      <c r="F48" s="238" t="s">
        <v>1021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1022</v>
      </c>
      <c r="B49" s="296" t="s">
        <v>1023</v>
      </c>
      <c r="C49" s="297"/>
      <c r="D49" s="297"/>
      <c r="E49" s="297"/>
      <c r="F49" s="238" t="s">
        <v>1024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 ht="17.25" customHeight="1">
      <c r="A50" s="39" t="s">
        <v>1025</v>
      </c>
      <c r="B50" s="296" t="s">
        <v>1026</v>
      </c>
      <c r="C50" s="297"/>
      <c r="D50" s="297"/>
      <c r="E50" s="297"/>
      <c r="F50" s="238" t="s">
        <v>1024</v>
      </c>
      <c r="G50" s="238"/>
      <c r="H50" s="238"/>
      <c r="I50" s="238"/>
      <c r="J50" s="238"/>
      <c r="K50" s="238"/>
      <c r="L50" s="238"/>
      <c r="M50" s="238"/>
      <c r="N50" s="238"/>
      <c r="O50" s="238"/>
    </row>
    <row r="51" ht="17.25" customHeight="1">
      <c r="A51" s="39" t="s">
        <v>1027</v>
      </c>
      <c r="B51" s="296" t="s">
        <v>1028</v>
      </c>
      <c r="C51" s="297"/>
      <c r="D51" s="297"/>
      <c r="E51" s="297"/>
      <c r="F51" s="238" t="s">
        <v>1024</v>
      </c>
      <c r="G51" s="238"/>
      <c r="H51" s="238"/>
      <c r="I51" s="238"/>
      <c r="J51" s="238"/>
      <c r="K51" s="238"/>
      <c r="L51" s="238"/>
      <c r="M51" s="238"/>
      <c r="N51" s="238"/>
      <c r="O51" s="238"/>
    </row>
    <row r="52" ht="17.25" customHeight="1">
      <c r="A52" s="39" t="s">
        <v>1029</v>
      </c>
      <c r="B52" s="296" t="s">
        <v>1030</v>
      </c>
      <c r="C52" s="297"/>
      <c r="D52" s="297"/>
      <c r="E52" s="297"/>
      <c r="F52" s="238" t="s">
        <v>1024</v>
      </c>
      <c r="G52" s="238"/>
      <c r="H52" s="238"/>
      <c r="I52" s="238"/>
      <c r="J52" s="238"/>
      <c r="K52" s="238"/>
      <c r="L52" s="238"/>
      <c r="M52" s="238"/>
      <c r="N52" s="238"/>
      <c r="O52" s="238"/>
    </row>
    <row r="53" ht="17.25" customHeight="1">
      <c r="A53" s="39" t="s">
        <v>1031</v>
      </c>
      <c r="B53" s="296" t="s">
        <v>1032</v>
      </c>
      <c r="C53" s="297"/>
      <c r="D53" s="297"/>
      <c r="E53" s="297"/>
      <c r="F53" s="238" t="s">
        <v>1024</v>
      </c>
      <c r="G53" s="238"/>
      <c r="H53" s="238"/>
      <c r="I53" s="238"/>
      <c r="J53" s="238"/>
      <c r="K53" s="238"/>
      <c r="L53" s="238"/>
      <c r="M53" s="238"/>
      <c r="N53" s="238"/>
      <c r="O53" s="238"/>
    </row>
    <row r="54" ht="17.25" customHeight="1">
      <c r="A54" s="39" t="s">
        <v>1033</v>
      </c>
      <c r="B54" s="296" t="s">
        <v>1034</v>
      </c>
      <c r="C54" s="297"/>
      <c r="D54" s="297"/>
      <c r="E54" s="297"/>
      <c r="F54" s="238" t="s">
        <v>1024</v>
      </c>
      <c r="G54" s="238"/>
      <c r="H54" s="238"/>
      <c r="I54" s="238"/>
      <c r="J54" s="238"/>
      <c r="K54" s="238"/>
      <c r="L54" s="238"/>
      <c r="M54" s="238"/>
      <c r="N54" s="238"/>
      <c r="O54" s="238"/>
    </row>
    <row r="55" ht="17.25" customHeight="1">
      <c r="A55" s="39" t="s">
        <v>1035</v>
      </c>
      <c r="B55" s="296" t="s">
        <v>1036</v>
      </c>
      <c r="C55" s="297"/>
      <c r="D55" s="297"/>
      <c r="E55" s="297"/>
      <c r="F55" s="238" t="s">
        <v>1024</v>
      </c>
      <c r="G55" s="238"/>
      <c r="H55" s="238"/>
      <c r="I55" s="238"/>
      <c r="J55" s="238"/>
      <c r="K55" s="238"/>
      <c r="L55" s="238"/>
      <c r="M55" s="238"/>
      <c r="N55" s="238"/>
      <c r="O55" s="238"/>
    </row>
    <row r="56">
      <c r="A56" s="294" t="s">
        <v>172</v>
      </c>
      <c r="B56" s="294"/>
      <c r="C56" s="294"/>
      <c r="D56" s="294"/>
      <c r="E56" s="294"/>
      <c r="F56" s="294"/>
      <c r="G56" s="294"/>
      <c r="H56" s="294"/>
      <c r="I56" s="294"/>
      <c r="J56" s="294"/>
    </row>
    <row r="57">
      <c r="A57" s="19"/>
    </row>
    <row r="58" ht="52.5" customHeight="1">
      <c r="A58" s="328" t="s">
        <v>264</v>
      </c>
      <c r="B58" s="329"/>
      <c r="C58" s="330"/>
      <c r="D58" s="230" t="s">
        <v>164</v>
      </c>
      <c r="E58" s="230"/>
      <c r="F58" s="230"/>
      <c r="G58" s="230" t="s">
        <v>160</v>
      </c>
      <c r="H58" s="230"/>
      <c r="I58" s="230"/>
      <c r="J58" s="230" t="s">
        <v>195</v>
      </c>
      <c r="K58" s="230"/>
      <c r="L58" s="230"/>
      <c r="M58" s="289" t="s">
        <v>196</v>
      </c>
      <c r="N58" s="291"/>
      <c r="O58" s="290"/>
    </row>
    <row r="59" ht="155.25" customHeight="1">
      <c r="A59" s="331"/>
      <c r="B59" s="332"/>
      <c r="C59" s="333"/>
      <c r="D59" s="7" t="s">
        <v>381</v>
      </c>
      <c r="E59" s="7" t="s">
        <v>210</v>
      </c>
      <c r="F59" s="7" t="s">
        <v>382</v>
      </c>
      <c r="G59" s="7" t="s">
        <v>381</v>
      </c>
      <c r="H59" s="7" t="s">
        <v>210</v>
      </c>
      <c r="I59" s="7" t="s">
        <v>382</v>
      </c>
      <c r="J59" s="7" t="s">
        <v>381</v>
      </c>
      <c r="K59" s="7" t="s">
        <v>210</v>
      </c>
      <c r="L59" s="7" t="s">
        <v>382</v>
      </c>
      <c r="M59" s="114" t="s">
        <v>165</v>
      </c>
      <c r="N59" s="114" t="s">
        <v>166</v>
      </c>
      <c r="O59" s="114" t="s">
        <v>226</v>
      </c>
    </row>
    <row r="60">
      <c r="A60" s="289">
        <v>1</v>
      </c>
      <c r="B60" s="291"/>
      <c r="C60" s="290"/>
      <c r="D60" s="7">
        <v>2</v>
      </c>
      <c r="E60" s="7">
        <v>3</v>
      </c>
      <c r="F60" s="7">
        <v>4</v>
      </c>
      <c r="G60" s="7">
        <v>5</v>
      </c>
      <c r="H60" s="6">
        <v>6</v>
      </c>
      <c r="I60" s="6">
        <v>7</v>
      </c>
      <c r="J60" s="6">
        <v>8</v>
      </c>
      <c r="K60" s="6">
        <v>9</v>
      </c>
      <c r="L60" s="6">
        <v>10</v>
      </c>
      <c r="M60" s="6">
        <v>11</v>
      </c>
      <c r="N60" s="6">
        <v>12</v>
      </c>
      <c r="O60" s="6">
        <v>13</v>
      </c>
    </row>
    <row r="61">
      <c r="A61" s="289" t="s">
        <v>1037</v>
      </c>
      <c r="B61" s="291"/>
      <c r="C61" s="290"/>
      <c r="D61" s="178">
        <v>4620.9</v>
      </c>
      <c r="E61" s="178">
        <v>0</v>
      </c>
      <c r="F61" s="211">
        <v>0</v>
      </c>
      <c r="G61" s="178">
        <v>4171.6</v>
      </c>
      <c r="H61" s="178">
        <v>1007</v>
      </c>
      <c r="I61" s="211">
        <v>34041.5</v>
      </c>
      <c r="J61" s="185">
        <v>-449.3</v>
      </c>
      <c r="K61" s="185">
        <v>1007</v>
      </c>
      <c r="L61" s="213">
        <v>34041.5</v>
      </c>
      <c r="M61" s="176">
        <v>90.3</v>
      </c>
      <c r="N61" s="176">
        <v>0</v>
      </c>
      <c r="O61" s="212">
        <v>0</v>
      </c>
    </row>
    <row r="62">
      <c r="A62" s="289" t="s">
        <v>1038</v>
      </c>
      <c r="B62" s="291"/>
      <c r="C62" s="290"/>
      <c r="D62" s="178">
        <v>4500</v>
      </c>
      <c r="E62" s="178">
        <v>0</v>
      </c>
      <c r="F62" s="211">
        <v>0</v>
      </c>
      <c r="G62" s="178">
        <v>12932.4</v>
      </c>
      <c r="H62" s="178">
        <v>2499</v>
      </c>
      <c r="I62" s="211">
        <v>17672.5</v>
      </c>
      <c r="J62" s="185">
        <v>8432.4</v>
      </c>
      <c r="K62" s="185">
        <v>2499</v>
      </c>
      <c r="L62" s="213">
        <v>17672.5</v>
      </c>
      <c r="M62" s="176">
        <v>287.4</v>
      </c>
      <c r="N62" s="176">
        <v>0</v>
      </c>
      <c r="O62" s="212">
        <v>0</v>
      </c>
    </row>
    <row r="63">
      <c r="A63" s="289" t="s">
        <v>1039</v>
      </c>
      <c r="B63" s="291"/>
      <c r="C63" s="290"/>
      <c r="D63" s="178">
        <v>2200</v>
      </c>
      <c r="E63" s="178">
        <v>0</v>
      </c>
      <c r="F63" s="211">
        <v>0</v>
      </c>
      <c r="G63" s="178">
        <v>7787.9</v>
      </c>
      <c r="H63" s="178">
        <v>582.8</v>
      </c>
      <c r="I63" s="211">
        <v>68203</v>
      </c>
      <c r="J63" s="185">
        <v>5587.9</v>
      </c>
      <c r="K63" s="185">
        <v>582.8</v>
      </c>
      <c r="L63" s="213">
        <v>68203</v>
      </c>
      <c r="M63" s="176">
        <v>354</v>
      </c>
      <c r="N63" s="176">
        <v>0</v>
      </c>
      <c r="O63" s="212">
        <v>0</v>
      </c>
    </row>
    <row r="64">
      <c r="A64" s="289" t="s">
        <v>1040</v>
      </c>
      <c r="B64" s="291"/>
      <c r="C64" s="290"/>
      <c r="D64" s="178">
        <v>3000</v>
      </c>
      <c r="E64" s="178">
        <v>0</v>
      </c>
      <c r="F64" s="211">
        <v>0</v>
      </c>
      <c r="G64" s="178">
        <v>1482.4</v>
      </c>
      <c r="H64" s="178">
        <v>69</v>
      </c>
      <c r="I64" s="211">
        <v>88613</v>
      </c>
      <c r="J64" s="185">
        <v>-1517.6</v>
      </c>
      <c r="K64" s="185">
        <v>69</v>
      </c>
      <c r="L64" s="213">
        <v>88613</v>
      </c>
      <c r="M64" s="176">
        <v>49.4</v>
      </c>
      <c r="N64" s="176">
        <v>0</v>
      </c>
      <c r="O64" s="212">
        <v>0</v>
      </c>
    </row>
    <row r="65">
      <c r="A65" s="289" t="s">
        <v>1041</v>
      </c>
      <c r="B65" s="291"/>
      <c r="C65" s="290"/>
      <c r="D65" s="178">
        <v>7310.1</v>
      </c>
      <c r="E65" s="178">
        <v>0</v>
      </c>
      <c r="F65" s="211">
        <v>0</v>
      </c>
      <c r="G65" s="178">
        <v>6072.5</v>
      </c>
      <c r="H65" s="178">
        <v>1</v>
      </c>
      <c r="I65" s="211">
        <v>6072600</v>
      </c>
      <c r="J65" s="185">
        <v>-1237.6</v>
      </c>
      <c r="K65" s="185">
        <v>1</v>
      </c>
      <c r="L65" s="213">
        <v>6072600</v>
      </c>
      <c r="M65" s="176">
        <v>83.1</v>
      </c>
      <c r="N65" s="176">
        <v>0</v>
      </c>
      <c r="O65" s="212">
        <v>0</v>
      </c>
    </row>
    <row r="66">
      <c r="A66" s="289" t="s">
        <v>1042</v>
      </c>
      <c r="B66" s="291"/>
      <c r="C66" s="290"/>
      <c r="D66" s="178">
        <v>0</v>
      </c>
      <c r="E66" s="178">
        <v>0</v>
      </c>
      <c r="F66" s="211">
        <v>0</v>
      </c>
      <c r="G66" s="178">
        <v>597.1</v>
      </c>
      <c r="H66" s="178">
        <v>249</v>
      </c>
      <c r="I66" s="211">
        <v>10592.8</v>
      </c>
      <c r="J66" s="185">
        <v>597.1</v>
      </c>
      <c r="K66" s="185">
        <v>249</v>
      </c>
      <c r="L66" s="213">
        <v>10592.8</v>
      </c>
      <c r="M66" s="176">
        <v>0</v>
      </c>
      <c r="N66" s="176">
        <v>0</v>
      </c>
      <c r="O66" s="212">
        <v>0</v>
      </c>
    </row>
    <row r="67">
      <c r="A67" s="289" t="s">
        <v>1043</v>
      </c>
      <c r="B67" s="291"/>
      <c r="C67" s="290"/>
      <c r="D67" s="178">
        <v>0</v>
      </c>
      <c r="E67" s="178">
        <v>0</v>
      </c>
      <c r="F67" s="211">
        <v>0</v>
      </c>
      <c r="G67" s="178">
        <v>1125.4</v>
      </c>
      <c r="H67" s="178">
        <v>28.8</v>
      </c>
      <c r="I67" s="211">
        <v>187325</v>
      </c>
      <c r="J67" s="185">
        <v>1125.4</v>
      </c>
      <c r="K67" s="185">
        <v>28.8</v>
      </c>
      <c r="L67" s="213">
        <v>187325</v>
      </c>
      <c r="M67" s="176">
        <v>0</v>
      </c>
      <c r="N67" s="176">
        <v>0</v>
      </c>
      <c r="O67" s="212">
        <v>0</v>
      </c>
    </row>
    <row r="68">
      <c r="A68" s="289" t="s">
        <v>1044</v>
      </c>
      <c r="B68" s="291"/>
      <c r="C68" s="290"/>
      <c r="D68" s="178">
        <v>0</v>
      </c>
      <c r="E68" s="178">
        <v>0</v>
      </c>
      <c r="F68" s="211">
        <v>0</v>
      </c>
      <c r="G68" s="178">
        <v>13</v>
      </c>
      <c r="H68" s="178">
        <v>1</v>
      </c>
      <c r="I68" s="211">
        <v>13000</v>
      </c>
      <c r="J68" s="185">
        <v>13</v>
      </c>
      <c r="K68" s="185">
        <v>1</v>
      </c>
      <c r="L68" s="213">
        <v>13000</v>
      </c>
      <c r="M68" s="176">
        <v>0</v>
      </c>
      <c r="N68" s="176">
        <v>0</v>
      </c>
      <c r="O68" s="212">
        <v>0</v>
      </c>
    </row>
    <row r="69">
      <c r="A69" s="289" t="s">
        <v>1045</v>
      </c>
      <c r="B69" s="291"/>
      <c r="C69" s="290"/>
      <c r="D69" s="178">
        <v>0</v>
      </c>
      <c r="E69" s="178">
        <v>0</v>
      </c>
      <c r="F69" s="211">
        <v>0</v>
      </c>
      <c r="G69" s="178">
        <v>886.5</v>
      </c>
      <c r="H69" s="178">
        <v>1</v>
      </c>
      <c r="I69" s="211">
        <v>886500</v>
      </c>
      <c r="J69" s="185">
        <v>886.5</v>
      </c>
      <c r="K69" s="185">
        <v>1</v>
      </c>
      <c r="L69" s="213">
        <v>886500</v>
      </c>
      <c r="M69" s="176">
        <v>0</v>
      </c>
      <c r="N69" s="176">
        <v>0</v>
      </c>
      <c r="O69" s="212">
        <v>0</v>
      </c>
    </row>
    <row r="70">
      <c r="A70" s="289" t="s">
        <v>1046</v>
      </c>
      <c r="B70" s="291"/>
      <c r="C70" s="290"/>
      <c r="D70" s="178">
        <v>0</v>
      </c>
      <c r="E70" s="178">
        <v>0</v>
      </c>
      <c r="F70" s="211">
        <v>0</v>
      </c>
      <c r="G70" s="178">
        <v>7965.9</v>
      </c>
      <c r="H70" s="178">
        <v>446</v>
      </c>
      <c r="I70" s="211">
        <v>13650</v>
      </c>
      <c r="J70" s="185">
        <v>7965.9</v>
      </c>
      <c r="K70" s="185">
        <v>446</v>
      </c>
      <c r="L70" s="213">
        <v>13650</v>
      </c>
      <c r="M70" s="176">
        <v>0</v>
      </c>
      <c r="N70" s="176">
        <v>0</v>
      </c>
      <c r="O70" s="212">
        <v>0</v>
      </c>
    </row>
    <row r="71">
      <c r="A71" s="289" t="s">
        <v>1047</v>
      </c>
      <c r="B71" s="291"/>
      <c r="C71" s="290"/>
      <c r="D71" s="178">
        <v>591.1</v>
      </c>
      <c r="E71" s="178">
        <v>0</v>
      </c>
      <c r="F71" s="211">
        <v>0</v>
      </c>
      <c r="G71" s="178">
        <v>233.4</v>
      </c>
      <c r="H71" s="178">
        <v>22</v>
      </c>
      <c r="I71" s="211">
        <v>7120</v>
      </c>
      <c r="J71" s="185">
        <v>-357.7</v>
      </c>
      <c r="K71" s="185">
        <v>22</v>
      </c>
      <c r="L71" s="213">
        <v>7120</v>
      </c>
      <c r="M71" s="176">
        <v>39.5</v>
      </c>
      <c r="N71" s="176">
        <v>0</v>
      </c>
      <c r="O71" s="212">
        <v>0</v>
      </c>
    </row>
    <row r="72">
      <c r="A72" s="289" t="s">
        <v>871</v>
      </c>
      <c r="B72" s="291"/>
      <c r="C72" s="290"/>
      <c r="D72" s="178">
        <v>0</v>
      </c>
      <c r="E72" s="178">
        <v>0</v>
      </c>
      <c r="F72" s="211">
        <v>0</v>
      </c>
      <c r="G72" s="178">
        <v>113</v>
      </c>
      <c r="H72" s="178">
        <v>75</v>
      </c>
      <c r="I72" s="211">
        <v>1500</v>
      </c>
      <c r="J72" s="185">
        <v>113</v>
      </c>
      <c r="K72" s="185">
        <v>75</v>
      </c>
      <c r="L72" s="213">
        <v>1500</v>
      </c>
      <c r="M72" s="176">
        <v>0</v>
      </c>
      <c r="N72" s="176">
        <v>0</v>
      </c>
      <c r="O72" s="212">
        <v>0</v>
      </c>
    </row>
    <row r="73" ht="24.95" customHeight="1">
      <c r="A73" s="307" t="s">
        <v>49</v>
      </c>
      <c r="B73" s="308"/>
      <c r="C73" s="309"/>
      <c r="D73" s="186">
        <v>22222.1</v>
      </c>
      <c r="E73" s="177">
        <v>0</v>
      </c>
      <c r="F73" s="210">
        <v>0</v>
      </c>
      <c r="G73" s="186">
        <v>43381.1</v>
      </c>
      <c r="H73" s="177">
        <v>0</v>
      </c>
      <c r="I73" s="210">
        <v>0</v>
      </c>
      <c r="J73" s="185">
        <v>21159</v>
      </c>
      <c r="K73" s="177">
        <v>0</v>
      </c>
      <c r="L73" s="210">
        <v>0</v>
      </c>
      <c r="M73" s="176">
        <v>195.2</v>
      </c>
      <c r="N73" s="177">
        <v>0</v>
      </c>
      <c r="O73" s="210">
        <v>0</v>
      </c>
    </row>
    <row r="74">
      <c r="A74" s="21"/>
      <c r="B74" s="22"/>
      <c r="C74" s="22"/>
      <c r="D74" s="22"/>
      <c r="E74" s="22"/>
      <c r="F74" s="12"/>
      <c r="G74" s="12"/>
      <c r="H74" s="12"/>
      <c r="I74" s="5"/>
      <c r="J74" s="5"/>
      <c r="K74" s="5"/>
      <c r="L74" s="5"/>
      <c r="M74" s="5"/>
      <c r="N74" s="5"/>
      <c r="O74" s="5"/>
    </row>
    <row r="75">
      <c r="A75" s="294" t="s">
        <v>64</v>
      </c>
      <c r="B75" s="294"/>
      <c r="C75" s="294"/>
      <c r="D75" s="294"/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</row>
    <row r="76">
      <c r="A76" s="19"/>
    </row>
    <row r="77" ht="56.25" customHeight="1">
      <c r="A77" s="7" t="s">
        <v>106</v>
      </c>
      <c r="B77" s="230" t="s">
        <v>63</v>
      </c>
      <c r="C77" s="230"/>
      <c r="D77" s="230" t="s">
        <v>58</v>
      </c>
      <c r="E77" s="230"/>
      <c r="F77" s="230" t="s">
        <v>59</v>
      </c>
      <c r="G77" s="230"/>
      <c r="H77" s="230" t="s">
        <v>78</v>
      </c>
      <c r="I77" s="230"/>
      <c r="J77" s="230"/>
      <c r="K77" s="289" t="s">
        <v>76</v>
      </c>
      <c r="L77" s="290"/>
      <c r="M77" s="289" t="s">
        <v>31</v>
      </c>
      <c r="N77" s="291"/>
      <c r="O77" s="290"/>
    </row>
    <row r="78">
      <c r="A78" s="6">
        <v>1</v>
      </c>
      <c r="B78" s="238">
        <v>2</v>
      </c>
      <c r="C78" s="238"/>
      <c r="D78" s="238">
        <v>3</v>
      </c>
      <c r="E78" s="238"/>
      <c r="F78" s="238">
        <v>4</v>
      </c>
      <c r="G78" s="238"/>
      <c r="H78" s="238">
        <v>5</v>
      </c>
      <c r="I78" s="238"/>
      <c r="J78" s="238"/>
      <c r="K78" s="238">
        <v>6</v>
      </c>
      <c r="L78" s="238"/>
      <c r="M78" s="296">
        <v>7</v>
      </c>
      <c r="N78" s="297"/>
      <c r="O78" s="312"/>
    </row>
    <row r="79">
      <c r="A79" s="94" t="s">
        <v>477</v>
      </c>
      <c r="B79" s="300" t="s">
        <v>477</v>
      </c>
      <c r="C79" s="300"/>
      <c r="D79" s="310">
        <v>0</v>
      </c>
      <c r="E79" s="310"/>
      <c r="F79" s="310">
        <v>0</v>
      </c>
      <c r="G79" s="310"/>
      <c r="H79" s="311" t="s">
        <v>477</v>
      </c>
      <c r="I79" s="311"/>
      <c r="J79" s="311"/>
      <c r="K79" s="260">
        <v>0</v>
      </c>
      <c r="L79" s="271"/>
      <c r="M79" s="310">
        <v>0</v>
      </c>
      <c r="N79" s="310"/>
      <c r="O79" s="310"/>
    </row>
    <row r="80">
      <c r="A80" s="115" t="s">
        <v>49</v>
      </c>
      <c r="B80" s="319" t="s">
        <v>32</v>
      </c>
      <c r="C80" s="319"/>
      <c r="D80" s="319" t="s">
        <v>32</v>
      </c>
      <c r="E80" s="319"/>
      <c r="F80" s="319" t="s">
        <v>32</v>
      </c>
      <c r="G80" s="319"/>
      <c r="H80" s="318" t="s">
        <v>477</v>
      </c>
      <c r="I80" s="318"/>
      <c r="J80" s="318"/>
      <c r="K80" s="262">
        <v>0</v>
      </c>
      <c r="L80" s="264"/>
      <c r="M80" s="324">
        <v>0</v>
      </c>
      <c r="N80" s="324"/>
      <c r="O80" s="324"/>
    </row>
    <row r="81">
      <c r="A81" s="12"/>
      <c r="B81" s="24"/>
      <c r="C81" s="24"/>
      <c r="D81" s="24"/>
      <c r="E81" s="24"/>
      <c r="F81" s="24"/>
      <c r="G81" s="24"/>
      <c r="H81" s="24"/>
      <c r="I81" s="24"/>
      <c r="J81" s="24"/>
      <c r="K81" s="3"/>
      <c r="L81" s="3"/>
      <c r="M81" s="3"/>
      <c r="N81" s="3"/>
      <c r="O81" s="3"/>
    </row>
    <row r="82">
      <c r="A82" s="294" t="s">
        <v>65</v>
      </c>
      <c r="B82" s="294"/>
      <c r="C82" s="294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</row>
    <row r="83" ht="15" customHeight="1">
      <c r="A83" s="5"/>
      <c r="B83" s="17"/>
      <c r="C83" s="5"/>
      <c r="D83" s="5"/>
      <c r="E83" s="5"/>
      <c r="F83" s="5"/>
      <c r="G83" s="5"/>
      <c r="H83" s="5"/>
      <c r="I83" s="16"/>
    </row>
    <row r="84" ht="42.75" customHeight="1">
      <c r="A84" s="230" t="s">
        <v>57</v>
      </c>
      <c r="B84" s="230"/>
      <c r="C84" s="230"/>
      <c r="D84" s="230" t="s">
        <v>167</v>
      </c>
      <c r="E84" s="230"/>
      <c r="F84" s="230" t="s">
        <v>168</v>
      </c>
      <c r="G84" s="230"/>
      <c r="H84" s="230"/>
      <c r="I84" s="230"/>
      <c r="J84" s="230" t="s">
        <v>316</v>
      </c>
      <c r="K84" s="230"/>
      <c r="L84" s="230"/>
      <c r="M84" s="230"/>
      <c r="N84" s="230" t="s">
        <v>171</v>
      </c>
      <c r="O84" s="230"/>
    </row>
    <row r="85" ht="42.75" customHeight="1">
      <c r="A85" s="230"/>
      <c r="B85" s="230"/>
      <c r="C85" s="230"/>
      <c r="D85" s="230"/>
      <c r="E85" s="230"/>
      <c r="F85" s="238" t="s">
        <v>169</v>
      </c>
      <c r="G85" s="238"/>
      <c r="H85" s="230" t="s">
        <v>170</v>
      </c>
      <c r="I85" s="230"/>
      <c r="J85" s="238" t="s">
        <v>169</v>
      </c>
      <c r="K85" s="238"/>
      <c r="L85" s="230" t="s">
        <v>170</v>
      </c>
      <c r="M85" s="230"/>
      <c r="N85" s="230"/>
      <c r="O85" s="230"/>
    </row>
    <row r="86">
      <c r="A86" s="230">
        <v>1</v>
      </c>
      <c r="B86" s="230"/>
      <c r="C86" s="230"/>
      <c r="D86" s="289">
        <v>2</v>
      </c>
      <c r="E86" s="290"/>
      <c r="F86" s="289">
        <v>3</v>
      </c>
      <c r="G86" s="290"/>
      <c r="H86" s="296">
        <v>4</v>
      </c>
      <c r="I86" s="312"/>
      <c r="J86" s="296">
        <v>5</v>
      </c>
      <c r="K86" s="312"/>
      <c r="L86" s="296">
        <v>6</v>
      </c>
      <c r="M86" s="312"/>
      <c r="N86" s="296">
        <v>7</v>
      </c>
      <c r="O86" s="312"/>
    </row>
    <row r="87" ht="20.1" customHeight="1">
      <c r="A87" s="320" t="s">
        <v>207</v>
      </c>
      <c r="B87" s="320"/>
      <c r="C87" s="320"/>
      <c r="D87" s="313">
        <v>0</v>
      </c>
      <c r="E87" s="314"/>
      <c r="F87" s="313">
        <v>0</v>
      </c>
      <c r="G87" s="314"/>
      <c r="H87" s="313">
        <v>0</v>
      </c>
      <c r="I87" s="314"/>
      <c r="J87" s="313">
        <v>0</v>
      </c>
      <c r="K87" s="314"/>
      <c r="L87" s="313">
        <v>0</v>
      </c>
      <c r="M87" s="314"/>
      <c r="N87" s="322">
        <v>0</v>
      </c>
      <c r="O87" s="323"/>
    </row>
    <row r="88" ht="20.1" customHeight="1">
      <c r="A88" s="315" t="s">
        <v>87</v>
      </c>
      <c r="B88" s="315"/>
      <c r="C88" s="315"/>
      <c r="D88" s="316"/>
      <c r="E88" s="317"/>
      <c r="F88" s="316"/>
      <c r="G88" s="317"/>
      <c r="H88" s="316"/>
      <c r="I88" s="317"/>
      <c r="J88" s="316"/>
      <c r="K88" s="317"/>
      <c r="L88" s="316"/>
      <c r="M88" s="317"/>
      <c r="N88" s="316"/>
      <c r="O88" s="317"/>
    </row>
    <row r="89" ht="20.1" customHeight="1">
      <c r="A89" s="284" t="s">
        <v>477</v>
      </c>
      <c r="B89" s="284"/>
      <c r="C89" s="284"/>
      <c r="D89" s="260">
        <v>0</v>
      </c>
      <c r="E89" s="271"/>
      <c r="F89" s="260">
        <v>0</v>
      </c>
      <c r="G89" s="271"/>
      <c r="H89" s="260">
        <v>0</v>
      </c>
      <c r="I89" s="271"/>
      <c r="J89" s="260">
        <v>0</v>
      </c>
      <c r="K89" s="271"/>
      <c r="L89" s="260">
        <v>0</v>
      </c>
      <c r="M89" s="271"/>
      <c r="N89" s="260">
        <v>0</v>
      </c>
      <c r="O89" s="271"/>
    </row>
    <row r="90" ht="20.1" customHeight="1">
      <c r="A90" s="320" t="s">
        <v>208</v>
      </c>
      <c r="B90" s="320"/>
      <c r="C90" s="320"/>
      <c r="D90" s="313">
        <v>0</v>
      </c>
      <c r="E90" s="314"/>
      <c r="F90" s="313">
        <v>0</v>
      </c>
      <c r="G90" s="314"/>
      <c r="H90" s="313">
        <v>0</v>
      </c>
      <c r="I90" s="314"/>
      <c r="J90" s="313">
        <v>0</v>
      </c>
      <c r="K90" s="314"/>
      <c r="L90" s="313">
        <v>0</v>
      </c>
      <c r="M90" s="314"/>
      <c r="N90" s="322">
        <v>0</v>
      </c>
      <c r="O90" s="323"/>
    </row>
    <row r="91" ht="20.1" customHeight="1">
      <c r="A91" s="315" t="s">
        <v>88</v>
      </c>
      <c r="B91" s="315"/>
      <c r="C91" s="315"/>
      <c r="D91" s="316"/>
      <c r="E91" s="317"/>
      <c r="F91" s="316"/>
      <c r="G91" s="317"/>
      <c r="H91" s="316"/>
      <c r="I91" s="317"/>
      <c r="J91" s="316"/>
      <c r="K91" s="317"/>
      <c r="L91" s="316"/>
      <c r="M91" s="317"/>
      <c r="N91" s="316"/>
      <c r="O91" s="317"/>
    </row>
    <row r="92" ht="20.1" customHeight="1">
      <c r="A92" s="284" t="s">
        <v>477</v>
      </c>
      <c r="B92" s="284"/>
      <c r="C92" s="284"/>
      <c r="D92" s="260">
        <v>0</v>
      </c>
      <c r="E92" s="271"/>
      <c r="F92" s="260">
        <v>0</v>
      </c>
      <c r="G92" s="271"/>
      <c r="H92" s="260">
        <v>0</v>
      </c>
      <c r="I92" s="271"/>
      <c r="J92" s="260">
        <v>0</v>
      </c>
      <c r="K92" s="271"/>
      <c r="L92" s="260">
        <v>0</v>
      </c>
      <c r="M92" s="271"/>
      <c r="N92" s="260">
        <v>0</v>
      </c>
      <c r="O92" s="271"/>
    </row>
    <row r="93" ht="20.1" customHeight="1">
      <c r="A93" s="320" t="s">
        <v>209</v>
      </c>
      <c r="B93" s="320"/>
      <c r="C93" s="320"/>
      <c r="D93" s="313">
        <v>0</v>
      </c>
      <c r="E93" s="314"/>
      <c r="F93" s="313">
        <v>0</v>
      </c>
      <c r="G93" s="314"/>
      <c r="H93" s="313">
        <v>0</v>
      </c>
      <c r="I93" s="314"/>
      <c r="J93" s="313">
        <v>0</v>
      </c>
      <c r="K93" s="314"/>
      <c r="L93" s="313">
        <v>0</v>
      </c>
      <c r="M93" s="314"/>
      <c r="N93" s="322">
        <v>0</v>
      </c>
      <c r="O93" s="323"/>
    </row>
    <row r="94" ht="20.1" customHeight="1">
      <c r="A94" s="315" t="s">
        <v>87</v>
      </c>
      <c r="B94" s="315"/>
      <c r="C94" s="315"/>
      <c r="D94" s="316"/>
      <c r="E94" s="317"/>
      <c r="F94" s="316"/>
      <c r="G94" s="317"/>
      <c r="H94" s="316"/>
      <c r="I94" s="317"/>
      <c r="J94" s="316"/>
      <c r="K94" s="317"/>
      <c r="L94" s="316"/>
      <c r="M94" s="317"/>
      <c r="N94" s="316"/>
      <c r="O94" s="317"/>
    </row>
    <row r="95" ht="20.1" customHeight="1">
      <c r="A95" s="284" t="s">
        <v>477</v>
      </c>
      <c r="B95" s="284"/>
      <c r="C95" s="284"/>
      <c r="D95" s="260">
        <v>0</v>
      </c>
      <c r="E95" s="271"/>
      <c r="F95" s="260">
        <v>0</v>
      </c>
      <c r="G95" s="271"/>
      <c r="H95" s="260">
        <v>0</v>
      </c>
      <c r="I95" s="271"/>
      <c r="J95" s="260">
        <v>0</v>
      </c>
      <c r="K95" s="271"/>
      <c r="L95" s="260">
        <v>0</v>
      </c>
      <c r="M95" s="271"/>
      <c r="N95" s="260">
        <v>0</v>
      </c>
      <c r="O95" s="271"/>
    </row>
    <row r="96" ht="24.95" customHeight="1">
      <c r="A96" s="244" t="s">
        <v>49</v>
      </c>
      <c r="B96" s="244"/>
      <c r="C96" s="244"/>
      <c r="D96" s="262">
        <v>0</v>
      </c>
      <c r="E96" s="264"/>
      <c r="F96" s="262">
        <v>0</v>
      </c>
      <c r="G96" s="264"/>
      <c r="H96" s="262">
        <v>0</v>
      </c>
      <c r="I96" s="264"/>
      <c r="J96" s="262">
        <v>0</v>
      </c>
      <c r="K96" s="264"/>
      <c r="L96" s="262">
        <v>0</v>
      </c>
      <c r="M96" s="264"/>
      <c r="N96" s="262">
        <v>0</v>
      </c>
      <c r="O96" s="264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60:C60"/>
    <mergeCell ref="A36:B36"/>
    <mergeCell ref="C37:E37"/>
    <mergeCell ref="C38:E38"/>
    <mergeCell ref="A58:C59"/>
    <mergeCell ref="F37:H37"/>
    <mergeCell ref="D77:E77"/>
    <mergeCell ref="G58:I58"/>
    <mergeCell ref="B77:C77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6:O96"/>
    <mergeCell ref="J84:M84"/>
    <mergeCell ref="H85:I85"/>
    <mergeCell ref="L85:M85"/>
    <mergeCell ref="J91:K91"/>
    <mergeCell ref="J90:K90"/>
    <mergeCell ref="J85:K85"/>
    <mergeCell ref="L88:M88"/>
    <mergeCell ref="N94:O94"/>
    <mergeCell ref="L91:M91"/>
    <mergeCell ref="M80:O80"/>
    <mergeCell ref="A82:O82"/>
    <mergeCell ref="B80:C80"/>
    <mergeCell ref="N37:O37"/>
    <mergeCell ref="K80:L80"/>
    <mergeCell ref="A40:O40"/>
    <mergeCell ref="F45:O45"/>
    <mergeCell ref="D96:E96"/>
    <mergeCell ref="F96:G96"/>
    <mergeCell ref="H96:I96"/>
    <mergeCell ref="J96:K96"/>
    <mergeCell ref="N90:O90"/>
    <mergeCell ref="N91:O91"/>
    <mergeCell ref="N87:O87"/>
    <mergeCell ref="N93:O93"/>
    <mergeCell ref="N88:O88"/>
    <mergeCell ref="L96:M96"/>
    <mergeCell ref="L87:M87"/>
    <mergeCell ref="J94:K94"/>
    <mergeCell ref="J88:K88"/>
    <mergeCell ref="L90:M90"/>
    <mergeCell ref="L93:M93"/>
    <mergeCell ref="L94:M94"/>
    <mergeCell ref="F94:G94"/>
    <mergeCell ref="H94:I94"/>
    <mergeCell ref="H86:I86"/>
    <mergeCell ref="J86:K86"/>
    <mergeCell ref="J93:K93"/>
    <mergeCell ref="H93:I93"/>
    <mergeCell ref="J87:K87"/>
    <mergeCell ref="F87:G87"/>
    <mergeCell ref="H91:I91"/>
    <mergeCell ref="A87:C87"/>
    <mergeCell ref="A86:C86"/>
    <mergeCell ref="D86:E86"/>
    <mergeCell ref="F86:G86"/>
    <mergeCell ref="D87:E87"/>
    <mergeCell ref="A90:C90"/>
    <mergeCell ref="F93:G93"/>
    <mergeCell ref="D90:E90"/>
    <mergeCell ref="F90:G90"/>
    <mergeCell ref="H87:I87"/>
    <mergeCell ref="L86:M86"/>
    <mergeCell ref="N86:O86"/>
    <mergeCell ref="N84:O85"/>
    <mergeCell ref="A96:C96"/>
    <mergeCell ref="A94:C94"/>
    <mergeCell ref="A93:C93"/>
    <mergeCell ref="D93:E93"/>
    <mergeCell ref="D94:E94"/>
    <mergeCell ref="A91:C91"/>
    <mergeCell ref="A84:C85"/>
    <mergeCell ref="F84:I84"/>
    <mergeCell ref="H80:J80"/>
    <mergeCell ref="D84:E85"/>
    <mergeCell ref="D80:E80"/>
    <mergeCell ref="F80:G80"/>
    <mergeCell ref="F85:G85"/>
    <mergeCell ref="H90:I90"/>
    <mergeCell ref="A88:C88"/>
    <mergeCell ref="H88:I88"/>
    <mergeCell ref="F91:G91"/>
    <mergeCell ref="D91:E91"/>
    <mergeCell ref="D88:E88"/>
    <mergeCell ref="F88:G88"/>
    <mergeCell ref="D78:E78"/>
    <mergeCell ref="H78:J78"/>
    <mergeCell ref="K78:L78"/>
    <mergeCell ref="M78:O78"/>
    <mergeCell ref="B78:C78"/>
    <mergeCell ref="F78:G78"/>
    <mergeCell ref="A73:C73"/>
    <mergeCell ref="H77:J77"/>
    <mergeCell ref="K77:L77"/>
    <mergeCell ref="M77:O77"/>
    <mergeCell ref="A75:O75"/>
    <mergeCell ref="F77:G77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8:L58"/>
    <mergeCell ref="A56:J56"/>
    <mergeCell ref="D58:F58"/>
    <mergeCell ref="M58:O58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F50:O50"/>
    <mergeCell ref="B50:E50"/>
    <mergeCell ref="F51:O51"/>
    <mergeCell ref="B51:E51"/>
    <mergeCell ref="F52:O52"/>
    <mergeCell ref="B52:E52"/>
    <mergeCell ref="F53:O53"/>
    <mergeCell ref="B53:E53"/>
    <mergeCell ref="F54:O54"/>
    <mergeCell ref="B54:E54"/>
    <mergeCell ref="F55:O55"/>
    <mergeCell ref="B55:E55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D79:E79"/>
    <mergeCell ref="M79:O79"/>
    <mergeCell ref="H79:J79"/>
    <mergeCell ref="F79:G79"/>
    <mergeCell ref="K79:L79"/>
    <mergeCell ref="B79:C79"/>
    <mergeCell ref="N89:O89"/>
    <mergeCell ref="L89:M89"/>
    <mergeCell ref="J89:K89"/>
    <mergeCell ref="A89:C89"/>
    <mergeCell ref="D89:E89"/>
    <mergeCell ref="F89:G89"/>
    <mergeCell ref="H89:I89"/>
    <mergeCell ref="N92:O92"/>
    <mergeCell ref="L92:M92"/>
    <mergeCell ref="J92:K92"/>
    <mergeCell ref="D92:E92"/>
    <mergeCell ref="F92:G92"/>
    <mergeCell ref="H92:I92"/>
    <mergeCell ref="A92:C92"/>
    <mergeCell ref="D95:E95"/>
    <mergeCell ref="F95:G95"/>
    <mergeCell ref="H95:I95"/>
    <mergeCell ref="J95:K95"/>
    <mergeCell ref="N95:O95"/>
    <mergeCell ref="L95:M95"/>
    <mergeCell ref="A95:C95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72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1048</v>
      </c>
      <c r="C6" s="350"/>
      <c r="D6" s="354" t="s">
        <v>1049</v>
      </c>
      <c r="E6" s="355"/>
      <c r="F6" s="355"/>
      <c r="G6" s="354" t="s">
        <v>1050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10.7</v>
      </c>
      <c r="Y6" s="261"/>
      <c r="Z6" s="271"/>
      <c r="AA6" s="260">
        <v>10.7</v>
      </c>
      <c r="AB6" s="261"/>
      <c r="AC6" s="271"/>
      <c r="AD6" s="260">
        <v>0</v>
      </c>
      <c r="AE6" s="261"/>
      <c r="AF6" s="271"/>
    </row>
    <row r="7" ht="20.1" customHeight="1">
      <c r="A7" s="101">
        <v>2</v>
      </c>
      <c r="B7" s="349" t="s">
        <v>1051</v>
      </c>
      <c r="C7" s="350"/>
      <c r="D7" s="354" t="s">
        <v>1049</v>
      </c>
      <c r="E7" s="355"/>
      <c r="F7" s="355"/>
      <c r="G7" s="354" t="s">
        <v>1050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162.2</v>
      </c>
      <c r="S7" s="261"/>
      <c r="T7" s="271"/>
      <c r="U7" s="260">
        <v>127.8</v>
      </c>
      <c r="V7" s="261"/>
      <c r="W7" s="271"/>
      <c r="X7" s="260">
        <v>52.1</v>
      </c>
      <c r="Y7" s="261"/>
      <c r="Z7" s="271"/>
      <c r="AA7" s="260">
        <v>-75.7</v>
      </c>
      <c r="AB7" s="261"/>
      <c r="AC7" s="271"/>
      <c r="AD7" s="260">
        <v>40.8</v>
      </c>
      <c r="AE7" s="261"/>
      <c r="AF7" s="271"/>
    </row>
    <row r="8" ht="20.1" customHeight="1">
      <c r="A8" s="101">
        <v>3</v>
      </c>
      <c r="B8" s="349" t="s">
        <v>1052</v>
      </c>
      <c r="C8" s="350"/>
      <c r="D8" s="354" t="s">
        <v>1053</v>
      </c>
      <c r="E8" s="355"/>
      <c r="F8" s="355"/>
      <c r="G8" s="354" t="s">
        <v>1050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0</v>
      </c>
      <c r="S8" s="261"/>
      <c r="T8" s="271"/>
      <c r="U8" s="260">
        <v>29.4</v>
      </c>
      <c r="V8" s="261"/>
      <c r="W8" s="271"/>
      <c r="X8" s="260">
        <v>79.9</v>
      </c>
      <c r="Y8" s="261"/>
      <c r="Z8" s="271"/>
      <c r="AA8" s="260">
        <v>50.5</v>
      </c>
      <c r="AB8" s="261"/>
      <c r="AC8" s="271"/>
      <c r="AD8" s="260">
        <v>271.8</v>
      </c>
      <c r="AE8" s="261"/>
      <c r="AF8" s="271"/>
    </row>
    <row r="9" ht="20.1" customHeight="1">
      <c r="A9" s="101">
        <v>4</v>
      </c>
      <c r="B9" s="349" t="s">
        <v>1054</v>
      </c>
      <c r="C9" s="350"/>
      <c r="D9" s="354" t="s">
        <v>1049</v>
      </c>
      <c r="E9" s="355"/>
      <c r="F9" s="355"/>
      <c r="G9" s="354" t="s">
        <v>1050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0</v>
      </c>
      <c r="S9" s="261"/>
      <c r="T9" s="271"/>
      <c r="U9" s="260">
        <v>18</v>
      </c>
      <c r="V9" s="261"/>
      <c r="W9" s="271"/>
      <c r="X9" s="260">
        <v>8.9</v>
      </c>
      <c r="Y9" s="261"/>
      <c r="Z9" s="271"/>
      <c r="AA9" s="260">
        <v>-9.1</v>
      </c>
      <c r="AB9" s="261"/>
      <c r="AC9" s="271"/>
      <c r="AD9" s="260">
        <v>49.4</v>
      </c>
      <c r="AE9" s="261"/>
      <c r="AF9" s="271"/>
    </row>
    <row r="10" ht="24.95" customHeight="1">
      <c r="A10" s="365" t="s">
        <v>49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7"/>
      <c r="R10" s="262">
        <v>162.2</v>
      </c>
      <c r="S10" s="263"/>
      <c r="T10" s="264"/>
      <c r="U10" s="262">
        <v>175.2</v>
      </c>
      <c r="V10" s="263"/>
      <c r="W10" s="264"/>
      <c r="X10" s="262">
        <v>151.6</v>
      </c>
      <c r="Y10" s="263"/>
      <c r="Z10" s="264"/>
      <c r="AA10" s="260">
        <v>-23.6</v>
      </c>
      <c r="AB10" s="261"/>
      <c r="AC10" s="271"/>
      <c r="AD10" s="260">
        <v>86.5</v>
      </c>
      <c r="AE10" s="261"/>
      <c r="AF10" s="271"/>
    </row>
    <row r="11" ht="11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6"/>
      <c r="AF11" s="106"/>
    </row>
    <row r="12" ht="10.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5"/>
      <c r="O12" s="35"/>
      <c r="P12" s="35"/>
      <c r="Q12" s="35"/>
      <c r="R12" s="57"/>
      <c r="S12" s="57"/>
      <c r="T12" s="57"/>
      <c r="U12" s="57"/>
      <c r="V12" s="57"/>
      <c r="W12" s="57"/>
      <c r="X12" s="58"/>
      <c r="Y12" s="58"/>
      <c r="Z12" s="58"/>
      <c r="AA12" s="58"/>
      <c r="AB12" s="58"/>
      <c r="AC12" s="58"/>
      <c r="AD12" s="58"/>
      <c r="AE12" s="107"/>
      <c r="AF12" s="107"/>
    </row>
    <row r="13" s="42" customFormat="1" ht="18.75" customHeight="1">
      <c r="C13" s="42" t="s">
        <v>303</v>
      </c>
    </row>
    <row r="14" s="42" customFormat="1" ht="18.75" customHeight="1">
</row>
    <row r="15" ht="45.75" customHeight="1">
      <c r="A15" s="250" t="s">
        <v>451</v>
      </c>
      <c r="B15" s="356" t="s">
        <v>142</v>
      </c>
      <c r="C15" s="357"/>
      <c r="D15" s="230" t="s">
        <v>139</v>
      </c>
      <c r="E15" s="230"/>
      <c r="F15" s="230"/>
      <c r="G15" s="230"/>
      <c r="H15" s="328" t="s">
        <v>224</v>
      </c>
      <c r="I15" s="329"/>
      <c r="J15" s="329"/>
      <c r="K15" s="329"/>
      <c r="L15" s="329"/>
      <c r="M15" s="329"/>
      <c r="N15" s="329"/>
      <c r="O15" s="330"/>
      <c r="P15" s="328" t="s">
        <v>329</v>
      </c>
      <c r="Q15" s="330"/>
      <c r="R15" s="296" t="s">
        <v>141</v>
      </c>
      <c r="S15" s="297"/>
      <c r="T15" s="297"/>
      <c r="U15" s="297"/>
      <c r="V15" s="297"/>
      <c r="W15" s="297"/>
      <c r="X15" s="297"/>
      <c r="Y15" s="297"/>
      <c r="Z15" s="312"/>
      <c r="AA15" s="230" t="s">
        <v>383</v>
      </c>
      <c r="AB15" s="238"/>
      <c r="AC15" s="238"/>
      <c r="AD15" s="230" t="s">
        <v>384</v>
      </c>
      <c r="AE15" s="238"/>
      <c r="AF15" s="238"/>
    </row>
    <row r="16" ht="24.95" customHeight="1">
      <c r="A16" s="250"/>
      <c r="B16" s="358"/>
      <c r="C16" s="359"/>
      <c r="D16" s="230"/>
      <c r="E16" s="230"/>
      <c r="F16" s="230"/>
      <c r="G16" s="230"/>
      <c r="H16" s="342"/>
      <c r="I16" s="343"/>
      <c r="J16" s="343"/>
      <c r="K16" s="343"/>
      <c r="L16" s="343"/>
      <c r="M16" s="343"/>
      <c r="N16" s="343"/>
      <c r="O16" s="344"/>
      <c r="P16" s="342"/>
      <c r="Q16" s="344"/>
      <c r="R16" s="328" t="s">
        <v>330</v>
      </c>
      <c r="S16" s="329"/>
      <c r="T16" s="330"/>
      <c r="U16" s="328" t="s">
        <v>331</v>
      </c>
      <c r="V16" s="329"/>
      <c r="W16" s="330"/>
      <c r="X16" s="328" t="s">
        <v>332</v>
      </c>
      <c r="Y16" s="221"/>
      <c r="Z16" s="389"/>
      <c r="AA16" s="238"/>
      <c r="AB16" s="238"/>
      <c r="AC16" s="238"/>
      <c r="AD16" s="238"/>
      <c r="AE16" s="238"/>
      <c r="AF16" s="238"/>
    </row>
    <row r="17" ht="48" customHeight="1">
      <c r="A17" s="250"/>
      <c r="B17" s="360"/>
      <c r="C17" s="361"/>
      <c r="D17" s="230"/>
      <c r="E17" s="230"/>
      <c r="F17" s="230"/>
      <c r="G17" s="230"/>
      <c r="H17" s="331"/>
      <c r="I17" s="332"/>
      <c r="J17" s="332"/>
      <c r="K17" s="332"/>
      <c r="L17" s="332"/>
      <c r="M17" s="332"/>
      <c r="N17" s="332"/>
      <c r="O17" s="333"/>
      <c r="P17" s="331"/>
      <c r="Q17" s="333"/>
      <c r="R17" s="331"/>
      <c r="S17" s="332"/>
      <c r="T17" s="333"/>
      <c r="U17" s="331"/>
      <c r="V17" s="332"/>
      <c r="W17" s="333"/>
      <c r="X17" s="390"/>
      <c r="Y17" s="391"/>
      <c r="Z17" s="392"/>
      <c r="AA17" s="238"/>
      <c r="AB17" s="238"/>
      <c r="AC17" s="238"/>
      <c r="AD17" s="238"/>
      <c r="AE17" s="238"/>
      <c r="AF17" s="238"/>
    </row>
    <row r="18" ht="18.75" customHeight="1">
      <c r="A18" s="65">
        <v>1</v>
      </c>
      <c r="B18" s="345">
        <v>2</v>
      </c>
      <c r="C18" s="346"/>
      <c r="D18" s="384">
        <v>3</v>
      </c>
      <c r="E18" s="384"/>
      <c r="F18" s="384"/>
      <c r="G18" s="384"/>
      <c r="H18" s="339">
        <v>4</v>
      </c>
      <c r="I18" s="340"/>
      <c r="J18" s="340"/>
      <c r="K18" s="340"/>
      <c r="L18" s="340"/>
      <c r="M18" s="340"/>
      <c r="N18" s="340"/>
      <c r="O18" s="341"/>
      <c r="P18" s="339">
        <v>5</v>
      </c>
      <c r="Q18" s="341"/>
      <c r="R18" s="339">
        <v>6</v>
      </c>
      <c r="S18" s="340"/>
      <c r="T18" s="341"/>
      <c r="U18" s="339">
        <v>7</v>
      </c>
      <c r="V18" s="340"/>
      <c r="W18" s="341"/>
      <c r="X18" s="339">
        <v>8</v>
      </c>
      <c r="Y18" s="340"/>
      <c r="Z18" s="341"/>
      <c r="AA18" s="339">
        <v>9</v>
      </c>
      <c r="AB18" s="340"/>
      <c r="AC18" s="341"/>
      <c r="AD18" s="339">
        <v>10</v>
      </c>
      <c r="AE18" s="340"/>
      <c r="AF18" s="341"/>
    </row>
    <row r="19" ht="20.1" customHeight="1">
      <c r="A19" s="93">
        <v>1</v>
      </c>
      <c r="B19" s="347" t="s">
        <v>477</v>
      </c>
      <c r="C19" s="348"/>
      <c r="D19" s="364" t="s">
        <v>477</v>
      </c>
      <c r="E19" s="364"/>
      <c r="F19" s="364"/>
      <c r="G19" s="364"/>
      <c r="H19" s="351" t="s">
        <v>477</v>
      </c>
      <c r="I19" s="352"/>
      <c r="J19" s="352"/>
      <c r="K19" s="352"/>
      <c r="L19" s="352"/>
      <c r="M19" s="352"/>
      <c r="N19" s="352"/>
      <c r="O19" s="353"/>
      <c r="P19" s="368" t="s">
        <v>477</v>
      </c>
      <c r="Q19" s="369"/>
      <c r="R19" s="260">
        <v>0</v>
      </c>
      <c r="S19" s="261"/>
      <c r="T19" s="271"/>
      <c r="U19" s="260">
        <v>0</v>
      </c>
      <c r="V19" s="261"/>
      <c r="W19" s="271"/>
      <c r="X19" s="260">
        <v>0</v>
      </c>
      <c r="Y19" s="261"/>
      <c r="Z19" s="271"/>
      <c r="AA19" s="260">
        <f>X19-U19</f>
        <v>0</v>
      </c>
      <c r="AB19" s="261"/>
      <c r="AC19" s="271"/>
      <c r="AD19" s="260" t="e">
        <f>(X19/U19)*100</f>
        <v>#DIV/0!</v>
      </c>
      <c r="AE19" s="261"/>
      <c r="AF19" s="271"/>
    </row>
    <row r="20" ht="24.95" customHeight="1">
      <c r="A20" s="365" t="s">
        <v>49</v>
      </c>
      <c r="B20" s="366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7"/>
      <c r="R20" s="262">
        <v>0</v>
      </c>
      <c r="S20" s="263"/>
      <c r="T20" s="264"/>
      <c r="U20" s="262">
        <v>0</v>
      </c>
      <c r="V20" s="263"/>
      <c r="W20" s="264"/>
      <c r="X20" s="262">
        <v>0</v>
      </c>
      <c r="Y20" s="263"/>
      <c r="Z20" s="264"/>
      <c r="AA20" s="260">
        <v>0</v>
      </c>
      <c r="AB20" s="261"/>
      <c r="AC20" s="271"/>
      <c r="AD20" s="260">
        <v>0</v>
      </c>
      <c r="AE20" s="261"/>
      <c r="AF20" s="271"/>
    </row>
    <row r="2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R21" s="28"/>
      <c r="S21" s="28"/>
      <c r="T21" s="28"/>
      <c r="U21" s="28"/>
      <c r="V21" s="28"/>
      <c r="AF21" s="28"/>
    </row>
    <row r="22" ht="16.5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R22" s="28"/>
      <c r="S22" s="28"/>
      <c r="T22" s="28"/>
      <c r="U22" s="28"/>
      <c r="V22" s="28"/>
      <c r="AF22" s="28"/>
    </row>
    <row r="23" s="42" customFormat="1" ht="18.75" customHeight="1">
      <c r="C23" s="42" t="s">
        <v>150</v>
      </c>
    </row>
    <row r="24">
      <c r="A24" s="25"/>
      <c r="B24" s="25"/>
      <c r="C24" s="25"/>
      <c r="D24" s="25"/>
      <c r="E24" s="25"/>
      <c r="F24" s="25"/>
      <c r="G24" s="25"/>
      <c r="H24" s="25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5"/>
      <c r="Z24" s="388"/>
      <c r="AA24" s="388"/>
      <c r="AB24" s="388"/>
      <c r="AD24" s="404" t="s">
        <v>385</v>
      </c>
      <c r="AE24" s="404"/>
      <c r="AF24" s="404"/>
    </row>
    <row r="25" ht="24.95" customHeight="1">
      <c r="A25" s="379" t="s">
        <v>451</v>
      </c>
      <c r="B25" s="356" t="s">
        <v>173</v>
      </c>
      <c r="C25" s="409"/>
      <c r="D25" s="409"/>
      <c r="E25" s="409"/>
      <c r="F25" s="409"/>
      <c r="G25" s="409"/>
      <c r="H25" s="409"/>
      <c r="I25" s="409"/>
      <c r="J25" s="409"/>
      <c r="K25" s="409"/>
      <c r="L25" s="357"/>
      <c r="M25" s="385" t="s">
        <v>48</v>
      </c>
      <c r="N25" s="386"/>
      <c r="O25" s="386"/>
      <c r="P25" s="387"/>
      <c r="Q25" s="385" t="s">
        <v>77</v>
      </c>
      <c r="R25" s="386"/>
      <c r="S25" s="386"/>
      <c r="T25" s="387"/>
      <c r="U25" s="385" t="s">
        <v>206</v>
      </c>
      <c r="V25" s="386"/>
      <c r="W25" s="386"/>
      <c r="X25" s="387"/>
      <c r="Y25" s="385" t="s">
        <v>107</v>
      </c>
      <c r="Z25" s="386"/>
      <c r="AA25" s="386"/>
      <c r="AB25" s="387"/>
      <c r="AC25" s="385" t="s">
        <v>49</v>
      </c>
      <c r="AD25" s="386"/>
      <c r="AE25" s="386"/>
      <c r="AF25" s="387"/>
    </row>
    <row r="26" ht="24.95" customHeight="1">
      <c r="A26" s="406"/>
      <c r="B26" s="358"/>
      <c r="C26" s="410"/>
      <c r="D26" s="410"/>
      <c r="E26" s="410"/>
      <c r="F26" s="410"/>
      <c r="G26" s="410"/>
      <c r="H26" s="410"/>
      <c r="I26" s="410"/>
      <c r="J26" s="410"/>
      <c r="K26" s="410"/>
      <c r="L26" s="359"/>
      <c r="M26" s="377" t="s">
        <v>169</v>
      </c>
      <c r="N26" s="377" t="s">
        <v>170</v>
      </c>
      <c r="O26" s="377" t="s">
        <v>189</v>
      </c>
      <c r="P26" s="377" t="s">
        <v>190</v>
      </c>
      <c r="Q26" s="377" t="s">
        <v>169</v>
      </c>
      <c r="R26" s="377" t="s">
        <v>170</v>
      </c>
      <c r="S26" s="377" t="s">
        <v>189</v>
      </c>
      <c r="T26" s="377" t="s">
        <v>190</v>
      </c>
      <c r="U26" s="377" t="s">
        <v>169</v>
      </c>
      <c r="V26" s="377" t="s">
        <v>170</v>
      </c>
      <c r="W26" s="377" t="s">
        <v>189</v>
      </c>
      <c r="X26" s="377" t="s">
        <v>190</v>
      </c>
      <c r="Y26" s="377" t="s">
        <v>169</v>
      </c>
      <c r="Z26" s="377" t="s">
        <v>170</v>
      </c>
      <c r="AA26" s="377" t="s">
        <v>189</v>
      </c>
      <c r="AB26" s="377" t="s">
        <v>190</v>
      </c>
      <c r="AC26" s="377" t="s">
        <v>169</v>
      </c>
      <c r="AD26" s="377" t="s">
        <v>170</v>
      </c>
      <c r="AE26" s="377" t="s">
        <v>189</v>
      </c>
      <c r="AF26" s="377" t="s">
        <v>190</v>
      </c>
    </row>
    <row r="27" ht="24.95" customHeight="1">
      <c r="A27" s="380"/>
      <c r="B27" s="360"/>
      <c r="C27" s="411"/>
      <c r="D27" s="411"/>
      <c r="E27" s="411"/>
      <c r="F27" s="411"/>
      <c r="G27" s="411"/>
      <c r="H27" s="411"/>
      <c r="I27" s="411"/>
      <c r="J27" s="411"/>
      <c r="K27" s="411"/>
      <c r="L27" s="361"/>
      <c r="M27" s="378"/>
      <c r="N27" s="378"/>
      <c r="O27" s="378"/>
      <c r="P27" s="378"/>
      <c r="Q27" s="378"/>
      <c r="R27" s="378"/>
      <c r="S27" s="378"/>
      <c r="T27" s="378"/>
      <c r="U27" s="378"/>
      <c r="V27" s="378"/>
      <c r="W27" s="378"/>
      <c r="X27" s="378"/>
      <c r="Y27" s="378"/>
      <c r="Z27" s="378"/>
      <c r="AA27" s="378"/>
      <c r="AB27" s="378"/>
      <c r="AC27" s="378"/>
      <c r="AD27" s="378"/>
      <c r="AE27" s="378"/>
      <c r="AF27" s="378"/>
    </row>
    <row r="28" ht="18.75" customHeight="1">
      <c r="A28" s="103">
        <v>1</v>
      </c>
      <c r="B28" s="400">
        <v>2</v>
      </c>
      <c r="C28" s="400"/>
      <c r="D28" s="400"/>
      <c r="E28" s="400"/>
      <c r="F28" s="400"/>
      <c r="G28" s="400"/>
      <c r="H28" s="400"/>
      <c r="I28" s="400"/>
      <c r="J28" s="400"/>
      <c r="K28" s="400"/>
      <c r="L28" s="400"/>
      <c r="M28" s="209">
        <v>3</v>
      </c>
      <c r="N28" s="209">
        <v>4</v>
      </c>
      <c r="O28" s="209">
        <v>5</v>
      </c>
      <c r="P28" s="209">
        <v>6</v>
      </c>
      <c r="Q28" s="209">
        <v>7</v>
      </c>
      <c r="R28" s="209">
        <v>8</v>
      </c>
      <c r="S28" s="209">
        <v>9</v>
      </c>
      <c r="T28" s="209">
        <v>10</v>
      </c>
      <c r="U28" s="209">
        <v>11</v>
      </c>
      <c r="V28" s="209">
        <v>12</v>
      </c>
      <c r="W28" s="209">
        <v>13</v>
      </c>
      <c r="X28" s="209">
        <v>14</v>
      </c>
      <c r="Y28" s="209">
        <v>15</v>
      </c>
      <c r="Z28" s="209">
        <v>16</v>
      </c>
      <c r="AA28" s="209">
        <v>17</v>
      </c>
      <c r="AB28" s="209">
        <v>18</v>
      </c>
      <c r="AC28" s="209">
        <v>19</v>
      </c>
      <c r="AD28" s="209">
        <v>20</v>
      </c>
      <c r="AE28" s="209">
        <v>21</v>
      </c>
      <c r="AF28" s="209">
        <v>22</v>
      </c>
    </row>
    <row r="29" ht="20.1" customHeight="1">
      <c r="A29" s="104">
        <v>1</v>
      </c>
      <c r="B29" s="396" t="s">
        <v>1055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0</v>
      </c>
      <c r="V29" s="178">
        <v>34.5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2</v>
      </c>
      <c r="B30" s="396" t="s">
        <v>1056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0</v>
      </c>
      <c r="V30" s="178">
        <v>3.1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3</v>
      </c>
      <c r="B31" s="396" t="s">
        <v>1057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0</v>
      </c>
      <c r="V31" s="178">
        <v>19.9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4</v>
      </c>
      <c r="B32" s="396" t="s">
        <v>1058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0</v>
      </c>
      <c r="V32" s="178">
        <v>12.5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5</v>
      </c>
      <c r="B33" s="396" t="s">
        <v>1059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0</v>
      </c>
      <c r="V33" s="178">
        <v>2.8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0.1" customHeight="1">
      <c r="A34" s="104">
        <v>6</v>
      </c>
      <c r="B34" s="396" t="s">
        <v>1060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178">
        <v>0</v>
      </c>
      <c r="N34" s="178">
        <v>0</v>
      </c>
      <c r="O34" s="178">
        <f>N34-M34</f>
        <v>0</v>
      </c>
      <c r="P34" s="178" t="e">
        <f>N34/M34*100</f>
        <v>#DIV/0!</v>
      </c>
      <c r="Q34" s="178">
        <v>0</v>
      </c>
      <c r="R34" s="178">
        <v>0</v>
      </c>
      <c r="S34" s="178">
        <f>R34-Q34</f>
        <v>0</v>
      </c>
      <c r="T34" s="178" t="e">
        <f>R34/Q34*100</f>
        <v>#DIV/0!</v>
      </c>
      <c r="U34" s="178">
        <v>0</v>
      </c>
      <c r="V34" s="178">
        <v>1</v>
      </c>
      <c r="W34" s="178">
        <f>V34-U34</f>
        <v>0</v>
      </c>
      <c r="X34" s="178" t="e">
        <f>V34/U34*100</f>
        <v>#DIV/0!</v>
      </c>
      <c r="Y34" s="178">
        <v>0</v>
      </c>
      <c r="Z34" s="178">
        <v>0</v>
      </c>
      <c r="AA34" s="178">
        <f>Z34-Y34</f>
        <v>0</v>
      </c>
      <c r="AB34" s="178" t="e">
        <f>Z34/Y34*100</f>
        <v>#DIV/0!</v>
      </c>
      <c r="AC34" s="178">
        <f>SUM(M34,Q34,U34,Y34)</f>
        <v>0</v>
      </c>
      <c r="AD34" s="178">
        <f>SUM(N34,R34,V34,Z34)</f>
        <v>0</v>
      </c>
      <c r="AE34" s="178">
        <f>AD34-AC34</f>
        <v>0</v>
      </c>
      <c r="AF34" s="178" t="e">
        <f>AD34/AC34*100</f>
        <v>#DIV/0!</v>
      </c>
    </row>
    <row r="35" ht="20.1" customHeight="1">
      <c r="A35" s="104">
        <v>7</v>
      </c>
      <c r="B35" s="396" t="s">
        <v>1061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178">
        <v>0</v>
      </c>
      <c r="N35" s="178">
        <v>0</v>
      </c>
      <c r="O35" s="178">
        <f>N35-M35</f>
        <v>0</v>
      </c>
      <c r="P35" s="178" t="e">
        <f>N35/M35*100</f>
        <v>#DIV/0!</v>
      </c>
      <c r="Q35" s="178">
        <v>0</v>
      </c>
      <c r="R35" s="178">
        <v>0</v>
      </c>
      <c r="S35" s="178">
        <f>R35-Q35</f>
        <v>0</v>
      </c>
      <c r="T35" s="178" t="e">
        <f>R35/Q35*100</f>
        <v>#DIV/0!</v>
      </c>
      <c r="U35" s="178">
        <v>0</v>
      </c>
      <c r="V35" s="178">
        <v>3</v>
      </c>
      <c r="W35" s="178">
        <f>V35-U35</f>
        <v>0</v>
      </c>
      <c r="X35" s="178" t="e">
        <f>V35/U35*100</f>
        <v>#DIV/0!</v>
      </c>
      <c r="Y35" s="178">
        <v>0</v>
      </c>
      <c r="Z35" s="178">
        <v>0</v>
      </c>
      <c r="AA35" s="178">
        <f>Z35-Y35</f>
        <v>0</v>
      </c>
      <c r="AB35" s="178" t="e">
        <f>Z35/Y35*100</f>
        <v>#DIV/0!</v>
      </c>
      <c r="AC35" s="178">
        <f>SUM(M35,Q35,U35,Y35)</f>
        <v>0</v>
      </c>
      <c r="AD35" s="178">
        <f>SUM(N35,R35,V35,Z35)</f>
        <v>0</v>
      </c>
      <c r="AE35" s="178">
        <f>AD35-AC35</f>
        <v>0</v>
      </c>
      <c r="AF35" s="178" t="e">
        <f>AD35/AC35*100</f>
        <v>#DIV/0!</v>
      </c>
    </row>
    <row r="36" ht="20.1" customHeight="1">
      <c r="A36" s="104">
        <v>8</v>
      </c>
      <c r="B36" s="396" t="s">
        <v>1062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178">
        <v>0</v>
      </c>
      <c r="N36" s="178">
        <v>0</v>
      </c>
      <c r="O36" s="178">
        <f>N36-M36</f>
        <v>0</v>
      </c>
      <c r="P36" s="178" t="e">
        <f>N36/M36*100</f>
        <v>#DIV/0!</v>
      </c>
      <c r="Q36" s="178">
        <v>0</v>
      </c>
      <c r="R36" s="178">
        <v>0</v>
      </c>
      <c r="S36" s="178">
        <f>R36-Q36</f>
        <v>0</v>
      </c>
      <c r="T36" s="178" t="e">
        <f>R36/Q36*100</f>
        <v>#DIV/0!</v>
      </c>
      <c r="U36" s="178">
        <v>0</v>
      </c>
      <c r="V36" s="178">
        <v>2.5</v>
      </c>
      <c r="W36" s="178">
        <f>V36-U36</f>
        <v>0</v>
      </c>
      <c r="X36" s="178" t="e">
        <f>V36/U36*100</f>
        <v>#DIV/0!</v>
      </c>
      <c r="Y36" s="178">
        <v>0</v>
      </c>
      <c r="Z36" s="178">
        <v>0</v>
      </c>
      <c r="AA36" s="178">
        <f>Z36-Y36</f>
        <v>0</v>
      </c>
      <c r="AB36" s="178" t="e">
        <f>Z36/Y36*100</f>
        <v>#DIV/0!</v>
      </c>
      <c r="AC36" s="178">
        <f>SUM(M36,Q36,U36,Y36)</f>
        <v>0</v>
      </c>
      <c r="AD36" s="178">
        <f>SUM(N36,R36,V36,Z36)</f>
        <v>0</v>
      </c>
      <c r="AE36" s="178">
        <f>AD36-AC36</f>
        <v>0</v>
      </c>
      <c r="AF36" s="178" t="e">
        <f>AD36/AC36*100</f>
        <v>#DIV/0!</v>
      </c>
    </row>
    <row r="37" ht="20.1" customHeight="1">
      <c r="A37" s="104">
        <v>9</v>
      </c>
      <c r="B37" s="396" t="s">
        <v>1063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178">
        <v>0</v>
      </c>
      <c r="N37" s="178">
        <v>0</v>
      </c>
      <c r="O37" s="178">
        <f>N37-M37</f>
        <v>0</v>
      </c>
      <c r="P37" s="178" t="e">
        <f>N37/M37*100</f>
        <v>#DIV/0!</v>
      </c>
      <c r="Q37" s="178">
        <v>0</v>
      </c>
      <c r="R37" s="178">
        <v>0</v>
      </c>
      <c r="S37" s="178">
        <f>R37-Q37</f>
        <v>0</v>
      </c>
      <c r="T37" s="178" t="e">
        <f>R37/Q37*100</f>
        <v>#DIV/0!</v>
      </c>
      <c r="U37" s="178">
        <v>0</v>
      </c>
      <c r="V37" s="178">
        <v>1</v>
      </c>
      <c r="W37" s="178">
        <f>V37-U37</f>
        <v>0</v>
      </c>
      <c r="X37" s="178" t="e">
        <f>V37/U37*100</f>
        <v>#DIV/0!</v>
      </c>
      <c r="Y37" s="178">
        <v>0</v>
      </c>
      <c r="Z37" s="178">
        <v>0</v>
      </c>
      <c r="AA37" s="178">
        <f>Z37-Y37</f>
        <v>0</v>
      </c>
      <c r="AB37" s="178" t="e">
        <f>Z37/Y37*100</f>
        <v>#DIV/0!</v>
      </c>
      <c r="AC37" s="178">
        <f>SUM(M37,Q37,U37,Y37)</f>
        <v>0</v>
      </c>
      <c r="AD37" s="178">
        <f>SUM(N37,R37,V37,Z37)</f>
        <v>0</v>
      </c>
      <c r="AE37" s="178">
        <f>AD37-AC37</f>
        <v>0</v>
      </c>
      <c r="AF37" s="178" t="e">
        <f>AD37/AC37*100</f>
        <v>#DIV/0!</v>
      </c>
    </row>
    <row r="38" ht="20.1" customHeight="1">
      <c r="A38" s="104">
        <v>10</v>
      </c>
      <c r="B38" s="396" t="s">
        <v>1064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178">
        <v>0</v>
      </c>
      <c r="N38" s="178">
        <v>0</v>
      </c>
      <c r="O38" s="178">
        <f>N38-M38</f>
        <v>0</v>
      </c>
      <c r="P38" s="178" t="e">
        <f>N38/M38*100</f>
        <v>#DIV/0!</v>
      </c>
      <c r="Q38" s="178">
        <v>0</v>
      </c>
      <c r="R38" s="178">
        <v>0</v>
      </c>
      <c r="S38" s="178">
        <f>R38-Q38</f>
        <v>0</v>
      </c>
      <c r="T38" s="178" t="e">
        <f>R38/Q38*100</f>
        <v>#DIV/0!</v>
      </c>
      <c r="U38" s="178">
        <v>0</v>
      </c>
      <c r="V38" s="178">
        <v>22</v>
      </c>
      <c r="W38" s="178">
        <f>V38-U38</f>
        <v>0</v>
      </c>
      <c r="X38" s="178" t="e">
        <f>V38/U38*100</f>
        <v>#DIV/0!</v>
      </c>
      <c r="Y38" s="178">
        <v>0</v>
      </c>
      <c r="Z38" s="178">
        <v>0</v>
      </c>
      <c r="AA38" s="178">
        <f>Z38-Y38</f>
        <v>0</v>
      </c>
      <c r="AB38" s="178" t="e">
        <f>Z38/Y38*100</f>
        <v>#DIV/0!</v>
      </c>
      <c r="AC38" s="178">
        <f>SUM(M38,Q38,U38,Y38)</f>
        <v>0</v>
      </c>
      <c r="AD38" s="178">
        <f>SUM(N38,R38,V38,Z38)</f>
        <v>0</v>
      </c>
      <c r="AE38" s="178">
        <f>AD38-AC38</f>
        <v>0</v>
      </c>
      <c r="AF38" s="178" t="e">
        <f>AD38/AC38*100</f>
        <v>#DIV/0!</v>
      </c>
    </row>
    <row r="39" ht="20.1" customHeight="1">
      <c r="A39" s="104">
        <v>11</v>
      </c>
      <c r="B39" s="396" t="s">
        <v>1065</v>
      </c>
      <c r="C39" s="396"/>
      <c r="D39" s="396"/>
      <c r="E39" s="396"/>
      <c r="F39" s="396"/>
      <c r="G39" s="396"/>
      <c r="H39" s="396"/>
      <c r="I39" s="396"/>
      <c r="J39" s="396"/>
      <c r="K39" s="396"/>
      <c r="L39" s="396"/>
      <c r="M39" s="178">
        <v>0</v>
      </c>
      <c r="N39" s="178">
        <v>0</v>
      </c>
      <c r="O39" s="178">
        <f>N39-M39</f>
        <v>0</v>
      </c>
      <c r="P39" s="178" t="e">
        <f>N39/M39*100</f>
        <v>#DIV/0!</v>
      </c>
      <c r="Q39" s="178">
        <v>0</v>
      </c>
      <c r="R39" s="178">
        <v>0</v>
      </c>
      <c r="S39" s="178">
        <f>R39-Q39</f>
        <v>0</v>
      </c>
      <c r="T39" s="178" t="e">
        <f>R39/Q39*100</f>
        <v>#DIV/0!</v>
      </c>
      <c r="U39" s="178">
        <v>0</v>
      </c>
      <c r="V39" s="178">
        <v>1</v>
      </c>
      <c r="W39" s="178">
        <f>V39-U39</f>
        <v>0</v>
      </c>
      <c r="X39" s="178" t="e">
        <f>V39/U39*100</f>
        <v>#DIV/0!</v>
      </c>
      <c r="Y39" s="178">
        <v>0</v>
      </c>
      <c r="Z39" s="178">
        <v>0</v>
      </c>
      <c r="AA39" s="178">
        <f>Z39-Y39</f>
        <v>0</v>
      </c>
      <c r="AB39" s="178" t="e">
        <f>Z39/Y39*100</f>
        <v>#DIV/0!</v>
      </c>
      <c r="AC39" s="178">
        <f>SUM(M39,Q39,U39,Y39)</f>
        <v>0</v>
      </c>
      <c r="AD39" s="178">
        <f>SUM(N39,R39,V39,Z39)</f>
        <v>0</v>
      </c>
      <c r="AE39" s="178">
        <f>AD39-AC39</f>
        <v>0</v>
      </c>
      <c r="AF39" s="178" t="e">
        <f>AD39/AC39*100</f>
        <v>#DIV/0!</v>
      </c>
    </row>
    <row r="40" ht="20.1" customHeight="1">
      <c r="A40" s="104">
        <v>12</v>
      </c>
      <c r="B40" s="396" t="s">
        <v>1066</v>
      </c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178">
        <v>0</v>
      </c>
      <c r="N40" s="178">
        <v>0</v>
      </c>
      <c r="O40" s="178">
        <f>N40-M40</f>
        <v>0</v>
      </c>
      <c r="P40" s="178" t="e">
        <f>N40/M40*100</f>
        <v>#DIV/0!</v>
      </c>
      <c r="Q40" s="178">
        <v>0</v>
      </c>
      <c r="R40" s="178">
        <v>0</v>
      </c>
      <c r="S40" s="178">
        <f>R40-Q40</f>
        <v>0</v>
      </c>
      <c r="T40" s="178" t="e">
        <f>R40/Q40*100</f>
        <v>#DIV/0!</v>
      </c>
      <c r="U40" s="178">
        <v>0</v>
      </c>
      <c r="V40" s="178">
        <v>1</v>
      </c>
      <c r="W40" s="178">
        <f>V40-U40</f>
        <v>0</v>
      </c>
      <c r="X40" s="178" t="e">
        <f>V40/U40*100</f>
        <v>#DIV/0!</v>
      </c>
      <c r="Y40" s="178">
        <v>0</v>
      </c>
      <c r="Z40" s="178">
        <v>0</v>
      </c>
      <c r="AA40" s="178">
        <f>Z40-Y40</f>
        <v>0</v>
      </c>
      <c r="AB40" s="178" t="e">
        <f>Z40/Y40*100</f>
        <v>#DIV/0!</v>
      </c>
      <c r="AC40" s="178">
        <f>SUM(M40,Q40,U40,Y40)</f>
        <v>0</v>
      </c>
      <c r="AD40" s="178">
        <f>SUM(N40,R40,V40,Z40)</f>
        <v>0</v>
      </c>
      <c r="AE40" s="178">
        <f>AD40-AC40</f>
        <v>0</v>
      </c>
      <c r="AF40" s="178" t="e">
        <f>AD40/AC40*100</f>
        <v>#DIV/0!</v>
      </c>
    </row>
    <row r="41" ht="24.95" customHeight="1">
      <c r="A41" s="401" t="s">
        <v>49</v>
      </c>
      <c r="B41" s="402"/>
      <c r="C41" s="402"/>
      <c r="D41" s="402"/>
      <c r="E41" s="402"/>
      <c r="F41" s="402"/>
      <c r="G41" s="402"/>
      <c r="H41" s="402"/>
      <c r="I41" s="402"/>
      <c r="J41" s="402"/>
      <c r="K41" s="402"/>
      <c r="L41" s="403"/>
      <c r="M41" s="186">
        <v>0</v>
      </c>
      <c r="N41" s="186">
        <v>0</v>
      </c>
      <c r="O41" s="177">
        <v>0</v>
      </c>
      <c r="P41" s="177">
        <v>0</v>
      </c>
      <c r="Q41" s="186">
        <v>0</v>
      </c>
      <c r="R41" s="186">
        <v>0</v>
      </c>
      <c r="S41" s="177">
        <v>0</v>
      </c>
      <c r="T41" s="177">
        <v>0</v>
      </c>
      <c r="U41" s="186">
        <v>0</v>
      </c>
      <c r="V41" s="186">
        <v>104.3</v>
      </c>
      <c r="W41" s="177">
        <v>104.3</v>
      </c>
      <c r="X41" s="177">
        <v>0</v>
      </c>
      <c r="Y41" s="186">
        <v>0</v>
      </c>
      <c r="Z41" s="186">
        <v>0</v>
      </c>
      <c r="AA41" s="177">
        <v>0</v>
      </c>
      <c r="AB41" s="177">
        <v>0</v>
      </c>
      <c r="AC41" s="186">
        <v>0</v>
      </c>
      <c r="AD41" s="186">
        <v>104.3</v>
      </c>
      <c r="AE41" s="177">
        <v>104.3</v>
      </c>
      <c r="AF41" s="177">
        <v>0</v>
      </c>
    </row>
    <row r="42" ht="24.95" customHeight="1">
      <c r="A42" s="397" t="s">
        <v>50</v>
      </c>
      <c r="B42" s="398"/>
      <c r="C42" s="398"/>
      <c r="D42" s="398"/>
      <c r="E42" s="398"/>
      <c r="F42" s="398"/>
      <c r="G42" s="398"/>
      <c r="H42" s="398"/>
      <c r="I42" s="398"/>
      <c r="J42" s="398"/>
      <c r="K42" s="398"/>
      <c r="L42" s="399"/>
      <c r="M42" s="185">
        <v>0</v>
      </c>
      <c r="N42" s="185">
        <v>0</v>
      </c>
      <c r="O42" s="178"/>
      <c r="P42" s="178"/>
      <c r="Q42" s="185">
        <v>0</v>
      </c>
      <c r="R42" s="185">
        <v>0</v>
      </c>
      <c r="S42" s="178"/>
      <c r="T42" s="178"/>
      <c r="U42" s="185">
        <v>0</v>
      </c>
      <c r="V42" s="185">
        <v>100</v>
      </c>
      <c r="W42" s="178"/>
      <c r="X42" s="178"/>
      <c r="Y42" s="185">
        <v>0</v>
      </c>
      <c r="Z42" s="185">
        <v>0</v>
      </c>
      <c r="AA42" s="178"/>
      <c r="AB42" s="178"/>
      <c r="AC42" s="185">
        <v>0</v>
      </c>
      <c r="AD42" s="185">
        <v>100</v>
      </c>
      <c r="AE42" s="178"/>
      <c r="AF42" s="17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="42" customFormat="1" ht="31.5" customHeight="1">
      <c r="C45" s="42" t="s">
        <v>174</v>
      </c>
    </row>
    <row r="46" s="84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L46" s="2"/>
      <c r="AD46" s="408" t="s">
        <v>385</v>
      </c>
      <c r="AE46" s="408"/>
      <c r="AF46" s="408"/>
    </row>
    <row r="47" s="85" customFormat="1" ht="34.5" customHeight="1">
      <c r="A47" s="238" t="s">
        <v>451</v>
      </c>
      <c r="B47" s="328" t="s">
        <v>216</v>
      </c>
      <c r="C47" s="330"/>
      <c r="D47" s="230" t="s">
        <v>217</v>
      </c>
      <c r="E47" s="230"/>
      <c r="F47" s="230" t="s">
        <v>147</v>
      </c>
      <c r="G47" s="230"/>
      <c r="H47" s="230" t="s">
        <v>324</v>
      </c>
      <c r="I47" s="230"/>
      <c r="J47" s="230" t="s">
        <v>325</v>
      </c>
      <c r="K47" s="230"/>
      <c r="L47" s="230" t="s">
        <v>461</v>
      </c>
      <c r="M47" s="230"/>
      <c r="N47" s="230"/>
      <c r="O47" s="230"/>
      <c r="P47" s="230"/>
      <c r="Q47" s="230"/>
      <c r="R47" s="230"/>
      <c r="S47" s="230"/>
      <c r="T47" s="230"/>
      <c r="U47" s="230"/>
      <c r="V47" s="407" t="s">
        <v>452</v>
      </c>
      <c r="W47" s="407"/>
      <c r="X47" s="407"/>
      <c r="Y47" s="407"/>
      <c r="Z47" s="407"/>
      <c r="AA47" s="407" t="s">
        <v>453</v>
      </c>
      <c r="AB47" s="407"/>
      <c r="AC47" s="407"/>
      <c r="AD47" s="407"/>
      <c r="AE47" s="407"/>
      <c r="AF47" s="407"/>
    </row>
    <row r="48" s="85" customFormat="1" ht="52.5" customHeight="1">
      <c r="A48" s="238"/>
      <c r="B48" s="342"/>
      <c r="C48" s="344"/>
      <c r="D48" s="230"/>
      <c r="E48" s="230"/>
      <c r="F48" s="230"/>
      <c r="G48" s="230"/>
      <c r="H48" s="230"/>
      <c r="I48" s="230"/>
      <c r="J48" s="230"/>
      <c r="K48" s="230"/>
      <c r="L48" s="230" t="s">
        <v>200</v>
      </c>
      <c r="M48" s="230"/>
      <c r="N48" s="230" t="s">
        <v>204</v>
      </c>
      <c r="O48" s="230"/>
      <c r="P48" s="230" t="s">
        <v>205</v>
      </c>
      <c r="Q48" s="230"/>
      <c r="R48" s="230"/>
      <c r="S48" s="230"/>
      <c r="T48" s="230"/>
      <c r="U48" s="230"/>
      <c r="V48" s="407"/>
      <c r="W48" s="407"/>
      <c r="X48" s="407"/>
      <c r="Y48" s="407"/>
      <c r="Z48" s="407"/>
      <c r="AA48" s="407"/>
      <c r="AB48" s="407"/>
      <c r="AC48" s="407"/>
      <c r="AD48" s="407"/>
      <c r="AE48" s="407"/>
      <c r="AF48" s="407"/>
    </row>
    <row r="49" s="86" customFormat="1" ht="82.5" customHeight="1">
      <c r="A49" s="238"/>
      <c r="B49" s="331"/>
      <c r="C49" s="333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 t="s">
        <v>201</v>
      </c>
      <c r="Q49" s="230"/>
      <c r="R49" s="230" t="s">
        <v>202</v>
      </c>
      <c r="S49" s="230"/>
      <c r="T49" s="230" t="s">
        <v>203</v>
      </c>
      <c r="U49" s="230"/>
      <c r="V49" s="407"/>
      <c r="W49" s="407"/>
      <c r="X49" s="407"/>
      <c r="Y49" s="407"/>
      <c r="Z49" s="407"/>
      <c r="AA49" s="407"/>
      <c r="AB49" s="407"/>
      <c r="AC49" s="407"/>
      <c r="AD49" s="407"/>
      <c r="AE49" s="407"/>
      <c r="AF49" s="407"/>
    </row>
    <row r="50" s="85" customFormat="1" ht="18.75" customHeight="1">
      <c r="A50" s="67">
        <v>1</v>
      </c>
      <c r="B50" s="289">
        <v>2</v>
      </c>
      <c r="C50" s="290"/>
      <c r="D50" s="230">
        <v>3</v>
      </c>
      <c r="E50" s="230"/>
      <c r="F50" s="230">
        <v>4</v>
      </c>
      <c r="G50" s="230"/>
      <c r="H50" s="230">
        <v>5</v>
      </c>
      <c r="I50" s="230"/>
      <c r="J50" s="230">
        <v>6</v>
      </c>
      <c r="K50" s="230"/>
      <c r="L50" s="289">
        <v>7</v>
      </c>
      <c r="M50" s="290"/>
      <c r="N50" s="289">
        <v>8</v>
      </c>
      <c r="O50" s="290"/>
      <c r="P50" s="230">
        <v>9</v>
      </c>
      <c r="Q50" s="230"/>
      <c r="R50" s="238">
        <v>10</v>
      </c>
      <c r="S50" s="238"/>
      <c r="T50" s="230">
        <v>11</v>
      </c>
      <c r="U50" s="230"/>
      <c r="V50" s="230">
        <v>12</v>
      </c>
      <c r="W50" s="230"/>
      <c r="X50" s="230"/>
      <c r="Y50" s="230"/>
      <c r="Z50" s="230"/>
      <c r="AA50" s="230">
        <v>13</v>
      </c>
      <c r="AB50" s="230"/>
      <c r="AC50" s="230"/>
      <c r="AD50" s="230"/>
      <c r="AE50" s="230"/>
      <c r="AF50" s="230"/>
    </row>
    <row r="51" s="85" customFormat="1" ht="20.1" customHeight="1">
      <c r="A51" s="102">
        <v>1</v>
      </c>
      <c r="B51" s="394" t="s">
        <v>477</v>
      </c>
      <c r="C51" s="395"/>
      <c r="D51" s="393" t="s">
        <v>477</v>
      </c>
      <c r="E51" s="393"/>
      <c r="F51" s="310">
        <v>0</v>
      </c>
      <c r="G51" s="310"/>
      <c r="H51" s="310">
        <v>0</v>
      </c>
      <c r="I51" s="310"/>
      <c r="J51" s="310">
        <v>0</v>
      </c>
      <c r="K51" s="310"/>
      <c r="L51" s="260">
        <v>0</v>
      </c>
      <c r="M51" s="271"/>
      <c r="N51" s="272">
        <f>SUM(P51,R51,T51)</f>
        <v>0</v>
      </c>
      <c r="O51" s="274"/>
      <c r="P51" s="310">
        <v>0</v>
      </c>
      <c r="Q51" s="310"/>
      <c r="R51" s="310">
        <v>0</v>
      </c>
      <c r="S51" s="310"/>
      <c r="T51" s="310">
        <v>0</v>
      </c>
      <c r="U51" s="310"/>
      <c r="V51" s="363" t="s">
        <v>477</v>
      </c>
      <c r="W51" s="363"/>
      <c r="X51" s="363"/>
      <c r="Y51" s="363"/>
      <c r="Z51" s="363"/>
      <c r="AA51" s="405" t="s">
        <v>477</v>
      </c>
      <c r="AB51" s="405"/>
      <c r="AC51" s="405"/>
      <c r="AD51" s="405"/>
      <c r="AE51" s="405"/>
      <c r="AF51" s="405"/>
    </row>
    <row r="52" s="85" customFormat="1" ht="24.95" customHeight="1">
      <c r="A52" s="372" t="s">
        <v>49</v>
      </c>
      <c r="B52" s="373"/>
      <c r="C52" s="373"/>
      <c r="D52" s="373"/>
      <c r="E52" s="374"/>
      <c r="F52" s="370">
        <v>0</v>
      </c>
      <c r="G52" s="370"/>
      <c r="H52" s="370">
        <v>0</v>
      </c>
      <c r="I52" s="370"/>
      <c r="J52" s="370">
        <v>0</v>
      </c>
      <c r="K52" s="370"/>
      <c r="L52" s="370">
        <v>0</v>
      </c>
      <c r="M52" s="370"/>
      <c r="N52" s="370">
        <v>0</v>
      </c>
      <c r="O52" s="370"/>
      <c r="P52" s="370">
        <v>0</v>
      </c>
      <c r="Q52" s="370"/>
      <c r="R52" s="370">
        <v>0</v>
      </c>
      <c r="S52" s="370"/>
      <c r="T52" s="370">
        <v>0</v>
      </c>
      <c r="U52" s="370"/>
      <c r="V52" s="371" t="s">
        <v>477</v>
      </c>
      <c r="W52" s="371"/>
      <c r="X52" s="371"/>
      <c r="Y52" s="371"/>
      <c r="Z52" s="371"/>
      <c r="AA52" s="375" t="s">
        <v>477</v>
      </c>
      <c r="AB52" s="375"/>
      <c r="AC52" s="375"/>
      <c r="AD52" s="375"/>
      <c r="AE52" s="375"/>
      <c r="AF52" s="375"/>
    </row>
    <row r="53" ht="15" customHeight="1">
      <c r="A53" s="16"/>
      <c r="B53" s="16"/>
      <c r="C53" s="1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ht="15" customHeight="1">
      <c r="A54" s="16"/>
      <c r="B54" s="16"/>
      <c r="C54" s="16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ht="15" customHeight="1">
      <c r="A55" s="16"/>
      <c r="B55" s="16"/>
      <c r="C55" s="16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ht="15" customHeight="1">
      <c r="A56" s="16"/>
      <c r="B56" s="229" t="s">
        <v>485</v>
      </c>
      <c r="C56" s="229"/>
      <c r="D56" s="229"/>
      <c r="E56" s="229"/>
      <c r="F56" s="229"/>
      <c r="G56" s="229"/>
      <c r="H56" s="18"/>
      <c r="I56" s="18"/>
      <c r="J56" s="18"/>
      <c r="K56" s="18"/>
      <c r="L56" s="18"/>
      <c r="M56" s="376"/>
      <c r="N56" s="376"/>
      <c r="O56" s="376"/>
      <c r="P56" s="376"/>
      <c r="Q56" s="376"/>
      <c r="R56" s="18"/>
      <c r="S56" s="18"/>
      <c r="T56" s="18"/>
      <c r="U56" s="18"/>
      <c r="V56" s="18"/>
      <c r="W56" s="222" t="s">
        <v>484</v>
      </c>
      <c r="X56" s="222"/>
      <c r="Y56" s="222"/>
      <c r="Z56" s="222"/>
      <c r="AA56" s="222"/>
    </row>
    <row r="57" s="4" customFormat="1">
      <c r="B57" s="221" t="s">
        <v>68</v>
      </c>
      <c r="C57" s="221"/>
      <c r="D57" s="221"/>
      <c r="E57" s="221"/>
      <c r="F57" s="221"/>
      <c r="G57" s="221"/>
      <c r="H57" s="42"/>
      <c r="I57" s="42"/>
      <c r="J57" s="42"/>
      <c r="K57" s="42"/>
      <c r="L57" s="42"/>
      <c r="M57" s="221" t="s">
        <v>69</v>
      </c>
      <c r="N57" s="221"/>
      <c r="O57" s="221"/>
      <c r="P57" s="221"/>
      <c r="Q57" s="221"/>
      <c r="V57" s="2"/>
      <c r="W57" s="221" t="s">
        <v>108</v>
      </c>
      <c r="X57" s="221"/>
      <c r="Y57" s="221"/>
      <c r="Z57" s="221"/>
      <c r="AA57" s="221"/>
    </row>
    <row r="58" s="34" customFormat="1" ht="16.5" customHeight="1">
      <c r="C58" s="111"/>
      <c r="D58" s="72"/>
      <c r="E58" s="72"/>
      <c r="F58" s="71"/>
      <c r="G58" s="71"/>
      <c r="H58" s="71"/>
      <c r="I58" s="71"/>
      <c r="J58" s="71"/>
      <c r="K58" s="71"/>
      <c r="L58" s="71"/>
      <c r="M58" s="71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</row>
    <row r="59" s="4" customFormat="1">
      <c r="F59" s="24"/>
      <c r="G59" s="24"/>
      <c r="H59" s="24"/>
      <c r="I59" s="24"/>
      <c r="J59" s="24"/>
      <c r="K59" s="24"/>
      <c r="L59" s="24"/>
      <c r="Q59" s="24"/>
      <c r="R59" s="24"/>
      <c r="S59" s="24"/>
      <c r="T59" s="24"/>
      <c r="X59" s="24"/>
      <c r="Y59" s="24"/>
      <c r="Z59" s="24"/>
      <c r="AA59" s="24"/>
    </row>
    <row r="60">
      <c r="C60" s="36"/>
      <c r="D60" s="36"/>
      <c r="E60" s="36"/>
      <c r="F60" s="36"/>
      <c r="G60" s="36"/>
      <c r="H60" s="36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36"/>
      <c r="V60" s="36"/>
    </row>
    <row r="61"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</row>
    <row r="62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</row>
    <row r="63">
      <c r="C63" s="37"/>
    </row>
    <row r="66" ht="19.5">
      <c r="C66" s="38"/>
    </row>
    <row r="67" ht="19.5">
      <c r="C67" s="38"/>
    </row>
    <row r="68" ht="19.5">
      <c r="C68" s="38"/>
    </row>
    <row r="69" ht="19.5">
      <c r="C69" s="38"/>
    </row>
    <row r="70" ht="19.5">
      <c r="C70" s="38"/>
    </row>
    <row r="71" ht="19.5">
      <c r="C71" s="38"/>
    </row>
    <row r="72" ht="19.5">
      <c r="C72" s="38"/>
    </row>
  </sheetData>
  <mergeCells>
    <mergeCell ref="AC25:AF25"/>
    <mergeCell ref="AD26:AD27"/>
    <mergeCell ref="AE26:AE27"/>
    <mergeCell ref="AF26:AF27"/>
    <mergeCell ref="V26:V27"/>
    <mergeCell ref="B25:L27"/>
    <mergeCell ref="Q25:T25"/>
    <mergeCell ref="Y25:AB25"/>
    <mergeCell ref="Y26:Y27"/>
    <mergeCell ref="Z26:Z27"/>
    <mergeCell ref="AA26:AA27"/>
    <mergeCell ref="AB26:AB27"/>
    <mergeCell ref="AA47:AF49"/>
    <mergeCell ref="AD46:AF46"/>
    <mergeCell ref="AC26:AC27"/>
    <mergeCell ref="A25:A27"/>
    <mergeCell ref="D47:E49"/>
    <mergeCell ref="V47:Z49"/>
    <mergeCell ref="AA50:AF50"/>
    <mergeCell ref="T26:T27"/>
    <mergeCell ref="U26:U27"/>
    <mergeCell ref="T50:U50"/>
    <mergeCell ref="AD24:AF24"/>
    <mergeCell ref="U25:X25"/>
    <mergeCell ref="P48:U48"/>
    <mergeCell ref="S26:S27"/>
    <mergeCell ref="W26:W27"/>
    <mergeCell ref="X26:X27"/>
    <mergeCell ref="Q26:Q27"/>
    <mergeCell ref="R26:R27"/>
    <mergeCell ref="B28:L28"/>
    <mergeCell ref="O26:O27"/>
    <mergeCell ref="A41:L41"/>
    <mergeCell ref="N50:O50"/>
    <mergeCell ref="A42:L42"/>
    <mergeCell ref="A47:A49"/>
    <mergeCell ref="B47:C49"/>
    <mergeCell ref="L47:U47"/>
    <mergeCell ref="L48:M49"/>
    <mergeCell ref="J47:K49"/>
    <mergeCell ref="B50:C50"/>
    <mergeCell ref="F47:G49"/>
    <mergeCell ref="F50:G50"/>
    <mergeCell ref="H47:I49"/>
    <mergeCell ref="X10:Z10"/>
    <mergeCell ref="AA15:AC17"/>
    <mergeCell ref="R15:Z15"/>
    <mergeCell ref="AA18:AC18"/>
    <mergeCell ref="R16:T17"/>
    <mergeCell ref="R18:T18"/>
    <mergeCell ref="L50:M50"/>
    <mergeCell ref="D50:E50"/>
    <mergeCell ref="H50:I50"/>
    <mergeCell ref="J50:K50"/>
    <mergeCell ref="M26:M27"/>
    <mergeCell ref="N26:N27"/>
    <mergeCell ref="M25:P25"/>
    <mergeCell ref="AA10:AC10"/>
    <mergeCell ref="Z24:AB24"/>
    <mergeCell ref="X16:Z17"/>
    <mergeCell ref="U16:W17"/>
    <mergeCell ref="A20:Q20"/>
    <mergeCell ref="P18:Q18"/>
    <mergeCell ref="D18:G18"/>
    <mergeCell ref="H18:O18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10:T10"/>
    <mergeCell ref="AD10:AF10"/>
    <mergeCell ref="U10:W10"/>
    <mergeCell ref="N48:O49"/>
    <mergeCell ref="AD15:AF17"/>
    <mergeCell ref="P15:Q17"/>
    <mergeCell ref="P26:P27"/>
    <mergeCell ref="U18:W18"/>
    <mergeCell ref="R20:T20"/>
    <mergeCell ref="V50:Z50"/>
    <mergeCell ref="T49:U49"/>
    <mergeCell ref="P50:Q50"/>
    <mergeCell ref="P49:Q49"/>
    <mergeCell ref="R49:S49"/>
    <mergeCell ref="R50:S50"/>
    <mergeCell ref="B57:G57"/>
    <mergeCell ref="W57:AA57"/>
    <mergeCell ref="M56:Q56"/>
    <mergeCell ref="M57:Q57"/>
    <mergeCell ref="R52:S52"/>
    <mergeCell ref="H52:I52"/>
    <mergeCell ref="L52:M52"/>
    <mergeCell ref="N52:O52"/>
    <mergeCell ref="B56:G56"/>
    <mergeCell ref="W56:AA56"/>
    <mergeCell ref="T52:U52"/>
    <mergeCell ref="V52:Z52"/>
    <mergeCell ref="J52:K52"/>
    <mergeCell ref="P52:Q52"/>
    <mergeCell ref="F52:G52"/>
    <mergeCell ref="A52:E52"/>
    <mergeCell ref="AA52:AF52"/>
    <mergeCell ref="A10:Q10"/>
    <mergeCell ref="B15:C17"/>
    <mergeCell ref="AA20:AC20"/>
    <mergeCell ref="AD20:AF20"/>
    <mergeCell ref="X20:Z20"/>
    <mergeCell ref="U20:W20"/>
    <mergeCell ref="A15:A17"/>
    <mergeCell ref="D15:G17"/>
    <mergeCell ref="H15:O17"/>
    <mergeCell ref="X18:Z18"/>
    <mergeCell ref="B18:C18"/>
    <mergeCell ref="AD18:AF18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X19:Z19"/>
    <mergeCell ref="R19:T19"/>
    <mergeCell ref="AA19:AC19"/>
    <mergeCell ref="D19:G19"/>
    <mergeCell ref="P19:Q19"/>
    <mergeCell ref="H19:O19"/>
    <mergeCell ref="B19:C19"/>
    <mergeCell ref="U19:W19"/>
    <mergeCell ref="AD19:AF19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AA51:AF51"/>
    <mergeCell ref="N51:O51"/>
    <mergeCell ref="H51:I51"/>
    <mergeCell ref="F51:G51"/>
    <mergeCell ref="D51:E51"/>
    <mergeCell ref="B51:C51"/>
    <mergeCell ref="J51:K51"/>
    <mergeCell ref="L51:M51"/>
    <mergeCell ref="R51:S51"/>
    <mergeCell ref="P51:Q51"/>
    <mergeCell ref="T51:U51"/>
    <mergeCell ref="V51:Z51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2021-06-13T23:21:04Z</dcterms:created>
  <dcterms:modified xsi:type="dcterms:W3CDTF">2021-06-13T20:21:04Z</dcterms:modified>
</cp:coreProperties>
</file>