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4" sheetId="62" r:id="rId1"/>
  </sheets>
  <definedNames>
    <definedName name="_xlnm.Print_Titles" localSheetId="0">'4'!$11:$12</definedName>
    <definedName name="_xlnm.Print_Area" localSheetId="0">'4'!$A$1:$D$70</definedName>
  </definedNames>
  <calcPr calcId="125725"/>
</workbook>
</file>

<file path=xl/calcChain.xml><?xml version="1.0" encoding="utf-8"?>
<calcChain xmlns="http://schemas.openxmlformats.org/spreadsheetml/2006/main">
  <c r="D33" i="62"/>
  <c r="D24" l="1"/>
  <c r="D44" s="1"/>
  <c r="D37" l="1"/>
  <c r="D52"/>
  <c r="D45"/>
  <c r="D35" l="1"/>
  <c r="D43" l="1"/>
  <c r="D18"/>
  <c r="D63"/>
  <c r="D62" l="1"/>
</calcChain>
</file>

<file path=xl/sharedStrings.xml><?xml version="1.0" encoding="utf-8"?>
<sst xmlns="http://schemas.openxmlformats.org/spreadsheetml/2006/main" count="85" uniqueCount="58">
  <si>
    <t>до рішення міської ради</t>
  </si>
  <si>
    <t>Усього</t>
  </si>
  <si>
    <t>(грн.)</t>
  </si>
  <si>
    <t>Х</t>
  </si>
  <si>
    <t xml:space="preserve">Начальник Вугледарського міського фінансового управління </t>
  </si>
  <si>
    <t>Освітня субвенція з державного бюджету місцевим бюджетам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</si>
  <si>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</si>
  <si>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Інші субвенції з місцевого бюджету</t>
  </si>
  <si>
    <t>Код Типової програмної класифікації видатків та кредитування місцевого бюджету</t>
  </si>
  <si>
    <t>05512000000</t>
  </si>
  <si>
    <t>(код бюджету)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</si>
  <si>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</si>
  <si>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</si>
  <si>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Міжбюджетні трансферти на 2021 рік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</si>
  <si>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</si>
  <si>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</si>
  <si>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</si>
  <si>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 за розділами І, ІІ, у тому числі:</t>
  </si>
  <si>
    <t>загальний фонд</t>
  </si>
  <si>
    <t>спеціальний фонд</t>
  </si>
  <si>
    <t>ІІ. Трансферти до спеціального фонду бюджету</t>
  </si>
  <si>
    <t>І. Трансферти до загального фонду бюджету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</si>
  <si>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</si>
  <si>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</si>
  <si>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</si>
  <si>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</si>
  <si>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</si>
  <si>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Міжбюджетні трансферти на 2021 рік  підготовлені Вугледарським міським фінансовим управлінням</t>
  </si>
  <si>
    <t>05100000000</t>
  </si>
  <si>
    <t>Обласний бюджет Донецької області</t>
  </si>
  <si>
    <t>Державний бюджет України</t>
  </si>
  <si>
    <t>22.12.2020 №7/64-49</t>
  </si>
  <si>
    <t>Додаток 4</t>
  </si>
  <si>
    <t>на інклюзивно-ресурсний центр</t>
  </si>
  <si>
    <t>на надання щомісячної допомоги здобувачам освіти закладів професійної (професійно-технічної) освіти, закладів фахової передвищої освіти, закладів вищої освіти з числа дітей-сиріт та дітей, позбавлених батьківського піклування, які перебувають на повному державному забезпеченні</t>
  </si>
  <si>
    <t>на надання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антитерористичної операції</t>
  </si>
  <si>
    <t>на забезпечення виплати матеріальної допомоги постраждалим внаслідок Чорнобильської катасрофи</t>
  </si>
  <si>
    <t>на компенсацію видатків за надання пільг на оплату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</si>
  <si>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</si>
  <si>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3719770</t>
  </si>
  <si>
    <t>9770</t>
  </si>
  <si>
    <t>Бюджет Мар’їнської міської територіальної громади</t>
  </si>
  <si>
    <t>05527000000</t>
  </si>
  <si>
    <t>у тому числі:</t>
  </si>
  <si>
    <t>на оплату комунальних послуг та енергоносіїв КНП "Волноваська центральна районна лікарня"</t>
  </si>
  <si>
    <t>на оплату комунальних послуг та енергоносіїв КНП "Волноваська стоматологічна поліклініка"</t>
  </si>
  <si>
    <t>на оплату комунальних послуг та енергоносіїв закладів охорони здоров'я, що надають первинну медичну допомогу</t>
  </si>
  <si>
    <t>на реалізацію цільової програми "Ветеран"</t>
  </si>
  <si>
    <t>Районний бюджет Волноваського району</t>
  </si>
  <si>
    <t>05304200000</t>
  </si>
  <si>
    <t>Світлана ЧУПЕЙДА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</si>
  <si>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</si>
  <si>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на реалізацію цільової програми "Шкільний автобус"</t>
  </si>
  <si>
    <t>Бюджет Старомлинівської сільської територіальної громади</t>
  </si>
  <si>
    <t>05542000000</t>
  </si>
  <si>
    <t>на створення молодіжних центрів у територіальних громадах Донецької області</t>
  </si>
  <si>
    <t>на відшкодування вартості путівки до дитячого закладу оздоровлення та відпочинку для оздоровлення дітей, які потребують особливої соціальної уваги та підтримки, та дітей, які виховуються в сім’ях з дітьми</t>
  </si>
  <si>
    <t>(в редакції рішення міської ради від 04.06.2021 № 7/71-22)</t>
  </si>
</sst>
</file>

<file path=xl/styles.xml><?xml version="1.0" encoding="utf-8"?>
<styleSheet xmlns="http://schemas.openxmlformats.org/spreadsheetml/2006/main">
  <numFmts count="2">
    <numFmt numFmtId="164" formatCode="0.0"/>
    <numFmt numFmtId="166" formatCode="#,##0.0"/>
  </numFmts>
  <fonts count="7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0" fontId="4" fillId="0" borderId="0" xfId="0" applyFont="1" applyFill="1"/>
    <xf numFmtId="0" fontId="4" fillId="0" borderId="1" xfId="0" applyFont="1" applyFill="1" applyBorder="1" applyAlignment="1">
      <alignment horizontal="justify" vertical="top" wrapText="1"/>
    </xf>
    <xf numFmtId="0" fontId="2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 vertical="top"/>
    </xf>
    <xf numFmtId="166" fontId="2" fillId="0" borderId="1" xfId="0" applyNumberFormat="1" applyFont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0" fontId="2" fillId="0" borderId="0" xfId="1" applyFont="1" applyAlignment="1">
      <alignment horizontal="left"/>
    </xf>
    <xf numFmtId="0" fontId="2" fillId="0" borderId="0" xfId="1" applyFont="1"/>
    <xf numFmtId="0" fontId="2" fillId="0" borderId="0" xfId="1" applyFont="1" applyAlignment="1"/>
    <xf numFmtId="49" fontId="2" fillId="0" borderId="0" xfId="1" applyNumberFormat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wrapText="1"/>
    </xf>
    <xf numFmtId="49" fontId="2" fillId="0" borderId="0" xfId="1" applyNumberFormat="1" applyFont="1" applyAlignment="1"/>
    <xf numFmtId="49" fontId="2" fillId="0" borderId="0" xfId="1" applyNumberFormat="1" applyFont="1" applyAlignment="1">
      <alignment horizontal="center"/>
    </xf>
    <xf numFmtId="49" fontId="5" fillId="0" borderId="0" xfId="1" applyNumberFormat="1" applyFont="1" applyBorder="1" applyAlignment="1">
      <alignment vertical="top"/>
    </xf>
    <xf numFmtId="49" fontId="2" fillId="0" borderId="0" xfId="1" applyNumberFormat="1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vertical="top"/>
    </xf>
    <xf numFmtId="166" fontId="2" fillId="0" borderId="2" xfId="1" applyNumberFormat="1" applyFont="1" applyBorder="1" applyAlignment="1">
      <alignment horizontal="right" vertical="center" wrapText="1"/>
    </xf>
    <xf numFmtId="166" fontId="2" fillId="0" borderId="2" xfId="1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2" xfId="1" applyFont="1" applyBorder="1" applyAlignment="1">
      <alignment horizontal="center" vertical="top" wrapText="1"/>
    </xf>
    <xf numFmtId="0" fontId="6" fillId="0" borderId="0" xfId="0" applyFont="1"/>
    <xf numFmtId="0" fontId="1" fillId="0" borderId="1" xfId="0" applyFont="1" applyBorder="1" applyAlignment="1">
      <alignment horizontal="justify" vertical="top" wrapText="1"/>
    </xf>
    <xf numFmtId="166" fontId="1" fillId="0" borderId="2" xfId="1" applyNumberFormat="1" applyFont="1" applyBorder="1" applyAlignment="1">
      <alignment horizontal="right" vertical="center" wrapText="1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166" fontId="1" fillId="0" borderId="2" xfId="1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/>
    </xf>
    <xf numFmtId="49" fontId="1" fillId="0" borderId="1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vertical="top"/>
    </xf>
    <xf numFmtId="166" fontId="2" fillId="0" borderId="1" xfId="0" applyNumberFormat="1" applyFont="1" applyBorder="1"/>
    <xf numFmtId="166" fontId="2" fillId="0" borderId="0" xfId="0" applyNumberFormat="1" applyFont="1"/>
    <xf numFmtId="4" fontId="2" fillId="0" borderId="1" xfId="0" applyNumberFormat="1" applyFont="1" applyBorder="1" applyAlignment="1">
      <alignment vertical="top"/>
    </xf>
    <xf numFmtId="4" fontId="2" fillId="0" borderId="0" xfId="0" applyNumberFormat="1" applyFont="1"/>
    <xf numFmtId="166" fontId="2" fillId="0" borderId="1" xfId="1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horizontal="left" wrapText="1"/>
    </xf>
    <xf numFmtId="49" fontId="2" fillId="0" borderId="0" xfId="1" applyNumberFormat="1" applyFont="1" applyAlignment="1">
      <alignment horizontal="center"/>
    </xf>
    <xf numFmtId="0" fontId="2" fillId="0" borderId="1" xfId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49" fontId="2" fillId="0" borderId="0" xfId="1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59999389629810485"/>
    <pageSetUpPr fitToPage="1"/>
  </sheetPr>
  <dimension ref="A1:W70"/>
  <sheetViews>
    <sheetView tabSelected="1" view="pageBreakPreview" zoomScaleNormal="100" zoomScaleSheetLayoutView="100" workbookViewId="0">
      <selection activeCell="E63" sqref="E63"/>
    </sheetView>
  </sheetViews>
  <sheetFormatPr defaultColWidth="8.88671875" defaultRowHeight="13.8"/>
  <cols>
    <col min="1" max="2" width="17.6640625" style="28" customWidth="1"/>
    <col min="3" max="3" width="49.5546875" style="28" customWidth="1"/>
    <col min="4" max="4" width="25.88671875" style="28" customWidth="1"/>
    <col min="5" max="5" width="11.6640625" style="28" bestFit="1" customWidth="1"/>
    <col min="6" max="16384" width="8.88671875" style="28"/>
  </cols>
  <sheetData>
    <row r="1" spans="1:23" s="10" customFormat="1">
      <c r="C1" s="9"/>
      <c r="D1" s="9" t="s">
        <v>32</v>
      </c>
      <c r="E1" s="9"/>
      <c r="F1" s="9"/>
      <c r="K1" s="11"/>
    </row>
    <row r="2" spans="1:23" s="10" customFormat="1" ht="24.6" customHeight="1">
      <c r="D2" s="11" t="s">
        <v>0</v>
      </c>
      <c r="E2" s="11"/>
      <c r="F2" s="11"/>
      <c r="K2" s="11"/>
    </row>
    <row r="3" spans="1:23" s="10" customFormat="1">
      <c r="A3" s="12"/>
      <c r="B3" s="12"/>
      <c r="D3" s="11" t="s">
        <v>31</v>
      </c>
      <c r="E3" s="11"/>
      <c r="F3" s="11"/>
      <c r="G3" s="13"/>
      <c r="H3" s="13"/>
      <c r="I3" s="13"/>
      <c r="J3" s="13"/>
      <c r="O3" s="13"/>
    </row>
    <row r="4" spans="1:23" s="10" customFormat="1" ht="54" customHeight="1">
      <c r="A4" s="12"/>
      <c r="B4" s="12"/>
      <c r="D4" s="14" t="s">
        <v>57</v>
      </c>
      <c r="E4" s="11"/>
      <c r="F4" s="11"/>
      <c r="G4" s="13"/>
      <c r="H4" s="13"/>
      <c r="I4" s="13"/>
      <c r="J4" s="13"/>
      <c r="O4" s="13"/>
    </row>
    <row r="5" spans="1:23" s="10" customFormat="1" ht="19.5" customHeight="1">
      <c r="A5" s="43" t="s">
        <v>13</v>
      </c>
      <c r="B5" s="43"/>
      <c r="C5" s="43"/>
      <c r="D5" s="43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6"/>
      <c r="U5" s="16"/>
      <c r="V5" s="16"/>
      <c r="W5" s="16"/>
    </row>
    <row r="6" spans="1:23" s="10" customFormat="1">
      <c r="A6" s="17" t="s">
        <v>9</v>
      </c>
      <c r="B6" s="17"/>
      <c r="C6" s="17"/>
      <c r="D6" s="17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6"/>
      <c r="U6" s="16"/>
      <c r="V6" s="16"/>
      <c r="W6" s="16"/>
    </row>
    <row r="7" spans="1:23" s="10" customFormat="1">
      <c r="A7" s="18" t="s">
        <v>10</v>
      </c>
      <c r="B7" s="18"/>
      <c r="C7" s="18"/>
      <c r="D7" s="18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6"/>
      <c r="V7" s="16"/>
      <c r="W7" s="16"/>
    </row>
    <row r="8" spans="1:23" s="10" customFormat="1">
      <c r="A8" s="18"/>
      <c r="B8" s="18"/>
      <c r="C8" s="18"/>
      <c r="D8" s="18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6"/>
      <c r="U8" s="16"/>
      <c r="V8" s="16"/>
      <c r="W8" s="16"/>
    </row>
    <row r="9" spans="1:23" s="10" customFormat="1">
      <c r="A9" s="51" t="s">
        <v>14</v>
      </c>
      <c r="B9" s="51"/>
      <c r="C9" s="51"/>
      <c r="D9" s="51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6"/>
      <c r="U9" s="16"/>
      <c r="V9" s="16"/>
      <c r="W9" s="16"/>
    </row>
    <row r="10" spans="1:23" s="3" customFormat="1">
      <c r="D10" s="19" t="s">
        <v>2</v>
      </c>
    </row>
    <row r="11" spans="1:23" s="6" customFormat="1" ht="39.6" customHeight="1">
      <c r="A11" s="52" t="s">
        <v>15</v>
      </c>
      <c r="B11" s="53"/>
      <c r="C11" s="20" t="s">
        <v>16</v>
      </c>
      <c r="D11" s="4" t="s">
        <v>1</v>
      </c>
    </row>
    <row r="12" spans="1:23" s="3" customFormat="1">
      <c r="A12" s="45">
        <v>1</v>
      </c>
      <c r="B12" s="46"/>
      <c r="C12" s="4">
        <v>2</v>
      </c>
      <c r="D12" s="4">
        <v>3</v>
      </c>
    </row>
    <row r="13" spans="1:23" s="3" customFormat="1" ht="16.8" customHeight="1">
      <c r="A13" s="45"/>
      <c r="B13" s="46"/>
      <c r="C13" s="21" t="s">
        <v>21</v>
      </c>
      <c r="D13" s="22"/>
    </row>
    <row r="14" spans="1:23" s="3" customFormat="1" ht="44.4" customHeight="1">
      <c r="A14" s="45">
        <v>41031400</v>
      </c>
      <c r="B14" s="46"/>
      <c r="C14" s="21" t="s">
        <v>51</v>
      </c>
      <c r="D14" s="7">
        <v>72422</v>
      </c>
    </row>
    <row r="15" spans="1:23" s="3" customFormat="1" ht="16.8" customHeight="1">
      <c r="A15" s="45">
        <v>99000000000</v>
      </c>
      <c r="B15" s="46"/>
      <c r="C15" s="5" t="s">
        <v>30</v>
      </c>
      <c r="D15" s="7">
        <v>72422</v>
      </c>
    </row>
    <row r="16" spans="1:23" s="3" customFormat="1" ht="30.6" customHeight="1">
      <c r="A16" s="54">
        <v>41033900</v>
      </c>
      <c r="B16" s="55"/>
      <c r="C16" s="2" t="s">
        <v>5</v>
      </c>
      <c r="D16" s="8">
        <v>68337200</v>
      </c>
    </row>
    <row r="17" spans="1:5" s="3" customFormat="1" ht="15" customHeight="1">
      <c r="A17" s="45">
        <v>99000000000</v>
      </c>
      <c r="B17" s="46"/>
      <c r="C17" s="5" t="s">
        <v>30</v>
      </c>
      <c r="D17" s="23">
        <v>68337200</v>
      </c>
    </row>
    <row r="18" spans="1:5" s="3" customFormat="1" ht="43.2" customHeight="1">
      <c r="A18" s="45">
        <v>41051000</v>
      </c>
      <c r="B18" s="46"/>
      <c r="C18" s="5" t="s">
        <v>6</v>
      </c>
      <c r="D18" s="23">
        <f>D20</f>
        <v>963300</v>
      </c>
    </row>
    <row r="19" spans="1:5" s="3" customFormat="1" ht="15.6" customHeight="1">
      <c r="A19" s="47"/>
      <c r="B19" s="48"/>
      <c r="C19" s="5" t="s">
        <v>43</v>
      </c>
      <c r="D19" s="23"/>
    </row>
    <row r="20" spans="1:5" s="3" customFormat="1" ht="16.2" customHeight="1">
      <c r="A20" s="45">
        <v>41051000</v>
      </c>
      <c r="B20" s="46"/>
      <c r="C20" s="5" t="s">
        <v>33</v>
      </c>
      <c r="D20" s="23">
        <v>963300</v>
      </c>
    </row>
    <row r="21" spans="1:5" s="3" customFormat="1" ht="15.6" customHeight="1">
      <c r="A21" s="47" t="s">
        <v>28</v>
      </c>
      <c r="B21" s="48"/>
      <c r="C21" s="5" t="s">
        <v>29</v>
      </c>
      <c r="D21" s="23">
        <v>963300</v>
      </c>
    </row>
    <row r="22" spans="1:5" s="3" customFormat="1" ht="44.4" customHeight="1">
      <c r="A22" s="45">
        <v>41051200</v>
      </c>
      <c r="B22" s="46"/>
      <c r="C22" s="5" t="s">
        <v>11</v>
      </c>
      <c r="D22" s="24">
        <v>267072</v>
      </c>
    </row>
    <row r="23" spans="1:5" s="3" customFormat="1" ht="14.4" customHeight="1">
      <c r="A23" s="47" t="s">
        <v>28</v>
      </c>
      <c r="B23" s="48"/>
      <c r="C23" s="5" t="s">
        <v>29</v>
      </c>
      <c r="D23" s="23">
        <v>267072</v>
      </c>
    </row>
    <row r="24" spans="1:5" s="3" customFormat="1" ht="16.2" customHeight="1">
      <c r="A24" s="45">
        <v>41053900</v>
      </c>
      <c r="B24" s="46"/>
      <c r="C24" s="5" t="s">
        <v>7</v>
      </c>
      <c r="D24" s="37">
        <f>D33+D35+D37</f>
        <v>2258741</v>
      </c>
      <c r="E24" s="24"/>
    </row>
    <row r="25" spans="1:5" s="3" customFormat="1" ht="16.2" customHeight="1">
      <c r="A25" s="45"/>
      <c r="B25" s="46"/>
      <c r="C25" s="5" t="s">
        <v>43</v>
      </c>
      <c r="D25" s="24"/>
    </row>
    <row r="26" spans="1:5" s="3" customFormat="1" ht="43.2" customHeight="1">
      <c r="A26" s="45">
        <v>41053900</v>
      </c>
      <c r="B26" s="46"/>
      <c r="C26" s="5" t="s">
        <v>37</v>
      </c>
      <c r="D26" s="23">
        <v>52300</v>
      </c>
      <c r="E26" s="38"/>
    </row>
    <row r="27" spans="1:5" s="3" customFormat="1" ht="126" customHeight="1">
      <c r="A27" s="45">
        <v>41053900</v>
      </c>
      <c r="B27" s="46"/>
      <c r="C27" s="5" t="s">
        <v>38</v>
      </c>
      <c r="D27" s="23">
        <v>30735</v>
      </c>
    </row>
    <row r="28" spans="1:5" s="3" customFormat="1" ht="84.6" customHeight="1">
      <c r="A28" s="45">
        <v>41053900</v>
      </c>
      <c r="B28" s="46"/>
      <c r="C28" s="5" t="s">
        <v>34</v>
      </c>
      <c r="D28" s="23">
        <v>15668</v>
      </c>
    </row>
    <row r="29" spans="1:5" s="3" customFormat="1" ht="54.6" customHeight="1">
      <c r="A29" s="45">
        <v>41053900</v>
      </c>
      <c r="B29" s="46"/>
      <c r="C29" s="5" t="s">
        <v>35</v>
      </c>
      <c r="D29" s="23">
        <v>10000</v>
      </c>
    </row>
    <row r="30" spans="1:5" s="3" customFormat="1" ht="28.2" customHeight="1">
      <c r="A30" s="45">
        <v>41053900</v>
      </c>
      <c r="B30" s="46"/>
      <c r="C30" s="5" t="s">
        <v>36</v>
      </c>
      <c r="D30" s="23">
        <v>67500</v>
      </c>
    </row>
    <row r="31" spans="1:5" s="3" customFormat="1" ht="28.2" customHeight="1">
      <c r="A31" s="45">
        <v>41053900</v>
      </c>
      <c r="B31" s="46"/>
      <c r="C31" s="5" t="s">
        <v>55</v>
      </c>
      <c r="D31" s="23">
        <v>1500000</v>
      </c>
    </row>
    <row r="32" spans="1:5" s="3" customFormat="1" ht="57.6" customHeight="1">
      <c r="A32" s="45">
        <v>41053900</v>
      </c>
      <c r="B32" s="46"/>
      <c r="C32" s="5" t="s">
        <v>56</v>
      </c>
      <c r="D32" s="23">
        <v>298238</v>
      </c>
    </row>
    <row r="33" spans="1:23" s="3" customFormat="1" ht="16.8" customHeight="1">
      <c r="A33" s="47" t="s">
        <v>28</v>
      </c>
      <c r="B33" s="48"/>
      <c r="C33" s="5" t="s">
        <v>29</v>
      </c>
      <c r="D33" s="23">
        <f>SUM(D26:D32)</f>
        <v>1974441</v>
      </c>
    </row>
    <row r="34" spans="1:23" s="3" customFormat="1" ht="18" customHeight="1">
      <c r="A34" s="45">
        <v>41053900</v>
      </c>
      <c r="B34" s="46"/>
      <c r="C34" s="5" t="s">
        <v>47</v>
      </c>
      <c r="D34" s="23">
        <v>211000</v>
      </c>
    </row>
    <row r="35" spans="1:23" s="3" customFormat="1" ht="16.2" customHeight="1">
      <c r="A35" s="47" t="s">
        <v>49</v>
      </c>
      <c r="B35" s="48"/>
      <c r="C35" s="5" t="s">
        <v>48</v>
      </c>
      <c r="D35" s="23">
        <f>D34</f>
        <v>211000</v>
      </c>
    </row>
    <row r="36" spans="1:23" s="3" customFormat="1" ht="18" customHeight="1">
      <c r="A36" s="45">
        <v>41053900</v>
      </c>
      <c r="B36" s="46"/>
      <c r="C36" s="5" t="s">
        <v>52</v>
      </c>
      <c r="D36" s="23">
        <v>73300</v>
      </c>
    </row>
    <row r="37" spans="1:23" s="3" customFormat="1" ht="28.2" customHeight="1">
      <c r="A37" s="47" t="s">
        <v>54</v>
      </c>
      <c r="B37" s="48"/>
      <c r="C37" s="5" t="s">
        <v>53</v>
      </c>
      <c r="D37" s="23">
        <f>D36</f>
        <v>73300</v>
      </c>
    </row>
    <row r="38" spans="1:23" s="3" customFormat="1" ht="58.2" customHeight="1">
      <c r="A38" s="49">
        <v>41055000</v>
      </c>
      <c r="B38" s="50"/>
      <c r="C38" s="5" t="s">
        <v>12</v>
      </c>
      <c r="D38" s="24">
        <v>743700</v>
      </c>
    </row>
    <row r="39" spans="1:23" s="3" customFormat="1" ht="14.4" customHeight="1">
      <c r="A39" s="47" t="s">
        <v>28</v>
      </c>
      <c r="B39" s="48"/>
      <c r="C39" s="5" t="s">
        <v>29</v>
      </c>
      <c r="D39" s="23">
        <v>743700</v>
      </c>
    </row>
    <row r="40" spans="1:23" s="3" customFormat="1" ht="17.399999999999999" customHeight="1">
      <c r="A40" s="44"/>
      <c r="B40" s="44"/>
      <c r="C40" s="21" t="s">
        <v>20</v>
      </c>
      <c r="D40" s="41"/>
    </row>
    <row r="41" spans="1:23" s="3" customFormat="1" ht="44.4" customHeight="1">
      <c r="A41" s="45">
        <v>41031400</v>
      </c>
      <c r="B41" s="46"/>
      <c r="C41" s="21" t="s">
        <v>51</v>
      </c>
      <c r="D41" s="7">
        <v>362110</v>
      </c>
    </row>
    <row r="42" spans="1:23" s="3" customFormat="1" ht="16.8" customHeight="1">
      <c r="A42" s="45">
        <v>99000000000</v>
      </c>
      <c r="B42" s="46"/>
      <c r="C42" s="5" t="s">
        <v>30</v>
      </c>
      <c r="D42" s="7">
        <v>362110</v>
      </c>
    </row>
    <row r="43" spans="1:23" s="3" customFormat="1">
      <c r="A43" s="45" t="s">
        <v>3</v>
      </c>
      <c r="B43" s="46"/>
      <c r="C43" s="5" t="s">
        <v>17</v>
      </c>
      <c r="D43" s="7">
        <f>D44+D45</f>
        <v>73004545</v>
      </c>
    </row>
    <row r="44" spans="1:23" s="3" customFormat="1">
      <c r="A44" s="45" t="s">
        <v>3</v>
      </c>
      <c r="B44" s="46"/>
      <c r="C44" s="5" t="s">
        <v>18</v>
      </c>
      <c r="D44" s="7">
        <f>D14+D16+D18+D22+D24+D38</f>
        <v>72642435</v>
      </c>
      <c r="E44" s="38"/>
    </row>
    <row r="45" spans="1:23" s="3" customFormat="1">
      <c r="A45" s="45" t="s">
        <v>3</v>
      </c>
      <c r="B45" s="46"/>
      <c r="C45" s="21" t="s">
        <v>19</v>
      </c>
      <c r="D45" s="39">
        <f>D41</f>
        <v>362110</v>
      </c>
      <c r="E45" s="40"/>
    </row>
    <row r="46" spans="1:23" s="3" customFormat="1" ht="7.8" customHeight="1"/>
    <row r="47" spans="1:23" s="10" customFormat="1">
      <c r="A47" s="51" t="s">
        <v>22</v>
      </c>
      <c r="B47" s="51"/>
      <c r="C47" s="51"/>
      <c r="D47" s="51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6"/>
      <c r="U47" s="16"/>
      <c r="V47" s="16"/>
      <c r="W47" s="16"/>
    </row>
    <row r="48" spans="1:23" s="3" customFormat="1" ht="15.6" customHeight="1">
      <c r="D48" s="19" t="s">
        <v>2</v>
      </c>
    </row>
    <row r="49" spans="1:5" s="6" customFormat="1" ht="86.4" customHeight="1">
      <c r="A49" s="20" t="s">
        <v>23</v>
      </c>
      <c r="B49" s="20" t="s">
        <v>8</v>
      </c>
      <c r="C49" s="20" t="s">
        <v>24</v>
      </c>
      <c r="D49" s="4" t="s">
        <v>1</v>
      </c>
    </row>
    <row r="50" spans="1:5" s="3" customFormat="1">
      <c r="A50" s="4">
        <v>1</v>
      </c>
      <c r="B50" s="4">
        <v>2</v>
      </c>
      <c r="C50" s="4">
        <v>3</v>
      </c>
      <c r="D50" s="4">
        <v>4</v>
      </c>
    </row>
    <row r="51" spans="1:5" s="3" customFormat="1" ht="19.2" customHeight="1">
      <c r="A51" s="22"/>
      <c r="B51" s="22"/>
      <c r="C51" s="22" t="s">
        <v>25</v>
      </c>
      <c r="D51" s="22"/>
    </row>
    <row r="52" spans="1:5" s="3" customFormat="1" ht="16.8" customHeight="1">
      <c r="A52" s="4">
        <v>3719770</v>
      </c>
      <c r="B52" s="4">
        <v>9770</v>
      </c>
      <c r="C52" s="22" t="s">
        <v>7</v>
      </c>
      <c r="D52" s="36">
        <f>D54+D55+D57</f>
        <v>1125500</v>
      </c>
    </row>
    <row r="53" spans="1:5" s="3" customFormat="1" ht="16.2" customHeight="1">
      <c r="A53" s="4"/>
      <c r="B53" s="4"/>
      <c r="C53" s="22" t="s">
        <v>43</v>
      </c>
      <c r="D53" s="34"/>
    </row>
    <row r="54" spans="1:5" s="3" customFormat="1" ht="30" customHeight="1">
      <c r="A54" s="4">
        <v>3719770</v>
      </c>
      <c r="B54" s="4">
        <v>9770</v>
      </c>
      <c r="C54" s="5" t="s">
        <v>44</v>
      </c>
      <c r="D54" s="36">
        <v>1000000</v>
      </c>
    </row>
    <row r="55" spans="1:5" s="3" customFormat="1" ht="28.2" customHeight="1">
      <c r="A55" s="4">
        <v>3719770</v>
      </c>
      <c r="B55" s="4">
        <v>9770</v>
      </c>
      <c r="C55" s="5" t="s">
        <v>45</v>
      </c>
      <c r="D55" s="36">
        <v>50000</v>
      </c>
    </row>
    <row r="56" spans="1:5" s="31" customFormat="1" ht="15.6" customHeight="1">
      <c r="A56" s="35" t="s">
        <v>28</v>
      </c>
      <c r="B56" s="35" t="s">
        <v>40</v>
      </c>
      <c r="C56" s="29" t="s">
        <v>29</v>
      </c>
      <c r="D56" s="30">
        <v>1050000</v>
      </c>
    </row>
    <row r="57" spans="1:5" s="3" customFormat="1" ht="42" customHeight="1">
      <c r="A57" s="4">
        <v>3719770</v>
      </c>
      <c r="B57" s="4">
        <v>9770</v>
      </c>
      <c r="C57" s="5" t="s">
        <v>46</v>
      </c>
      <c r="D57" s="36">
        <v>75500</v>
      </c>
    </row>
    <row r="58" spans="1:5" s="31" customFormat="1" ht="16.8" customHeight="1">
      <c r="A58" s="35" t="s">
        <v>42</v>
      </c>
      <c r="B58" s="35" t="s">
        <v>39</v>
      </c>
      <c r="C58" s="32" t="s">
        <v>41</v>
      </c>
      <c r="D58" s="33">
        <v>75500</v>
      </c>
    </row>
    <row r="59" spans="1:5" s="3" customFormat="1" ht="18" customHeight="1">
      <c r="A59" s="27"/>
      <c r="B59" s="27"/>
      <c r="C59" s="22" t="s">
        <v>26</v>
      </c>
      <c r="D59" s="24"/>
    </row>
    <row r="60" spans="1:5" s="3" customFormat="1" ht="16.8" customHeight="1">
      <c r="A60" s="27"/>
      <c r="B60" s="27"/>
      <c r="C60" s="22"/>
      <c r="D60" s="24">
        <v>0</v>
      </c>
    </row>
    <row r="61" spans="1:5" s="3" customFormat="1" ht="15" customHeight="1">
      <c r="A61" s="27"/>
      <c r="B61" s="27"/>
      <c r="C61" s="26"/>
      <c r="D61" s="24"/>
    </row>
    <row r="62" spans="1:5" s="3" customFormat="1">
      <c r="A62" s="4" t="s">
        <v>3</v>
      </c>
      <c r="B62" s="4" t="s">
        <v>3</v>
      </c>
      <c r="C62" s="26" t="s">
        <v>17</v>
      </c>
      <c r="D62" s="7">
        <f>D63+D64</f>
        <v>1125500</v>
      </c>
    </row>
    <row r="63" spans="1:5" s="3" customFormat="1">
      <c r="A63" s="4" t="s">
        <v>3</v>
      </c>
      <c r="B63" s="4" t="s">
        <v>3</v>
      </c>
      <c r="C63" s="26" t="s">
        <v>18</v>
      </c>
      <c r="D63" s="7">
        <f>D52</f>
        <v>1125500</v>
      </c>
      <c r="E63" s="38"/>
    </row>
    <row r="64" spans="1:5" s="3" customFormat="1">
      <c r="A64" s="4" t="s">
        <v>3</v>
      </c>
      <c r="B64" s="4" t="s">
        <v>3</v>
      </c>
      <c r="C64" s="22" t="s">
        <v>19</v>
      </c>
      <c r="D64" s="25">
        <v>0</v>
      </c>
    </row>
    <row r="65" spans="1:6" s="3" customFormat="1">
      <c r="A65" s="1"/>
      <c r="B65" s="1"/>
      <c r="C65" s="1"/>
      <c r="D65" s="1"/>
      <c r="E65" s="1"/>
      <c r="F65" s="1"/>
    </row>
    <row r="66" spans="1:6" s="3" customFormat="1">
      <c r="A66" s="1"/>
      <c r="B66" s="1"/>
      <c r="C66" s="1"/>
      <c r="D66" s="1"/>
      <c r="E66" s="1"/>
      <c r="F66" s="1"/>
    </row>
    <row r="67" spans="1:6" s="3" customFormat="1">
      <c r="A67" s="42" t="s">
        <v>27</v>
      </c>
      <c r="B67" s="42"/>
      <c r="C67" s="42"/>
      <c r="D67" s="42"/>
      <c r="E67" s="42"/>
      <c r="F67" s="42"/>
    </row>
    <row r="68" spans="1:6" s="3" customFormat="1">
      <c r="A68" s="1"/>
      <c r="B68" s="1"/>
      <c r="C68" s="1"/>
      <c r="D68" s="1"/>
      <c r="E68" s="1"/>
      <c r="F68" s="1"/>
    </row>
    <row r="69" spans="1:6" s="3" customFormat="1">
      <c r="A69" s="1"/>
      <c r="B69" s="1"/>
      <c r="C69" s="1"/>
      <c r="D69" s="1"/>
      <c r="E69" s="1"/>
      <c r="F69" s="1"/>
    </row>
    <row r="70" spans="1:6" s="3" customFormat="1" ht="28.2" customHeight="1">
      <c r="A70" s="42" t="s">
        <v>4</v>
      </c>
      <c r="B70" s="42"/>
      <c r="C70" s="1"/>
      <c r="D70" s="1" t="s">
        <v>50</v>
      </c>
      <c r="F70" s="1"/>
    </row>
  </sheetData>
  <mergeCells count="40">
    <mergeCell ref="A43:B43"/>
    <mergeCell ref="A41:B41"/>
    <mergeCell ref="A42:B42"/>
    <mergeCell ref="A67:F67"/>
    <mergeCell ref="A70:B70"/>
    <mergeCell ref="A47:D47"/>
    <mergeCell ref="A44:B44"/>
    <mergeCell ref="A45:B45"/>
    <mergeCell ref="A9:D9"/>
    <mergeCell ref="A11:B11"/>
    <mergeCell ref="A13:B13"/>
    <mergeCell ref="A18:B18"/>
    <mergeCell ref="A22:B22"/>
    <mergeCell ref="A16:B16"/>
    <mergeCell ref="A21:B21"/>
    <mergeCell ref="A17:B17"/>
    <mergeCell ref="A24:B24"/>
    <mergeCell ref="A38:B38"/>
    <mergeCell ref="A34:B34"/>
    <mergeCell ref="A37:B37"/>
    <mergeCell ref="A35:B35"/>
    <mergeCell ref="A36:B36"/>
    <mergeCell ref="A31:B31"/>
    <mergeCell ref="A32:B32"/>
    <mergeCell ref="A5:D5"/>
    <mergeCell ref="A40:B40"/>
    <mergeCell ref="A12:B12"/>
    <mergeCell ref="A27:B27"/>
    <mergeCell ref="A28:B28"/>
    <mergeCell ref="A29:B29"/>
    <mergeCell ref="A30:B30"/>
    <mergeCell ref="A26:B26"/>
    <mergeCell ref="A20:B20"/>
    <mergeCell ref="A25:B25"/>
    <mergeCell ref="A19:B19"/>
    <mergeCell ref="A14:B14"/>
    <mergeCell ref="A15:B15"/>
    <mergeCell ref="A23:B23"/>
    <mergeCell ref="A33:B33"/>
    <mergeCell ref="A39:B39"/>
  </mergeCells>
  <pageMargins left="1.1811023622047245" right="0.39370078740157483" top="0.78740157480314965" bottom="0.78740157480314965" header="0.59055118110236227" footer="0.31496062992125984"/>
  <pageSetup paperSize="9" scale="77" fitToHeight="3" orientation="portrait" horizontalDpi="1200" r:id="rId1"/>
  <headerFooter differentFirst="1">
    <oddHeader>&amp;C&amp;"Times New Roman,обычный"&amp;P&amp;R&amp;"Times New Roman,обычный"Продовження додатка 4</oddHeader>
  </headerFooter>
  <rowBreaks count="1" manualBreakCount="1">
    <brk id="3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2021-06-07T13:10:53Z</cp:lastPrinted>
  <dcterms:created xsi:type="dcterms:W3CDTF">1996-10-08T23:32:33Z</dcterms:created>
  <dcterms:modified xsi:type="dcterms:W3CDTF">2021-06-07T13:34:07Z</dcterms:modified>
</cp:coreProperties>
</file>