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0350" windowHeight="7380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C1328" i="1" l="1"/>
  <c r="G1328" i="1"/>
  <c r="K1328" i="1"/>
  <c r="L1328" i="1"/>
  <c r="N1328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G1300" i="1"/>
  <c r="G1301" i="1"/>
  <c r="G1302" i="1"/>
  <c r="G1303" i="1"/>
  <c r="K1300" i="1"/>
  <c r="K1301" i="1"/>
  <c r="K1302" i="1"/>
  <c r="K1303" i="1"/>
  <c r="L1300" i="1"/>
  <c r="L1301" i="1"/>
  <c r="L1302" i="1"/>
  <c r="L1303" i="1"/>
  <c r="N1300" i="1"/>
  <c r="N1301" i="1"/>
  <c r="N1302" i="1"/>
  <c r="N1303" i="1"/>
  <c r="G1257" i="1" l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K1249" i="1" l="1"/>
  <c r="L1249" i="1"/>
  <c r="N1249" i="1"/>
  <c r="K1250" i="1"/>
  <c r="L1250" i="1"/>
  <c r="N1250" i="1"/>
  <c r="K1251" i="1"/>
  <c r="L1251" i="1"/>
  <c r="N1251" i="1"/>
  <c r="K1252" i="1"/>
  <c r="L1252" i="1"/>
  <c r="N1252" i="1"/>
  <c r="G1186" i="1" l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53" i="1"/>
  <c r="G1254" i="1"/>
  <c r="G1255" i="1"/>
  <c r="G1256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53" i="1"/>
  <c r="K1254" i="1"/>
  <c r="K1255" i="1"/>
  <c r="K1256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53" i="1"/>
  <c r="L1254" i="1"/>
  <c r="L1255" i="1"/>
  <c r="L1256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53" i="1"/>
  <c r="N1254" i="1"/>
  <c r="N1255" i="1"/>
  <c r="N1256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G1027" i="1" l="1"/>
  <c r="K1027" i="1"/>
  <c r="L1027" i="1"/>
  <c r="N1027" i="1"/>
  <c r="G1028" i="1"/>
  <c r="K1028" i="1"/>
  <c r="L1028" i="1"/>
  <c r="N1028" i="1"/>
  <c r="K809" i="1" l="1"/>
  <c r="L809" i="1"/>
  <c r="N809" i="1"/>
  <c r="K810" i="1"/>
  <c r="L810" i="1"/>
  <c r="N810" i="1"/>
  <c r="K808" i="1"/>
  <c r="L808" i="1"/>
  <c r="N808" i="1"/>
  <c r="K807" i="1"/>
  <c r="L807" i="1"/>
  <c r="N807" i="1"/>
  <c r="K806" i="1"/>
  <c r="L806" i="1"/>
  <c r="N806" i="1"/>
  <c r="K805" i="1" l="1"/>
  <c r="L805" i="1"/>
  <c r="N805" i="1"/>
  <c r="G811" i="1"/>
  <c r="K811" i="1"/>
  <c r="L811" i="1"/>
  <c r="G812" i="1"/>
  <c r="K812" i="1"/>
  <c r="L812" i="1"/>
  <c r="G813" i="1"/>
  <c r="K813" i="1"/>
  <c r="L813" i="1"/>
  <c r="G814" i="1"/>
  <c r="K814" i="1"/>
  <c r="L814" i="1"/>
  <c r="G733" i="1" l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579" i="2"/>
  <c r="I579" i="2" s="1"/>
  <c r="H483" i="2"/>
  <c r="I483" i="2" s="1"/>
  <c r="H355" i="2"/>
  <c r="I355" i="2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F827" i="2"/>
  <c r="G827" i="2" s="1"/>
  <c r="F819" i="2"/>
  <c r="G819" i="2" s="1"/>
  <c r="H819" i="2" s="1"/>
  <c r="I819" i="2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F731" i="2"/>
  <c r="G731" i="2" s="1"/>
  <c r="F723" i="2"/>
  <c r="G723" i="2" s="1"/>
  <c r="F715" i="2"/>
  <c r="G715" i="2" s="1"/>
  <c r="F707" i="2"/>
  <c r="G707" i="2" s="1"/>
  <c r="H707" i="2" s="1"/>
  <c r="I707" i="2" s="1"/>
  <c r="F699" i="2"/>
  <c r="G699" i="2" s="1"/>
  <c r="F683" i="2"/>
  <c r="G683" i="2" s="1"/>
  <c r="F675" i="2"/>
  <c r="G675" i="2" s="1"/>
  <c r="H675" i="2" s="1"/>
  <c r="I675" i="2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205" i="2"/>
  <c r="I205" i="2" s="1"/>
  <c r="H243" i="2"/>
  <c r="I243" i="2" s="1"/>
  <c r="H281" i="2"/>
  <c r="I281" i="2" s="1"/>
  <c r="H146" i="2"/>
  <c r="I146" i="2" s="1"/>
  <c r="H182" i="2"/>
  <c r="I182" i="2" s="1"/>
  <c r="H218" i="2"/>
  <c r="I218" i="2" s="1"/>
  <c r="H246" i="2"/>
  <c r="I246" i="2" s="1"/>
  <c r="H120" i="2"/>
  <c r="I120" i="2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71" i="2"/>
  <c r="I171" i="2" s="1"/>
  <c r="H201" i="2"/>
  <c r="I201" i="2" s="1"/>
  <c r="H217" i="2"/>
  <c r="I217" i="2" s="1"/>
  <c r="H249" i="2"/>
  <c r="I249" i="2" s="1"/>
  <c r="H275" i="2"/>
  <c r="I275" i="2" s="1"/>
  <c r="H128" i="2"/>
  <c r="I128" i="2" s="1"/>
  <c r="H152" i="2"/>
  <c r="I152" i="2" s="1"/>
  <c r="H186" i="2"/>
  <c r="I186" i="2" s="1"/>
  <c r="H202" i="2"/>
  <c r="I202" i="2" s="1"/>
  <c r="H222" i="2"/>
  <c r="I222" i="2" s="1"/>
  <c r="H250" i="2"/>
  <c r="I250" i="2" s="1"/>
  <c r="H270" i="2"/>
  <c r="I270" i="2" s="1"/>
  <c r="H286" i="2"/>
  <c r="I286" i="2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314" i="2"/>
  <c r="I314" i="2" s="1"/>
  <c r="H331" i="2"/>
  <c r="I331" i="2" s="1"/>
  <c r="H363" i="2"/>
  <c r="I363" i="2" s="1"/>
  <c r="H395" i="2"/>
  <c r="I395" i="2" s="1"/>
  <c r="H443" i="2"/>
  <c r="I443" i="2" s="1"/>
  <c r="H475" i="2"/>
  <c r="I475" i="2" s="1"/>
  <c r="H507" i="2"/>
  <c r="I507" i="2" s="1"/>
  <c r="H539" i="2"/>
  <c r="I539" i="2" s="1"/>
  <c r="H555" i="2"/>
  <c r="I555" i="2" s="1"/>
  <c r="H627" i="2"/>
  <c r="I627" i="2" s="1"/>
  <c r="H651" i="2"/>
  <c r="I651" i="2" s="1"/>
  <c r="H699" i="2"/>
  <c r="I699" i="2" s="1"/>
  <c r="H715" i="2"/>
  <c r="I715" i="2" s="1"/>
  <c r="H731" i="2"/>
  <c r="I731" i="2" s="1"/>
  <c r="H747" i="2"/>
  <c r="I747" i="2" s="1"/>
  <c r="H763" i="2"/>
  <c r="I763" i="2" s="1"/>
  <c r="H795" i="2"/>
  <c r="I795" i="2" s="1"/>
  <c r="H811" i="2"/>
  <c r="I811" i="2" s="1"/>
  <c r="H827" i="2"/>
  <c r="I827" i="2" s="1"/>
  <c r="H843" i="2"/>
  <c r="I843" i="2" s="1"/>
  <c r="H859" i="2"/>
  <c r="I859" i="2" s="1"/>
  <c r="H875" i="2"/>
  <c r="I875" i="2" s="1"/>
  <c r="H891" i="2"/>
  <c r="I891" i="2" s="1"/>
  <c r="H907" i="2"/>
  <c r="I907" i="2" s="1"/>
  <c r="H923" i="2"/>
  <c r="I923" i="2" s="1"/>
  <c r="H939" i="2"/>
  <c r="I939" i="2" s="1"/>
  <c r="H955" i="2"/>
  <c r="I955" i="2" s="1"/>
  <c r="H971" i="2"/>
  <c r="I971" i="2" s="1"/>
  <c r="H987" i="2"/>
  <c r="I987" i="2" s="1"/>
  <c r="H996" i="1" s="1"/>
  <c r="H1003" i="2"/>
  <c r="I1003" i="2" s="1"/>
  <c r="H1012" i="1" s="1"/>
  <c r="H1019" i="2"/>
  <c r="I1019" i="2" s="1"/>
  <c r="H1030" i="1" s="1"/>
  <c r="H1043" i="2"/>
  <c r="I1043" i="2" s="1"/>
  <c r="H1054" i="1" s="1"/>
  <c r="H1059" i="2"/>
  <c r="I1059" i="2" s="1"/>
  <c r="H1070" i="1" s="1"/>
  <c r="H1075" i="2"/>
  <c r="I1075" i="2" s="1"/>
  <c r="H1086" i="1" s="1"/>
  <c r="H1091" i="2"/>
  <c r="I1091" i="2" s="1"/>
  <c r="H1102" i="1" s="1"/>
  <c r="H1107" i="2"/>
  <c r="I1107" i="2" s="1"/>
  <c r="H1118" i="1" s="1"/>
  <c r="H1123" i="2"/>
  <c r="I1123" i="2" s="1"/>
  <c r="H1134" i="1" s="1"/>
  <c r="H1139" i="2"/>
  <c r="I1139" i="2" s="1"/>
  <c r="H1150" i="1" s="1"/>
  <c r="H1155" i="2"/>
  <c r="I1155" i="2" s="1"/>
  <c r="H1166" i="1" s="1"/>
  <c r="H1171" i="2"/>
  <c r="I1171" i="2" s="1"/>
  <c r="H1174" i="1" s="1"/>
  <c r="H1187" i="2"/>
  <c r="I1187" i="2" s="1"/>
  <c r="H1190" i="1" s="1"/>
  <c r="H1203" i="2"/>
  <c r="I1203" i="2" s="1"/>
  <c r="H1206" i="1" s="1"/>
  <c r="H1219" i="2"/>
  <c r="I1219" i="2" s="1"/>
  <c r="H1222" i="1" s="1"/>
  <c r="H1235" i="2"/>
  <c r="I1235" i="2" s="1"/>
  <c r="H1238" i="1" s="1"/>
  <c r="H1251" i="2"/>
  <c r="I1251" i="2" s="1"/>
  <c r="H1267" i="2"/>
  <c r="I1267" i="2" s="1"/>
  <c r="H1270" i="1" s="1"/>
  <c r="H1283" i="2"/>
  <c r="I1283" i="2" s="1"/>
  <c r="H1286" i="1" s="1"/>
  <c r="H1299" i="2"/>
  <c r="I1299" i="2" s="1"/>
  <c r="H1302" i="1" s="1"/>
  <c r="H1315" i="2"/>
  <c r="I1315" i="2" s="1"/>
  <c r="H1318" i="1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87" i="2"/>
  <c r="I187" i="2" s="1"/>
  <c r="H223" i="2"/>
  <c r="I223" i="2" s="1"/>
  <c r="H271" i="2"/>
  <c r="I271" i="2" s="1"/>
  <c r="H136" i="2"/>
  <c r="I136" i="2" s="1"/>
  <c r="H170" i="2"/>
  <c r="I170" i="2" s="1"/>
  <c r="H208" i="2"/>
  <c r="I208" i="2" s="1"/>
  <c r="H254" i="2"/>
  <c r="I254" i="2" s="1"/>
  <c r="H125" i="2"/>
  <c r="I125" i="2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59" i="2"/>
  <c r="I159" i="2" s="1"/>
  <c r="H181" i="2"/>
  <c r="I181" i="2" s="1"/>
  <c r="H191" i="2"/>
  <c r="I191" i="2" s="1"/>
  <c r="H209" i="2"/>
  <c r="I209" i="2" s="1"/>
  <c r="H227" i="2"/>
  <c r="I227" i="2" s="1"/>
  <c r="H239" i="2"/>
  <c r="I239" i="2" s="1"/>
  <c r="H263" i="2"/>
  <c r="I263" i="2" s="1"/>
  <c r="H285" i="2"/>
  <c r="I285" i="2" s="1"/>
  <c r="H142" i="2"/>
  <c r="I142" i="2" s="1"/>
  <c r="H162" i="2"/>
  <c r="I162" i="2" s="1"/>
  <c r="H176" i="2"/>
  <c r="I176" i="2" s="1"/>
  <c r="H214" i="2"/>
  <c r="I214" i="2" s="1"/>
  <c r="H234" i="2"/>
  <c r="I234" i="2" s="1"/>
  <c r="H242" i="2"/>
  <c r="I242" i="2" s="1"/>
  <c r="H258" i="2"/>
  <c r="I258" i="2" s="1"/>
  <c r="H278" i="2"/>
  <c r="I278" i="2" s="1"/>
  <c r="H126" i="2"/>
  <c r="I126" i="2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53" i="2"/>
  <c r="I153" i="2" s="1"/>
  <c r="H185" i="2"/>
  <c r="I185" i="2" s="1"/>
  <c r="H122" i="2"/>
  <c r="I122" i="2" s="1"/>
  <c r="H298" i="2"/>
  <c r="I298" i="2" s="1"/>
  <c r="H587" i="2"/>
  <c r="I587" i="2" s="1"/>
  <c r="H155" i="2"/>
  <c r="I155" i="2" s="1"/>
  <c r="H197" i="2"/>
  <c r="I197" i="2" s="1"/>
  <c r="H213" i="2"/>
  <c r="I213" i="2" s="1"/>
  <c r="H257" i="2"/>
  <c r="I257" i="2" s="1"/>
  <c r="H289" i="2"/>
  <c r="I289" i="2" s="1"/>
  <c r="H158" i="2"/>
  <c r="I158" i="2" s="1"/>
  <c r="H194" i="2"/>
  <c r="I194" i="2" s="1"/>
  <c r="H226" i="2"/>
  <c r="I226" i="2" s="1"/>
  <c r="H238" i="2"/>
  <c r="I238" i="2" s="1"/>
  <c r="H274" i="2"/>
  <c r="I274" i="2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45" i="2"/>
  <c r="I145" i="2" s="1"/>
  <c r="H161" i="2"/>
  <c r="I161" i="2" s="1"/>
  <c r="H177" i="2"/>
  <c r="I177" i="2" s="1"/>
  <c r="H193" i="2"/>
  <c r="I193" i="2" s="1"/>
  <c r="H290" i="2"/>
  <c r="I290" i="2" s="1"/>
  <c r="H306" i="2"/>
  <c r="I306" i="2" s="1"/>
  <c r="H322" i="2"/>
  <c r="I322" i="2" s="1"/>
  <c r="H347" i="2"/>
  <c r="I347" i="2" s="1"/>
  <c r="H379" i="2"/>
  <c r="I379" i="2" s="1"/>
  <c r="H411" i="2"/>
  <c r="I411" i="2" s="1"/>
  <c r="H427" i="2"/>
  <c r="I427" i="2" s="1"/>
  <c r="H459" i="2"/>
  <c r="I459" i="2" s="1"/>
  <c r="H491" i="2"/>
  <c r="I491" i="2" s="1"/>
  <c r="H523" i="2"/>
  <c r="I523" i="2" s="1"/>
  <c r="H571" i="2"/>
  <c r="I571" i="2" s="1"/>
  <c r="H603" i="2"/>
  <c r="I603" i="2" s="1"/>
  <c r="H619" i="2"/>
  <c r="I619" i="2" s="1"/>
  <c r="H635" i="2"/>
  <c r="I635" i="2" s="1"/>
  <c r="H667" i="2"/>
  <c r="I667" i="2" s="1"/>
  <c r="H683" i="2"/>
  <c r="I683" i="2" s="1"/>
  <c r="H723" i="2"/>
  <c r="I723" i="2" s="1"/>
  <c r="H755" i="2"/>
  <c r="I755" i="2" s="1"/>
  <c r="H779" i="2"/>
  <c r="I779" i="2" s="1"/>
  <c r="H803" i="2"/>
  <c r="I803" i="2" s="1"/>
  <c r="H851" i="2"/>
  <c r="I851" i="2" s="1"/>
  <c r="H867" i="2"/>
  <c r="I867" i="2" s="1"/>
  <c r="H883" i="2"/>
  <c r="I883" i="2" s="1"/>
  <c r="H899" i="2"/>
  <c r="I899" i="2" s="1"/>
  <c r="H915" i="2"/>
  <c r="I915" i="2" s="1"/>
  <c r="H931" i="2"/>
  <c r="I931" i="2" s="1"/>
  <c r="H947" i="2"/>
  <c r="I947" i="2" s="1"/>
  <c r="H963" i="2"/>
  <c r="I963" i="2" s="1"/>
  <c r="H979" i="2"/>
  <c r="I979" i="2" s="1"/>
  <c r="H988" i="1" s="1"/>
  <c r="H995" i="2"/>
  <c r="I995" i="2" s="1"/>
  <c r="H1004" i="1" s="1"/>
  <c r="H1011" i="2"/>
  <c r="I1011" i="2" s="1"/>
  <c r="H1020" i="1" s="1"/>
  <c r="H1035" i="2"/>
  <c r="I1035" i="2" s="1"/>
  <c r="H1046" i="1" s="1"/>
  <c r="H1051" i="2"/>
  <c r="I1051" i="2" s="1"/>
  <c r="H1062" i="1" s="1"/>
  <c r="H1067" i="2"/>
  <c r="I1067" i="2" s="1"/>
  <c r="H1078" i="1" s="1"/>
  <c r="H1083" i="2"/>
  <c r="I1083" i="2" s="1"/>
  <c r="H1094" i="1" s="1"/>
  <c r="H1099" i="2"/>
  <c r="I1099" i="2" s="1"/>
  <c r="H1110" i="1" s="1"/>
  <c r="H1115" i="2"/>
  <c r="I1115" i="2" s="1"/>
  <c r="H1126" i="1" s="1"/>
  <c r="H1131" i="2"/>
  <c r="I1131" i="2" s="1"/>
  <c r="H1142" i="1" s="1"/>
  <c r="H1147" i="2"/>
  <c r="I1147" i="2" s="1"/>
  <c r="H1158" i="1" s="1"/>
  <c r="H1163" i="2"/>
  <c r="I1163" i="2" s="1"/>
  <c r="H1179" i="2"/>
  <c r="I1179" i="2" s="1"/>
  <c r="H1182" i="1" s="1"/>
  <c r="H1195" i="2"/>
  <c r="I1195" i="2" s="1"/>
  <c r="H1198" i="1" s="1"/>
  <c r="H1211" i="2"/>
  <c r="I1211" i="2" s="1"/>
  <c r="H1214" i="1" s="1"/>
  <c r="H1227" i="2"/>
  <c r="I1227" i="2" s="1"/>
  <c r="H1230" i="1" s="1"/>
  <c r="H1243" i="2"/>
  <c r="I1243" i="2" s="1"/>
  <c r="H1246" i="1" s="1"/>
  <c r="H1259" i="2"/>
  <c r="I1259" i="2" s="1"/>
  <c r="H1262" i="1" s="1"/>
  <c r="H1275" i="2"/>
  <c r="I1275" i="2" s="1"/>
  <c r="H1278" i="1" s="1"/>
  <c r="H1291" i="2"/>
  <c r="I1291" i="2" s="1"/>
  <c r="H1294" i="1" s="1"/>
  <c r="H1307" i="2"/>
  <c r="I1307" i="2" s="1"/>
  <c r="H1310" i="1" s="1"/>
  <c r="H1323" i="2"/>
  <c r="I1323" i="2" s="1"/>
  <c r="H1326" i="1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75" i="2"/>
  <c r="I175" i="2" s="1"/>
  <c r="H233" i="2"/>
  <c r="I233" i="2" s="1"/>
  <c r="H282" i="2"/>
  <c r="I282" i="2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76" i="2"/>
  <c r="I576" i="2" s="1"/>
  <c r="H632" i="2"/>
  <c r="I632" i="2" s="1"/>
  <c r="H656" i="2"/>
  <c r="I656" i="2" s="1"/>
  <c r="H680" i="2"/>
  <c r="I680" i="2" s="1"/>
  <c r="H704" i="2"/>
  <c r="I704" i="2" s="1"/>
  <c r="H760" i="2"/>
  <c r="I760" i="2" s="1"/>
  <c r="H784" i="2"/>
  <c r="I784" i="2" s="1"/>
  <c r="H808" i="2"/>
  <c r="I808" i="2" s="1"/>
  <c r="H832" i="2"/>
  <c r="I832" i="2" s="1"/>
  <c r="H888" i="2"/>
  <c r="I888" i="2" s="1"/>
  <c r="H912" i="2"/>
  <c r="I912" i="2" s="1"/>
  <c r="H936" i="2"/>
  <c r="I936" i="2" s="1"/>
  <c r="H960" i="2"/>
  <c r="I960" i="2" s="1"/>
  <c r="H1016" i="2"/>
  <c r="I1016" i="2" s="1"/>
  <c r="H1025" i="1" s="1"/>
  <c r="H1040" i="2"/>
  <c r="I1040" i="2" s="1"/>
  <c r="H1051" i="1" s="1"/>
  <c r="H1064" i="2"/>
  <c r="I1064" i="2" s="1"/>
  <c r="H1075" i="1" s="1"/>
  <c r="H1088" i="2"/>
  <c r="I1088" i="2" s="1"/>
  <c r="H1099" i="1" s="1"/>
  <c r="H1144" i="2"/>
  <c r="I1144" i="2" s="1"/>
  <c r="H1155" i="1" s="1"/>
  <c r="H1168" i="2"/>
  <c r="I1168" i="2" s="1"/>
  <c r="H1192" i="2"/>
  <c r="I1192" i="2" s="1"/>
  <c r="H1195" i="1" s="1"/>
  <c r="H1216" i="2"/>
  <c r="I1216" i="2" s="1"/>
  <c r="H1219" i="1" s="1"/>
  <c r="H1272" i="2"/>
  <c r="I1272" i="2" s="1"/>
  <c r="H1275" i="1" s="1"/>
  <c r="H1296" i="2"/>
  <c r="I1296" i="2" s="1"/>
  <c r="H1299" i="1" s="1"/>
  <c r="H1320" i="2"/>
  <c r="I1320" i="2" s="1"/>
  <c r="H1323" i="1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67" i="2"/>
  <c r="I367" i="2" s="1"/>
  <c r="H391" i="2"/>
  <c r="I391" i="2" s="1"/>
  <c r="H415" i="2"/>
  <c r="I415" i="2" s="1"/>
  <c r="H439" i="2"/>
  <c r="I439" i="2" s="1"/>
  <c r="H495" i="2"/>
  <c r="I495" i="2" s="1"/>
  <c r="H519" i="2"/>
  <c r="I519" i="2" s="1"/>
  <c r="H543" i="2"/>
  <c r="I543" i="2" s="1"/>
  <c r="H567" i="2"/>
  <c r="I567" i="2" s="1"/>
  <c r="H623" i="2"/>
  <c r="I623" i="2" s="1"/>
  <c r="H647" i="2"/>
  <c r="I647" i="2" s="1"/>
  <c r="H671" i="2"/>
  <c r="I671" i="2" s="1"/>
  <c r="H695" i="2"/>
  <c r="I695" i="2" s="1"/>
  <c r="H751" i="2"/>
  <c r="I751" i="2" s="1"/>
  <c r="H775" i="2"/>
  <c r="I775" i="2" s="1"/>
  <c r="H799" i="2"/>
  <c r="I799" i="2" s="1"/>
  <c r="H823" i="2"/>
  <c r="I823" i="2" s="1"/>
  <c r="H879" i="2"/>
  <c r="I879" i="2" s="1"/>
  <c r="H903" i="2"/>
  <c r="I903" i="2" s="1"/>
  <c r="H927" i="2"/>
  <c r="I927" i="2" s="1"/>
  <c r="H951" i="2"/>
  <c r="I951" i="2" s="1"/>
  <c r="H1007" i="2"/>
  <c r="I1007" i="2" s="1"/>
  <c r="H1016" i="1" s="1"/>
  <c r="H1031" i="2"/>
  <c r="I1031" i="2" s="1"/>
  <c r="H1042" i="1" s="1"/>
  <c r="H1055" i="2"/>
  <c r="I1055" i="2" s="1"/>
  <c r="H1066" i="1" s="1"/>
  <c r="H1079" i="2"/>
  <c r="I1079" i="2" s="1"/>
  <c r="H1090" i="1" s="1"/>
  <c r="H1135" i="2"/>
  <c r="I1135" i="2" s="1"/>
  <c r="H1146" i="1" s="1"/>
  <c r="H1159" i="2"/>
  <c r="I1159" i="2" s="1"/>
  <c r="H1170" i="1" s="1"/>
  <c r="H1183" i="2"/>
  <c r="I1183" i="2" s="1"/>
  <c r="H1186" i="1" s="1"/>
  <c r="H1207" i="2"/>
  <c r="I1207" i="2" s="1"/>
  <c r="H1210" i="1" s="1"/>
  <c r="H1263" i="2"/>
  <c r="I1263" i="2" s="1"/>
  <c r="H1266" i="1" s="1"/>
  <c r="H1287" i="2"/>
  <c r="I1287" i="2" s="1"/>
  <c r="H1290" i="1" s="1"/>
  <c r="H1311" i="2"/>
  <c r="I1311" i="2" s="1"/>
  <c r="H1314" i="1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64" i="2"/>
  <c r="I364" i="2" s="1"/>
  <c r="H388" i="2"/>
  <c r="I388" i="2" s="1"/>
  <c r="H412" i="2"/>
  <c r="I412" i="2" s="1"/>
  <c r="H436" i="2"/>
  <c r="I436" i="2" s="1"/>
  <c r="H492" i="2"/>
  <c r="I492" i="2" s="1"/>
  <c r="H516" i="2"/>
  <c r="I516" i="2" s="1"/>
  <c r="H540" i="2"/>
  <c r="I540" i="2" s="1"/>
  <c r="H564" i="2"/>
  <c r="I564" i="2" s="1"/>
  <c r="H620" i="2"/>
  <c r="I620" i="2" s="1"/>
  <c r="H644" i="2"/>
  <c r="I644" i="2" s="1"/>
  <c r="H668" i="2"/>
  <c r="I668" i="2" s="1"/>
  <c r="H692" i="2"/>
  <c r="I692" i="2" s="1"/>
  <c r="H748" i="2"/>
  <c r="I748" i="2" s="1"/>
  <c r="H772" i="2"/>
  <c r="I772" i="2" s="1"/>
  <c r="H796" i="2"/>
  <c r="I796" i="2" s="1"/>
  <c r="H820" i="2"/>
  <c r="I820" i="2" s="1"/>
  <c r="H876" i="2"/>
  <c r="I876" i="2" s="1"/>
  <c r="H900" i="2"/>
  <c r="I900" i="2" s="1"/>
  <c r="H924" i="2"/>
  <c r="I924" i="2" s="1"/>
  <c r="H948" i="2"/>
  <c r="I948" i="2" s="1"/>
  <c r="H1004" i="2"/>
  <c r="I1004" i="2" s="1"/>
  <c r="H1013" i="1" s="1"/>
  <c r="H1028" i="2"/>
  <c r="I1028" i="2" s="1"/>
  <c r="H1039" i="1" s="1"/>
  <c r="H1052" i="2"/>
  <c r="I1052" i="2" s="1"/>
  <c r="H1063" i="1" s="1"/>
  <c r="H1076" i="2"/>
  <c r="I1076" i="2" s="1"/>
  <c r="H1087" i="1" s="1"/>
  <c r="H1132" i="2"/>
  <c r="I1132" i="2" s="1"/>
  <c r="H1143" i="1" s="1"/>
  <c r="H1156" i="2"/>
  <c r="I1156" i="2" s="1"/>
  <c r="H1167" i="1" s="1"/>
  <c r="H1180" i="2"/>
  <c r="I1180" i="2" s="1"/>
  <c r="H1183" i="1" s="1"/>
  <c r="H1204" i="2"/>
  <c r="I1204" i="2" s="1"/>
  <c r="H1207" i="1" s="1"/>
  <c r="H1260" i="2"/>
  <c r="I1260" i="2" s="1"/>
  <c r="H1263" i="1" s="1"/>
  <c r="H1284" i="2"/>
  <c r="I1284" i="2" s="1"/>
  <c r="H1287" i="1" s="1"/>
  <c r="H1308" i="2"/>
  <c r="I1308" i="2" s="1"/>
  <c r="H1311" i="1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659" i="2"/>
  <c r="I659" i="2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265" i="2"/>
  <c r="I265" i="2" s="1"/>
  <c r="H313" i="2"/>
  <c r="I313" i="2" s="1"/>
  <c r="H353" i="2"/>
  <c r="I353" i="2" s="1"/>
  <c r="H457" i="2"/>
  <c r="I457" i="2" s="1"/>
  <c r="H497" i="2"/>
  <c r="I497" i="2" s="1"/>
  <c r="H545" i="2"/>
  <c r="I545" i="2" s="1"/>
  <c r="H593" i="2"/>
  <c r="I593" i="2" s="1"/>
  <c r="H697" i="2"/>
  <c r="I697" i="2" s="1"/>
  <c r="H745" i="2"/>
  <c r="I745" i="2" s="1"/>
  <c r="H793" i="2"/>
  <c r="I793" i="2" s="1"/>
  <c r="H841" i="2"/>
  <c r="I841" i="2" s="1"/>
  <c r="H953" i="2"/>
  <c r="I953" i="2" s="1"/>
  <c r="H1001" i="2"/>
  <c r="I1001" i="2" s="1"/>
  <c r="H1010" i="1" s="1"/>
  <c r="H1057" i="2"/>
  <c r="I1057" i="2" s="1"/>
  <c r="H1068" i="1" s="1"/>
  <c r="H1161" i="2"/>
  <c r="I1161" i="2" s="1"/>
  <c r="H1172" i="1" s="1"/>
  <c r="H1233" i="2"/>
  <c r="I1233" i="2" s="1"/>
  <c r="H1236" i="1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77" i="2"/>
  <c r="I377" i="2" s="1"/>
  <c r="H489" i="2"/>
  <c r="I489" i="2" s="1"/>
  <c r="H553" i="2"/>
  <c r="I553" i="2" s="1"/>
  <c r="H617" i="2"/>
  <c r="I617" i="2" s="1"/>
  <c r="H689" i="2"/>
  <c r="I689" i="2" s="1"/>
  <c r="H753" i="2"/>
  <c r="I753" i="2" s="1"/>
  <c r="H817" i="2"/>
  <c r="I817" i="2" s="1"/>
  <c r="H881" i="2"/>
  <c r="I881" i="2" s="1"/>
  <c r="H945" i="2"/>
  <c r="I945" i="2" s="1"/>
  <c r="H1049" i="2"/>
  <c r="I1049" i="2" s="1"/>
  <c r="H1060" i="1" s="1"/>
  <c r="H1137" i="2"/>
  <c r="I1137" i="2" s="1"/>
  <c r="H1148" i="1" s="1"/>
  <c r="H1225" i="2"/>
  <c r="I1225" i="2" s="1"/>
  <c r="H1228" i="1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8" i="1" s="1"/>
  <c r="H1193" i="2"/>
  <c r="I1193" i="2" s="1"/>
  <c r="H1196" i="1" s="1"/>
  <c r="H1289" i="2"/>
  <c r="I1289" i="2" s="1"/>
  <c r="H1292" i="1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8" i="1" s="1"/>
  <c r="H2412" i="2"/>
  <c r="I2412" i="2" s="1"/>
  <c r="H2508" i="2"/>
  <c r="I2508" i="2" s="1"/>
  <c r="H499" i="2"/>
  <c r="I499" i="2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139" i="2"/>
  <c r="I139" i="2" s="1"/>
  <c r="H151" i="2"/>
  <c r="I151" i="2" s="1"/>
  <c r="H163" i="2"/>
  <c r="I163" i="2" s="1"/>
  <c r="H173" i="2"/>
  <c r="I173" i="2" s="1"/>
  <c r="H183" i="2"/>
  <c r="I183" i="2" s="1"/>
  <c r="H195" i="2"/>
  <c r="I195" i="2" s="1"/>
  <c r="H203" i="2"/>
  <c r="I203" i="2" s="1"/>
  <c r="H211" i="2"/>
  <c r="I211" i="2" s="1"/>
  <c r="H219" i="2"/>
  <c r="I219" i="2" s="1"/>
  <c r="H231" i="2"/>
  <c r="I231" i="2" s="1"/>
  <c r="H241" i="2"/>
  <c r="I241" i="2" s="1"/>
  <c r="H251" i="2"/>
  <c r="I251" i="2" s="1"/>
  <c r="H267" i="2"/>
  <c r="I267" i="2" s="1"/>
  <c r="H279" i="2"/>
  <c r="I279" i="2" s="1"/>
  <c r="H287" i="2"/>
  <c r="I287" i="2" s="1"/>
  <c r="H130" i="2"/>
  <c r="I130" i="2" s="1"/>
  <c r="H144" i="2"/>
  <c r="I144" i="2" s="1"/>
  <c r="H154" i="2"/>
  <c r="I154" i="2" s="1"/>
  <c r="H168" i="2"/>
  <c r="I168" i="2" s="1"/>
  <c r="H178" i="2"/>
  <c r="I178" i="2" s="1"/>
  <c r="H190" i="2"/>
  <c r="I190" i="2" s="1"/>
  <c r="H206" i="2"/>
  <c r="I206" i="2" s="1"/>
  <c r="H216" i="2"/>
  <c r="I216" i="2" s="1"/>
  <c r="H224" i="2"/>
  <c r="I224" i="2" s="1"/>
  <c r="H236" i="2"/>
  <c r="I236" i="2" s="1"/>
  <c r="H244" i="2"/>
  <c r="I244" i="2" s="1"/>
  <c r="H252" i="2"/>
  <c r="I252" i="2" s="1"/>
  <c r="H264" i="2"/>
  <c r="I264" i="2" s="1"/>
  <c r="H272" i="2"/>
  <c r="I272" i="2" s="1"/>
  <c r="H280" i="2"/>
  <c r="I280" i="2" s="1"/>
  <c r="H288" i="2"/>
  <c r="I288" i="2" s="1"/>
  <c r="H121" i="2"/>
  <c r="I121" i="2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38" i="2"/>
  <c r="I338" i="2" s="1"/>
  <c r="H354" i="2"/>
  <c r="I354" i="2" s="1"/>
  <c r="H370" i="2"/>
  <c r="I370" i="2" s="1"/>
  <c r="H386" i="2"/>
  <c r="I386" i="2" s="1"/>
  <c r="H402" i="2"/>
  <c r="I402" i="2" s="1"/>
  <c r="H418" i="2"/>
  <c r="I418" i="2" s="1"/>
  <c r="H434" i="2"/>
  <c r="I434" i="2" s="1"/>
  <c r="H450" i="2"/>
  <c r="I450" i="2" s="1"/>
  <c r="H466" i="2"/>
  <c r="I466" i="2" s="1"/>
  <c r="H482" i="2"/>
  <c r="I482" i="2" s="1"/>
  <c r="H498" i="2"/>
  <c r="I498" i="2" s="1"/>
  <c r="H514" i="2"/>
  <c r="I514" i="2" s="1"/>
  <c r="H530" i="2"/>
  <c r="I530" i="2" s="1"/>
  <c r="H546" i="2"/>
  <c r="I546" i="2" s="1"/>
  <c r="H562" i="2"/>
  <c r="I562" i="2" s="1"/>
  <c r="H578" i="2"/>
  <c r="I578" i="2" s="1"/>
  <c r="H594" i="2"/>
  <c r="I594" i="2" s="1"/>
  <c r="H610" i="2"/>
  <c r="I610" i="2" s="1"/>
  <c r="H626" i="2"/>
  <c r="I626" i="2" s="1"/>
  <c r="H642" i="2"/>
  <c r="I642" i="2" s="1"/>
  <c r="H658" i="2"/>
  <c r="I658" i="2" s="1"/>
  <c r="H674" i="2"/>
  <c r="I674" i="2" s="1"/>
  <c r="H690" i="2"/>
  <c r="I690" i="2" s="1"/>
  <c r="H706" i="2"/>
  <c r="I706" i="2" s="1"/>
  <c r="H722" i="2"/>
  <c r="I722" i="2" s="1"/>
  <c r="H738" i="2"/>
  <c r="I738" i="2" s="1"/>
  <c r="H754" i="2"/>
  <c r="I754" i="2" s="1"/>
  <c r="H770" i="2"/>
  <c r="I770" i="2" s="1"/>
  <c r="H786" i="2"/>
  <c r="I786" i="2" s="1"/>
  <c r="H802" i="2"/>
  <c r="I802" i="2" s="1"/>
  <c r="H818" i="2"/>
  <c r="I818" i="2" s="1"/>
  <c r="H834" i="2"/>
  <c r="I834" i="2" s="1"/>
  <c r="H850" i="2"/>
  <c r="I850" i="2" s="1"/>
  <c r="H866" i="2"/>
  <c r="I866" i="2" s="1"/>
  <c r="H882" i="2"/>
  <c r="I882" i="2" s="1"/>
  <c r="H898" i="2"/>
  <c r="I898" i="2" s="1"/>
  <c r="H914" i="2"/>
  <c r="I914" i="2" s="1"/>
  <c r="H930" i="2"/>
  <c r="I930" i="2" s="1"/>
  <c r="H946" i="2"/>
  <c r="I946" i="2" s="1"/>
  <c r="H962" i="2"/>
  <c r="I962" i="2" s="1"/>
  <c r="H978" i="2"/>
  <c r="I978" i="2" s="1"/>
  <c r="H987" i="1" s="1"/>
  <c r="H994" i="2"/>
  <c r="I994" i="2" s="1"/>
  <c r="H1003" i="1" s="1"/>
  <c r="H1010" i="2"/>
  <c r="I1010" i="2" s="1"/>
  <c r="H1019" i="1" s="1"/>
  <c r="H1026" i="2"/>
  <c r="I1026" i="2" s="1"/>
  <c r="H1037" i="1" s="1"/>
  <c r="H1042" i="2"/>
  <c r="I1042" i="2" s="1"/>
  <c r="H1053" i="1" s="1"/>
  <c r="H1058" i="2"/>
  <c r="I1058" i="2" s="1"/>
  <c r="H1069" i="1" s="1"/>
  <c r="H1074" i="2"/>
  <c r="I1074" i="2" s="1"/>
  <c r="H1085" i="1" s="1"/>
  <c r="H1090" i="2"/>
  <c r="I1090" i="2" s="1"/>
  <c r="H1101" i="1" s="1"/>
  <c r="H1106" i="2"/>
  <c r="I1106" i="2" s="1"/>
  <c r="H1117" i="1" s="1"/>
  <c r="H1122" i="2"/>
  <c r="I1122" i="2" s="1"/>
  <c r="H1133" i="1" s="1"/>
  <c r="H1138" i="2"/>
  <c r="I1138" i="2" s="1"/>
  <c r="H1149" i="1" s="1"/>
  <c r="H1154" i="2"/>
  <c r="I1154" i="2" s="1"/>
  <c r="H1165" i="1" s="1"/>
  <c r="H1170" i="2"/>
  <c r="I1170" i="2" s="1"/>
  <c r="H1173" i="1" s="1"/>
  <c r="H1186" i="2"/>
  <c r="I1186" i="2" s="1"/>
  <c r="H1189" i="1" s="1"/>
  <c r="H1202" i="2"/>
  <c r="I1202" i="2" s="1"/>
  <c r="H1205" i="1" s="1"/>
  <c r="H1218" i="2"/>
  <c r="I1218" i="2" s="1"/>
  <c r="H1221" i="1" s="1"/>
  <c r="H1234" i="2"/>
  <c r="I1234" i="2" s="1"/>
  <c r="H1237" i="1" s="1"/>
  <c r="H1250" i="2"/>
  <c r="I1250" i="2" s="1"/>
  <c r="H1266" i="2"/>
  <c r="I1266" i="2" s="1"/>
  <c r="H1269" i="1" s="1"/>
  <c r="H1282" i="2"/>
  <c r="I1282" i="2" s="1"/>
  <c r="H1285" i="1" s="1"/>
  <c r="H1298" i="2"/>
  <c r="I1298" i="2" s="1"/>
  <c r="H1301" i="1" s="1"/>
  <c r="H1314" i="2"/>
  <c r="I1314" i="2" s="1"/>
  <c r="H1317" i="1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48" i="2"/>
  <c r="I148" i="2" s="1"/>
  <c r="H164" i="2"/>
  <c r="I164" i="2" s="1"/>
  <c r="H180" i="2"/>
  <c r="I180" i="2" s="1"/>
  <c r="H196" i="2"/>
  <c r="I196" i="2" s="1"/>
  <c r="H212" i="2"/>
  <c r="I212" i="2" s="1"/>
  <c r="H229" i="2"/>
  <c r="I229" i="2" s="1"/>
  <c r="H245" i="2"/>
  <c r="I245" i="2" s="1"/>
  <c r="H261" i="2"/>
  <c r="I261" i="2" s="1"/>
  <c r="H277" i="2"/>
  <c r="I277" i="2" s="1"/>
  <c r="H301" i="2"/>
  <c r="I301" i="2" s="1"/>
  <c r="H317" i="2"/>
  <c r="I317" i="2" s="1"/>
  <c r="H333" i="2"/>
  <c r="I333" i="2" s="1"/>
  <c r="H349" i="2"/>
  <c r="I349" i="2" s="1"/>
  <c r="H365" i="2"/>
  <c r="I365" i="2" s="1"/>
  <c r="H381" i="2"/>
  <c r="I381" i="2" s="1"/>
  <c r="H397" i="2"/>
  <c r="I397" i="2" s="1"/>
  <c r="H413" i="2"/>
  <c r="I413" i="2" s="1"/>
  <c r="H429" i="2"/>
  <c r="I429" i="2" s="1"/>
  <c r="H445" i="2"/>
  <c r="I445" i="2" s="1"/>
  <c r="H461" i="2"/>
  <c r="I461" i="2" s="1"/>
  <c r="H477" i="2"/>
  <c r="I477" i="2" s="1"/>
  <c r="H493" i="2"/>
  <c r="I493" i="2" s="1"/>
  <c r="H509" i="2"/>
  <c r="I509" i="2" s="1"/>
  <c r="H525" i="2"/>
  <c r="I525" i="2" s="1"/>
  <c r="H541" i="2"/>
  <c r="I541" i="2" s="1"/>
  <c r="H557" i="2"/>
  <c r="I557" i="2" s="1"/>
  <c r="H573" i="2"/>
  <c r="I573" i="2" s="1"/>
  <c r="H589" i="2"/>
  <c r="I589" i="2" s="1"/>
  <c r="H605" i="2"/>
  <c r="I605" i="2" s="1"/>
  <c r="H621" i="2"/>
  <c r="I621" i="2" s="1"/>
  <c r="H637" i="2"/>
  <c r="I637" i="2" s="1"/>
  <c r="H653" i="2"/>
  <c r="I653" i="2" s="1"/>
  <c r="H669" i="2"/>
  <c r="I669" i="2" s="1"/>
  <c r="H685" i="2"/>
  <c r="I685" i="2" s="1"/>
  <c r="H701" i="2"/>
  <c r="I701" i="2" s="1"/>
  <c r="H717" i="2"/>
  <c r="I717" i="2" s="1"/>
  <c r="H733" i="2"/>
  <c r="I733" i="2" s="1"/>
  <c r="H749" i="2"/>
  <c r="I749" i="2" s="1"/>
  <c r="H765" i="2"/>
  <c r="I765" i="2" s="1"/>
  <c r="H781" i="2"/>
  <c r="I781" i="2" s="1"/>
  <c r="H797" i="2"/>
  <c r="I797" i="2" s="1"/>
  <c r="H813" i="2"/>
  <c r="I813" i="2" s="1"/>
  <c r="H829" i="2"/>
  <c r="I829" i="2" s="1"/>
  <c r="H845" i="2"/>
  <c r="I845" i="2" s="1"/>
  <c r="H861" i="2"/>
  <c r="I861" i="2" s="1"/>
  <c r="H877" i="2"/>
  <c r="I877" i="2" s="1"/>
  <c r="H893" i="2"/>
  <c r="I893" i="2" s="1"/>
  <c r="H909" i="2"/>
  <c r="I909" i="2" s="1"/>
  <c r="H925" i="2"/>
  <c r="I925" i="2" s="1"/>
  <c r="H941" i="2"/>
  <c r="I941" i="2" s="1"/>
  <c r="H957" i="2"/>
  <c r="I957" i="2" s="1"/>
  <c r="H973" i="2"/>
  <c r="I973" i="2" s="1"/>
  <c r="H989" i="2"/>
  <c r="I989" i="2" s="1"/>
  <c r="H998" i="1" s="1"/>
  <c r="H1005" i="2"/>
  <c r="I1005" i="2" s="1"/>
  <c r="H1014" i="1" s="1"/>
  <c r="H1021" i="2"/>
  <c r="I1021" i="2" s="1"/>
  <c r="H1032" i="1" s="1"/>
  <c r="H1037" i="2"/>
  <c r="I1037" i="2" s="1"/>
  <c r="H1048" i="1" s="1"/>
  <c r="H1053" i="2"/>
  <c r="I1053" i="2" s="1"/>
  <c r="H1064" i="1" s="1"/>
  <c r="H1069" i="2"/>
  <c r="I1069" i="2" s="1"/>
  <c r="H1080" i="1" s="1"/>
  <c r="H1085" i="2"/>
  <c r="I1085" i="2" s="1"/>
  <c r="H1096" i="1" s="1"/>
  <c r="H1101" i="2"/>
  <c r="I1101" i="2" s="1"/>
  <c r="H1112" i="1" s="1"/>
  <c r="H1117" i="2"/>
  <c r="I1117" i="2" s="1"/>
  <c r="H1128" i="1" s="1"/>
  <c r="H1133" i="2"/>
  <c r="I1133" i="2" s="1"/>
  <c r="H1144" i="1" s="1"/>
  <c r="H1149" i="2"/>
  <c r="I1149" i="2" s="1"/>
  <c r="H1160" i="1" s="1"/>
  <c r="H1165" i="2"/>
  <c r="I1165" i="2" s="1"/>
  <c r="H1181" i="2"/>
  <c r="I1181" i="2" s="1"/>
  <c r="H1184" i="1" s="1"/>
  <c r="H1197" i="2"/>
  <c r="I1197" i="2" s="1"/>
  <c r="H1200" i="1" s="1"/>
  <c r="H1213" i="2"/>
  <c r="I1213" i="2" s="1"/>
  <c r="H1216" i="1" s="1"/>
  <c r="H1229" i="2"/>
  <c r="I1229" i="2" s="1"/>
  <c r="H1232" i="1" s="1"/>
  <c r="H1245" i="2"/>
  <c r="I1245" i="2" s="1"/>
  <c r="H1248" i="1" s="1"/>
  <c r="H1261" i="2"/>
  <c r="I1261" i="2" s="1"/>
  <c r="H1264" i="1" s="1"/>
  <c r="H1277" i="2"/>
  <c r="I1277" i="2" s="1"/>
  <c r="H1280" i="1" s="1"/>
  <c r="H1293" i="2"/>
  <c r="I1293" i="2" s="1"/>
  <c r="H1296" i="1" s="1"/>
  <c r="H1309" i="2"/>
  <c r="I1309" i="2" s="1"/>
  <c r="H1312" i="1" s="1"/>
  <c r="H1325" i="2"/>
  <c r="I1325" i="2" s="1"/>
  <c r="H1328" i="1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315" i="2"/>
  <c r="I315" i="2" s="1"/>
  <c r="H334" i="2"/>
  <c r="I334" i="2" s="1"/>
  <c r="H350" i="2"/>
  <c r="I350" i="2" s="1"/>
  <c r="H366" i="2"/>
  <c r="I366" i="2" s="1"/>
  <c r="H382" i="2"/>
  <c r="I382" i="2" s="1"/>
  <c r="H398" i="2"/>
  <c r="I398" i="2" s="1"/>
  <c r="H414" i="2"/>
  <c r="I414" i="2" s="1"/>
  <c r="H430" i="2"/>
  <c r="I430" i="2" s="1"/>
  <c r="H446" i="2"/>
  <c r="I446" i="2" s="1"/>
  <c r="H462" i="2"/>
  <c r="I462" i="2" s="1"/>
  <c r="H478" i="2"/>
  <c r="I478" i="2" s="1"/>
  <c r="H494" i="2"/>
  <c r="I494" i="2" s="1"/>
  <c r="H510" i="2"/>
  <c r="I510" i="2" s="1"/>
  <c r="H526" i="2"/>
  <c r="I526" i="2" s="1"/>
  <c r="H542" i="2"/>
  <c r="I542" i="2" s="1"/>
  <c r="H558" i="2"/>
  <c r="I558" i="2" s="1"/>
  <c r="H574" i="2"/>
  <c r="I574" i="2" s="1"/>
  <c r="H590" i="2"/>
  <c r="I590" i="2" s="1"/>
  <c r="H606" i="2"/>
  <c r="I606" i="2" s="1"/>
  <c r="H622" i="2"/>
  <c r="I622" i="2" s="1"/>
  <c r="H638" i="2"/>
  <c r="I638" i="2" s="1"/>
  <c r="H654" i="2"/>
  <c r="I654" i="2" s="1"/>
  <c r="H670" i="2"/>
  <c r="I670" i="2" s="1"/>
  <c r="H686" i="2"/>
  <c r="I686" i="2" s="1"/>
  <c r="H702" i="2"/>
  <c r="I702" i="2" s="1"/>
  <c r="H718" i="2"/>
  <c r="I718" i="2" s="1"/>
  <c r="H734" i="2"/>
  <c r="I734" i="2" s="1"/>
  <c r="H750" i="2"/>
  <c r="I750" i="2" s="1"/>
  <c r="H766" i="2"/>
  <c r="I766" i="2" s="1"/>
  <c r="H782" i="2"/>
  <c r="I782" i="2" s="1"/>
  <c r="H798" i="2"/>
  <c r="I798" i="2" s="1"/>
  <c r="H814" i="2"/>
  <c r="I814" i="2" s="1"/>
  <c r="H830" i="2"/>
  <c r="I830" i="2" s="1"/>
  <c r="H846" i="2"/>
  <c r="I846" i="2" s="1"/>
  <c r="H862" i="2"/>
  <c r="I862" i="2" s="1"/>
  <c r="H878" i="2"/>
  <c r="I878" i="2" s="1"/>
  <c r="H894" i="2"/>
  <c r="I894" i="2" s="1"/>
  <c r="H910" i="2"/>
  <c r="I910" i="2" s="1"/>
  <c r="H926" i="2"/>
  <c r="I926" i="2" s="1"/>
  <c r="H942" i="2"/>
  <c r="I942" i="2" s="1"/>
  <c r="H958" i="2"/>
  <c r="I958" i="2" s="1"/>
  <c r="H974" i="2"/>
  <c r="I974" i="2" s="1"/>
  <c r="H983" i="1" s="1"/>
  <c r="H990" i="2"/>
  <c r="I990" i="2" s="1"/>
  <c r="H999" i="1" s="1"/>
  <c r="H1006" i="2"/>
  <c r="I1006" i="2" s="1"/>
  <c r="H1015" i="1" s="1"/>
  <c r="H1022" i="2"/>
  <c r="I1022" i="2" s="1"/>
  <c r="H1033" i="1" s="1"/>
  <c r="H1038" i="2"/>
  <c r="I1038" i="2" s="1"/>
  <c r="H1049" i="1" s="1"/>
  <c r="H1054" i="2"/>
  <c r="I1054" i="2" s="1"/>
  <c r="H1065" i="1" s="1"/>
  <c r="H1070" i="2"/>
  <c r="I1070" i="2" s="1"/>
  <c r="H1081" i="1" s="1"/>
  <c r="H1086" i="2"/>
  <c r="I1086" i="2" s="1"/>
  <c r="H1097" i="1" s="1"/>
  <c r="H1102" i="2"/>
  <c r="I1102" i="2" s="1"/>
  <c r="H1113" i="1" s="1"/>
  <c r="H1118" i="2"/>
  <c r="I1118" i="2" s="1"/>
  <c r="H1129" i="1" s="1"/>
  <c r="H1134" i="2"/>
  <c r="I1134" i="2" s="1"/>
  <c r="H1145" i="1" s="1"/>
  <c r="H1150" i="2"/>
  <c r="I1150" i="2" s="1"/>
  <c r="H1161" i="1" s="1"/>
  <c r="H1166" i="2"/>
  <c r="I1166" i="2" s="1"/>
  <c r="H1182" i="2"/>
  <c r="I1182" i="2" s="1"/>
  <c r="H1185" i="1" s="1"/>
  <c r="H1198" i="2"/>
  <c r="I1198" i="2" s="1"/>
  <c r="H1201" i="1" s="1"/>
  <c r="H1214" i="2"/>
  <c r="I1214" i="2" s="1"/>
  <c r="H1217" i="1" s="1"/>
  <c r="H1230" i="2"/>
  <c r="I1230" i="2" s="1"/>
  <c r="H1233" i="1" s="1"/>
  <c r="H1246" i="2"/>
  <c r="I1246" i="2" s="1"/>
  <c r="H1249" i="1" s="1"/>
  <c r="H1262" i="2"/>
  <c r="I1262" i="2" s="1"/>
  <c r="H1265" i="1" s="1"/>
  <c r="H1278" i="2"/>
  <c r="I1278" i="2" s="1"/>
  <c r="H1281" i="1" s="1"/>
  <c r="H1294" i="2"/>
  <c r="I1294" i="2" s="1"/>
  <c r="H1297" i="1" s="1"/>
  <c r="H1310" i="2"/>
  <c r="I1310" i="2" s="1"/>
  <c r="H1313" i="1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312" i="2"/>
  <c r="I312" i="2" s="1"/>
  <c r="H328" i="2"/>
  <c r="I328" i="2" s="1"/>
  <c r="H344" i="2"/>
  <c r="I344" i="2" s="1"/>
  <c r="H360" i="2"/>
  <c r="I360" i="2" s="1"/>
  <c r="H376" i="2"/>
  <c r="I376" i="2" s="1"/>
  <c r="H392" i="2"/>
  <c r="I392" i="2" s="1"/>
  <c r="H408" i="2"/>
  <c r="I408" i="2" s="1"/>
  <c r="H424" i="2"/>
  <c r="I424" i="2" s="1"/>
  <c r="H440" i="2"/>
  <c r="I440" i="2" s="1"/>
  <c r="H456" i="2"/>
  <c r="I456" i="2" s="1"/>
  <c r="H472" i="2"/>
  <c r="I472" i="2" s="1"/>
  <c r="H488" i="2"/>
  <c r="I488" i="2" s="1"/>
  <c r="H504" i="2"/>
  <c r="I504" i="2" s="1"/>
  <c r="H520" i="2"/>
  <c r="I520" i="2" s="1"/>
  <c r="H536" i="2"/>
  <c r="I536" i="2" s="1"/>
  <c r="H560" i="2"/>
  <c r="I560" i="2" s="1"/>
  <c r="H584" i="2"/>
  <c r="I584" i="2" s="1"/>
  <c r="H608" i="2"/>
  <c r="I608" i="2" s="1"/>
  <c r="H664" i="2"/>
  <c r="I664" i="2" s="1"/>
  <c r="H688" i="2"/>
  <c r="I688" i="2" s="1"/>
  <c r="H712" i="2"/>
  <c r="I712" i="2" s="1"/>
  <c r="H736" i="2"/>
  <c r="I736" i="2" s="1"/>
  <c r="H792" i="2"/>
  <c r="I792" i="2" s="1"/>
  <c r="H816" i="2"/>
  <c r="I816" i="2" s="1"/>
  <c r="H840" i="2"/>
  <c r="I840" i="2" s="1"/>
  <c r="H864" i="2"/>
  <c r="I864" i="2" s="1"/>
  <c r="H920" i="2"/>
  <c r="I920" i="2" s="1"/>
  <c r="H944" i="2"/>
  <c r="I944" i="2" s="1"/>
  <c r="H968" i="2"/>
  <c r="I968" i="2" s="1"/>
  <c r="H992" i="2"/>
  <c r="I992" i="2" s="1"/>
  <c r="H1001" i="1" s="1"/>
  <c r="H1048" i="2"/>
  <c r="I1048" i="2" s="1"/>
  <c r="H1059" i="1" s="1"/>
  <c r="H1072" i="2"/>
  <c r="I1072" i="2" s="1"/>
  <c r="H1083" i="1" s="1"/>
  <c r="H1096" i="2"/>
  <c r="I1096" i="2" s="1"/>
  <c r="H1107" i="1" s="1"/>
  <c r="H1120" i="2"/>
  <c r="I1120" i="2" s="1"/>
  <c r="H1131" i="1" s="1"/>
  <c r="H1176" i="2"/>
  <c r="I1176" i="2" s="1"/>
  <c r="H1179" i="1" s="1"/>
  <c r="H1200" i="2"/>
  <c r="I1200" i="2" s="1"/>
  <c r="H1203" i="1" s="1"/>
  <c r="H1224" i="2"/>
  <c r="I1224" i="2" s="1"/>
  <c r="H1227" i="1" s="1"/>
  <c r="H1248" i="2"/>
  <c r="I1248" i="2" s="1"/>
  <c r="H1255" i="1" s="1"/>
  <c r="H1304" i="2"/>
  <c r="I1304" i="2" s="1"/>
  <c r="H1307" i="1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66" i="2"/>
  <c r="I166" i="2" s="1"/>
  <c r="H198" i="2"/>
  <c r="I198" i="2" s="1"/>
  <c r="H230" i="2"/>
  <c r="I230" i="2" s="1"/>
  <c r="H262" i="2"/>
  <c r="I262" i="2" s="1"/>
  <c r="H294" i="2"/>
  <c r="I294" i="2" s="1"/>
  <c r="H318" i="2"/>
  <c r="I318" i="2" s="1"/>
  <c r="H343" i="2"/>
  <c r="I343" i="2" s="1"/>
  <c r="H399" i="2"/>
  <c r="I399" i="2" s="1"/>
  <c r="H423" i="2"/>
  <c r="I423" i="2" s="1"/>
  <c r="H447" i="2"/>
  <c r="I447" i="2" s="1"/>
  <c r="H471" i="2"/>
  <c r="I471" i="2" s="1"/>
  <c r="H527" i="2"/>
  <c r="I527" i="2" s="1"/>
  <c r="H551" i="2"/>
  <c r="I551" i="2" s="1"/>
  <c r="H575" i="2"/>
  <c r="I575" i="2" s="1"/>
  <c r="H599" i="2"/>
  <c r="I599" i="2" s="1"/>
  <c r="H655" i="2"/>
  <c r="I655" i="2" s="1"/>
  <c r="H679" i="2"/>
  <c r="I679" i="2" s="1"/>
  <c r="H703" i="2"/>
  <c r="I703" i="2" s="1"/>
  <c r="H727" i="2"/>
  <c r="I727" i="2" s="1"/>
  <c r="H783" i="2"/>
  <c r="I783" i="2" s="1"/>
  <c r="H807" i="2"/>
  <c r="I807" i="2" s="1"/>
  <c r="H831" i="2"/>
  <c r="I831" i="2" s="1"/>
  <c r="H855" i="2"/>
  <c r="I855" i="2" s="1"/>
  <c r="H911" i="2"/>
  <c r="I911" i="2" s="1"/>
  <c r="H935" i="2"/>
  <c r="I935" i="2" s="1"/>
  <c r="H959" i="2"/>
  <c r="I959" i="2" s="1"/>
  <c r="H983" i="2"/>
  <c r="I983" i="2" s="1"/>
  <c r="H992" i="1" s="1"/>
  <c r="H1039" i="2"/>
  <c r="I1039" i="2" s="1"/>
  <c r="H1050" i="1" s="1"/>
  <c r="H1063" i="2"/>
  <c r="I1063" i="2" s="1"/>
  <c r="H1074" i="1" s="1"/>
  <c r="H1087" i="2"/>
  <c r="I1087" i="2" s="1"/>
  <c r="H1098" i="1" s="1"/>
  <c r="H1111" i="2"/>
  <c r="I1111" i="2" s="1"/>
  <c r="H1122" i="1" s="1"/>
  <c r="H1167" i="2"/>
  <c r="I1167" i="2" s="1"/>
  <c r="H1191" i="2"/>
  <c r="I1191" i="2" s="1"/>
  <c r="H1194" i="1" s="1"/>
  <c r="H1215" i="2"/>
  <c r="I1215" i="2" s="1"/>
  <c r="H1218" i="1" s="1"/>
  <c r="H1239" i="2"/>
  <c r="I1239" i="2" s="1"/>
  <c r="H1242" i="1" s="1"/>
  <c r="H1295" i="2"/>
  <c r="I1295" i="2" s="1"/>
  <c r="H1298" i="1" s="1"/>
  <c r="H1319" i="2"/>
  <c r="I1319" i="2" s="1"/>
  <c r="H1322" i="1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60" i="2"/>
  <c r="I260" i="2" s="1"/>
  <c r="H292" i="2"/>
  <c r="I292" i="2" s="1"/>
  <c r="H316" i="2"/>
  <c r="I316" i="2" s="1"/>
  <c r="H340" i="2"/>
  <c r="I340" i="2" s="1"/>
  <c r="H396" i="2"/>
  <c r="I396" i="2" s="1"/>
  <c r="H420" i="2"/>
  <c r="I420" i="2" s="1"/>
  <c r="H444" i="2"/>
  <c r="I444" i="2" s="1"/>
  <c r="H468" i="2"/>
  <c r="I468" i="2" s="1"/>
  <c r="H524" i="2"/>
  <c r="I524" i="2" s="1"/>
  <c r="H548" i="2"/>
  <c r="I548" i="2" s="1"/>
  <c r="H572" i="2"/>
  <c r="I572" i="2" s="1"/>
  <c r="H596" i="2"/>
  <c r="I596" i="2" s="1"/>
  <c r="H652" i="2"/>
  <c r="I652" i="2" s="1"/>
  <c r="H676" i="2"/>
  <c r="I676" i="2" s="1"/>
  <c r="H700" i="2"/>
  <c r="I700" i="2" s="1"/>
  <c r="H724" i="2"/>
  <c r="I724" i="2" s="1"/>
  <c r="H780" i="2"/>
  <c r="I780" i="2" s="1"/>
  <c r="H804" i="2"/>
  <c r="I804" i="2" s="1"/>
  <c r="H828" i="2"/>
  <c r="I828" i="2" s="1"/>
  <c r="H852" i="2"/>
  <c r="I852" i="2" s="1"/>
  <c r="H908" i="2"/>
  <c r="I908" i="2" s="1"/>
  <c r="H932" i="2"/>
  <c r="I932" i="2" s="1"/>
  <c r="H956" i="2"/>
  <c r="I956" i="2" s="1"/>
  <c r="H980" i="2"/>
  <c r="I980" i="2" s="1"/>
  <c r="H989" i="1" s="1"/>
  <c r="H1036" i="2"/>
  <c r="I1036" i="2" s="1"/>
  <c r="H1047" i="1" s="1"/>
  <c r="H1060" i="2"/>
  <c r="I1060" i="2" s="1"/>
  <c r="H1071" i="1" s="1"/>
  <c r="H1084" i="2"/>
  <c r="I1084" i="2" s="1"/>
  <c r="H1095" i="1" s="1"/>
  <c r="H1108" i="2"/>
  <c r="I1108" i="2" s="1"/>
  <c r="H1119" i="1" s="1"/>
  <c r="H1164" i="2"/>
  <c r="I1164" i="2" s="1"/>
  <c r="H1188" i="2"/>
  <c r="I1188" i="2" s="1"/>
  <c r="H1191" i="1" s="1"/>
  <c r="H1212" i="2"/>
  <c r="I1212" i="2" s="1"/>
  <c r="H1215" i="1" s="1"/>
  <c r="H1236" i="2"/>
  <c r="I1236" i="2" s="1"/>
  <c r="H1239" i="1" s="1"/>
  <c r="H1292" i="2"/>
  <c r="I1292" i="2" s="1"/>
  <c r="H1295" i="1" s="1"/>
  <c r="H1316" i="2"/>
  <c r="I1316" i="2" s="1"/>
  <c r="H1319" i="1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311" i="2"/>
  <c r="I311" i="2" s="1"/>
  <c r="H2359" i="2"/>
  <c r="I2359" i="2" s="1"/>
  <c r="H2439" i="2"/>
  <c r="I2439" i="2" s="1"/>
  <c r="H329" i="2"/>
  <c r="I329" i="2" s="1"/>
  <c r="H369" i="2"/>
  <c r="I369" i="2" s="1"/>
  <c r="H409" i="2"/>
  <c r="I409" i="2" s="1"/>
  <c r="H513" i="2"/>
  <c r="I513" i="2" s="1"/>
  <c r="H561" i="2"/>
  <c r="I561" i="2" s="1"/>
  <c r="H609" i="2"/>
  <c r="I609" i="2" s="1"/>
  <c r="H649" i="2"/>
  <c r="I649" i="2" s="1"/>
  <c r="H761" i="2"/>
  <c r="I761" i="2" s="1"/>
  <c r="H809" i="2"/>
  <c r="I809" i="2" s="1"/>
  <c r="H857" i="2"/>
  <c r="I857" i="2" s="1"/>
  <c r="H905" i="2"/>
  <c r="I905" i="2" s="1"/>
  <c r="H977" i="2"/>
  <c r="I977" i="2" s="1"/>
  <c r="H986" i="1" s="1"/>
  <c r="H1017" i="2"/>
  <c r="I1017" i="2" s="1"/>
  <c r="H1026" i="1" s="1"/>
  <c r="H1105" i="2"/>
  <c r="I1105" i="2" s="1"/>
  <c r="H1116" i="1" s="1"/>
  <c r="H1185" i="2"/>
  <c r="I1185" i="2" s="1"/>
  <c r="H1188" i="1" s="1"/>
  <c r="H1297" i="2"/>
  <c r="I1297" i="2" s="1"/>
  <c r="H1300" i="1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433" i="2"/>
  <c r="I433" i="2" s="1"/>
  <c r="H505" i="2"/>
  <c r="I505" i="2" s="1"/>
  <c r="H569" i="2"/>
  <c r="I569" i="2" s="1"/>
  <c r="H633" i="2"/>
  <c r="I633" i="2" s="1"/>
  <c r="H705" i="2"/>
  <c r="I705" i="2" s="1"/>
  <c r="H769" i="2"/>
  <c r="I769" i="2" s="1"/>
  <c r="H833" i="2"/>
  <c r="I833" i="2" s="1"/>
  <c r="H897" i="2"/>
  <c r="I897" i="2" s="1"/>
  <c r="H985" i="2"/>
  <c r="I985" i="2" s="1"/>
  <c r="H994" i="1" s="1"/>
  <c r="H1073" i="2"/>
  <c r="I1073" i="2" s="1"/>
  <c r="H1084" i="1" s="1"/>
  <c r="H1153" i="2"/>
  <c r="I1153" i="2" s="1"/>
  <c r="H1164" i="1" s="1"/>
  <c r="H1249" i="2"/>
  <c r="I1249" i="2" s="1"/>
  <c r="H1256" i="1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32" i="1" s="1"/>
  <c r="H1217" i="2"/>
  <c r="I1217" i="2" s="1"/>
  <c r="H1220" i="1" s="1"/>
  <c r="H1313" i="2"/>
  <c r="I1313" i="2" s="1"/>
  <c r="H1316" i="1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2436" i="2"/>
  <c r="I2436" i="2" s="1"/>
  <c r="H2532" i="2"/>
  <c r="I2532" i="2" s="1"/>
  <c r="H595" i="2"/>
  <c r="I595" i="2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92" i="2"/>
  <c r="I592" i="2" s="1"/>
  <c r="H616" i="2"/>
  <c r="I616" i="2" s="1"/>
  <c r="H640" i="2"/>
  <c r="I640" i="2" s="1"/>
  <c r="H696" i="2"/>
  <c r="I696" i="2" s="1"/>
  <c r="H720" i="2"/>
  <c r="I720" i="2" s="1"/>
  <c r="H744" i="2"/>
  <c r="I744" i="2" s="1"/>
  <c r="H768" i="2"/>
  <c r="I768" i="2" s="1"/>
  <c r="H824" i="2"/>
  <c r="I824" i="2" s="1"/>
  <c r="H848" i="2"/>
  <c r="I848" i="2" s="1"/>
  <c r="H872" i="2"/>
  <c r="I872" i="2" s="1"/>
  <c r="H896" i="2"/>
  <c r="I896" i="2" s="1"/>
  <c r="H952" i="2"/>
  <c r="I952" i="2" s="1"/>
  <c r="H976" i="2"/>
  <c r="I976" i="2" s="1"/>
  <c r="H985" i="1" s="1"/>
  <c r="H1000" i="2"/>
  <c r="I1000" i="2" s="1"/>
  <c r="H1009" i="1" s="1"/>
  <c r="H1024" i="2"/>
  <c r="I1024" i="2" s="1"/>
  <c r="H1027" i="1" s="1"/>
  <c r="H1080" i="2"/>
  <c r="I1080" i="2" s="1"/>
  <c r="H1091" i="1" s="1"/>
  <c r="H1104" i="2"/>
  <c r="I1104" i="2" s="1"/>
  <c r="H1115" i="1" s="1"/>
  <c r="H1128" i="2"/>
  <c r="I1128" i="2" s="1"/>
  <c r="H1139" i="1" s="1"/>
  <c r="H1152" i="2"/>
  <c r="I1152" i="2" s="1"/>
  <c r="H1163" i="1" s="1"/>
  <c r="H1208" i="2"/>
  <c r="I1208" i="2" s="1"/>
  <c r="H1211" i="1" s="1"/>
  <c r="H1232" i="2"/>
  <c r="I1232" i="2" s="1"/>
  <c r="H1235" i="1" s="1"/>
  <c r="H1256" i="2"/>
  <c r="I1256" i="2" s="1"/>
  <c r="H1259" i="1" s="1"/>
  <c r="H1280" i="2"/>
  <c r="I1280" i="2" s="1"/>
  <c r="H1283" i="1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27" i="2"/>
  <c r="I327" i="2" s="1"/>
  <c r="H351" i="2"/>
  <c r="I351" i="2" s="1"/>
  <c r="H375" i="2"/>
  <c r="I375" i="2" s="1"/>
  <c r="H431" i="2"/>
  <c r="I431" i="2" s="1"/>
  <c r="H455" i="2"/>
  <c r="I455" i="2" s="1"/>
  <c r="H479" i="2"/>
  <c r="I479" i="2" s="1"/>
  <c r="H503" i="2"/>
  <c r="I503" i="2" s="1"/>
  <c r="H559" i="2"/>
  <c r="I559" i="2" s="1"/>
  <c r="H583" i="2"/>
  <c r="I583" i="2" s="1"/>
  <c r="H607" i="2"/>
  <c r="I607" i="2" s="1"/>
  <c r="H631" i="2"/>
  <c r="I631" i="2" s="1"/>
  <c r="H687" i="2"/>
  <c r="I687" i="2" s="1"/>
  <c r="H711" i="2"/>
  <c r="I711" i="2" s="1"/>
  <c r="H735" i="2"/>
  <c r="I735" i="2" s="1"/>
  <c r="H759" i="2"/>
  <c r="I759" i="2" s="1"/>
  <c r="H815" i="2"/>
  <c r="I815" i="2" s="1"/>
  <c r="H839" i="2"/>
  <c r="I839" i="2" s="1"/>
  <c r="H863" i="2"/>
  <c r="I863" i="2" s="1"/>
  <c r="H887" i="2"/>
  <c r="I887" i="2" s="1"/>
  <c r="H943" i="2"/>
  <c r="I943" i="2" s="1"/>
  <c r="H967" i="2"/>
  <c r="I967" i="2" s="1"/>
  <c r="H991" i="2"/>
  <c r="I991" i="2" s="1"/>
  <c r="H1000" i="1" s="1"/>
  <c r="H1015" i="2"/>
  <c r="I1015" i="2" s="1"/>
  <c r="H1024" i="1" s="1"/>
  <c r="H1071" i="2"/>
  <c r="I1071" i="2" s="1"/>
  <c r="H1082" i="1" s="1"/>
  <c r="H1095" i="2"/>
  <c r="I1095" i="2" s="1"/>
  <c r="H1106" i="1" s="1"/>
  <c r="H1119" i="2"/>
  <c r="I1119" i="2" s="1"/>
  <c r="H1130" i="1" s="1"/>
  <c r="H1143" i="2"/>
  <c r="I1143" i="2" s="1"/>
  <c r="H1154" i="1" s="1"/>
  <c r="H1199" i="2"/>
  <c r="I1199" i="2" s="1"/>
  <c r="H1202" i="1" s="1"/>
  <c r="H1223" i="2"/>
  <c r="I1223" i="2" s="1"/>
  <c r="H1226" i="1" s="1"/>
  <c r="H1247" i="2"/>
  <c r="I1247" i="2" s="1"/>
  <c r="H1254" i="1" s="1"/>
  <c r="H1271" i="2"/>
  <c r="I1271" i="2" s="1"/>
  <c r="H1274" i="1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24" i="2"/>
  <c r="I324" i="2" s="1"/>
  <c r="H348" i="2"/>
  <c r="I348" i="2" s="1"/>
  <c r="H372" i="2"/>
  <c r="I372" i="2" s="1"/>
  <c r="H428" i="2"/>
  <c r="I428" i="2" s="1"/>
  <c r="H452" i="2"/>
  <c r="I452" i="2" s="1"/>
  <c r="H476" i="2"/>
  <c r="I476" i="2" s="1"/>
  <c r="H500" i="2"/>
  <c r="I500" i="2" s="1"/>
  <c r="H556" i="2"/>
  <c r="I556" i="2" s="1"/>
  <c r="H580" i="2"/>
  <c r="I580" i="2" s="1"/>
  <c r="H604" i="2"/>
  <c r="I604" i="2" s="1"/>
  <c r="H628" i="2"/>
  <c r="I628" i="2" s="1"/>
  <c r="H684" i="2"/>
  <c r="I684" i="2" s="1"/>
  <c r="H708" i="2"/>
  <c r="I708" i="2" s="1"/>
  <c r="H732" i="2"/>
  <c r="I732" i="2" s="1"/>
  <c r="H756" i="2"/>
  <c r="I756" i="2" s="1"/>
  <c r="H812" i="2"/>
  <c r="I812" i="2" s="1"/>
  <c r="H836" i="2"/>
  <c r="I836" i="2" s="1"/>
  <c r="H860" i="2"/>
  <c r="I860" i="2" s="1"/>
  <c r="H884" i="2"/>
  <c r="I884" i="2" s="1"/>
  <c r="H940" i="2"/>
  <c r="I940" i="2" s="1"/>
  <c r="H964" i="2"/>
  <c r="I964" i="2" s="1"/>
  <c r="H988" i="2"/>
  <c r="I988" i="2" s="1"/>
  <c r="H997" i="1" s="1"/>
  <c r="H1012" i="2"/>
  <c r="I1012" i="2" s="1"/>
  <c r="H1021" i="1" s="1"/>
  <c r="H1068" i="2"/>
  <c r="I1068" i="2" s="1"/>
  <c r="H1079" i="1" s="1"/>
  <c r="H1092" i="2"/>
  <c r="I1092" i="2" s="1"/>
  <c r="H1103" i="1" s="1"/>
  <c r="H1116" i="2"/>
  <c r="I1116" i="2" s="1"/>
  <c r="H1127" i="1" s="1"/>
  <c r="H1140" i="2"/>
  <c r="I1140" i="2" s="1"/>
  <c r="H1151" i="1" s="1"/>
  <c r="H1196" i="2"/>
  <c r="I1196" i="2" s="1"/>
  <c r="H1199" i="1" s="1"/>
  <c r="H1220" i="2"/>
  <c r="I1220" i="2" s="1"/>
  <c r="H1223" i="1" s="1"/>
  <c r="H1244" i="2"/>
  <c r="I1244" i="2" s="1"/>
  <c r="H1247" i="1" s="1"/>
  <c r="H1268" i="2"/>
  <c r="I1268" i="2" s="1"/>
  <c r="H1271" i="1" s="1"/>
  <c r="H1324" i="2"/>
  <c r="I1324" i="2" s="1"/>
  <c r="H1327" i="1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147" i="2"/>
  <c r="I147" i="2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85" i="2"/>
  <c r="I385" i="2" s="1"/>
  <c r="H425" i="2"/>
  <c r="I425" i="2" s="1"/>
  <c r="H465" i="2"/>
  <c r="I465" i="2" s="1"/>
  <c r="H577" i="2"/>
  <c r="I577" i="2" s="1"/>
  <c r="H625" i="2"/>
  <c r="I625" i="2" s="1"/>
  <c r="H665" i="2"/>
  <c r="I665" i="2" s="1"/>
  <c r="H713" i="2"/>
  <c r="I713" i="2" s="1"/>
  <c r="H825" i="2"/>
  <c r="I825" i="2" s="1"/>
  <c r="H873" i="2"/>
  <c r="I873" i="2" s="1"/>
  <c r="H921" i="2"/>
  <c r="I921" i="2" s="1"/>
  <c r="H961" i="2"/>
  <c r="I961" i="2" s="1"/>
  <c r="H993" i="2"/>
  <c r="I993" i="2" s="1"/>
  <c r="H1002" i="1" s="1"/>
  <c r="H1065" i="2"/>
  <c r="I1065" i="2" s="1"/>
  <c r="H1076" i="1" s="1"/>
  <c r="H1129" i="2"/>
  <c r="I1129" i="2" s="1"/>
  <c r="H1140" i="1" s="1"/>
  <c r="H1257" i="2"/>
  <c r="I1257" i="2" s="1"/>
  <c r="H1260" i="1" s="1"/>
  <c r="H1321" i="2"/>
  <c r="I1321" i="2" s="1"/>
  <c r="H1324" i="1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2396" i="2"/>
  <c r="I2396" i="2" s="1"/>
  <c r="H2516" i="2"/>
  <c r="I2516" i="2" s="1"/>
  <c r="H771" i="2"/>
  <c r="I771" i="2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93" i="2"/>
  <c r="I393" i="2" s="1"/>
  <c r="H449" i="2"/>
  <c r="I449" i="2" s="1"/>
  <c r="H521" i="2"/>
  <c r="I521" i="2" s="1"/>
  <c r="H585" i="2"/>
  <c r="I585" i="2" s="1"/>
  <c r="H657" i="2"/>
  <c r="I657" i="2" s="1"/>
  <c r="H721" i="2"/>
  <c r="I721" i="2" s="1"/>
  <c r="H785" i="2"/>
  <c r="I785" i="2" s="1"/>
  <c r="H849" i="2"/>
  <c r="I849" i="2" s="1"/>
  <c r="H913" i="2"/>
  <c r="I913" i="2" s="1"/>
  <c r="H1009" i="2"/>
  <c r="I1009" i="2" s="1"/>
  <c r="H1018" i="1" s="1"/>
  <c r="H1089" i="2"/>
  <c r="I1089" i="2" s="1"/>
  <c r="H1100" i="1" s="1"/>
  <c r="H1177" i="2"/>
  <c r="I1177" i="2" s="1"/>
  <c r="H1180" i="1" s="1"/>
  <c r="H1281" i="2"/>
  <c r="I1281" i="2" s="1"/>
  <c r="H1284" i="1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56" i="1" s="1"/>
  <c r="H1241" i="2"/>
  <c r="I1241" i="2" s="1"/>
  <c r="H1244" i="1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787" i="2"/>
  <c r="I787" i="2" s="1"/>
  <c r="H133" i="2"/>
  <c r="I133" i="2" s="1"/>
  <c r="H143" i="2"/>
  <c r="I143" i="2" s="1"/>
  <c r="H157" i="2"/>
  <c r="I157" i="2" s="1"/>
  <c r="H167" i="2"/>
  <c r="I167" i="2" s="1"/>
  <c r="H179" i="2"/>
  <c r="I179" i="2" s="1"/>
  <c r="H189" i="2"/>
  <c r="I189" i="2" s="1"/>
  <c r="H199" i="2"/>
  <c r="I199" i="2" s="1"/>
  <c r="H207" i="2"/>
  <c r="I207" i="2" s="1"/>
  <c r="H215" i="2"/>
  <c r="I215" i="2" s="1"/>
  <c r="H225" i="2"/>
  <c r="I225" i="2" s="1"/>
  <c r="H235" i="2"/>
  <c r="I235" i="2" s="1"/>
  <c r="H247" i="2"/>
  <c r="I247" i="2" s="1"/>
  <c r="H259" i="2"/>
  <c r="I259" i="2" s="1"/>
  <c r="H273" i="2"/>
  <c r="I273" i="2" s="1"/>
  <c r="H283" i="2"/>
  <c r="I283" i="2" s="1"/>
  <c r="H291" i="2"/>
  <c r="I291" i="2" s="1"/>
  <c r="H138" i="2"/>
  <c r="I138" i="2" s="1"/>
  <c r="H150" i="2"/>
  <c r="I150" i="2" s="1"/>
  <c r="H160" i="2"/>
  <c r="I160" i="2" s="1"/>
  <c r="H174" i="2"/>
  <c r="I174" i="2" s="1"/>
  <c r="H184" i="2"/>
  <c r="I184" i="2" s="1"/>
  <c r="H200" i="2"/>
  <c r="I200" i="2" s="1"/>
  <c r="H210" i="2"/>
  <c r="I210" i="2" s="1"/>
  <c r="H220" i="2"/>
  <c r="I220" i="2" s="1"/>
  <c r="H240" i="2"/>
  <c r="I240" i="2" s="1"/>
  <c r="H248" i="2"/>
  <c r="I248" i="2" s="1"/>
  <c r="H256" i="2"/>
  <c r="I256" i="2" s="1"/>
  <c r="H268" i="2"/>
  <c r="I268" i="2" s="1"/>
  <c r="H276" i="2"/>
  <c r="I276" i="2" s="1"/>
  <c r="H284" i="2"/>
  <c r="I284" i="2" s="1"/>
  <c r="H124" i="2"/>
  <c r="I124" i="2" s="1"/>
  <c r="H127" i="2"/>
  <c r="I127" i="2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30" i="2"/>
  <c r="I330" i="2" s="1"/>
  <c r="H346" i="2"/>
  <c r="I346" i="2" s="1"/>
  <c r="H362" i="2"/>
  <c r="I362" i="2" s="1"/>
  <c r="H378" i="2"/>
  <c r="I378" i="2" s="1"/>
  <c r="H394" i="2"/>
  <c r="I394" i="2" s="1"/>
  <c r="H410" i="2"/>
  <c r="I410" i="2" s="1"/>
  <c r="H426" i="2"/>
  <c r="I426" i="2" s="1"/>
  <c r="H442" i="2"/>
  <c r="I442" i="2" s="1"/>
  <c r="H458" i="2"/>
  <c r="I458" i="2" s="1"/>
  <c r="H474" i="2"/>
  <c r="I474" i="2" s="1"/>
  <c r="H490" i="2"/>
  <c r="I490" i="2" s="1"/>
  <c r="H506" i="2"/>
  <c r="I506" i="2" s="1"/>
  <c r="H522" i="2"/>
  <c r="I522" i="2" s="1"/>
  <c r="H538" i="2"/>
  <c r="I538" i="2" s="1"/>
  <c r="H554" i="2"/>
  <c r="I554" i="2" s="1"/>
  <c r="H570" i="2"/>
  <c r="I570" i="2" s="1"/>
  <c r="H586" i="2"/>
  <c r="I586" i="2" s="1"/>
  <c r="H602" i="2"/>
  <c r="I602" i="2" s="1"/>
  <c r="H618" i="2"/>
  <c r="I618" i="2" s="1"/>
  <c r="H634" i="2"/>
  <c r="I634" i="2" s="1"/>
  <c r="H650" i="2"/>
  <c r="I650" i="2" s="1"/>
  <c r="H666" i="2"/>
  <c r="I666" i="2" s="1"/>
  <c r="H682" i="2"/>
  <c r="I682" i="2" s="1"/>
  <c r="H698" i="2"/>
  <c r="I698" i="2" s="1"/>
  <c r="H714" i="2"/>
  <c r="I714" i="2" s="1"/>
  <c r="H730" i="2"/>
  <c r="I730" i="2" s="1"/>
  <c r="H746" i="2"/>
  <c r="I746" i="2" s="1"/>
  <c r="H762" i="2"/>
  <c r="I762" i="2" s="1"/>
  <c r="H778" i="2"/>
  <c r="I778" i="2" s="1"/>
  <c r="H794" i="2"/>
  <c r="I794" i="2" s="1"/>
  <c r="H810" i="2"/>
  <c r="I810" i="2" s="1"/>
  <c r="H826" i="2"/>
  <c r="I826" i="2" s="1"/>
  <c r="H842" i="2"/>
  <c r="I842" i="2" s="1"/>
  <c r="H858" i="2"/>
  <c r="I858" i="2" s="1"/>
  <c r="H874" i="2"/>
  <c r="I874" i="2" s="1"/>
  <c r="H890" i="2"/>
  <c r="I890" i="2" s="1"/>
  <c r="H906" i="2"/>
  <c r="I906" i="2" s="1"/>
  <c r="H922" i="2"/>
  <c r="I922" i="2" s="1"/>
  <c r="H938" i="2"/>
  <c r="I938" i="2" s="1"/>
  <c r="H954" i="2"/>
  <c r="I954" i="2" s="1"/>
  <c r="H970" i="2"/>
  <c r="I970" i="2" s="1"/>
  <c r="H986" i="2"/>
  <c r="I986" i="2" s="1"/>
  <c r="H995" i="1" s="1"/>
  <c r="H1002" i="2"/>
  <c r="I1002" i="2" s="1"/>
  <c r="H1011" i="1" s="1"/>
  <c r="H1018" i="2"/>
  <c r="I1018" i="2" s="1"/>
  <c r="H1029" i="1" s="1"/>
  <c r="H1034" i="2"/>
  <c r="I1034" i="2" s="1"/>
  <c r="H1045" i="1" s="1"/>
  <c r="H1050" i="2"/>
  <c r="I1050" i="2" s="1"/>
  <c r="H1061" i="1" s="1"/>
  <c r="H1066" i="2"/>
  <c r="I1066" i="2" s="1"/>
  <c r="H1077" i="1" s="1"/>
  <c r="H1082" i="2"/>
  <c r="I1082" i="2" s="1"/>
  <c r="H1093" i="1" s="1"/>
  <c r="H1098" i="2"/>
  <c r="I1098" i="2" s="1"/>
  <c r="H1109" i="1" s="1"/>
  <c r="H1114" i="2"/>
  <c r="I1114" i="2" s="1"/>
  <c r="H1125" i="1" s="1"/>
  <c r="H1130" i="2"/>
  <c r="I1130" i="2" s="1"/>
  <c r="H1141" i="1" s="1"/>
  <c r="H1146" i="2"/>
  <c r="I1146" i="2" s="1"/>
  <c r="H1157" i="1" s="1"/>
  <c r="H1162" i="2"/>
  <c r="I1162" i="2" s="1"/>
  <c r="H1178" i="2"/>
  <c r="I1178" i="2" s="1"/>
  <c r="H1181" i="1" s="1"/>
  <c r="H1194" i="2"/>
  <c r="I1194" i="2" s="1"/>
  <c r="H1197" i="1" s="1"/>
  <c r="H1210" i="2"/>
  <c r="I1210" i="2" s="1"/>
  <c r="H1213" i="1" s="1"/>
  <c r="H1226" i="2"/>
  <c r="I1226" i="2" s="1"/>
  <c r="H1229" i="1" s="1"/>
  <c r="H1242" i="2"/>
  <c r="I1242" i="2" s="1"/>
  <c r="H1245" i="1" s="1"/>
  <c r="H1258" i="2"/>
  <c r="I1258" i="2" s="1"/>
  <c r="H1261" i="1" s="1"/>
  <c r="H1274" i="2"/>
  <c r="I1274" i="2" s="1"/>
  <c r="H1277" i="1" s="1"/>
  <c r="H1290" i="2"/>
  <c r="I1290" i="2" s="1"/>
  <c r="H1293" i="1" s="1"/>
  <c r="H1306" i="2"/>
  <c r="I1306" i="2" s="1"/>
  <c r="H1309" i="1" s="1"/>
  <c r="H1322" i="2"/>
  <c r="I1322" i="2" s="1"/>
  <c r="H1325" i="1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56" i="2"/>
  <c r="I156" i="2" s="1"/>
  <c r="H172" i="2"/>
  <c r="I172" i="2" s="1"/>
  <c r="H188" i="2"/>
  <c r="I188" i="2" s="1"/>
  <c r="H204" i="2"/>
  <c r="I204" i="2" s="1"/>
  <c r="H221" i="2"/>
  <c r="I221" i="2" s="1"/>
  <c r="H237" i="2"/>
  <c r="I237" i="2" s="1"/>
  <c r="H253" i="2"/>
  <c r="I253" i="2" s="1"/>
  <c r="H269" i="2"/>
  <c r="I269" i="2" s="1"/>
  <c r="H293" i="2"/>
  <c r="I293" i="2" s="1"/>
  <c r="H309" i="2"/>
  <c r="I309" i="2" s="1"/>
  <c r="H325" i="2"/>
  <c r="I325" i="2" s="1"/>
  <c r="H341" i="2"/>
  <c r="I341" i="2" s="1"/>
  <c r="H357" i="2"/>
  <c r="I357" i="2" s="1"/>
  <c r="H373" i="2"/>
  <c r="I373" i="2" s="1"/>
  <c r="H389" i="2"/>
  <c r="I389" i="2" s="1"/>
  <c r="H405" i="2"/>
  <c r="I405" i="2" s="1"/>
  <c r="H421" i="2"/>
  <c r="I421" i="2" s="1"/>
  <c r="H437" i="2"/>
  <c r="I437" i="2" s="1"/>
  <c r="H453" i="2"/>
  <c r="I453" i="2" s="1"/>
  <c r="H469" i="2"/>
  <c r="I469" i="2" s="1"/>
  <c r="H485" i="2"/>
  <c r="I485" i="2" s="1"/>
  <c r="H501" i="2"/>
  <c r="I501" i="2" s="1"/>
  <c r="H517" i="2"/>
  <c r="I517" i="2" s="1"/>
  <c r="H533" i="2"/>
  <c r="I533" i="2" s="1"/>
  <c r="H549" i="2"/>
  <c r="I549" i="2" s="1"/>
  <c r="H565" i="2"/>
  <c r="I565" i="2" s="1"/>
  <c r="H581" i="2"/>
  <c r="I581" i="2" s="1"/>
  <c r="H597" i="2"/>
  <c r="I597" i="2" s="1"/>
  <c r="H613" i="2"/>
  <c r="I613" i="2" s="1"/>
  <c r="H629" i="2"/>
  <c r="I629" i="2" s="1"/>
  <c r="H645" i="2"/>
  <c r="I645" i="2" s="1"/>
  <c r="H661" i="2"/>
  <c r="I661" i="2" s="1"/>
  <c r="H677" i="2"/>
  <c r="I677" i="2" s="1"/>
  <c r="H693" i="2"/>
  <c r="I693" i="2" s="1"/>
  <c r="H709" i="2"/>
  <c r="I709" i="2" s="1"/>
  <c r="H725" i="2"/>
  <c r="I725" i="2" s="1"/>
  <c r="H741" i="2"/>
  <c r="I741" i="2" s="1"/>
  <c r="H757" i="2"/>
  <c r="I757" i="2" s="1"/>
  <c r="H773" i="2"/>
  <c r="I773" i="2" s="1"/>
  <c r="H789" i="2"/>
  <c r="I789" i="2" s="1"/>
  <c r="H805" i="2"/>
  <c r="I805" i="2" s="1"/>
  <c r="H821" i="2"/>
  <c r="I821" i="2" s="1"/>
  <c r="H837" i="2"/>
  <c r="I837" i="2" s="1"/>
  <c r="H853" i="2"/>
  <c r="I853" i="2" s="1"/>
  <c r="H869" i="2"/>
  <c r="I869" i="2" s="1"/>
  <c r="H885" i="2"/>
  <c r="I885" i="2" s="1"/>
  <c r="H901" i="2"/>
  <c r="I901" i="2" s="1"/>
  <c r="H917" i="2"/>
  <c r="I917" i="2" s="1"/>
  <c r="H933" i="2"/>
  <c r="I933" i="2" s="1"/>
  <c r="H949" i="2"/>
  <c r="I949" i="2" s="1"/>
  <c r="H965" i="2"/>
  <c r="I965" i="2" s="1"/>
  <c r="H981" i="2"/>
  <c r="I981" i="2" s="1"/>
  <c r="H990" i="1" s="1"/>
  <c r="H997" i="2"/>
  <c r="I997" i="2" s="1"/>
  <c r="H1006" i="1" s="1"/>
  <c r="H1013" i="2"/>
  <c r="I1013" i="2" s="1"/>
  <c r="H1022" i="1" s="1"/>
  <c r="H1029" i="2"/>
  <c r="I1029" i="2" s="1"/>
  <c r="H1040" i="1" s="1"/>
  <c r="H1045" i="2"/>
  <c r="I1045" i="2" s="1"/>
  <c r="H1056" i="1" s="1"/>
  <c r="H1061" i="2"/>
  <c r="I1061" i="2" s="1"/>
  <c r="H1072" i="1" s="1"/>
  <c r="H1077" i="2"/>
  <c r="I1077" i="2" s="1"/>
  <c r="H1088" i="1" s="1"/>
  <c r="H1093" i="2"/>
  <c r="I1093" i="2" s="1"/>
  <c r="H1104" i="1" s="1"/>
  <c r="H1109" i="2"/>
  <c r="I1109" i="2" s="1"/>
  <c r="H1120" i="1" s="1"/>
  <c r="H1125" i="2"/>
  <c r="I1125" i="2" s="1"/>
  <c r="H1136" i="1" s="1"/>
  <c r="H1141" i="2"/>
  <c r="I1141" i="2" s="1"/>
  <c r="H1152" i="1" s="1"/>
  <c r="H1157" i="2"/>
  <c r="I1157" i="2" s="1"/>
  <c r="H1168" i="1" s="1"/>
  <c r="H1173" i="2"/>
  <c r="I1173" i="2" s="1"/>
  <c r="H1176" i="1" s="1"/>
  <c r="H1189" i="2"/>
  <c r="I1189" i="2" s="1"/>
  <c r="H1192" i="1" s="1"/>
  <c r="H1205" i="2"/>
  <c r="I1205" i="2" s="1"/>
  <c r="H1208" i="1" s="1"/>
  <c r="H1221" i="2"/>
  <c r="I1221" i="2" s="1"/>
  <c r="H1224" i="1" s="1"/>
  <c r="H1237" i="2"/>
  <c r="I1237" i="2" s="1"/>
  <c r="H1240" i="1" s="1"/>
  <c r="H1253" i="2"/>
  <c r="I1253" i="2" s="1"/>
  <c r="H1269" i="2"/>
  <c r="I1269" i="2" s="1"/>
  <c r="H1272" i="1" s="1"/>
  <c r="H1285" i="2"/>
  <c r="I1285" i="2" s="1"/>
  <c r="H1288" i="1" s="1"/>
  <c r="H1301" i="2"/>
  <c r="I1301" i="2" s="1"/>
  <c r="H1304" i="1" s="1"/>
  <c r="H1317" i="2"/>
  <c r="I1317" i="2" s="1"/>
  <c r="H1320" i="1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23" i="2"/>
  <c r="I323" i="2" s="1"/>
  <c r="H342" i="2"/>
  <c r="I342" i="2" s="1"/>
  <c r="H358" i="2"/>
  <c r="I358" i="2" s="1"/>
  <c r="H374" i="2"/>
  <c r="I374" i="2" s="1"/>
  <c r="H390" i="2"/>
  <c r="I390" i="2" s="1"/>
  <c r="H406" i="2"/>
  <c r="I406" i="2" s="1"/>
  <c r="H422" i="2"/>
  <c r="I422" i="2" s="1"/>
  <c r="H438" i="2"/>
  <c r="I438" i="2" s="1"/>
  <c r="H454" i="2"/>
  <c r="I454" i="2" s="1"/>
  <c r="H470" i="2"/>
  <c r="I470" i="2" s="1"/>
  <c r="H486" i="2"/>
  <c r="I486" i="2" s="1"/>
  <c r="H502" i="2"/>
  <c r="I502" i="2" s="1"/>
  <c r="H518" i="2"/>
  <c r="I518" i="2" s="1"/>
  <c r="H534" i="2"/>
  <c r="I534" i="2" s="1"/>
  <c r="H550" i="2"/>
  <c r="I550" i="2" s="1"/>
  <c r="H566" i="2"/>
  <c r="I566" i="2" s="1"/>
  <c r="H582" i="2"/>
  <c r="I582" i="2" s="1"/>
  <c r="H598" i="2"/>
  <c r="I598" i="2" s="1"/>
  <c r="H614" i="2"/>
  <c r="I614" i="2" s="1"/>
  <c r="H630" i="2"/>
  <c r="I630" i="2" s="1"/>
  <c r="H646" i="2"/>
  <c r="I646" i="2" s="1"/>
  <c r="H662" i="2"/>
  <c r="I662" i="2" s="1"/>
  <c r="H678" i="2"/>
  <c r="I678" i="2" s="1"/>
  <c r="H694" i="2"/>
  <c r="I694" i="2" s="1"/>
  <c r="H710" i="2"/>
  <c r="I710" i="2" s="1"/>
  <c r="H726" i="2"/>
  <c r="I726" i="2" s="1"/>
  <c r="H742" i="2"/>
  <c r="I742" i="2" s="1"/>
  <c r="H758" i="2"/>
  <c r="I758" i="2" s="1"/>
  <c r="H774" i="2"/>
  <c r="I774" i="2" s="1"/>
  <c r="H790" i="2"/>
  <c r="I790" i="2" s="1"/>
  <c r="H806" i="2"/>
  <c r="I806" i="2" s="1"/>
  <c r="H822" i="2"/>
  <c r="I822" i="2" s="1"/>
  <c r="H838" i="2"/>
  <c r="I838" i="2" s="1"/>
  <c r="H854" i="2"/>
  <c r="I854" i="2" s="1"/>
  <c r="H870" i="2"/>
  <c r="I870" i="2" s="1"/>
  <c r="H886" i="2"/>
  <c r="I886" i="2" s="1"/>
  <c r="H902" i="2"/>
  <c r="I902" i="2" s="1"/>
  <c r="H918" i="2"/>
  <c r="I918" i="2" s="1"/>
  <c r="H934" i="2"/>
  <c r="I934" i="2" s="1"/>
  <c r="H950" i="2"/>
  <c r="I950" i="2" s="1"/>
  <c r="H966" i="2"/>
  <c r="I966" i="2" s="1"/>
  <c r="H982" i="2"/>
  <c r="I982" i="2" s="1"/>
  <c r="H991" i="1" s="1"/>
  <c r="H998" i="2"/>
  <c r="I998" i="2" s="1"/>
  <c r="H1007" i="1" s="1"/>
  <c r="H1014" i="2"/>
  <c r="I1014" i="2" s="1"/>
  <c r="H1023" i="1" s="1"/>
  <c r="H1030" i="2"/>
  <c r="I1030" i="2" s="1"/>
  <c r="H1041" i="1" s="1"/>
  <c r="H1046" i="2"/>
  <c r="I1046" i="2" s="1"/>
  <c r="H1057" i="1" s="1"/>
  <c r="H1062" i="2"/>
  <c r="I1062" i="2" s="1"/>
  <c r="H1073" i="1" s="1"/>
  <c r="H1078" i="2"/>
  <c r="I1078" i="2" s="1"/>
  <c r="H1089" i="1" s="1"/>
  <c r="H1094" i="2"/>
  <c r="I1094" i="2" s="1"/>
  <c r="H1105" i="1" s="1"/>
  <c r="H1110" i="2"/>
  <c r="I1110" i="2" s="1"/>
  <c r="H1121" i="1" s="1"/>
  <c r="H1126" i="2"/>
  <c r="I1126" i="2" s="1"/>
  <c r="H1137" i="1" s="1"/>
  <c r="H1142" i="2"/>
  <c r="I1142" i="2" s="1"/>
  <c r="H1153" i="1" s="1"/>
  <c r="H1158" i="2"/>
  <c r="I1158" i="2" s="1"/>
  <c r="H1169" i="1" s="1"/>
  <c r="H1174" i="2"/>
  <c r="I1174" i="2" s="1"/>
  <c r="H1177" i="1" s="1"/>
  <c r="H1190" i="2"/>
  <c r="I1190" i="2" s="1"/>
  <c r="H1193" i="1" s="1"/>
  <c r="H1206" i="2"/>
  <c r="I1206" i="2" s="1"/>
  <c r="H1209" i="1" s="1"/>
  <c r="H1222" i="2"/>
  <c r="I1222" i="2" s="1"/>
  <c r="H1225" i="1" s="1"/>
  <c r="H1238" i="2"/>
  <c r="I1238" i="2" s="1"/>
  <c r="H1241" i="1" s="1"/>
  <c r="H1254" i="2"/>
  <c r="I1254" i="2" s="1"/>
  <c r="H1257" i="1" s="1"/>
  <c r="H1270" i="2"/>
  <c r="I1270" i="2" s="1"/>
  <c r="H1273" i="1" s="1"/>
  <c r="H1286" i="2"/>
  <c r="I1286" i="2" s="1"/>
  <c r="H1289" i="1" s="1"/>
  <c r="H1302" i="2"/>
  <c r="I1302" i="2" s="1"/>
  <c r="H1305" i="1" s="1"/>
  <c r="H1318" i="2"/>
  <c r="I1318" i="2" s="1"/>
  <c r="H1321" i="1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20" i="2"/>
  <c r="I320" i="2" s="1"/>
  <c r="H336" i="2"/>
  <c r="I336" i="2" s="1"/>
  <c r="H352" i="2"/>
  <c r="I352" i="2" s="1"/>
  <c r="H368" i="2"/>
  <c r="I368" i="2" s="1"/>
  <c r="H384" i="2"/>
  <c r="I384" i="2" s="1"/>
  <c r="H400" i="2"/>
  <c r="I400" i="2" s="1"/>
  <c r="H416" i="2"/>
  <c r="I416" i="2" s="1"/>
  <c r="H432" i="2"/>
  <c r="I432" i="2" s="1"/>
  <c r="H448" i="2"/>
  <c r="I448" i="2" s="1"/>
  <c r="H464" i="2"/>
  <c r="I464" i="2" s="1"/>
  <c r="H480" i="2"/>
  <c r="I480" i="2" s="1"/>
  <c r="H496" i="2"/>
  <c r="I496" i="2" s="1"/>
  <c r="H512" i="2"/>
  <c r="I512" i="2" s="1"/>
  <c r="H528" i="2"/>
  <c r="I528" i="2" s="1"/>
  <c r="H544" i="2"/>
  <c r="I544" i="2" s="1"/>
  <c r="H600" i="2"/>
  <c r="I600" i="2" s="1"/>
  <c r="H624" i="2"/>
  <c r="I624" i="2" s="1"/>
  <c r="H648" i="2"/>
  <c r="I648" i="2" s="1"/>
  <c r="H672" i="2"/>
  <c r="I672" i="2" s="1"/>
  <c r="H728" i="2"/>
  <c r="I728" i="2" s="1"/>
  <c r="H752" i="2"/>
  <c r="I752" i="2" s="1"/>
  <c r="H776" i="2"/>
  <c r="I776" i="2" s="1"/>
  <c r="H800" i="2"/>
  <c r="I800" i="2" s="1"/>
  <c r="H856" i="2"/>
  <c r="I856" i="2" s="1"/>
  <c r="H880" i="2"/>
  <c r="I880" i="2" s="1"/>
  <c r="H904" i="2"/>
  <c r="I904" i="2" s="1"/>
  <c r="H928" i="2"/>
  <c r="I928" i="2" s="1"/>
  <c r="H984" i="2"/>
  <c r="I984" i="2" s="1"/>
  <c r="H993" i="1" s="1"/>
  <c r="H1008" i="2"/>
  <c r="I1008" i="2" s="1"/>
  <c r="H1017" i="1" s="1"/>
  <c r="H1032" i="2"/>
  <c r="I1032" i="2" s="1"/>
  <c r="H1043" i="1" s="1"/>
  <c r="H1056" i="2"/>
  <c r="I1056" i="2" s="1"/>
  <c r="H1067" i="1" s="1"/>
  <c r="H1112" i="2"/>
  <c r="I1112" i="2" s="1"/>
  <c r="H1123" i="1" s="1"/>
  <c r="H1136" i="2"/>
  <c r="I1136" i="2" s="1"/>
  <c r="H1147" i="1" s="1"/>
  <c r="H1160" i="2"/>
  <c r="I1160" i="2" s="1"/>
  <c r="H1171" i="1" s="1"/>
  <c r="H1184" i="2"/>
  <c r="I1184" i="2" s="1"/>
  <c r="H1187" i="1" s="1"/>
  <c r="H1240" i="2"/>
  <c r="I1240" i="2" s="1"/>
  <c r="H1243" i="1" s="1"/>
  <c r="H1264" i="2"/>
  <c r="I1264" i="2" s="1"/>
  <c r="H1267" i="1" s="1"/>
  <c r="H1288" i="2"/>
  <c r="I1288" i="2" s="1"/>
  <c r="H1291" i="1" s="1"/>
  <c r="H1312" i="2"/>
  <c r="I1312" i="2" s="1"/>
  <c r="H1315" i="1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59" i="2"/>
  <c r="I359" i="2" s="1"/>
  <c r="H383" i="2"/>
  <c r="I383" i="2" s="1"/>
  <c r="H407" i="2"/>
  <c r="I407" i="2" s="1"/>
  <c r="H463" i="2"/>
  <c r="I463" i="2" s="1"/>
  <c r="H487" i="2"/>
  <c r="I487" i="2" s="1"/>
  <c r="H511" i="2"/>
  <c r="I511" i="2" s="1"/>
  <c r="H535" i="2"/>
  <c r="I535" i="2" s="1"/>
  <c r="H591" i="2"/>
  <c r="I591" i="2" s="1"/>
  <c r="H615" i="2"/>
  <c r="I615" i="2" s="1"/>
  <c r="H639" i="2"/>
  <c r="I639" i="2" s="1"/>
  <c r="H663" i="2"/>
  <c r="I663" i="2" s="1"/>
  <c r="H719" i="2"/>
  <c r="I719" i="2" s="1"/>
  <c r="H743" i="2"/>
  <c r="I743" i="2" s="1"/>
  <c r="H767" i="2"/>
  <c r="I767" i="2" s="1"/>
  <c r="H791" i="2"/>
  <c r="I791" i="2" s="1"/>
  <c r="H847" i="2"/>
  <c r="I847" i="2" s="1"/>
  <c r="H871" i="2"/>
  <c r="I871" i="2" s="1"/>
  <c r="H895" i="2"/>
  <c r="I895" i="2" s="1"/>
  <c r="H919" i="2"/>
  <c r="I919" i="2" s="1"/>
  <c r="H975" i="2"/>
  <c r="I975" i="2" s="1"/>
  <c r="H984" i="1" s="1"/>
  <c r="H999" i="2"/>
  <c r="I999" i="2" s="1"/>
  <c r="H1008" i="1" s="1"/>
  <c r="H1023" i="2"/>
  <c r="I1023" i="2" s="1"/>
  <c r="H1034" i="1" s="1"/>
  <c r="H1047" i="2"/>
  <c r="I1047" i="2" s="1"/>
  <c r="H1058" i="1" s="1"/>
  <c r="H1103" i="2"/>
  <c r="I1103" i="2" s="1"/>
  <c r="H1114" i="1" s="1"/>
  <c r="H1127" i="2"/>
  <c r="I1127" i="2" s="1"/>
  <c r="H1138" i="1" s="1"/>
  <c r="H1151" i="2"/>
  <c r="I1151" i="2" s="1"/>
  <c r="H1162" i="1" s="1"/>
  <c r="H1175" i="2"/>
  <c r="I1175" i="2" s="1"/>
  <c r="H1178" i="1" s="1"/>
  <c r="H1231" i="2"/>
  <c r="I1231" i="2" s="1"/>
  <c r="H1234" i="1" s="1"/>
  <c r="H1255" i="2"/>
  <c r="I1255" i="2" s="1"/>
  <c r="H1258" i="1" s="1"/>
  <c r="H1279" i="2"/>
  <c r="I1279" i="2" s="1"/>
  <c r="H1282" i="1" s="1"/>
  <c r="H1303" i="2"/>
  <c r="I1303" i="2" s="1"/>
  <c r="H1306" i="1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56" i="2"/>
  <c r="I356" i="2" s="1"/>
  <c r="H380" i="2"/>
  <c r="I380" i="2" s="1"/>
  <c r="H404" i="2"/>
  <c r="I404" i="2" s="1"/>
  <c r="H460" i="2"/>
  <c r="I460" i="2" s="1"/>
  <c r="H484" i="2"/>
  <c r="I484" i="2" s="1"/>
  <c r="H508" i="2"/>
  <c r="I508" i="2" s="1"/>
  <c r="H532" i="2"/>
  <c r="I532" i="2" s="1"/>
  <c r="H588" i="2"/>
  <c r="I588" i="2" s="1"/>
  <c r="H612" i="2"/>
  <c r="I612" i="2" s="1"/>
  <c r="H636" i="2"/>
  <c r="I636" i="2" s="1"/>
  <c r="H660" i="2"/>
  <c r="I660" i="2" s="1"/>
  <c r="H716" i="2"/>
  <c r="I716" i="2" s="1"/>
  <c r="H740" i="2"/>
  <c r="I740" i="2" s="1"/>
  <c r="H764" i="2"/>
  <c r="I764" i="2" s="1"/>
  <c r="H788" i="2"/>
  <c r="I788" i="2" s="1"/>
  <c r="H844" i="2"/>
  <c r="I844" i="2" s="1"/>
  <c r="H868" i="2"/>
  <c r="I868" i="2" s="1"/>
  <c r="H892" i="2"/>
  <c r="I892" i="2" s="1"/>
  <c r="H916" i="2"/>
  <c r="I916" i="2" s="1"/>
  <c r="H972" i="2"/>
  <c r="I972" i="2" s="1"/>
  <c r="H996" i="2"/>
  <c r="I996" i="2" s="1"/>
  <c r="H1005" i="1" s="1"/>
  <c r="H1020" i="2"/>
  <c r="I1020" i="2" s="1"/>
  <c r="H1031" i="1" s="1"/>
  <c r="H1044" i="2"/>
  <c r="I1044" i="2" s="1"/>
  <c r="H1055" i="1" s="1"/>
  <c r="H1100" i="2"/>
  <c r="I1100" i="2" s="1"/>
  <c r="H1111" i="1" s="1"/>
  <c r="H1124" i="2"/>
  <c r="I1124" i="2" s="1"/>
  <c r="H1135" i="1" s="1"/>
  <c r="H1148" i="2"/>
  <c r="I1148" i="2" s="1"/>
  <c r="H1159" i="1" s="1"/>
  <c r="H1172" i="2"/>
  <c r="I1172" i="2" s="1"/>
  <c r="H1175" i="1" s="1"/>
  <c r="H1228" i="2"/>
  <c r="I1228" i="2" s="1"/>
  <c r="H1231" i="1" s="1"/>
  <c r="H1252" i="2"/>
  <c r="I1252" i="2" s="1"/>
  <c r="H1276" i="2"/>
  <c r="I1276" i="2" s="1"/>
  <c r="H1279" i="1" s="1"/>
  <c r="H1300" i="2"/>
  <c r="I1300" i="2" s="1"/>
  <c r="H1303" i="1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255" i="2"/>
  <c r="I255" i="2" s="1"/>
  <c r="H2464" i="2"/>
  <c r="I2464" i="2" s="1"/>
  <c r="H2512" i="2"/>
  <c r="I2512" i="2" s="1"/>
  <c r="H2415" i="2"/>
  <c r="I2415" i="2" s="1"/>
  <c r="H2479" i="2"/>
  <c r="I2479" i="2" s="1"/>
  <c r="H297" i="2"/>
  <c r="I297" i="2" s="1"/>
  <c r="H401" i="2"/>
  <c r="I401" i="2" s="1"/>
  <c r="H441" i="2"/>
  <c r="I441" i="2" s="1"/>
  <c r="H481" i="2"/>
  <c r="I481" i="2" s="1"/>
  <c r="H529" i="2"/>
  <c r="I529" i="2" s="1"/>
  <c r="H641" i="2"/>
  <c r="I641" i="2" s="1"/>
  <c r="H681" i="2"/>
  <c r="I681" i="2" s="1"/>
  <c r="H729" i="2"/>
  <c r="I729" i="2" s="1"/>
  <c r="H777" i="2"/>
  <c r="I777" i="2" s="1"/>
  <c r="H889" i="2"/>
  <c r="I889" i="2" s="1"/>
  <c r="H937" i="2"/>
  <c r="I937" i="2" s="1"/>
  <c r="H969" i="2"/>
  <c r="I969" i="2" s="1"/>
  <c r="H1033" i="2"/>
  <c r="I1033" i="2" s="1"/>
  <c r="H1044" i="1" s="1"/>
  <c r="H1081" i="2"/>
  <c r="I1081" i="2" s="1"/>
  <c r="H1092" i="1" s="1"/>
  <c r="H1209" i="2"/>
  <c r="I1209" i="2" s="1"/>
  <c r="H1212" i="1" s="1"/>
  <c r="H1273" i="2"/>
  <c r="I1273" i="2" s="1"/>
  <c r="H1276" i="1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61" i="2"/>
  <c r="I361" i="2" s="1"/>
  <c r="H417" i="2"/>
  <c r="I417" i="2" s="1"/>
  <c r="H473" i="2"/>
  <c r="I473" i="2" s="1"/>
  <c r="H537" i="2"/>
  <c r="I537" i="2" s="1"/>
  <c r="H601" i="2"/>
  <c r="I601" i="2" s="1"/>
  <c r="H673" i="2"/>
  <c r="I673" i="2" s="1"/>
  <c r="H737" i="2"/>
  <c r="I737" i="2" s="1"/>
  <c r="H801" i="2"/>
  <c r="I801" i="2" s="1"/>
  <c r="H865" i="2"/>
  <c r="I865" i="2" s="1"/>
  <c r="H929" i="2"/>
  <c r="I929" i="2" s="1"/>
  <c r="H1025" i="2"/>
  <c r="I1025" i="2" s="1"/>
  <c r="H1036" i="1" s="1"/>
  <c r="H1113" i="2"/>
  <c r="I1113" i="2" s="1"/>
  <c r="H1124" i="1" s="1"/>
  <c r="H1201" i="2"/>
  <c r="I1201" i="2" s="1"/>
  <c r="H1204" i="1" s="1"/>
  <c r="H1305" i="2"/>
  <c r="I1305" i="2" s="1"/>
  <c r="H1308" i="1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52" i="1" s="1"/>
  <c r="H1169" i="2"/>
  <c r="I1169" i="2" s="1"/>
  <c r="H1265" i="2"/>
  <c r="I1265" i="2" s="1"/>
  <c r="H1268" i="1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1251" i="1" l="1"/>
  <c r="H1250" i="1"/>
  <c r="H978" i="1"/>
  <c r="H979" i="1"/>
  <c r="H980" i="1"/>
  <c r="H982" i="1"/>
  <c r="H981" i="1"/>
  <c r="H1252" i="1"/>
  <c r="H1253" i="1"/>
  <c r="H1035" i="1"/>
  <c r="H1028" i="1"/>
  <c r="C804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5" i="1" l="1"/>
  <c r="C806" i="1" s="1"/>
  <c r="C807" i="1" s="1"/>
  <c r="C808" i="1" s="1"/>
  <c r="C811" i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H49" i="2"/>
  <c r="I49" i="2" s="1"/>
  <c r="H67" i="2"/>
  <c r="I67" i="2" s="1"/>
  <c r="H22" i="2"/>
  <c r="I22" i="2" s="1"/>
  <c r="H41" i="2"/>
  <c r="I41" i="2" s="1"/>
  <c r="H5" i="2"/>
  <c r="I5" i="2" s="1"/>
  <c r="H74" i="2"/>
  <c r="I74" i="2" s="1"/>
  <c r="H47" i="2"/>
  <c r="I47" i="2" s="1"/>
  <c r="H64" i="2"/>
  <c r="I64" i="2" s="1"/>
  <c r="H81" i="2"/>
  <c r="I81" i="2" s="1"/>
  <c r="H98" i="2"/>
  <c r="I98" i="2" s="1"/>
  <c r="H99" i="2"/>
  <c r="I99" i="2" s="1"/>
  <c r="H20" i="2"/>
  <c r="I20" i="2" s="1"/>
  <c r="H35" i="2"/>
  <c r="I35" i="2" s="1"/>
  <c r="H4" i="2"/>
  <c r="I4" i="2" s="1"/>
  <c r="H24" i="2"/>
  <c r="I24" i="2" s="1"/>
  <c r="H25" i="2"/>
  <c r="I25" i="2" s="1"/>
  <c r="H55" i="2"/>
  <c r="I55" i="2" s="1"/>
  <c r="H72" i="2"/>
  <c r="I72" i="2" s="1"/>
  <c r="H89" i="2"/>
  <c r="I89" i="2" s="1"/>
  <c r="H112" i="2"/>
  <c r="I112" i="2" s="1"/>
  <c r="H113" i="2"/>
  <c r="I113" i="2" s="1"/>
  <c r="H45" i="2"/>
  <c r="I45" i="2" s="1"/>
  <c r="H62" i="2"/>
  <c r="I62" i="2" s="1"/>
  <c r="H56" i="2"/>
  <c r="I56" i="2" s="1"/>
  <c r="H59" i="2"/>
  <c r="I59" i="2" s="1"/>
  <c r="H78" i="2"/>
  <c r="I78" i="2" s="1"/>
  <c r="H29" i="2"/>
  <c r="I29" i="2" s="1"/>
  <c r="H10" i="2"/>
  <c r="I10" i="2" s="1"/>
  <c r="H50" i="2"/>
  <c r="I50" i="2" s="1"/>
  <c r="H51" i="2"/>
  <c r="I51" i="2" s="1"/>
  <c r="H68" i="2"/>
  <c r="I68" i="2" s="1"/>
  <c r="H85" i="2"/>
  <c r="I85" i="2" s="1"/>
  <c r="H102" i="2"/>
  <c r="I102" i="2" s="1"/>
  <c r="H39" i="2"/>
  <c r="I39" i="2" s="1"/>
  <c r="H14" i="2"/>
  <c r="I14" i="2" s="1"/>
  <c r="H13" i="2"/>
  <c r="I13" i="2" s="1"/>
  <c r="H66" i="2"/>
  <c r="I66" i="2" s="1"/>
  <c r="H101" i="2"/>
  <c r="I101" i="2" s="1"/>
  <c r="H37" i="2"/>
  <c r="I37" i="2" s="1"/>
  <c r="H105" i="2"/>
  <c r="I105" i="2" s="1"/>
  <c r="H57" i="2"/>
  <c r="I57" i="2" s="1"/>
  <c r="H75" i="2"/>
  <c r="I75" i="2" s="1"/>
  <c r="H79" i="2"/>
  <c r="I79" i="2" s="1"/>
  <c r="H96" i="2"/>
  <c r="I96" i="2" s="1"/>
  <c r="H119" i="2"/>
  <c r="I119" i="2" s="1"/>
  <c r="H34" i="2"/>
  <c r="I34" i="2" s="1"/>
  <c r="H33" i="2"/>
  <c r="I33" i="2" s="1"/>
  <c r="H6" i="2"/>
  <c r="I6" i="2" s="1"/>
  <c r="H54" i="2"/>
  <c r="I54" i="2" s="1"/>
  <c r="H103" i="2"/>
  <c r="I103" i="2" s="1"/>
  <c r="H111" i="2"/>
  <c r="I111" i="2" s="1"/>
  <c r="H61" i="2"/>
  <c r="I61" i="2" s="1"/>
  <c r="H87" i="2"/>
  <c r="I87" i="2" s="1"/>
  <c r="H110" i="2"/>
  <c r="I110" i="2" s="1"/>
  <c r="H23" i="2"/>
  <c r="I23" i="2" s="1"/>
  <c r="H16" i="2"/>
  <c r="I16" i="2" s="1"/>
  <c r="H60" i="2"/>
  <c r="I60" i="2" s="1"/>
  <c r="H77" i="2"/>
  <c r="I77" i="2" s="1"/>
  <c r="H94" i="2"/>
  <c r="I94" i="2" s="1"/>
  <c r="H88" i="2"/>
  <c r="I88" i="2" s="1"/>
  <c r="H44" i="2"/>
  <c r="I44" i="2" s="1"/>
  <c r="H104" i="2"/>
  <c r="I104" i="2" s="1"/>
  <c r="H48" i="2"/>
  <c r="I48" i="2" s="1"/>
  <c r="H65" i="2"/>
  <c r="I65" i="2" s="1"/>
  <c r="H82" i="2"/>
  <c r="I82" i="2" s="1"/>
  <c r="H83" i="2"/>
  <c r="I83" i="2" s="1"/>
  <c r="H100" i="2"/>
  <c r="I100" i="2" s="1"/>
  <c r="H19" i="2"/>
  <c r="I19" i="2" s="1"/>
  <c r="H38" i="2"/>
  <c r="I38" i="2" s="1"/>
  <c r="H26" i="2"/>
  <c r="I26" i="2" s="1"/>
  <c r="H27" i="2"/>
  <c r="I27" i="2" s="1"/>
  <c r="H107" i="2"/>
  <c r="I107" i="2" s="1"/>
  <c r="H84" i="2"/>
  <c r="I84" i="2" s="1"/>
  <c r="H117" i="2"/>
  <c r="I117" i="2" s="1"/>
  <c r="H32" i="2"/>
  <c r="I32" i="2" s="1"/>
  <c r="H11" i="2"/>
  <c r="I11" i="2" s="1"/>
  <c r="H106" i="2"/>
  <c r="I106" i="2" s="1"/>
  <c r="H52" i="2"/>
  <c r="I52" i="2" s="1"/>
  <c r="H69" i="2"/>
  <c r="I69" i="2" s="1"/>
  <c r="H86" i="2"/>
  <c r="I86" i="2" s="1"/>
  <c r="H71" i="2"/>
  <c r="I71" i="2" s="1"/>
  <c r="H90" i="2"/>
  <c r="I90" i="2" s="1"/>
  <c r="H46" i="2"/>
  <c r="I46" i="2" s="1"/>
  <c r="H21" i="2"/>
  <c r="I21" i="2" s="1"/>
  <c r="H40" i="2"/>
  <c r="I40" i="2" s="1"/>
  <c r="H42" i="2"/>
  <c r="I42" i="2" s="1"/>
  <c r="H43" i="2"/>
  <c r="I43" i="2" s="1"/>
  <c r="H92" i="2"/>
  <c r="I92" i="2" s="1"/>
  <c r="H115" i="2"/>
  <c r="I115" i="2" s="1"/>
  <c r="H30" i="2"/>
  <c r="I30" i="2" s="1"/>
  <c r="H73" i="2"/>
  <c r="I73" i="2" s="1"/>
  <c r="H114" i="2"/>
  <c r="I114" i="2" s="1"/>
  <c r="H63" i="2"/>
  <c r="I63" i="2" s="1"/>
  <c r="H80" i="2"/>
  <c r="I80" i="2" s="1"/>
  <c r="H97" i="2"/>
  <c r="I97" i="2" s="1"/>
  <c r="H18" i="2"/>
  <c r="I18" i="2" s="1"/>
  <c r="H17" i="2"/>
  <c r="I17" i="2" s="1"/>
  <c r="H36" i="2"/>
  <c r="I36" i="2" s="1"/>
  <c r="H7" i="2"/>
  <c r="I7" i="2" s="1"/>
  <c r="H109" i="2"/>
  <c r="I109" i="2" s="1"/>
  <c r="H91" i="2"/>
  <c r="I91" i="2" s="1"/>
  <c r="H116" i="2"/>
  <c r="I116" i="2" s="1"/>
  <c r="H28" i="2"/>
  <c r="I28" i="2" s="1"/>
  <c r="H15" i="2"/>
  <c r="I15" i="2" s="1"/>
  <c r="H108" i="2"/>
  <c r="I108" i="2" s="1"/>
  <c r="H58" i="2"/>
  <c r="I58" i="2" s="1"/>
  <c r="H93" i="2"/>
  <c r="I93" i="2" s="1"/>
  <c r="H95" i="2"/>
  <c r="I95" i="2" s="1"/>
  <c r="H118" i="2"/>
  <c r="I118" i="2" s="1"/>
  <c r="H31" i="2"/>
  <c r="I31" i="2" s="1"/>
  <c r="H8" i="2"/>
  <c r="I8" i="2" s="1"/>
  <c r="H9" i="2"/>
  <c r="I9" i="2" s="1"/>
  <c r="H53" i="2"/>
  <c r="I53" i="2" s="1"/>
  <c r="H70" i="2"/>
  <c r="I70" i="2" s="1"/>
  <c r="H3" i="2"/>
  <c r="I3" i="2" s="1"/>
  <c r="H76" i="2"/>
  <c r="I76" i="2" s="1"/>
  <c r="H12" i="2"/>
  <c r="I12" i="2" s="1"/>
  <c r="F2" i="2"/>
  <c r="G2" i="2" s="1"/>
  <c r="C1029" i="1" l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028" i="1"/>
  <c r="C810" i="1"/>
  <c r="C809" i="1"/>
  <c r="H2" i="2"/>
  <c r="I2" i="2" s="1"/>
  <c r="H5" i="1" s="1"/>
  <c r="C1251" i="1" l="1"/>
  <c r="C1250" i="1"/>
  <c r="C1253" i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252" i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<sst xmlns="http://schemas.openxmlformats.org/spreadsheetml/2006/main" count="10433" uniqueCount="2122">
  <si>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</si>
  <si>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</si>
  <si>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</si>
  <si>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</si>
  <si>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</si>
  <si>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</si>
  <si>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</si>
  <si>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</si>
  <si>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</si>
  <si>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</si>
  <si>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</si>
  <si>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</si>
  <si>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</si>
  <si>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</si>
  <si>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</si>
  <si>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</si>
  <si>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</si>
  <si>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</si>
  <si>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</si>
  <si>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</si>
  <si>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</si>
  <si>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</si>
  <si>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</si>
  <si>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</si>
  <si>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</si>
  <si>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</si>
  <si>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</si>
  <si>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</si>
  <si>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</si>
  <si>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</si>
  <si>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</si>
  <si>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</si>
  <si>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</si>
  <si>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</si>
  <si>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</si>
  <si>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</si>
  <si>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</si>
  <si>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</si>
  <si>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</si>
  <si>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</si>
  <si>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</si>
  <si>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</si>
  <si>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</si>
  <si>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</si>
  <si>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</si>
  <si>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</si>
  <si>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</si>
  <si>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</si>
  <si>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</si>
  <si>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</si>
  <si>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</si>
  <si>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</si>
  <si>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</si>
  <si>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</si>
  <si>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</si>
  <si>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</si>
  <si>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</si>
  <si>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</si>
  <si>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</si>
  <si>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</si>
  <si>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</si>
  <si>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</si>
  <si>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</si>
  <si>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</si>
  <si>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</si>
  <si>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</si>
  <si>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</si>
  <si>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</si>
  <si>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</si>
  <si>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</si>
  <si>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</si>
  <si>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</si>
  <si>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</si>
  <si>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</si>
  <si>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</si>
  <si>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</si>
  <si>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</si>
  <si>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</si>
  <si>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</si>
  <si>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</si>
  <si>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</si>
  <si>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</si>
  <si>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</si>
  <si>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</si>
  <si>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</si>
  <si>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</si>
  <si>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</si>
  <si>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</si>
  <si>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</si>
  <si>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</si>
  <si>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</si>
  <si>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</si>
  <si>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</si>
  <si>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</si>
  <si>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</si>
  <si>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</si>
  <si>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</si>
  <si>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</si>
  <si>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</si>
  <si>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</si>
  <si>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</si>
  <si>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</si>
  <si>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</si>
  <si>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</si>
  <si>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</si>
  <si>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</si>
  <si>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</si>
  <si>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</si>
  <si>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</si>
  <si>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</si>
  <si>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</si>
  <si>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</si>
  <si>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</si>
  <si>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</si>
  <si>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</si>
  <si>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</si>
  <si>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</si>
  <si>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</si>
  <si>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</si>
  <si>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</si>
  <si>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</si>
  <si>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</si>
  <si>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</si>
  <si>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</si>
  <si>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</si>
  <si>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</si>
  <si>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</si>
  <si>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</si>
  <si>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</si>
  <si>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</si>
  <si>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</si>
  <si>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</si>
  <si>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</si>
  <si>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</si>
  <si>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</si>
  <si>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</si>
  <si>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</si>
  <si>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</si>
  <si>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</si>
  <si>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</si>
  <si>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</si>
  <si>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</si>
  <si>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</si>
  <si>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</si>
  <si>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</si>
  <si>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</si>
  <si>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</si>
  <si>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</si>
  <si>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</si>
  <si>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</si>
  <si>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</si>
  <si>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</si>
  <si>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</si>
  <si>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</si>
  <si>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</si>
  <si>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</si>
  <si>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</si>
  <si>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</si>
  <si>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</si>
  <si>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</si>
  <si>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</si>
  <si>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</si>
  <si>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</si>
  <si>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</si>
  <si>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</si>
  <si>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</si>
  <si>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</si>
  <si>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</si>
  <si>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</si>
  <si>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</si>
  <si>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</si>
  <si>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</si>
  <si>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</si>
  <si>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</si>
  <si>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</si>
  <si>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</si>
  <si>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</si>
  <si>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</si>
  <si>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</si>
  <si>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</si>
  <si>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</si>
  <si>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</si>
  <si>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</si>
  <si>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</si>
  <si>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</si>
  <si>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</si>
  <si>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</si>
  <si>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</si>
  <si>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</si>
  <si>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</si>
  <si>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</si>
  <si>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</si>
  <si>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</si>
  <si>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</si>
  <si>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</si>
  <si>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</si>
  <si>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</si>
  <si>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</si>
  <si>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</si>
  <si>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</si>
  <si>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</si>
  <si>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</si>
  <si>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</si>
  <si>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</si>
  <si>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</si>
  <si>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</si>
  <si>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</si>
  <si>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</si>
  <si>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</si>
  <si>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</si>
  <si>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</si>
  <si>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</si>
  <si>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</si>
  <si>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</si>
  <si>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</si>
  <si>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</si>
  <si>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</si>
  <si>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</si>
  <si>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</si>
  <si>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</si>
  <si>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</si>
  <si>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</si>
  <si>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</si>
  <si>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</si>
  <si>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</si>
  <si>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</si>
  <si>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</si>
  <si>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</si>
  <si>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</si>
  <si>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</si>
  <si>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</si>
  <si>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</si>
  <si>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</si>
  <si>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</si>
  <si>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</si>
  <si>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</si>
  <si>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</si>
  <si>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</si>
  <si>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</si>
  <si>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</si>
  <si>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</si>
  <si>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</si>
  <si>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</si>
  <si>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</si>
  <si>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</si>
  <si>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</si>
  <si>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</si>
  <si>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</si>
  <si>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</si>
  <si>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</si>
  <si>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</si>
  <si>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</si>
  <si>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</si>
  <si>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</si>
  <si>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</si>
  <si>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</si>
  <si>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</si>
  <si>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</si>
  <si>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</si>
  <si>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</si>
  <si>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</si>
  <si>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</si>
  <si>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</si>
  <si>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</si>
  <si>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</si>
  <si>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</si>
  <si>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</si>
  <si>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</si>
  <si>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</si>
  <si>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</si>
  <si>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</si>
  <si>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</si>
  <si>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</si>
  <si>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</si>
  <si>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</si>
  <si>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</si>
  <si>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</si>
  <si>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</si>
  <si>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</si>
  <si>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</si>
  <si>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</si>
  <si>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</si>
  <si>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</si>
  <si>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</si>
  <si>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</si>
  <si>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</si>
  <si>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</si>
  <si>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</si>
  <si>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</si>
  <si>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</si>
  <si>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</si>
  <si>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</si>
  <si>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</si>
  <si>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</si>
  <si>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</si>
  <si>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</si>
  <si>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</si>
  <si>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</si>
  <si>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</si>
  <si>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</si>
  <si>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</si>
  <si>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</si>
  <si>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</si>
  <si>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</si>
  <si>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</si>
  <si>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</si>
  <si>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</si>
  <si>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</si>
  <si>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</si>
  <si>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</si>
  <si>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</si>
  <si>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</si>
  <si>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</si>
  <si>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</si>
  <si>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</si>
  <si>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</si>
  <si>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</si>
  <si>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</si>
  <si>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</si>
  <si>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</si>
  <si>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</si>
  <si>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</si>
  <si>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</si>
  <si>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</si>
  <si>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</si>
  <si>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</si>
  <si>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</si>
  <si>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</si>
  <si>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</si>
  <si>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</si>
  <si>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</si>
  <si>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</si>
  <si>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</si>
  <si>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</si>
  <si>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</si>
  <si>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</si>
  <si>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</si>
  <si>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</si>
  <si>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</si>
  <si>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</si>
  <si>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</si>
  <si>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</si>
  <si>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</si>
  <si>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</si>
  <si>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</si>
  <si>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</si>
  <si>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</si>
  <si>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</si>
  <si>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</si>
  <si>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</si>
  <si>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</si>
  <si>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</si>
  <si>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</si>
  <si>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</si>
  <si>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</si>
  <si>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</si>
  <si>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</si>
  <si>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</si>
  <si>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</si>
  <si>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</si>
  <si>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</si>
  <si>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</si>
  <si>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</si>
  <si>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</si>
  <si>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</si>
  <si>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</si>
  <si>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</si>
  <si>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</si>
  <si>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</si>
  <si>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</si>
  <si>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</si>
  <si>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</si>
  <si>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</si>
  <si>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</si>
  <si>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</si>
  <si>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</si>
  <si>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</si>
  <si>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</si>
  <si>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</si>
  <si>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</si>
  <si>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</si>
  <si>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</si>
  <si>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</si>
  <si>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</si>
  <si>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</si>
  <si>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</si>
  <si>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</si>
  <si>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</si>
  <si>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</si>
  <si>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</si>
  <si>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</si>
  <si>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</si>
  <si>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</si>
  <si>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</si>
  <si>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</si>
  <si>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</si>
  <si>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</si>
  <si>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</si>
  <si>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</si>
  <si>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</si>
  <si>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</si>
  <si>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</si>
  <si>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</si>
  <si>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</si>
  <si>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</si>
  <si>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</si>
  <si>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</si>
  <si>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</si>
  <si>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</si>
  <si>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</si>
  <si>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</si>
  <si>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</si>
  <si>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</si>
  <si>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</si>
  <si>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</si>
  <si>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</si>
  <si>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</si>
  <si>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</si>
  <si>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</si>
  <si>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</si>
  <si>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</si>
  <si>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</si>
  <si>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</si>
  <si>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</si>
  <si>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</si>
  <si>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</si>
  <si>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</si>
  <si>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</si>
  <si>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</si>
  <si>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</si>
  <si>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</si>
  <si>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</si>
  <si>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</si>
  <si>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</si>
  <si>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</si>
  <si>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</si>
  <si>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</si>
  <si>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</si>
  <si>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</si>
  <si>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</si>
  <si>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</si>
  <si>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</si>
  <si>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</si>
  <si>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</si>
  <si>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</si>
  <si>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</si>
  <si>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</si>
  <si>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</si>
  <si>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</si>
  <si>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</si>
  <si>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</si>
  <si>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</si>
  <si>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</si>
  <si>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</si>
  <si>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</si>
  <si>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</si>
  <si>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</si>
  <si>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</si>
  <si>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</si>
  <si>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</si>
  <si>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</si>
  <si>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</si>
  <si>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</si>
  <si>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</si>
  <si>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</si>
  <si>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</si>
  <si>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</si>
  <si>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</si>
  <si>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</si>
  <si>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</si>
  <si>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</si>
  <si>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</si>
  <si>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</si>
  <si>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</si>
  <si>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</si>
  <si>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</si>
  <si>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</si>
  <si>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</si>
  <si>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</si>
  <si>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</si>
  <si>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</si>
  <si>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</si>
  <si>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</si>
  <si>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</si>
  <si>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</si>
  <si>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</si>
  <si>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</si>
  <si>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</si>
  <si>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</si>
  <si>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</si>
  <si>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</si>
  <si>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</si>
  <si>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</si>
  <si>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</si>
  <si>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</si>
  <si>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</si>
  <si>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</si>
  <si>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</si>
  <si>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</si>
  <si>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</si>
  <si>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</si>
  <si>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</si>
  <si>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</si>
  <si>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</si>
  <si>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</si>
  <si>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</si>
  <si>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</si>
  <si>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</si>
  <si>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</si>
  <si>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</si>
  <si>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</si>
  <si>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</si>
  <si>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</si>
  <si>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</si>
  <si>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</si>
  <si>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</si>
  <si>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</si>
  <si>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</si>
  <si>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</si>
  <si>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</si>
  <si>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</si>
  <si>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</si>
  <si>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</si>
  <si>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</si>
  <si>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</si>
  <si>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</si>
  <si>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</si>
  <si>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</si>
  <si>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</si>
  <si>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</si>
  <si>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</si>
  <si>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</si>
  <si>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</si>
  <si>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</si>
  <si>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</si>
  <si>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</si>
  <si>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</si>
  <si>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</si>
  <si>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</si>
  <si>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</si>
  <si>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</si>
  <si>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</si>
  <si>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</si>
  <si>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</si>
  <si>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</si>
  <si>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</si>
  <si>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</si>
  <si>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</si>
  <si>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</si>
  <si>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</si>
  <si>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</si>
  <si>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</si>
  <si>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</si>
  <si>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</si>
  <si>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</si>
  <si>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</si>
  <si>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</si>
  <si>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</si>
  <si>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</si>
  <si>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</si>
  <si>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</si>
  <si>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</si>
  <si>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</si>
  <si>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</si>
  <si>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</si>
  <si>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</si>
  <si>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</si>
  <si>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</si>
  <si>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</si>
  <si>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</si>
  <si>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</si>
  <si>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</si>
  <si>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</si>
  <si>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</si>
  <si>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</si>
  <si>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</si>
  <si>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</si>
  <si>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</si>
  <si>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</si>
  <si>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</si>
  <si>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</si>
  <si>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</si>
  <si>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</si>
  <si>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</si>
  <si>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</si>
  <si>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</si>
  <si>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</si>
  <si>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</si>
  <si>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</si>
  <si>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</si>
  <si>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</si>
  <si>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</si>
  <si>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</si>
  <si>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</si>
  <si>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</si>
  <si>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</si>
  <si>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</si>
  <si>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</si>
  <si>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</si>
  <si>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</si>
  <si>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</si>
  <si>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</si>
  <si>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</si>
  <si>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</si>
  <si>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</si>
  <si>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</si>
  <si>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</si>
  <si>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</si>
  <si>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</si>
  <si>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</si>
  <si>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</si>
  <si>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</si>
  <si>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</si>
  <si>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</si>
  <si>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</si>
  <si>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</si>
  <si>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</si>
  <si>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</si>
  <si>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</si>
  <si>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</si>
  <si>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</si>
  <si>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</si>
  <si>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</si>
  <si>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</si>
  <si>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</si>
  <si>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</si>
  <si>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</si>
  <si>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</si>
  <si>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</si>
  <si>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</si>
  <si>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</si>
  <si>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</si>
  <si>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</si>
  <si>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</si>
  <si>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</si>
  <si>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</si>
  <si>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</si>
  <si>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</si>
  <si>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</si>
  <si>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</si>
  <si>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</si>
  <si>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</si>
  <si>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</si>
  <si>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</si>
  <si>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</si>
  <si>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</si>
  <si>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</si>
  <si>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</si>
  <si>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</si>
  <si>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</si>
  <si>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</si>
  <si>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</si>
  <si>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</si>
  <si>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</si>
  <si>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</si>
  <si>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</si>
  <si>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</si>
  <si>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</si>
  <si>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</si>
  <si>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</si>
  <si>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</si>
  <si>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</si>
  <si>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</si>
  <si>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</si>
  <si>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</si>
  <si>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</si>
  <si>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</si>
  <si>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</si>
  <si>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</si>
  <si>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</si>
  <si>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</si>
  <si>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</si>
  <si>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</si>
  <si>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</si>
  <si>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</si>
  <si>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</si>
  <si>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</si>
  <si>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</si>
  <si>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</si>
  <si>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</si>
  <si>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</si>
  <si>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</si>
  <si>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</si>
  <si>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</si>
  <si>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</si>
  <si>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</si>
  <si>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</si>
  <si>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</si>
  <si>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</si>
  <si>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</si>
  <si>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</si>
  <si>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</si>
  <si>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</si>
  <si>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</si>
  <si>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</si>
  <si>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</si>
  <si>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</si>
  <si>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</si>
  <si>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</si>
  <si>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</si>
  <si>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</si>
  <si>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</si>
  <si>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</si>
  <si>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</si>
  <si>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</si>
  <si>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</si>
  <si>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</si>
  <si>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</si>
  <si>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</si>
  <si>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</si>
  <si>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</si>
  <si>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</si>
  <si>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</si>
  <si>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</si>
  <si>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</si>
  <si>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</si>
  <si>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</si>
  <si>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</si>
  <si>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</si>
  <si>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</si>
  <si>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</si>
  <si>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</si>
  <si>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</si>
  <si>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</si>
  <si>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</si>
  <si>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</si>
  <si>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</si>
  <si>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</si>
  <si>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</si>
  <si>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</si>
  <si>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</si>
  <si>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</si>
  <si>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</si>
  <si>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</si>
  <si>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</si>
  <si>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</si>
  <si>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</si>
  <si>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</si>
  <si>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</si>
  <si>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</si>
  <si>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</si>
  <si>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</si>
  <si>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</si>
  <si>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</si>
  <si>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</si>
  <si>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</si>
  <si>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</si>
  <si>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</si>
  <si>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</si>
  <si>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</si>
  <si>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</si>
  <si>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</si>
  <si>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</si>
  <si>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</si>
  <si>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</si>
  <si>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</si>
  <si>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</si>
  <si>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</si>
  <si>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</si>
  <si>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</si>
  <si>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</si>
  <si>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</si>
  <si>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</si>
  <si>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</si>
  <si>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</si>
  <si>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</si>
  <si>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</si>
  <si>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</si>
  <si>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</si>
  <si>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</si>
  <si>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</si>
  <si>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</si>
  <si>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</si>
  <si>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</si>
  <si>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</si>
  <si>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</si>
  <si>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</si>
  <si>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</si>
  <si>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</si>
  <si>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</si>
  <si>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</si>
  <si>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</si>
  <si>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</si>
  <si>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</si>
  <si>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</si>
  <si>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</si>
  <si>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</si>
  <si>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</si>
  <si>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</si>
  <si>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</si>
  <si>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</si>
  <si>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</si>
  <si>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</si>
  <si>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</si>
  <si>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</si>
  <si>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</si>
  <si>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</si>
  <si>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</si>
  <si>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</si>
  <si>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</si>
  <si>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</si>
  <si>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</si>
  <si>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</si>
  <si>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</si>
  <si>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</si>
  <si>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</si>
  <si>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</si>
  <si>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</si>
  <si>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</si>
  <si>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</si>
  <si>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</si>
  <si>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</si>
  <si>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</si>
  <si>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</si>
  <si>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</si>
  <si>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</si>
  <si>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</si>
  <si>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</si>
  <si>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</si>
  <si>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</si>
  <si>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</si>
  <si>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</si>
  <si>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</si>
  <si>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</si>
  <si>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</si>
  <si>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</si>
  <si>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</si>
  <si>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</si>
  <si>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</si>
  <si>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</si>
  <si>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</si>
  <si>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</si>
  <si>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</si>
  <si>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</si>
  <si>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</si>
  <si>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</si>
  <si>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</si>
  <si>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</si>
  <si>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</si>
  <si>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</si>
  <si>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</si>
  <si>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</si>
  <si>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</si>
  <si>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</si>
  <si>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</si>
  <si>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</si>
  <si>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</si>
  <si>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</si>
  <si>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</si>
  <si>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</si>
  <si>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</si>
  <si>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</si>
  <si>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</si>
  <si>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</si>
  <si>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</si>
  <si>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</si>
  <si>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</si>
  <si>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</si>
  <si>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</si>
  <si>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</si>
  <si>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</si>
  <si>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</si>
  <si>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</si>
  <si>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</si>
  <si>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</si>
  <si>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</si>
  <si>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</si>
  <si>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</si>
  <si>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</si>
  <si>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</si>
  <si>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</si>
  <si>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</si>
  <si>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</si>
  <si>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</si>
  <si>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</si>
  <si>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</si>
  <si>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</si>
  <si>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</si>
  <si>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</si>
  <si>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</si>
  <si>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</si>
  <si>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</si>
  <si>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</si>
  <si>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</si>
  <si>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</si>
  <si>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</si>
  <si>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</si>
  <si>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</si>
  <si>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</si>
  <si>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</si>
  <si>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</si>
  <si>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</si>
  <si>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</si>
  <si>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</si>
  <si>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</si>
  <si>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</si>
  <si>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</si>
  <si>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</si>
  <si>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</si>
  <si>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</si>
  <si>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</si>
  <si>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</si>
  <si>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</si>
  <si>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</si>
  <si>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</si>
  <si>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</si>
  <si>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</si>
  <si>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</si>
  <si>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</si>
  <si>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</si>
  <si>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</si>
  <si>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</si>
  <si>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</si>
  <si>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</si>
  <si>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</si>
  <si>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</si>
  <si>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</si>
  <si>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</si>
  <si>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</si>
  <si>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</si>
  <si>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</si>
  <si>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</si>
  <si>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</si>
  <si>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</si>
  <si>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</si>
  <si>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</si>
  <si>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</si>
  <si>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</si>
  <si>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</si>
  <si>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</si>
  <si>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</si>
  <si>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</si>
  <si>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</si>
  <si>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</si>
  <si>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</si>
  <si>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</si>
  <si>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</si>
  <si>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</si>
  <si>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</si>
  <si>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</si>
  <si>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</si>
  <si>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</si>
  <si>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</si>
  <si>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</si>
  <si>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</si>
  <si>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</si>
  <si>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</si>
  <si>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</si>
  <si>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</si>
  <si>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</si>
  <si>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</si>
  <si>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</si>
  <si>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</si>
  <si>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</si>
  <si>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</si>
  <si>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</si>
  <si>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</si>
  <si>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</si>
  <si>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</si>
  <si>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</si>
  <si>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</si>
  <si>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</si>
  <si>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</si>
  <si>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</si>
  <si>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</si>
  <si>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</si>
  <si>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</si>
  <si>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</si>
  <si>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</si>
  <si>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</si>
  <si>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</si>
  <si>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</si>
  <si>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</si>
  <si>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</si>
  <si>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</si>
  <si>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</si>
  <si>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</si>
  <si>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</si>
  <si>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</si>
  <si>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</si>
  <si>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</si>
  <si>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</si>
  <si>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</si>
  <si>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</si>
  <si>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</si>
  <si>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</si>
  <si>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</si>
  <si>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</si>
  <si>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</si>
  <si>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</si>
  <si>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</si>
  <si>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</si>
  <si>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</si>
  <si>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</si>
  <si>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</si>
  <si>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</si>
  <si>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</si>
  <si>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</si>
  <si>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</si>
  <si>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</si>
  <si>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</si>
  <si>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</si>
  <si>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</si>
  <si>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</si>
  <si>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</si>
  <si>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</si>
  <si>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</si>
  <si>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</si>
  <si>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</si>
  <si>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</si>
  <si>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</si>
  <si>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</si>
  <si>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</si>
  <si>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</si>
  <si>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</si>
  <si>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</si>
  <si>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</si>
  <si>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</si>
  <si>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</si>
  <si>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</si>
  <si>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</si>
  <si>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</si>
  <si>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</si>
  <si>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</si>
  <si>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</si>
  <si>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</si>
  <si>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</si>
  <si>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</si>
  <si>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</si>
  <si>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</si>
  <si>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</si>
  <si>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</si>
  <si>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</si>
  <si>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</si>
  <si>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</si>
  <si>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</si>
  <si>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</si>
  <si>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</si>
  <si>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</si>
  <si>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</si>
  <si>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</si>
  <si>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</si>
  <si>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</si>
  <si>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</si>
  <si>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</si>
  <si>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</si>
  <si>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</si>
  <si>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</si>
  <si>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</si>
  <si>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</si>
  <si>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</si>
  <si>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</si>
  <si>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</si>
  <si>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</si>
  <si>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</si>
  <si>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</si>
  <si>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</si>
  <si>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</si>
  <si>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</si>
  <si>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</si>
  <si>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</si>
  <si>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</si>
  <si>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</si>
  <si>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</si>
  <si>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</si>
  <si>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</si>
  <si>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</si>
  <si>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</si>
  <si>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</si>
  <si>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</si>
  <si>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</si>
  <si>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</si>
  <si>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</si>
  <si>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</si>
  <si>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</si>
  <si>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</si>
  <si>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</si>
  <si>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</si>
  <si>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</si>
  <si>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</si>
  <si>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</si>
  <si>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</si>
  <si>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</si>
  <si>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</si>
  <si>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</si>
  <si>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</si>
  <si>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</si>
  <si>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</si>
  <si>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</si>
  <si>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</si>
  <si>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</si>
  <si>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</si>
  <si>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</si>
  <si>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</si>
  <si>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</si>
  <si>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</si>
  <si>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</si>
  <si>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</si>
  <si>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</si>
  <si>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</si>
  <si>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</si>
  <si>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</si>
  <si>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</si>
  <si>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</si>
  <si>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</si>
  <si>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</si>
  <si>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</si>
  <si>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</si>
  <si>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</si>
  <si>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</si>
  <si>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</si>
  <si>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</si>
  <si>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</si>
  <si>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</si>
  <si>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</si>
  <si>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</si>
  <si>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</si>
  <si>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</si>
  <si>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</si>
  <si>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</si>
  <si>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</si>
  <si>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</si>
  <si>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</si>
  <si>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</si>
  <si>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</si>
  <si>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</si>
  <si>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</si>
  <si>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</si>
  <si>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</si>
  <si>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</si>
  <si>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</si>
  <si>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</si>
  <si>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</si>
  <si>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</si>
  <si>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</si>
  <si>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</si>
  <si>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</si>
  <si>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</si>
  <si>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</si>
  <si>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</si>
  <si>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</si>
  <si>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</si>
  <si>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</si>
  <si>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</si>
  <si>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</si>
  <si>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</si>
  <si>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</si>
  <si>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</si>
  <si>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</si>
  <si>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</si>
  <si>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</si>
  <si>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</si>
  <si>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</si>
  <si>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</si>
  <si>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</si>
  <si>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</si>
  <si>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</si>
  <si>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</si>
  <si>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</si>
  <si>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</si>
  <si>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</si>
  <si>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</si>
  <si>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</si>
  <si>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</si>
  <si>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</si>
  <si>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</si>
  <si>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</si>
  <si>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</si>
  <si>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</si>
  <si>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</si>
  <si>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</si>
  <si>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</si>
  <si>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</si>
  <si>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</si>
  <si>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</si>
  <si>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</si>
  <si>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</si>
  <si>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</si>
  <si>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</si>
  <si>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</si>
  <si>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</si>
  <si>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</si>
  <si>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</si>
  <si>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</si>
  <si>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</si>
  <si>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</si>
  <si>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</si>
  <si>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</si>
  <si>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</si>
  <si>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</si>
  <si>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</si>
  <si>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</si>
  <si>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</si>
  <si>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</si>
  <si>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</si>
  <si>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</si>
  <si>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</si>
  <si>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</si>
  <si>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</si>
  <si>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</si>
  <si>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</si>
  <si>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</si>
  <si>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</si>
  <si>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</si>
  <si>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</si>
  <si>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</si>
  <si>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</si>
  <si>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</si>
  <si>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</si>
  <si>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</si>
  <si>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</si>
  <si>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</si>
  <si>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</si>
  <si>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</si>
  <si>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</si>
  <si>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</si>
  <si>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</si>
  <si>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</si>
  <si>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</si>
  <si>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</si>
  <si>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</si>
  <si>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</si>
  <si>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</si>
  <si>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</si>
  <si>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</si>
  <si>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</si>
  <si>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</si>
  <si>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</si>
  <si>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</si>
  <si>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</si>
  <si>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</si>
  <si>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</si>
  <si>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</si>
  <si>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</si>
  <si>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</si>
  <si>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</si>
  <si>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</si>
  <si>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</si>
  <si>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</si>
  <si>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</si>
  <si>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</si>
  <si>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</si>
  <si>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</si>
  <si>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</si>
  <si>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</si>
  <si>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</si>
  <si>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</si>
  <si>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</si>
  <si>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</si>
  <si>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</si>
  <si>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</si>
  <si>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</si>
  <si>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</si>
  <si>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</si>
  <si>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</si>
  <si>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</si>
  <si>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</si>
  <si>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</si>
  <si>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</si>
  <si>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</si>
  <si>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</si>
  <si>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</si>
  <si>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</si>
  <si>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</si>
  <si>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</si>
  <si>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</si>
  <si>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</si>
  <si>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</si>
  <si>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</si>
  <si>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</si>
  <si>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</si>
  <si>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</si>
  <si>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</si>
  <si>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</si>
  <si>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</si>
  <si>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</si>
  <si>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</si>
  <si>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</si>
  <si>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</si>
  <si>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</si>
  <si>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</si>
  <si>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</si>
  <si>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</si>
  <si>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</si>
  <si>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</si>
  <si>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</si>
  <si>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</si>
  <si>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</si>
  <si>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</si>
  <si>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</si>
  <si>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</si>
  <si>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</si>
  <si>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</si>
  <si>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</si>
  <si>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</si>
  <si>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</si>
  <si>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</si>
  <si>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</si>
  <si>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</si>
  <si>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</si>
  <si>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</si>
  <si>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</si>
  <si>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</si>
  <si>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</si>
  <si>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</si>
  <si>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</si>
  <si>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</si>
  <si>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</si>
  <si>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</si>
  <si>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</si>
  <si>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</si>
  <si>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</si>
  <si>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</si>
  <si>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</si>
  <si>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</si>
  <si>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</si>
  <si>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</si>
  <si>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</si>
  <si>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</si>
  <si>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</si>
  <si>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</si>
  <si>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</si>
  <si>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</si>
  <si>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</si>
  <si>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</si>
  <si>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</si>
  <si>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</si>
  <si>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</si>
  <si>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</si>
  <si>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</si>
  <si>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</si>
  <si>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</si>
  <si>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</si>
  <si>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</si>
  <si>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</si>
  <si>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</si>
  <si>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</si>
  <si>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</si>
  <si>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</si>
  <si>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</si>
  <si>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</si>
  <si>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</si>
  <si>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</si>
  <si>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</si>
  <si>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</si>
  <si>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</si>
  <si>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</si>
  <si>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</si>
  <si>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</si>
  <si>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</si>
  <si>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</si>
  <si>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</si>
  <si>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</si>
  <si>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</si>
  <si>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</si>
  <si>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</si>
  <si>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</si>
  <si>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</si>
  <si>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</si>
  <si>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</si>
  <si>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</si>
  <si>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</si>
  <si>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</si>
  <si>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</si>
  <si>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</si>
  <si>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</si>
  <si>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</si>
  <si>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</si>
  <si>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</si>
  <si>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</si>
  <si>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</si>
  <si>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</si>
  <si>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</si>
  <si>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</si>
  <si>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</si>
  <si>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</si>
  <si>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</si>
  <si>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</si>
  <si>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</si>
  <si>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</si>
  <si>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</si>
  <si>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</si>
  <si>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</si>
  <si>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</si>
  <si>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</si>
  <si>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</si>
  <si>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</si>
  <si>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</si>
  <si>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</si>
  <si>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</si>
  <si>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</si>
  <si>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</si>
  <si>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</si>
  <si>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</si>
  <si>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</si>
  <si>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</si>
  <si>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</si>
  <si>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</si>
  <si>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</si>
  <si>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</si>
  <si>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</si>
  <si>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</si>
  <si>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</si>
  <si>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</si>
  <si>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</si>
  <si>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</si>
  <si>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</si>
  <si>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</si>
  <si>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</si>
  <si>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</si>
  <si>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</si>
  <si>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</si>
  <si>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</si>
  <si>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</si>
  <si>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</si>
  <si>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</si>
  <si>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</si>
  <si>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</si>
  <si>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</si>
  <si>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</si>
  <si>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</si>
  <si>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</si>
  <si>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</si>
  <si>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</si>
  <si>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</si>
  <si>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</si>
  <si>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</si>
  <si>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</si>
  <si>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</si>
  <si>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</si>
  <si>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</si>
  <si>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</si>
  <si>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</si>
  <si>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</si>
  <si>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</si>
  <si>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</si>
  <si>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</si>
  <si>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</si>
  <si>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</si>
  <si>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</si>
  <si>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</si>
  <si>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</si>
  <si>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</si>
  <si>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</si>
  <si>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</si>
  <si>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</si>
  <si>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</si>
  <si>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</si>
  <si>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</si>
  <si>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</si>
  <si>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</si>
  <si>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</si>
  <si>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</si>
  <si>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</si>
  <si>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</si>
  <si>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</si>
  <si>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</si>
  <si>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</si>
  <si>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</si>
  <si>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</si>
  <si>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</si>
  <si>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</si>
  <si>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</si>
  <si>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</si>
  <si>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</si>
  <si>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</si>
  <si>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</si>
  <si>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</si>
  <si>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</si>
  <si>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</si>
  <si>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</si>
  <si>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</si>
  <si>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</si>
  <si>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</si>
  <si>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</si>
  <si>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</si>
  <si>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</si>
  <si>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</si>
  <si>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</si>
  <si>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</si>
  <si>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</si>
  <si>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</si>
  <si>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</si>
  <si>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</si>
  <si>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</si>
  <si>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</si>
  <si>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</si>
  <si>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</si>
  <si>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</si>
  <si>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</si>
  <si>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</si>
  <si>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</si>
  <si>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</si>
  <si>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</si>
  <si>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</si>
  <si>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</si>
  <si>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</si>
  <si>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</si>
  <si>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</si>
  <si>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</si>
  <si>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</si>
  <si>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</si>
  <si>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</si>
  <si>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</si>
  <si>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</si>
  <si>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</si>
  <si>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</si>
  <si>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</si>
  <si>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</si>
  <si>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</si>
  <si>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</si>
  <si>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</si>
  <si>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</si>
  <si>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</si>
  <si>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</si>
  <si>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</si>
  <si>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</si>
  <si>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</si>
  <si>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</si>
  <si>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</si>
  <si>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</si>
  <si>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</si>
  <si>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</si>
  <si>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</si>
  <si>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</si>
  <si>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</si>
  <si>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</si>
  <si>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</si>
  <si>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</si>
  <si>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</si>
  <si>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</si>
  <si>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</si>
  <si>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</si>
  <si>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</si>
  <si>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</si>
  <si>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</si>
  <si>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</si>
  <si>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</si>
  <si>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</si>
  <si>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</si>
  <si>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</si>
  <si>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</si>
  <si>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</si>
  <si>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</si>
  <si>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</si>
  <si>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</si>
  <si>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</si>
  <si>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</si>
  <si>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</si>
  <si>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</si>
  <si>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</si>
  <si>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</si>
  <si>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</si>
  <si>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</si>
  <si>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</si>
  <si>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</si>
  <si>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</si>
  <si>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</si>
  <si>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</si>
  <si>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</si>
  <si>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</si>
  <si>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</si>
  <si>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</si>
  <si>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</si>
  <si>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</si>
  <si>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</si>
  <si>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</si>
  <si>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</si>
  <si>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</si>
  <si>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</si>
  <si>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</si>
  <si>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</si>
  <si>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</si>
  <si>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</si>
  <si>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</si>
  <si>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</si>
  <si>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</si>
  <si>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</si>
  <si>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</si>
  <si>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</si>
  <si>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</si>
  <si>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</si>
  <si>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</si>
  <si>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</si>
  <si>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</si>
  <si>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</si>
  <si>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</si>
  <si>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</si>
  <si>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</si>
  <si>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</si>
  <si>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</si>
  <si>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</si>
  <si>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</si>
  <si>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</si>
  <si>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</si>
  <si>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</si>
  <si>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</si>
  <si>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</si>
  <si>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</si>
  <si>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</si>
  <si>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</si>
  <si>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</si>
  <si>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</si>
  <si>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</si>
  <si>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</si>
  <si>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</si>
  <si>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</si>
  <si>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</si>
  <si>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</si>
  <si>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</si>
  <si>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</si>
  <si>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</si>
  <si>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</si>
  <si>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</si>
  <si>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</si>
  <si>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</si>
  <si>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</si>
  <si>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</si>
  <si>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</si>
  <si>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</si>
  <si>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</si>
  <si>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</si>
  <si>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</si>
  <si>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</si>
  <si>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</si>
  <si>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</si>
  <si>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</si>
  <si>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</si>
  <si>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</si>
  <si>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</si>
  <si>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</si>
  <si>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</si>
  <si>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</si>
  <si>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</si>
  <si>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</si>
  <si>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</si>
  <si>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</si>
  <si>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</si>
  <si>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</si>
  <si>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</si>
  <si>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</si>
  <si>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</si>
  <si>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</si>
  <si>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</si>
  <si>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</si>
  <si>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</si>
  <si>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</si>
  <si>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</si>
  <si>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</si>
  <si>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</si>
  <si>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</si>
  <si>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</si>
  <si>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</si>
  <si>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</si>
  <si>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</si>
  <si>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</si>
  <si>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</si>
  <si>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</si>
  <si>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</si>
  <si>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</si>
  <si>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</si>
  <si>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</si>
  <si>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</si>
  <si>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</si>
  <si>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</si>
  <si>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</si>
  <si>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</si>
  <si>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</si>
  <si>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</si>
  <si>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</si>
  <si>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</si>
  <si>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</si>
  <si>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</si>
  <si>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</si>
  <si>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</si>
  <si>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</si>
  <si>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</si>
  <si>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</si>
  <si>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</si>
  <si>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</si>
  <si>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</si>
  <si>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</si>
  <si>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</si>
  <si>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</si>
  <si>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</si>
  <si>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</si>
  <si>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</si>
  <si>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</si>
  <si>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</si>
  <si>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</si>
  <si>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</si>
  <si>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</si>
  <si>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</si>
  <si>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</si>
  <si>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</si>
  <si>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</si>
  <si>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</si>
  <si>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</si>
  <si>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</si>
  <si>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</si>
  <si>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</si>
  <si>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</si>
  <si>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</si>
  <si>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</si>
  <si>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</si>
  <si>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</si>
  <si>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</si>
  <si>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</si>
  <si>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</si>
  <si>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</si>
  <si>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</si>
  <si>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</si>
  <si>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</si>
  <si>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</si>
  <si>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</si>
  <si>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</si>
  <si>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</si>
  <si>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</si>
  <si>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</si>
  <si>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</si>
  <si>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</si>
  <si>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</si>
  <si>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</si>
  <si>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</si>
  <si>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</si>
  <si>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</si>
  <si>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</si>
  <si>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</si>
  <si>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</si>
  <si>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</si>
  <si>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</si>
  <si>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</si>
  <si>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</si>
  <si>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</si>
  <si>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</si>
  <si>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</si>
  <si>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</si>
  <si>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</si>
  <si>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</si>
  <si>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</si>
  <si>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</si>
  <si>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</si>
  <si>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</si>
  <si>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</si>
  <si>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</si>
  <si>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</si>
  <si>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</si>
  <si>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</si>
  <si>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</si>
  <si>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</si>
  <si>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</si>
  <si>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</si>
  <si>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</si>
  <si>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</si>
  <si>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</si>
  <si>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</si>
  <si>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</si>
  <si>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</si>
  <si>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</si>
  <si>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</si>
  <si>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</si>
  <si>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</si>
  <si>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</si>
  <si>
    <t>про участь у виставці "Агро-2019"</t>
  </si>
  <si>
    <t>про постачання міндобрив</t>
  </si>
  <si>
    <t>про зміни  до  складу комісії</t>
  </si>
  <si>
    <t>щодо допомоги АТО</t>
  </si>
  <si>
    <t>про виконання протокольного рішення №2 від 07.05.2019</t>
  </si>
  <si>
    <t>про оплату трахунку</t>
  </si>
  <si>
    <t>про порушення інструкції з охорони праці</t>
  </si>
  <si>
    <t>про надання послугі зі збіранння зернових</t>
  </si>
  <si>
    <t>нформуваня щодо регіональних програм</t>
  </si>
  <si>
    <t>про надання  інформаційно-аналітичну довідку</t>
  </si>
  <si>
    <t>про нормативно-правови норми</t>
  </si>
  <si>
    <t>про нкадання пропозицій до плану засідань колегії</t>
  </si>
  <si>
    <t>про кандидатів</t>
  </si>
  <si>
    <t>про чергування</t>
  </si>
  <si>
    <t>щодо залучення пільгових кредитів</t>
  </si>
  <si>
    <t>про проведення семінар-наради</t>
  </si>
  <si>
    <t>про виділення коштів із загального фонду</t>
  </si>
  <si>
    <t xml:space="preserve">Про виконання протокола №1 </t>
  </si>
  <si>
    <t>про надання копії документів</t>
  </si>
  <si>
    <t>про надання заявку щодо додаткової потреби  в компенсаційних коштах</t>
  </si>
  <si>
    <t>про проведення -наради</t>
  </si>
  <si>
    <t>подяка за участь у виставці "Агро-2019"</t>
  </si>
  <si>
    <t>про створення робочсих місць</t>
  </si>
  <si>
    <t>про відновлення коштів</t>
  </si>
  <si>
    <t>про направлення реєстру виплат</t>
  </si>
  <si>
    <t>про  надання пропозицій до тематики робочих поїздок</t>
  </si>
  <si>
    <t>про нещасний випадок</t>
  </si>
  <si>
    <t>про участь у круглому столі</t>
  </si>
  <si>
    <t>на розпорядження №366-ОД від 13.06.2018</t>
  </si>
  <si>
    <t>про відкриття представництва</t>
  </si>
  <si>
    <t>про сприяння щодо проведення семінару</t>
  </si>
  <si>
    <t>про розміщення роліку на веб-порталі</t>
  </si>
  <si>
    <t>про закупівлю кукурудзи</t>
  </si>
  <si>
    <t>щодо оплати послуг</t>
  </si>
  <si>
    <t xml:space="preserve">довідка по з/платі </t>
  </si>
  <si>
    <t>запрошення на комісію</t>
  </si>
  <si>
    <t>про надання у власність приміщення</t>
  </si>
  <si>
    <t>про надання послуги</t>
  </si>
  <si>
    <t>подання з  пропозицією про преміювання</t>
  </si>
  <si>
    <t>подання з  пропозицією про стимулювання</t>
  </si>
  <si>
    <t>про навчання за кордоном</t>
  </si>
  <si>
    <t>про кількісний склад</t>
  </si>
  <si>
    <t>пропозиції до проекту Профілю</t>
  </si>
  <si>
    <t>про розповсюдження інформації</t>
  </si>
  <si>
    <t>про основні заходи у  першому піврічі 2019 року</t>
  </si>
  <si>
    <t>про участь у засіданні обласної комсії</t>
  </si>
  <si>
    <t>про виконання плану заходів</t>
  </si>
  <si>
    <t>про надання  оперативної інформації по цінам</t>
  </si>
  <si>
    <t>про виконання Положень Генеральної угоди</t>
  </si>
  <si>
    <t>про виконання Програми малого та середнього підприємствав</t>
  </si>
  <si>
    <t>про виконаеннея обласної програми соц.захисту</t>
  </si>
  <si>
    <t>про надання інформації до наради 25.07</t>
  </si>
  <si>
    <t>відпвідь на запит</t>
  </si>
  <si>
    <t>про участь у тренінгу-семінарі</t>
  </si>
  <si>
    <t>про ніцювання звекрнення до КМУ</t>
  </si>
  <si>
    <t>про проведення Дня Поля</t>
  </si>
  <si>
    <t>Про резонансні події</t>
  </si>
  <si>
    <t>щодо співпраці з ЄС</t>
  </si>
  <si>
    <t>про впровадження наукових результатів</t>
  </si>
  <si>
    <t>про погодження проекту  наказу Мінсоцполітики</t>
  </si>
  <si>
    <t>про юридичний відділ</t>
  </si>
  <si>
    <t>про виконання розпорядження голови СОДА від 19.03.2018 №171-ОД</t>
  </si>
  <si>
    <t>про запит на інформацію</t>
  </si>
  <si>
    <t>про розміщення інформації</t>
  </si>
  <si>
    <t>про заходи з охорони праці</t>
  </si>
  <si>
    <t>27.069.2021</t>
  </si>
  <si>
    <t>про участь у державній Програмі фінансової підтримки АПК</t>
  </si>
  <si>
    <t>про хід виконання  регіональної угоди</t>
  </si>
  <si>
    <t>про надання довідки про з/плату</t>
  </si>
  <si>
    <t>про стан залучення</t>
  </si>
  <si>
    <t>про визначення актуальних соціально значимих блоків</t>
  </si>
  <si>
    <t>..</t>
  </si>
  <si>
    <t>про план роботи ДАПР на Ш квартал   №23-ОД від. .</t>
  </si>
  <si>
    <t xml:space="preserve"> призначення секретаря  від 27.062019  - № 24-ОД№</t>
  </si>
  <si>
    <t>про проведення Дня поля</t>
  </si>
  <si>
    <t>щодо усунення  корупційних ризиків</t>
  </si>
  <si>
    <t>про хід виконання Антикорупційної Програми</t>
  </si>
  <si>
    <t>про впровадження  результатів наукових досліджень</t>
  </si>
  <si>
    <t>про повернення коштів</t>
  </si>
  <si>
    <t>Звіт по пеублічної інформації</t>
  </si>
  <si>
    <t>про контактні дані</t>
  </si>
  <si>
    <t>про Стратегію національно-патріотичнго виховання</t>
  </si>
  <si>
    <t>про проведення навчання</t>
  </si>
  <si>
    <t>про будівництво  об'ектів зберігання зерна</t>
  </si>
  <si>
    <t>про надання списків праціваників,які були на лікарняном</t>
  </si>
  <si>
    <t>згода на  продовження договору оренди</t>
  </si>
  <si>
    <t>на  виконання протокольного доручення  №23 від 01.04.2019</t>
  </si>
  <si>
    <t>про легалізацію заробітної плати</t>
  </si>
  <si>
    <t>про рецензуваня</t>
  </si>
  <si>
    <t>про заходи, наданих комітетом ООН</t>
  </si>
  <si>
    <t>про надання інформації по ф.№24 с/г</t>
  </si>
  <si>
    <t>звіт по публічної інформації-накопичувальний</t>
  </si>
  <si>
    <t>про виконання розпорядження №42-ОД</t>
  </si>
  <si>
    <t>Звіт за результатами гпромадського обговорення</t>
  </si>
  <si>
    <t>згода на продовження  оренди</t>
  </si>
  <si>
    <t>про надання акту на рецензування</t>
  </si>
  <si>
    <t>про надання інформаційно-аналітичної довідки</t>
  </si>
  <si>
    <t xml:space="preserve">про проблемні питання галузі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</si>
  <si>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 надання інформації по с/г кооперативам</t>
  </si>
  <si>
    <t>про розвиток сільського зеленого туризму</t>
  </si>
  <si>
    <t>Про Програму "Правопорядок"</t>
  </si>
  <si>
    <t>про допомогу АТО</t>
  </si>
  <si>
    <t>про виконання проекту "Я маю право"</t>
  </si>
  <si>
    <t>про  надання інформації по рейдерству</t>
  </si>
  <si>
    <t>про надання звіту по зверненню громадян</t>
  </si>
  <si>
    <t>про показники ефективності діяльності РДА</t>
  </si>
  <si>
    <t>на виконання розпорядження №694-ОД</t>
  </si>
  <si>
    <t>про надання звіту по громадському обговорюванню</t>
  </si>
  <si>
    <t>про проведенн дня Поля</t>
  </si>
  <si>
    <t>про надання фінансового звіту</t>
  </si>
  <si>
    <t>про проведення  семінару</t>
  </si>
  <si>
    <t>про інвестпроекти</t>
  </si>
  <si>
    <t>про кількість новостворенних  фермерських господарств</t>
  </si>
  <si>
    <t>довідка наукових розробок</t>
  </si>
  <si>
    <t>про виконання плану заходів з реалізації Стратегії подолання бідності</t>
  </si>
  <si>
    <t>на виконання розпорядження №212-ОД від 20.04.2019</t>
  </si>
  <si>
    <t>про надання розрахунку прогнозу</t>
  </si>
  <si>
    <t>про надання фінансового  звіту</t>
  </si>
  <si>
    <t>про делеговані повноваження</t>
  </si>
  <si>
    <t>на виконання доручення  від 03.03.2016   №6-ОД</t>
  </si>
  <si>
    <t>на виконання протоколу №1 від 06.03.2019</t>
  </si>
  <si>
    <t>про внесення  змін до відомостей про нерухоме державне майно</t>
  </si>
  <si>
    <t>про виконання протоколу  №23  від 01.07.2019</t>
  </si>
  <si>
    <t>довідка про з/плату Червяк Л.М.</t>
  </si>
  <si>
    <t>про виконання протокольного доручення №2 від 24.04.2018</t>
  </si>
  <si>
    <t>про стан охорони праці</t>
  </si>
  <si>
    <t>питання для розгляду на колегію</t>
  </si>
  <si>
    <t>про надання реєстру компенсаційних виплат</t>
  </si>
  <si>
    <t>щодо розвитку об'ектів інфраструктури</t>
  </si>
  <si>
    <t>про заходи щодо запобігання конфлікту інтересів</t>
  </si>
  <si>
    <t>про підприємства державної власності, які  належать дор сфери управління ДАПР</t>
  </si>
  <si>
    <t>про підвищення закупівельної ціни на молоко</t>
  </si>
  <si>
    <t>про прогнозні показники у фахівцях</t>
  </si>
  <si>
    <t>про зменшення поголів'я сг тварин</t>
  </si>
  <si>
    <t>довідка про доходи</t>
  </si>
  <si>
    <t>про виробництво та реалізацію основних видів сг техніки</t>
  </si>
  <si>
    <t>звіт  за другий квартал</t>
  </si>
  <si>
    <t>про розвиток СОК</t>
  </si>
  <si>
    <t>щодо діяльнгості СОК</t>
  </si>
  <si>
    <t>про ситуаціющодо зменшення поголів'я корів</t>
  </si>
  <si>
    <t>про виконання плану  основних заходів цивільного запхисту</t>
  </si>
  <si>
    <t>про складання бюджетних запитів</t>
  </si>
  <si>
    <t>фінансовий звіт за другій квартал</t>
  </si>
  <si>
    <t>про робочі поїздки прем'єр-міністра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</si>
  <si>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</si>
  <si>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</si>
  <si>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</si>
  <si>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</si>
  <si>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</si>
  <si>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</si>
  <si>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</si>
  <si>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</si>
  <si>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</si>
  <si>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</si>
  <si>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</si>
  <si>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</si>
  <si>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</si>
  <si>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</si>
  <si>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</si>
  <si>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</si>
  <si>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</si>
  <si>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</si>
  <si>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</si>
  <si>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</si>
  <si>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</si>
  <si>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</si>
  <si>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</si>
  <si>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</si>
  <si>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</si>
  <si>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</si>
  <si>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</si>
  <si>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</si>
  <si>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</si>
  <si>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</si>
  <si>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</si>
  <si>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</si>
  <si>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</si>
  <si>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</si>
  <si>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</si>
  <si>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</si>
  <si>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</si>
  <si>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</si>
  <si>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</si>
  <si>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подання  з пропозицією на преміювання</t>
  </si>
  <si>
    <t>подання  з пропозицією на стимулювання</t>
  </si>
  <si>
    <t>про участь у Програмі</t>
  </si>
  <si>
    <t>про виплату з/плати</t>
  </si>
  <si>
    <t>про здійснення безспірного списакння</t>
  </si>
  <si>
    <t>про надання фвінансового звіту</t>
  </si>
  <si>
    <t>про проведення форуму "Сумщина Аграрна-2019"</t>
  </si>
  <si>
    <t>про надходження зерна</t>
  </si>
  <si>
    <t>про чергування у вихідні дні</t>
  </si>
  <si>
    <t>про організацію та проведення фестивалю коноплярства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</si>
  <si>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</si>
  <si>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</si>
  <si>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</si>
  <si>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</si>
  <si>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</si>
  <si>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</si>
  <si>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</si>
  <si>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</si>
  <si>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</si>
  <si>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</si>
  <si>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</si>
  <si>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</si>
  <si>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</si>
  <si>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</si>
  <si>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</si>
  <si>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</si>
  <si>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</si>
  <si>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</si>
  <si>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</si>
  <si>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</si>
  <si>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</si>
  <si>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</si>
  <si>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</si>
  <si>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</si>
  <si>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</si>
  <si>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</si>
  <si>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</si>
  <si>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</si>
  <si>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</si>
  <si>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</si>
  <si>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</si>
  <si>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</si>
  <si>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</si>
  <si>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</si>
  <si>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</si>
  <si>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</si>
  <si>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</si>
  <si>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</si>
  <si>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</si>
  <si>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про навчання</t>
  </si>
  <si>
    <t>про результати проведення семінарів,щодо держпідтримки сг підприемств</t>
  </si>
  <si>
    <t>про підсумки розвитку</t>
  </si>
  <si>
    <t>моніторинг  руху поголів'я худоби</t>
  </si>
  <si>
    <t>про виконання протоколшьного доручення №1-ОД від 04.02.2019</t>
  </si>
  <si>
    <t>про наданн  інформації</t>
  </si>
  <si>
    <t>про виконання постанови КМУ №856 від 21.10.2015</t>
  </si>
  <si>
    <t>про виконання постанови КМУ №856 від 21.10.2016</t>
  </si>
  <si>
    <t>щодо ефективного  використання бюджетних коштів</t>
  </si>
  <si>
    <t>про фінансовий  план  суб'єктів господарювання</t>
  </si>
  <si>
    <t>про піільгові кредити</t>
  </si>
  <si>
    <t>про надання роз'яснення</t>
  </si>
  <si>
    <t>про виконання протокольного доручення №21 від 18.06.2019</t>
  </si>
  <si>
    <t>щодо надання відомостей про нерухоме державне майно</t>
  </si>
  <si>
    <t>про розрахунок збитквів при  виникнення надзвичайних сітуацій</t>
  </si>
  <si>
    <t>про порядок отримання бюджетних субвенцій</t>
  </si>
  <si>
    <t>про проведення конференції</t>
  </si>
  <si>
    <t>на розпорядження від 26.11.2018 №708-ОД</t>
  </si>
  <si>
    <t>заява про відкладення  розгляду справи</t>
  </si>
  <si>
    <t>про проведення агрохімічного Форуму</t>
  </si>
  <si>
    <t>довідка на Скляренко</t>
  </si>
  <si>
    <t>Актт оцінки рецензування</t>
  </si>
  <si>
    <t>про ефективность використання земель</t>
  </si>
  <si>
    <t>про кількісний склад державних службовців</t>
  </si>
  <si>
    <t>про пільгові кредити</t>
  </si>
  <si>
    <t>про замовлення на підвищення кваліфікації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</si>
  <si>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</si>
  <si>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</si>
  <si>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</si>
  <si>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</si>
  <si>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</si>
  <si>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</si>
  <si>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</si>
  <si>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</si>
  <si>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</si>
  <si>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</si>
  <si>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</si>
  <si>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на протокольне доручення №21 ві 18.06.2019</t>
  </si>
  <si>
    <t>про відновлення відшкодування</t>
  </si>
  <si>
    <t>про валове виробництво</t>
  </si>
  <si>
    <t>1339</t>
  </si>
  <si>
    <t>1340</t>
  </si>
  <si>
    <t>1341</t>
  </si>
  <si>
    <t>1342</t>
  </si>
  <si>
    <t>1343</t>
  </si>
  <si>
    <t>Про план роботи Департаменту агропромислового розвитку СОДА на Ш квартал 2019 року</t>
  </si>
  <si>
    <t>23-ОД</t>
  </si>
  <si>
    <t>Про призначення секретаря</t>
  </si>
  <si>
    <t>24-ОД</t>
  </si>
  <si>
    <t>Про створення постійно діючої комісії з оцінки нерухомого майна, що передається в оренду</t>
  </si>
  <si>
    <t>25-ОД</t>
  </si>
  <si>
    <t>Про внесення змін до наказу ДАПР СОДА від  01.10.2018 №47-ОД</t>
  </si>
  <si>
    <t>27-ОД</t>
  </si>
  <si>
    <t>моніторинг реалізації Стратегії регіонального розвитку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</si>
  <si>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</si>
  <si>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</si>
  <si>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</si>
  <si>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</si>
  <si>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</si>
  <si>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</si>
  <si>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</si>
  <si>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</si>
  <si>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</si>
  <si>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</si>
  <si>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</si>
  <si>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</si>
  <si>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</si>
  <si>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</si>
  <si>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</si>
  <si>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</si>
  <si>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</si>
  <si>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</si>
  <si>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</si>
  <si>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</si>
  <si>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</si>
  <si>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</si>
  <si>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</si>
  <si>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</si>
  <si>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</si>
  <si>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</si>
  <si>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</si>
  <si>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</si>
  <si>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</si>
  <si>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</si>
  <si>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</si>
  <si>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</si>
  <si>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</si>
  <si>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</si>
  <si>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</si>
  <si>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</si>
  <si>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</si>
  <si>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про внесення змін до Постанови КМУ  №587</t>
  </si>
  <si>
    <t>про заміну довідки</t>
  </si>
  <si>
    <t>про надання  на погодження паспорта бюджетних Програм</t>
  </si>
  <si>
    <t>про надання інформації щодо державного майна</t>
  </si>
  <si>
    <t>про надання допоомоги по АТО</t>
  </si>
  <si>
    <t>про заборону використання програмного забезпечення</t>
  </si>
  <si>
    <t>про надання  реєстр насіння озимих культур</t>
  </si>
  <si>
    <t>про надання зали апартаних нарад</t>
  </si>
  <si>
    <t>про українсько-казахский  бізнес-форум</t>
  </si>
  <si>
    <t>про чисельність жіном та чоловиків</t>
  </si>
  <si>
    <t>про надання показників на доручення №6 від 11.05.2018</t>
  </si>
  <si>
    <t>про проведення публічного заходу</t>
  </si>
  <si>
    <t>про   виділення  коштів</t>
  </si>
  <si>
    <t>про надання звіту по місцевому бюджету</t>
  </si>
  <si>
    <t>про надання звіту по державному бюджету</t>
  </si>
  <si>
    <t>1381</t>
  </si>
  <si>
    <t>1382</t>
  </si>
  <si>
    <t>1383</t>
  </si>
  <si>
    <t>1384</t>
  </si>
  <si>
    <t>1385</t>
  </si>
  <si>
    <t>1386</t>
  </si>
  <si>
    <t>про прогнозовані плану посіву озимих</t>
  </si>
  <si>
    <t>про надання інформації на розпорядження 765-ОД</t>
  </si>
  <si>
    <t>про надання  паспорту на 2019 рік у  новий редакції</t>
  </si>
  <si>
    <t>1387</t>
  </si>
  <si>
    <t>1388</t>
  </si>
  <si>
    <t>1389</t>
  </si>
  <si>
    <t>1390</t>
  </si>
  <si>
    <t>про надання  пропозиції до проекту Програми</t>
  </si>
  <si>
    <t>1391</t>
  </si>
  <si>
    <t>1392</t>
  </si>
  <si>
    <t>1393</t>
  </si>
  <si>
    <t>1394</t>
  </si>
  <si>
    <t>пропозиції до тематики робочих поїздок  Прем'єр-міністра</t>
  </si>
  <si>
    <t>про еко-фестиваль "дикий мед"</t>
  </si>
  <si>
    <t>про надання паспорту бюджетної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</si>
</sst>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328" totalsRowShown="0" headerRowDxfId="41" dataDxfId="39" headerRowBorderDxfId="40" tableBorderDxfId="38" totalsRowBorderDxfId="37">
  <autoFilter ref="C4:O1328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83"/>
  <sheetViews>
    <sheetView tabSelected="1" topLeftCell="A1302" zoomScaleNormal="100" workbookViewId="0">
      <selection activeCell="H5" sqref="H5:H976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12" t="s">
        <v>0</v>
      </c>
      <c r="O1" s="112"/>
    </row>
    <row r="2" spans="1:17" ht="15" customHeight="1" x14ac:dyDescent="0.25">
      <c r="A2" s="22"/>
      <c r="B2" s="22"/>
      <c r="C2" s="113" t="s">
        <v>36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1172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1173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1174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45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1175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45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1176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45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1177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1178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45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1179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45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1180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45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1181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45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1181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45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1182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1170</v>
      </c>
      <c r="B17" s="24" t="s">
        <v>49</v>
      </c>
      <c r="C17" s="48">
        <f t="shared" si="2"/>
        <v>13</v>
      </c>
      <c r="D17" s="45" t="s">
        <v>14</v>
      </c>
      <c r="E17" s="49" t="s">
        <v>1183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45" x14ac:dyDescent="0.25">
      <c r="A18" s="26" t="s">
        <v>1170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1184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1170</v>
      </c>
      <c r="B19" s="24" t="s">
        <v>51</v>
      </c>
      <c r="C19" s="48">
        <f t="shared" si="6"/>
        <v>15</v>
      </c>
      <c r="D19" s="45" t="s">
        <v>14</v>
      </c>
      <c r="E19" s="49" t="s">
        <v>1185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45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1186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45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1175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45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1175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45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1175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45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1175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45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1187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45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1188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45" x14ac:dyDescent="0.25">
      <c r="A27" s="26" t="s">
        <v>1170</v>
      </c>
      <c r="B27" s="24" t="s">
        <v>59</v>
      </c>
      <c r="C27" s="48">
        <f t="shared" si="6"/>
        <v>23</v>
      </c>
      <c r="D27" s="45" t="s">
        <v>14</v>
      </c>
      <c r="E27" s="49" t="s">
        <v>1189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45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1190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45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1191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45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1192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45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1193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45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1175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45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1194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1195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45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1196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45" x14ac:dyDescent="0.25">
      <c r="A36" s="26" t="s">
        <v>1170</v>
      </c>
      <c r="B36" s="24" t="s">
        <v>68</v>
      </c>
      <c r="C36" s="48">
        <f t="shared" si="6"/>
        <v>32</v>
      </c>
      <c r="D36" s="45" t="s">
        <v>14</v>
      </c>
      <c r="E36" s="49" t="s">
        <v>1197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45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1198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45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1175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45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1199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45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1175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45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1200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45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1203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45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1202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45" x14ac:dyDescent="0.25">
      <c r="A44" s="26" t="s">
        <v>1170</v>
      </c>
      <c r="B44" s="24" t="s">
        <v>76</v>
      </c>
      <c r="C44" s="48">
        <f t="shared" si="6"/>
        <v>40</v>
      </c>
      <c r="D44" s="45" t="s">
        <v>14</v>
      </c>
      <c r="E44" s="49" t="s">
        <v>1201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1204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45" x14ac:dyDescent="0.25">
      <c r="A46" s="26" t="s">
        <v>1170</v>
      </c>
      <c r="B46" s="24" t="s">
        <v>78</v>
      </c>
      <c r="C46" s="48">
        <f t="shared" si="6"/>
        <v>42</v>
      </c>
      <c r="D46" s="45" t="s">
        <v>14</v>
      </c>
      <c r="E46" s="49" t="s">
        <v>1205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1206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1207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45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1208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4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1209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1210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1211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45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1212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45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1213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1214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45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1215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45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1216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45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1217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45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1218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45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1219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45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1220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45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1220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1221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1222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1222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45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1175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45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1175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45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1175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45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1175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45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1175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45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1223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45" x14ac:dyDescent="0.25">
      <c r="A72" s="26" t="s">
        <v>1170</v>
      </c>
      <c r="B72" s="24" t="s">
        <v>104</v>
      </c>
      <c r="C72" s="48">
        <f t="shared" si="10"/>
        <v>68</v>
      </c>
      <c r="D72" s="45" t="s">
        <v>14</v>
      </c>
      <c r="E72" s="56" t="s">
        <v>1224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45" x14ac:dyDescent="0.25">
      <c r="A73" s="26" t="s">
        <v>1170</v>
      </c>
      <c r="B73" s="24" t="s">
        <v>105</v>
      </c>
      <c r="C73" s="48">
        <f t="shared" si="10"/>
        <v>69</v>
      </c>
      <c r="D73" s="45" t="s">
        <v>14</v>
      </c>
      <c r="E73" s="56" t="s">
        <v>1225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45" x14ac:dyDescent="0.25">
      <c r="A74" s="26" t="s">
        <v>1170</v>
      </c>
      <c r="B74" s="24" t="s">
        <v>106</v>
      </c>
      <c r="C74" s="48">
        <f t="shared" si="10"/>
        <v>70</v>
      </c>
      <c r="D74" s="45" t="s">
        <v>14</v>
      </c>
      <c r="E74" s="49" t="s">
        <v>1175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45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1175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1226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1170</v>
      </c>
      <c r="B77" s="24" t="s">
        <v>109</v>
      </c>
      <c r="C77" s="48">
        <f t="shared" si="10"/>
        <v>73</v>
      </c>
      <c r="D77" s="45" t="s">
        <v>14</v>
      </c>
      <c r="E77" s="56" t="s">
        <v>1227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45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1175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1170</v>
      </c>
      <c r="B79" s="24" t="s">
        <v>111</v>
      </c>
      <c r="C79" s="48">
        <f t="shared" si="10"/>
        <v>75</v>
      </c>
      <c r="D79" s="45" t="s">
        <v>14</v>
      </c>
      <c r="E79" s="56" t="s">
        <v>1228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45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1229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45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1230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45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1231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1232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45" x14ac:dyDescent="0.25">
      <c r="A84" s="26" t="s">
        <v>1170</v>
      </c>
      <c r="B84" s="24" t="s">
        <v>116</v>
      </c>
      <c r="C84" s="48">
        <f t="shared" si="14"/>
        <v>80</v>
      </c>
      <c r="D84" s="45" t="s">
        <v>14</v>
      </c>
      <c r="E84" s="56" t="s">
        <v>1233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1170</v>
      </c>
      <c r="B85" s="24" t="s">
        <v>117</v>
      </c>
      <c r="C85" s="48">
        <f t="shared" si="14"/>
        <v>81</v>
      </c>
      <c r="D85" s="45" t="s">
        <v>14</v>
      </c>
      <c r="E85" s="56" t="s">
        <v>1234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45" x14ac:dyDescent="0.25">
      <c r="A86" s="26" t="s">
        <v>1170</v>
      </c>
      <c r="B86" s="24" t="s">
        <v>118</v>
      </c>
      <c r="C86" s="48">
        <f t="shared" si="14"/>
        <v>82</v>
      </c>
      <c r="D86" s="45" t="s">
        <v>14</v>
      </c>
      <c r="E86" s="56" t="s">
        <v>1235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45" x14ac:dyDescent="0.25">
      <c r="A87" s="26" t="s">
        <v>1170</v>
      </c>
      <c r="B87" s="24" t="s">
        <v>119</v>
      </c>
      <c r="C87" s="48">
        <f t="shared" si="14"/>
        <v>83</v>
      </c>
      <c r="D87" s="45" t="s">
        <v>14</v>
      </c>
      <c r="E87" s="56" t="s">
        <v>1236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45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1237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45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1238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1170</v>
      </c>
      <c r="B90" s="24" t="s">
        <v>125</v>
      </c>
      <c r="C90" s="48">
        <f t="shared" si="14"/>
        <v>86</v>
      </c>
      <c r="D90" s="45" t="s">
        <v>14</v>
      </c>
      <c r="E90" s="56" t="s">
        <v>1239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1170</v>
      </c>
      <c r="B91" s="24" t="s">
        <v>126</v>
      </c>
      <c r="C91" s="48">
        <f t="shared" si="14"/>
        <v>87</v>
      </c>
      <c r="D91" s="45" t="s">
        <v>14</v>
      </c>
      <c r="E91" s="56" t="s">
        <v>1240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45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1241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45" x14ac:dyDescent="0.25">
      <c r="A93" s="26" t="s">
        <v>1170</v>
      </c>
      <c r="B93" s="24" t="s">
        <v>128</v>
      </c>
      <c r="C93" s="48">
        <f t="shared" si="14"/>
        <v>89</v>
      </c>
      <c r="D93" s="45" t="s">
        <v>14</v>
      </c>
      <c r="E93" s="56" t="s">
        <v>1242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1245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45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1243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1244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45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1246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45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1247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45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1248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1249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45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1250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45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1251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1252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45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1253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45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1254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1255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1256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45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1257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45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1175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1258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1259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45" x14ac:dyDescent="0.25">
      <c r="A112" s="26" t="s">
        <v>1170</v>
      </c>
      <c r="B112" s="24" t="s">
        <v>147</v>
      </c>
      <c r="C112" s="48">
        <f t="shared" si="14"/>
        <v>108</v>
      </c>
      <c r="D112" s="45" t="s">
        <v>14</v>
      </c>
      <c r="E112" s="56" t="s">
        <v>1260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45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1261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1262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1263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45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1264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45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1265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45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1266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1267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45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1175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1268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45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1269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1270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45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1271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45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1272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45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1273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1274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1275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1276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45" x14ac:dyDescent="0.25">
      <c r="A130" s="26" t="s">
        <v>1170</v>
      </c>
      <c r="B130" s="24" t="s">
        <v>165</v>
      </c>
      <c r="C130" s="48">
        <f t="shared" si="18"/>
        <v>126</v>
      </c>
      <c r="D130" s="45" t="s">
        <v>14</v>
      </c>
      <c r="E130" s="56" t="s">
        <v>1277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45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1278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45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1279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45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1281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45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1282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45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1280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1283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45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1284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1285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45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1286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4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1287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1170</v>
      </c>
      <c r="B141" s="24" t="s">
        <v>176</v>
      </c>
      <c r="C141" s="48">
        <f t="shared" si="18"/>
        <v>137</v>
      </c>
      <c r="D141" s="45" t="s">
        <v>14</v>
      </c>
      <c r="E141" s="56" t="s">
        <v>1288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1289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45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1291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45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1290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1292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45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1291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45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1291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45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1291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45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1291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45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1291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45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1291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45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1291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1293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45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1291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45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1291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45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1294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45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1295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1296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45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1297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45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1298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45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1299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1300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1301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45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1302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45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1303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1170</v>
      </c>
      <c r="B166" s="24" t="s">
        <v>201</v>
      </c>
      <c r="C166" s="48">
        <f t="shared" si="22"/>
        <v>162</v>
      </c>
      <c r="D166" s="45" t="s">
        <v>14</v>
      </c>
      <c r="E166" s="56" t="s">
        <v>1304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45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1291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4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1305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45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1306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45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1307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1309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45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1310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1311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45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1312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45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1312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45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1313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45" x14ac:dyDescent="0.25">
      <c r="A177" s="26" t="s">
        <v>1170</v>
      </c>
      <c r="B177" s="24" t="s">
        <v>212</v>
      </c>
      <c r="C177" s="48">
        <f t="shared" si="22"/>
        <v>173</v>
      </c>
      <c r="D177" s="45" t="s">
        <v>14</v>
      </c>
      <c r="E177" s="56" t="s">
        <v>1314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1170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1315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45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1316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45" x14ac:dyDescent="0.25">
      <c r="A180" s="26" t="s">
        <v>1170</v>
      </c>
      <c r="B180" s="24" t="s">
        <v>215</v>
      </c>
      <c r="C180" s="48">
        <f t="shared" si="26"/>
        <v>176</v>
      </c>
      <c r="D180" s="45" t="s">
        <v>14</v>
      </c>
      <c r="E180" s="56" t="s">
        <v>1317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45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1318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45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1319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45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1319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45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1319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45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1319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45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1319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45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1319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45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1320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45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1308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45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1321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45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1322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1323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4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1324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1325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1326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1170</v>
      </c>
      <c r="B196" s="24" t="s">
        <v>231</v>
      </c>
      <c r="C196" s="48">
        <f t="shared" si="26"/>
        <v>192</v>
      </c>
      <c r="D196" s="45" t="s">
        <v>14</v>
      </c>
      <c r="E196" s="56" t="s">
        <v>1327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45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1328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45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1175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45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1329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45" x14ac:dyDescent="0.25">
      <c r="A200" s="26" t="s">
        <v>1170</v>
      </c>
      <c r="B200" s="24" t="s">
        <v>235</v>
      </c>
      <c r="C200" s="48">
        <f t="shared" si="26"/>
        <v>196</v>
      </c>
      <c r="D200" s="45" t="s">
        <v>14</v>
      </c>
      <c r="E200" s="56" t="s">
        <v>1330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4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1287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4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1287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1331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45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1332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45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1333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45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1334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45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1335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1170</v>
      </c>
      <c r="B208" s="24" t="s">
        <v>243</v>
      </c>
      <c r="C208" s="48">
        <f t="shared" si="30"/>
        <v>204</v>
      </c>
      <c r="D208" s="45" t="s">
        <v>14</v>
      </c>
      <c r="E208" s="56" t="s">
        <v>1336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45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1337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1338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45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1339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1340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45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1341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45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1342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45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1343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45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1344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45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1345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1170</v>
      </c>
      <c r="B218" s="24" t="s">
        <v>253</v>
      </c>
      <c r="C218" s="48">
        <f t="shared" si="34"/>
        <v>214</v>
      </c>
      <c r="D218" s="45" t="s">
        <v>14</v>
      </c>
      <c r="E218" s="56" t="s">
        <v>1346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45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1175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45" x14ac:dyDescent="0.25">
      <c r="A220" s="26" t="s">
        <v>1170</v>
      </c>
      <c r="B220" s="24" t="s">
        <v>255</v>
      </c>
      <c r="C220" s="48">
        <f t="shared" si="34"/>
        <v>216</v>
      </c>
      <c r="D220" s="45" t="s">
        <v>14</v>
      </c>
      <c r="E220" s="56" t="s">
        <v>1347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45" x14ac:dyDescent="0.25">
      <c r="A221" s="26" t="s">
        <v>1170</v>
      </c>
      <c r="B221" s="24" t="s">
        <v>256</v>
      </c>
      <c r="C221" s="48">
        <f t="shared" si="34"/>
        <v>217</v>
      </c>
      <c r="D221" s="45" t="s">
        <v>14</v>
      </c>
      <c r="E221" s="56" t="s">
        <v>1348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1349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45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1350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45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1351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1352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1353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1354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45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1306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45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1355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45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1356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45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1357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45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1358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45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1359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45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1363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45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1360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45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1361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45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1364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45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1362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1365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45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1366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1367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45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1368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45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1369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45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1371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45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1370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1372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45" x14ac:dyDescent="0.25">
      <c r="A247" s="26" t="s">
        <v>1170</v>
      </c>
      <c r="B247" s="24" t="s">
        <v>282</v>
      </c>
      <c r="C247" s="57">
        <f t="shared" si="46"/>
        <v>243</v>
      </c>
      <c r="D247" s="45" t="s">
        <v>14</v>
      </c>
      <c r="E247" s="58" t="s">
        <v>1373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45" x14ac:dyDescent="0.25">
      <c r="A248" s="26" t="s">
        <v>1170</v>
      </c>
      <c r="B248" s="24" t="s">
        <v>283</v>
      </c>
      <c r="C248" s="57">
        <f t="shared" si="46"/>
        <v>244</v>
      </c>
      <c r="D248" s="45" t="s">
        <v>14</v>
      </c>
      <c r="E248" s="58" t="s">
        <v>1374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45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1375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45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1376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1377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45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1175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45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1175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45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1378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45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1379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45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1380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45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1266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45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1266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45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1381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1382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45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1383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45" x14ac:dyDescent="0.25">
      <c r="A262" s="26"/>
      <c r="B262" s="24"/>
      <c r="C262" s="57">
        <f>C261+1</f>
        <v>258</v>
      </c>
      <c r="D262" s="45" t="s">
        <v>1384</v>
      </c>
      <c r="E262" s="56" t="s">
        <v>1386</v>
      </c>
      <c r="F262" s="54">
        <v>43469</v>
      </c>
      <c r="G262" s="64" t="s">
        <v>1385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45" x14ac:dyDescent="0.25">
      <c r="A263" s="26"/>
      <c r="B263" s="24"/>
      <c r="C263" s="57">
        <f>C262+1</f>
        <v>259</v>
      </c>
      <c r="D263" s="45" t="s">
        <v>1384</v>
      </c>
      <c r="E263" s="56" t="s">
        <v>1387</v>
      </c>
      <c r="F263" s="54">
        <v>43475</v>
      </c>
      <c r="G263" s="64" t="s">
        <v>1388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45" x14ac:dyDescent="0.25">
      <c r="A264" s="26"/>
      <c r="B264" s="24"/>
      <c r="C264" s="57">
        <f>C262+1</f>
        <v>259</v>
      </c>
      <c r="D264" s="45" t="s">
        <v>1384</v>
      </c>
      <c r="E264" s="56" t="s">
        <v>1386</v>
      </c>
      <c r="F264" s="54">
        <v>43475</v>
      </c>
      <c r="G264" s="64" t="s">
        <v>1389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45" x14ac:dyDescent="0.25">
      <c r="A265" s="26"/>
      <c r="B265" s="24"/>
      <c r="C265" s="57">
        <f>C262+1</f>
        <v>259</v>
      </c>
      <c r="D265" s="45" t="s">
        <v>1384</v>
      </c>
      <c r="E265" s="56" t="s">
        <v>1390</v>
      </c>
      <c r="F265" s="54">
        <v>43475</v>
      </c>
      <c r="G265" s="64" t="s">
        <v>1391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45" x14ac:dyDescent="0.25">
      <c r="A266" s="26"/>
      <c r="B266" s="24"/>
      <c r="C266" s="57">
        <f>C262+1</f>
        <v>259</v>
      </c>
      <c r="D266" s="45" t="s">
        <v>1384</v>
      </c>
      <c r="E266" s="56" t="s">
        <v>1392</v>
      </c>
      <c r="F266" s="54">
        <v>43476</v>
      </c>
      <c r="G266" s="64" t="s">
        <v>1393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45" x14ac:dyDescent="0.25">
      <c r="A267" s="26"/>
      <c r="B267" s="24"/>
      <c r="C267" s="57">
        <f>C262+1</f>
        <v>259</v>
      </c>
      <c r="D267" s="45" t="s">
        <v>1384</v>
      </c>
      <c r="E267" s="56" t="s">
        <v>1386</v>
      </c>
      <c r="F267" s="54">
        <v>43489</v>
      </c>
      <c r="G267" s="64" t="s">
        <v>1394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45" x14ac:dyDescent="0.25">
      <c r="A268" s="26"/>
      <c r="B268" s="24"/>
      <c r="C268" s="57">
        <f>C262+1</f>
        <v>259</v>
      </c>
      <c r="D268" s="45" t="s">
        <v>1384</v>
      </c>
      <c r="E268" s="56" t="s">
        <v>1395</v>
      </c>
      <c r="F268" s="54">
        <v>43490</v>
      </c>
      <c r="G268" s="64" t="s">
        <v>1396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60" x14ac:dyDescent="0.25">
      <c r="A269" s="26"/>
      <c r="B269" s="24"/>
      <c r="C269" s="57">
        <f>C262+1</f>
        <v>259</v>
      </c>
      <c r="D269" s="45" t="s">
        <v>1384</v>
      </c>
      <c r="E269" s="56" t="s">
        <v>1397</v>
      </c>
      <c r="F269" s="54">
        <v>43503</v>
      </c>
      <c r="G269" s="64" t="s">
        <v>1398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45" x14ac:dyDescent="0.25">
      <c r="A270" s="26"/>
      <c r="B270" s="24"/>
      <c r="C270" s="57">
        <f>C262+1</f>
        <v>259</v>
      </c>
      <c r="D270" s="45" t="s">
        <v>1384</v>
      </c>
      <c r="E270" s="56" t="s">
        <v>1399</v>
      </c>
      <c r="F270" s="54">
        <v>43507</v>
      </c>
      <c r="G270" s="64" t="s">
        <v>1400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1401</v>
      </c>
      <c r="E271" s="56" t="s">
        <v>1402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1401</v>
      </c>
      <c r="E272" s="56" t="s">
        <v>1204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45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1401</v>
      </c>
      <c r="E273" s="56" t="s">
        <v>1403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45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1401</v>
      </c>
      <c r="E274" s="56" t="s">
        <v>1404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45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1401</v>
      </c>
      <c r="E275" s="56" t="s">
        <v>1175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45" x14ac:dyDescent="0.25">
      <c r="A276" s="26" t="s">
        <v>1170</v>
      </c>
      <c r="B276" s="24" t="s">
        <v>303</v>
      </c>
      <c r="C276" s="57">
        <f t="shared" ref="C276:C292" si="60">C275+1</f>
        <v>263</v>
      </c>
      <c r="D276" s="65" t="s">
        <v>1401</v>
      </c>
      <c r="E276" s="56" t="s">
        <v>1405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45" x14ac:dyDescent="0.25">
      <c r="A277" s="26" t="s">
        <v>1170</v>
      </c>
      <c r="B277" s="24" t="s">
        <v>304</v>
      </c>
      <c r="C277" s="57">
        <f t="shared" si="60"/>
        <v>264</v>
      </c>
      <c r="D277" s="65" t="s">
        <v>1401</v>
      </c>
      <c r="E277" s="56" t="s">
        <v>1225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1170</v>
      </c>
      <c r="B278" s="24" t="s">
        <v>305</v>
      </c>
      <c r="C278" s="57">
        <f t="shared" si="60"/>
        <v>265</v>
      </c>
      <c r="D278" s="65" t="s">
        <v>1401</v>
      </c>
      <c r="E278" s="56" t="s">
        <v>1406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45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1401</v>
      </c>
      <c r="E279" s="56" t="s">
        <v>1407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45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1401</v>
      </c>
      <c r="E280" s="56" t="s">
        <v>1337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45" x14ac:dyDescent="0.25">
      <c r="A281" s="26" t="s">
        <v>1170</v>
      </c>
      <c r="B281" s="24" t="s">
        <v>308</v>
      </c>
      <c r="C281" s="57">
        <f t="shared" si="60"/>
        <v>268</v>
      </c>
      <c r="D281" s="65" t="s">
        <v>1401</v>
      </c>
      <c r="E281" s="56" t="s">
        <v>1408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45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1401</v>
      </c>
      <c r="E282" s="56" t="s">
        <v>1407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45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1401</v>
      </c>
      <c r="E283" s="56" t="s">
        <v>1409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45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1401</v>
      </c>
      <c r="E284" s="56" t="s">
        <v>1409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45" x14ac:dyDescent="0.25">
      <c r="A285" s="26" t="s">
        <v>1170</v>
      </c>
      <c r="B285" s="24" t="s">
        <v>312</v>
      </c>
      <c r="C285" s="57">
        <f t="shared" si="60"/>
        <v>272</v>
      </c>
      <c r="D285" s="65" t="s">
        <v>1401</v>
      </c>
      <c r="E285" s="56" t="s">
        <v>1410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45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1401</v>
      </c>
      <c r="E286" s="56" t="s">
        <v>1411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45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1401</v>
      </c>
      <c r="E287" s="56" t="s">
        <v>1412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45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1401</v>
      </c>
      <c r="E288" s="56" t="s">
        <v>1413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45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1401</v>
      </c>
      <c r="E289" s="56" t="s">
        <v>1414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45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1401</v>
      </c>
      <c r="E290" s="56" t="s">
        <v>1415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45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1401</v>
      </c>
      <c r="E291" s="56" t="s">
        <v>1416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45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1401</v>
      </c>
      <c r="E292" s="56" t="s">
        <v>1417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45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1401</v>
      </c>
      <c r="E293" s="56" t="s">
        <v>1175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45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1401</v>
      </c>
      <c r="E294" s="56" t="s">
        <v>1418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1401</v>
      </c>
      <c r="E295" s="56" t="s">
        <v>1419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45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1401</v>
      </c>
      <c r="E296" s="56" t="s">
        <v>1420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1401</v>
      </c>
      <c r="E297" s="56" t="s">
        <v>1232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1401</v>
      </c>
      <c r="E298" s="56" t="s">
        <v>1421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45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1401</v>
      </c>
      <c r="E299" s="56" t="s">
        <v>1422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45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1401</v>
      </c>
      <c r="E300" s="56" t="s">
        <v>1422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45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1401</v>
      </c>
      <c r="E301" s="56" t="s">
        <v>1422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45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1401</v>
      </c>
      <c r="E302" s="56" t="s">
        <v>1422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45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1401</v>
      </c>
      <c r="E303" s="56" t="s">
        <v>1422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1401</v>
      </c>
      <c r="E304" s="56" t="s">
        <v>1423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45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1401</v>
      </c>
      <c r="E305" s="56" t="s">
        <v>1424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45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1401</v>
      </c>
      <c r="E306" s="56" t="s">
        <v>1425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45" x14ac:dyDescent="0.25">
      <c r="A307" s="26" t="s">
        <v>122</v>
      </c>
      <c r="B307" s="24" t="s">
        <v>1052</v>
      </c>
      <c r="C307" s="65">
        <f>C306+1</f>
        <v>294</v>
      </c>
      <c r="D307" s="65" t="s">
        <v>1401</v>
      </c>
      <c r="E307" s="56" t="s">
        <v>1426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45" x14ac:dyDescent="0.25">
      <c r="A308" s="26" t="s">
        <v>1170</v>
      </c>
      <c r="B308" s="24" t="s">
        <v>1053</v>
      </c>
      <c r="C308" s="68">
        <f t="shared" ref="C308:C312" si="68">C307+1</f>
        <v>295</v>
      </c>
      <c r="D308" s="65" t="s">
        <v>1401</v>
      </c>
      <c r="E308" s="69" t="s">
        <v>1405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45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1401</v>
      </c>
      <c r="E309" s="69" t="s">
        <v>1175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45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1401</v>
      </c>
      <c r="E310" s="69" t="s">
        <v>1427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45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1401</v>
      </c>
      <c r="E311" s="69" t="s">
        <v>1298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45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1401</v>
      </c>
      <c r="E312" s="69" t="s">
        <v>1345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45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1401</v>
      </c>
      <c r="E313" s="69" t="s">
        <v>1175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45" x14ac:dyDescent="0.25">
      <c r="A314" s="26" t="s">
        <v>1170</v>
      </c>
      <c r="B314" s="24" t="s">
        <v>339</v>
      </c>
      <c r="C314" s="68">
        <f t="shared" si="72"/>
        <v>301</v>
      </c>
      <c r="D314" s="65" t="s">
        <v>1401</v>
      </c>
      <c r="E314" s="69" t="s">
        <v>1225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45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1401</v>
      </c>
      <c r="E315" s="69" t="s">
        <v>1345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45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1401</v>
      </c>
      <c r="E316" s="69" t="s">
        <v>1428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45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1401</v>
      </c>
      <c r="E317" s="69" t="s">
        <v>1429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45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1401</v>
      </c>
      <c r="E318" s="69" t="s">
        <v>1430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1170</v>
      </c>
      <c r="B319" s="24" t="s">
        <v>344</v>
      </c>
      <c r="C319" s="68">
        <f t="shared" si="76"/>
        <v>306</v>
      </c>
      <c r="D319" s="65" t="s">
        <v>1401</v>
      </c>
      <c r="E319" s="69" t="s">
        <v>1431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45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1401</v>
      </c>
      <c r="E320" s="69" t="s">
        <v>1432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45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1401</v>
      </c>
      <c r="E321" s="69" t="s">
        <v>1345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45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1401</v>
      </c>
      <c r="E322" s="69" t="s">
        <v>1433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45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1401</v>
      </c>
      <c r="E323" s="69" t="s">
        <v>1434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45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1401</v>
      </c>
      <c r="E324" s="69" t="s">
        <v>1434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45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1401</v>
      </c>
      <c r="E325" s="69" t="s">
        <v>1435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1170</v>
      </c>
      <c r="B326" s="24" t="s">
        <v>351</v>
      </c>
      <c r="C326" s="68">
        <f t="shared" si="80"/>
        <v>313</v>
      </c>
      <c r="D326" s="65" t="s">
        <v>1401</v>
      </c>
      <c r="E326" s="69" t="s">
        <v>1436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45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1401</v>
      </c>
      <c r="E327" s="69" t="s">
        <v>1432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45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1401</v>
      </c>
      <c r="E328" s="69" t="s">
        <v>1432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45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1401</v>
      </c>
      <c r="E329" s="69" t="s">
        <v>1437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45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1401</v>
      </c>
      <c r="E330" s="69" t="s">
        <v>1422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45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1401</v>
      </c>
      <c r="E331" s="69" t="s">
        <v>1422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45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1401</v>
      </c>
      <c r="E332" s="69" t="s">
        <v>1422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45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1401</v>
      </c>
      <c r="E333" s="69" t="s">
        <v>1422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45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1401</v>
      </c>
      <c r="E334" s="69" t="s">
        <v>1422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45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1401</v>
      </c>
      <c r="E335" s="69" t="s">
        <v>1422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45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1401</v>
      </c>
      <c r="E336" s="69" t="s">
        <v>1422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45" x14ac:dyDescent="0.25">
      <c r="A337" s="26" t="s">
        <v>1170</v>
      </c>
      <c r="B337" s="24" t="s">
        <v>362</v>
      </c>
      <c r="C337" s="68">
        <f t="shared" si="84"/>
        <v>324</v>
      </c>
      <c r="D337" s="65" t="s">
        <v>1401</v>
      </c>
      <c r="E337" s="69" t="s">
        <v>1225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45" x14ac:dyDescent="0.25">
      <c r="A338" s="26" t="s">
        <v>1170</v>
      </c>
      <c r="B338" s="24" t="s">
        <v>363</v>
      </c>
      <c r="C338" s="68">
        <f t="shared" si="84"/>
        <v>325</v>
      </c>
      <c r="D338" s="65" t="s">
        <v>1401</v>
      </c>
      <c r="E338" s="69" t="s">
        <v>1250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45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1401</v>
      </c>
      <c r="E339" s="69" t="s">
        <v>1420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45" x14ac:dyDescent="0.25">
      <c r="A340" s="26" t="s">
        <v>1170</v>
      </c>
      <c r="B340" s="24" t="s">
        <v>365</v>
      </c>
      <c r="C340" s="74">
        <f>C339+1</f>
        <v>327</v>
      </c>
      <c r="D340" s="65" t="s">
        <v>1401</v>
      </c>
      <c r="E340" s="69" t="s">
        <v>1378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45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1401</v>
      </c>
      <c r="E341" s="56" t="s">
        <v>1175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45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1401</v>
      </c>
      <c r="E342" s="56" t="s">
        <v>1175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45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1401</v>
      </c>
      <c r="E343" s="56" t="s">
        <v>1438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45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1401</v>
      </c>
      <c r="E344" s="56" t="s">
        <v>1437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45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1401</v>
      </c>
      <c r="E345" s="56" t="s">
        <v>1439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45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1401</v>
      </c>
      <c r="E346" s="56" t="s">
        <v>1439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45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1401</v>
      </c>
      <c r="E347" s="56" t="s">
        <v>1439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45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1401</v>
      </c>
      <c r="E348" s="56" t="s">
        <v>1439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45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1401</v>
      </c>
      <c r="E349" s="56" t="s">
        <v>1439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45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1401</v>
      </c>
      <c r="E350" s="56" t="s">
        <v>1439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45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1401</v>
      </c>
      <c r="E351" s="56" t="s">
        <v>1439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45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1401</v>
      </c>
      <c r="E352" s="56" t="s">
        <v>1439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45" x14ac:dyDescent="0.25">
      <c r="A353" s="26" t="s">
        <v>1171</v>
      </c>
      <c r="B353" s="24" t="s">
        <v>378</v>
      </c>
      <c r="C353" s="65">
        <f t="shared" si="88"/>
        <v>340</v>
      </c>
      <c r="D353" s="65" t="s">
        <v>1401</v>
      </c>
      <c r="E353" s="56" t="s">
        <v>1440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45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1401</v>
      </c>
      <c r="E354" s="56" t="s">
        <v>1345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45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1401</v>
      </c>
      <c r="E355" s="56" t="s">
        <v>1437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1401</v>
      </c>
      <c r="E356" s="56" t="s">
        <v>1441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45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1401</v>
      </c>
      <c r="E357" s="56" t="s">
        <v>1442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45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1401</v>
      </c>
      <c r="E358" s="56" t="s">
        <v>1443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45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1401</v>
      </c>
      <c r="E359" s="56" t="s">
        <v>1443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45" x14ac:dyDescent="0.25">
      <c r="A360" s="26" t="s">
        <v>1170</v>
      </c>
      <c r="B360" s="24" t="s">
        <v>385</v>
      </c>
      <c r="C360" s="65">
        <f t="shared" si="96"/>
        <v>347</v>
      </c>
      <c r="D360" s="65" t="s">
        <v>1401</v>
      </c>
      <c r="E360" s="56" t="s">
        <v>1444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1401</v>
      </c>
      <c r="E361" s="56" t="s">
        <v>1445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45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1401</v>
      </c>
      <c r="E362" s="56" t="s">
        <v>1446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1401</v>
      </c>
      <c r="E363" s="56" t="s">
        <v>1447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45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1401</v>
      </c>
      <c r="E364" s="56" t="s">
        <v>1448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45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1401</v>
      </c>
      <c r="E365" s="56" t="s">
        <v>1449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45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1401</v>
      </c>
      <c r="E366" s="56" t="s">
        <v>1450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45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1401</v>
      </c>
      <c r="E367" s="56" t="s">
        <v>1451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45" x14ac:dyDescent="0.25">
      <c r="A368" s="55" t="s">
        <v>122</v>
      </c>
      <c r="B368" s="24" t="s">
        <v>393</v>
      </c>
      <c r="C368" s="65">
        <f>C367+1</f>
        <v>355</v>
      </c>
      <c r="D368" s="65" t="s">
        <v>1401</v>
      </c>
      <c r="E368" s="56" t="s">
        <v>1345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1401</v>
      </c>
      <c r="E369" s="56" t="s">
        <v>1452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45" x14ac:dyDescent="0.25">
      <c r="A370" s="26" t="s">
        <v>1170</v>
      </c>
      <c r="B370" s="24" t="s">
        <v>395</v>
      </c>
      <c r="C370" s="65">
        <f t="shared" ref="C370:C375" si="100">C369+1</f>
        <v>357</v>
      </c>
      <c r="D370" s="65" t="s">
        <v>1401</v>
      </c>
      <c r="E370" s="56" t="s">
        <v>1453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45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1401</v>
      </c>
      <c r="E371" s="56" t="s">
        <v>1454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45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1401</v>
      </c>
      <c r="E372" s="56" t="s">
        <v>1455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45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1401</v>
      </c>
      <c r="E373" s="56" t="s">
        <v>1345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45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1401</v>
      </c>
      <c r="E374" s="56" t="s">
        <v>1456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1401</v>
      </c>
      <c r="E375" s="56" t="s">
        <v>1457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45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1401</v>
      </c>
      <c r="E376" s="56" t="s">
        <v>1180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1401</v>
      </c>
      <c r="E377" s="56" t="s">
        <v>1458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1401</v>
      </c>
      <c r="E378" s="56" t="s">
        <v>1458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45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1401</v>
      </c>
      <c r="E379" s="56" t="s">
        <v>1459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45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1401</v>
      </c>
      <c r="E380" s="56" t="s">
        <v>1460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45" x14ac:dyDescent="0.25">
      <c r="A381" s="55" t="s">
        <v>122</v>
      </c>
      <c r="B381" s="24" t="s">
        <v>406</v>
      </c>
      <c r="C381" s="65">
        <f>C380+1</f>
        <v>368</v>
      </c>
      <c r="D381" s="65" t="s">
        <v>1401</v>
      </c>
      <c r="E381" s="56" t="s">
        <v>1461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1401</v>
      </c>
      <c r="E382" s="56" t="s">
        <v>1462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45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1401</v>
      </c>
      <c r="E383" s="56" t="s">
        <v>1463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45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1401</v>
      </c>
      <c r="E384" s="56" t="s">
        <v>1464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45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1401</v>
      </c>
      <c r="E385" s="56" t="s">
        <v>1345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45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1401</v>
      </c>
      <c r="E386" s="56" t="s">
        <v>1465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45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1401</v>
      </c>
      <c r="E387" s="56" t="s">
        <v>1466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45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1401</v>
      </c>
      <c r="E388" s="56" t="s">
        <v>1467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45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1401</v>
      </c>
      <c r="E389" s="56" t="s">
        <v>1194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45" x14ac:dyDescent="0.25">
      <c r="A390" s="26" t="s">
        <v>1170</v>
      </c>
      <c r="B390" s="24" t="s">
        <v>415</v>
      </c>
      <c r="C390" s="65">
        <f t="shared" si="108"/>
        <v>377</v>
      </c>
      <c r="D390" s="65" t="s">
        <v>1401</v>
      </c>
      <c r="E390" s="56" t="s">
        <v>1468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1170</v>
      </c>
      <c r="B391" s="24" t="s">
        <v>416</v>
      </c>
      <c r="C391" s="65">
        <f t="shared" si="108"/>
        <v>378</v>
      </c>
      <c r="D391" s="65" t="s">
        <v>1401</v>
      </c>
      <c r="E391" s="56" t="s">
        <v>1183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45" x14ac:dyDescent="0.25">
      <c r="A392" s="55" t="s">
        <v>123</v>
      </c>
      <c r="B392" s="24" t="s">
        <v>417</v>
      </c>
      <c r="C392" s="65">
        <f>C391+1</f>
        <v>379</v>
      </c>
      <c r="D392" s="65" t="s">
        <v>1401</v>
      </c>
      <c r="E392" s="56" t="s">
        <v>1469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45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1401</v>
      </c>
      <c r="E393" s="56" t="s">
        <v>1337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45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1401</v>
      </c>
      <c r="E394" s="56" t="s">
        <v>1337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45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1401</v>
      </c>
      <c r="E395" s="56" t="s">
        <v>1470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45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1401</v>
      </c>
      <c r="E396" s="56" t="s">
        <v>1175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45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1401</v>
      </c>
      <c r="E397" s="56" t="s">
        <v>1471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45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1401</v>
      </c>
      <c r="E398" s="56" t="s">
        <v>1472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45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1401</v>
      </c>
      <c r="E399" s="56" t="s">
        <v>1473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1401</v>
      </c>
      <c r="E400" s="56" t="s">
        <v>1474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45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1401</v>
      </c>
      <c r="E401" s="56" t="s">
        <v>1475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45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1401</v>
      </c>
      <c r="E402" s="56" t="s">
        <v>1476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1401</v>
      </c>
      <c r="E403" s="56" t="s">
        <v>1477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60" x14ac:dyDescent="0.25">
      <c r="A404" s="26"/>
      <c r="B404" s="24"/>
      <c r="C404" s="65">
        <f>C403+1</f>
        <v>391</v>
      </c>
      <c r="D404" s="65" t="s">
        <v>1478</v>
      </c>
      <c r="E404" s="56" t="s">
        <v>1479</v>
      </c>
      <c r="F404" s="17" t="s">
        <v>1480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45" x14ac:dyDescent="0.25">
      <c r="A405" s="26"/>
      <c r="B405" s="24"/>
      <c r="C405" s="65">
        <f>C404+1</f>
        <v>392</v>
      </c>
      <c r="D405" s="65" t="s">
        <v>1478</v>
      </c>
      <c r="E405" s="56" t="s">
        <v>1481</v>
      </c>
      <c r="F405" s="17" t="s">
        <v>1482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45" x14ac:dyDescent="0.25">
      <c r="A406" s="26"/>
      <c r="B406" s="24"/>
      <c r="C406" s="65">
        <f>C405+1</f>
        <v>393</v>
      </c>
      <c r="D406" s="65" t="s">
        <v>1478</v>
      </c>
      <c r="E406" s="56" t="s">
        <v>1485</v>
      </c>
      <c r="F406" s="17" t="s">
        <v>1483</v>
      </c>
      <c r="G406" s="64" t="s">
        <v>1484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45" x14ac:dyDescent="0.25">
      <c r="A407" s="26"/>
      <c r="B407" s="24"/>
      <c r="C407" s="65">
        <f>C405+1</f>
        <v>393</v>
      </c>
      <c r="D407" s="65" t="s">
        <v>1478</v>
      </c>
      <c r="E407" s="56" t="s">
        <v>1485</v>
      </c>
      <c r="F407" s="17" t="s">
        <v>1486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60" x14ac:dyDescent="0.25">
      <c r="A408" s="26"/>
      <c r="B408" s="24"/>
      <c r="C408" s="65">
        <f>C405+1</f>
        <v>393</v>
      </c>
      <c r="D408" s="65" t="s">
        <v>1478</v>
      </c>
      <c r="E408" s="56" t="s">
        <v>1487</v>
      </c>
      <c r="F408" s="17" t="s">
        <v>1488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45" x14ac:dyDescent="0.25">
      <c r="A409" s="55" t="s">
        <v>123</v>
      </c>
      <c r="B409" s="24" t="s">
        <v>429</v>
      </c>
      <c r="C409" s="65">
        <f>C405+1</f>
        <v>393</v>
      </c>
      <c r="D409" s="65" t="s">
        <v>1401</v>
      </c>
      <c r="E409" s="56" t="s">
        <v>1489</v>
      </c>
      <c r="F409" s="17" t="s">
        <v>1490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45" x14ac:dyDescent="0.25">
      <c r="A410" s="55" t="s">
        <v>23</v>
      </c>
      <c r="B410" s="24" t="s">
        <v>430</v>
      </c>
      <c r="C410" s="65">
        <f>C404+1</f>
        <v>392</v>
      </c>
      <c r="D410" s="65" t="s">
        <v>1401</v>
      </c>
      <c r="E410" s="56" t="s">
        <v>1412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45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1401</v>
      </c>
      <c r="E411" s="56" t="s">
        <v>1491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45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1401</v>
      </c>
      <c r="E412" s="56" t="s">
        <v>1492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45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1401</v>
      </c>
      <c r="E413" s="56" t="s">
        <v>1175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45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1401</v>
      </c>
      <c r="E414" s="56" t="s">
        <v>1412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45" x14ac:dyDescent="0.25">
      <c r="A415" s="26" t="s">
        <v>1170</v>
      </c>
      <c r="B415" s="24" t="s">
        <v>435</v>
      </c>
      <c r="C415" s="65">
        <f t="shared" si="128"/>
        <v>397</v>
      </c>
      <c r="D415" s="65" t="s">
        <v>1401</v>
      </c>
      <c r="E415" s="56" t="s">
        <v>1493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1170</v>
      </c>
      <c r="B416" s="24" t="s">
        <v>436</v>
      </c>
      <c r="C416" s="65">
        <f t="shared" si="128"/>
        <v>398</v>
      </c>
      <c r="D416" s="65" t="s">
        <v>1401</v>
      </c>
      <c r="E416" s="56" t="s">
        <v>1494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45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1401</v>
      </c>
      <c r="E417" s="56" t="s">
        <v>1495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45" x14ac:dyDescent="0.25">
      <c r="A418" s="55" t="s">
        <v>1170</v>
      </c>
      <c r="B418" s="24" t="s">
        <v>438</v>
      </c>
      <c r="C418" s="65">
        <f t="shared" si="128"/>
        <v>400</v>
      </c>
      <c r="D418" s="65" t="s">
        <v>1401</v>
      </c>
      <c r="E418" s="56" t="s">
        <v>1225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45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1401</v>
      </c>
      <c r="E419" s="56" t="s">
        <v>1175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45" x14ac:dyDescent="0.25">
      <c r="A420" s="55" t="s">
        <v>1170</v>
      </c>
      <c r="B420" s="24" t="s">
        <v>440</v>
      </c>
      <c r="C420" s="65">
        <f t="shared" si="128"/>
        <v>402</v>
      </c>
      <c r="D420" s="65" t="s">
        <v>1401</v>
      </c>
      <c r="E420" s="56" t="s">
        <v>1405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45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1401</v>
      </c>
      <c r="E421" s="56" t="s">
        <v>1442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45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1401</v>
      </c>
      <c r="E422" s="56" t="s">
        <v>1496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45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1401</v>
      </c>
      <c r="E423" s="56" t="s">
        <v>1497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1170</v>
      </c>
      <c r="B424" s="24" t="s">
        <v>444</v>
      </c>
      <c r="C424" s="65">
        <f t="shared" si="132"/>
        <v>406</v>
      </c>
      <c r="D424" s="65" t="s">
        <v>1401</v>
      </c>
      <c r="E424" s="56" t="s">
        <v>1498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1401</v>
      </c>
      <c r="E425" s="56" t="s">
        <v>1499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45" x14ac:dyDescent="0.25">
      <c r="A426" s="55" t="s">
        <v>1171</v>
      </c>
      <c r="B426" s="24" t="s">
        <v>446</v>
      </c>
      <c r="C426" s="65">
        <f t="shared" si="132"/>
        <v>408</v>
      </c>
      <c r="D426" s="65" t="s">
        <v>1401</v>
      </c>
      <c r="E426" s="56" t="s">
        <v>1500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45" x14ac:dyDescent="0.25">
      <c r="A427" s="55" t="s">
        <v>1171</v>
      </c>
      <c r="B427" s="24" t="s">
        <v>447</v>
      </c>
      <c r="C427" s="65">
        <f t="shared" ref="C427:C454" si="136">C426+1</f>
        <v>409</v>
      </c>
      <c r="D427" s="65" t="s">
        <v>1401</v>
      </c>
      <c r="E427" s="56" t="s">
        <v>1500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45" x14ac:dyDescent="0.25">
      <c r="A428" s="55" t="s">
        <v>1171</v>
      </c>
      <c r="B428" s="24" t="s">
        <v>448</v>
      </c>
      <c r="C428" s="65">
        <f t="shared" si="136"/>
        <v>410</v>
      </c>
      <c r="D428" s="65" t="s">
        <v>1401</v>
      </c>
      <c r="E428" s="56" t="s">
        <v>1500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45" x14ac:dyDescent="0.25">
      <c r="A429" s="55" t="s">
        <v>1171</v>
      </c>
      <c r="B429" s="24" t="s">
        <v>449</v>
      </c>
      <c r="C429" s="65">
        <f t="shared" si="136"/>
        <v>411</v>
      </c>
      <c r="D429" s="65" t="s">
        <v>1401</v>
      </c>
      <c r="E429" s="56" t="s">
        <v>1500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45" x14ac:dyDescent="0.25">
      <c r="A430" s="55" t="s">
        <v>1171</v>
      </c>
      <c r="B430" s="24" t="s">
        <v>450</v>
      </c>
      <c r="C430" s="65">
        <f t="shared" si="136"/>
        <v>412</v>
      </c>
      <c r="D430" s="65" t="s">
        <v>1401</v>
      </c>
      <c r="E430" s="56" t="s">
        <v>1500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45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1401</v>
      </c>
      <c r="E431" s="56" t="s">
        <v>1501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45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1401</v>
      </c>
      <c r="E432" s="56" t="s">
        <v>1502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45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1401</v>
      </c>
      <c r="E433" s="56" t="s">
        <v>1502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45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1401</v>
      </c>
      <c r="E434" s="56" t="s">
        <v>1503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45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1401</v>
      </c>
      <c r="E435" s="56" t="s">
        <v>1504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45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1401</v>
      </c>
      <c r="E436" s="56" t="s">
        <v>1175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45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1401</v>
      </c>
      <c r="E437" s="56" t="s">
        <v>1175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45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1401</v>
      </c>
      <c r="E438" s="56" t="s">
        <v>1175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45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1401</v>
      </c>
      <c r="E439" s="56" t="s">
        <v>1505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45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1401</v>
      </c>
      <c r="E440" s="56" t="s">
        <v>1506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45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1401</v>
      </c>
      <c r="E441" s="56" t="s">
        <v>1507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45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1401</v>
      </c>
      <c r="E442" s="56" t="s">
        <v>1508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45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1401</v>
      </c>
      <c r="E443" s="56" t="s">
        <v>1508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45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1401</v>
      </c>
      <c r="E444" s="56" t="s">
        <v>1175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45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1401</v>
      </c>
      <c r="E445" s="56" t="s">
        <v>1223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45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1401</v>
      </c>
      <c r="E446" s="56" t="s">
        <v>1509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45" x14ac:dyDescent="0.25">
      <c r="A447" s="55" t="s">
        <v>23</v>
      </c>
      <c r="B447" s="24" t="s">
        <v>1054</v>
      </c>
      <c r="C447" s="65">
        <f t="shared" si="136"/>
        <v>429</v>
      </c>
      <c r="D447" s="65" t="s">
        <v>1401</v>
      </c>
      <c r="E447" s="56" t="s">
        <v>1510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45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1401</v>
      </c>
      <c r="E448" s="56" t="s">
        <v>1511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45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1401</v>
      </c>
      <c r="E449" s="56" t="s">
        <v>1175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1401</v>
      </c>
      <c r="E450" s="56" t="s">
        <v>1512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45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1401</v>
      </c>
      <c r="E451" s="56" t="s">
        <v>1513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45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1401</v>
      </c>
      <c r="E452" s="56" t="s">
        <v>1514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45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1401</v>
      </c>
      <c r="E453" s="56" t="s">
        <v>1515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45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1401</v>
      </c>
      <c r="E454" s="56" t="s">
        <v>1516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45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1401</v>
      </c>
      <c r="E455" s="80" t="s">
        <v>1517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45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1401</v>
      </c>
      <c r="E456" s="80" t="s">
        <v>1518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45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1401</v>
      </c>
      <c r="E457" s="80" t="s">
        <v>1518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45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1401</v>
      </c>
      <c r="E458" s="80" t="s">
        <v>1518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45" x14ac:dyDescent="0.25">
      <c r="A459" s="55" t="s">
        <v>1170</v>
      </c>
      <c r="B459" s="24" t="s">
        <v>478</v>
      </c>
      <c r="C459" s="79">
        <f t="shared" ref="C459:C462" si="148">C458+1</f>
        <v>441</v>
      </c>
      <c r="D459" s="65" t="s">
        <v>1401</v>
      </c>
      <c r="E459" s="80" t="s">
        <v>1405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45" x14ac:dyDescent="0.25">
      <c r="A460" s="55" t="s">
        <v>1170</v>
      </c>
      <c r="B460" s="24" t="s">
        <v>479</v>
      </c>
      <c r="C460" s="79">
        <f t="shared" si="148"/>
        <v>442</v>
      </c>
      <c r="D460" s="65" t="s">
        <v>1401</v>
      </c>
      <c r="E460" s="80" t="s">
        <v>1519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45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1401</v>
      </c>
      <c r="E461" s="80" t="s">
        <v>1520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45" x14ac:dyDescent="0.25">
      <c r="A462" s="55" t="s">
        <v>1170</v>
      </c>
      <c r="B462" s="24" t="s">
        <v>481</v>
      </c>
      <c r="C462" s="79">
        <f t="shared" si="148"/>
        <v>444</v>
      </c>
      <c r="D462" s="65" t="s">
        <v>1401</v>
      </c>
      <c r="E462" s="80" t="s">
        <v>1521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45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1401</v>
      </c>
      <c r="E463" s="80" t="s">
        <v>1522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45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1401</v>
      </c>
      <c r="E464" s="80" t="s">
        <v>1409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45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1401</v>
      </c>
      <c r="E465" s="80" t="s">
        <v>1523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45" x14ac:dyDescent="0.25">
      <c r="A466" s="26" t="s">
        <v>1170</v>
      </c>
      <c r="B466" s="24" t="s">
        <v>485</v>
      </c>
      <c r="C466" s="79">
        <f t="shared" si="156"/>
        <v>448</v>
      </c>
      <c r="D466" s="65" t="s">
        <v>1401</v>
      </c>
      <c r="E466" s="80" t="s">
        <v>1524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45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1401</v>
      </c>
      <c r="E467" s="80" t="s">
        <v>1525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1401</v>
      </c>
      <c r="E468" s="80" t="s">
        <v>1526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1401</v>
      </c>
      <c r="E469" s="80" t="s">
        <v>1526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45" x14ac:dyDescent="0.25">
      <c r="A470" s="55" t="s">
        <v>287</v>
      </c>
      <c r="B470" s="24" t="s">
        <v>489</v>
      </c>
      <c r="C470" s="79">
        <f>C469+1</f>
        <v>452</v>
      </c>
      <c r="D470" s="65" t="s">
        <v>1401</v>
      </c>
      <c r="E470" s="80" t="s">
        <v>1527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45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1401</v>
      </c>
      <c r="E471" s="80" t="s">
        <v>1528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1401</v>
      </c>
      <c r="E472" s="80" t="s">
        <v>1529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45" x14ac:dyDescent="0.25">
      <c r="A473" s="55" t="s">
        <v>122</v>
      </c>
      <c r="B473" s="24" t="s">
        <v>492</v>
      </c>
      <c r="C473" s="79">
        <f>C472+1</f>
        <v>455</v>
      </c>
      <c r="D473" s="65" t="s">
        <v>1401</v>
      </c>
      <c r="E473" s="80" t="s">
        <v>1530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45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1401</v>
      </c>
      <c r="E474" s="80" t="s">
        <v>1531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45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1401</v>
      </c>
      <c r="E475" s="80" t="s">
        <v>1299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45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1401</v>
      </c>
      <c r="E476" s="80" t="s">
        <v>1532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45" x14ac:dyDescent="0.25">
      <c r="A477" s="55" t="s">
        <v>1170</v>
      </c>
      <c r="B477" s="24" t="s">
        <v>496</v>
      </c>
      <c r="C477" s="79">
        <f t="shared" si="172"/>
        <v>459</v>
      </c>
      <c r="D477" s="65" t="s">
        <v>1401</v>
      </c>
      <c r="E477" s="80" t="s">
        <v>1533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45" x14ac:dyDescent="0.25">
      <c r="A478" s="55" t="s">
        <v>1170</v>
      </c>
      <c r="B478" s="24" t="s">
        <v>497</v>
      </c>
      <c r="C478" s="79">
        <f t="shared" si="172"/>
        <v>460</v>
      </c>
      <c r="D478" s="65" t="s">
        <v>1401</v>
      </c>
      <c r="E478" s="80" t="s">
        <v>1175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45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1401</v>
      </c>
      <c r="E479" s="80" t="s">
        <v>1534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45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1401</v>
      </c>
      <c r="E480" s="80" t="s">
        <v>1535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1401</v>
      </c>
      <c r="E481" s="80" t="s">
        <v>1536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45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1401</v>
      </c>
      <c r="E482" s="80" t="s">
        <v>1537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45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1401</v>
      </c>
      <c r="E483" s="80" t="s">
        <v>1538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45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1401</v>
      </c>
      <c r="E484" s="80" t="s">
        <v>1538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1401</v>
      </c>
      <c r="E485" s="80" t="s">
        <v>1539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45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1401</v>
      </c>
      <c r="E486" s="80" t="s">
        <v>1254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45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1401</v>
      </c>
      <c r="E487" s="80" t="s">
        <v>1540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45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1401</v>
      </c>
      <c r="E488" s="80" t="s">
        <v>1541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45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1401</v>
      </c>
      <c r="E489" s="80" t="s">
        <v>1175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45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1401</v>
      </c>
      <c r="E490" s="80" t="s">
        <v>1175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45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1401</v>
      </c>
      <c r="E491" s="80" t="s">
        <v>1542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1401</v>
      </c>
      <c r="E492" s="80" t="s">
        <v>1543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1401</v>
      </c>
      <c r="E493" s="80" t="s">
        <v>1543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45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1401</v>
      </c>
      <c r="E494" s="80" t="s">
        <v>1193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45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1401</v>
      </c>
      <c r="E495" s="80" t="s">
        <v>1544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45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1401</v>
      </c>
      <c r="E496" s="80" t="s">
        <v>1545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45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1401</v>
      </c>
      <c r="E497" s="80" t="s">
        <v>1175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45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1401</v>
      </c>
      <c r="E498" s="80" t="s">
        <v>1175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45" x14ac:dyDescent="0.25">
      <c r="A499" s="55" t="s">
        <v>23</v>
      </c>
      <c r="B499" s="24" t="s">
        <v>1055</v>
      </c>
      <c r="C499" s="79">
        <f t="shared" si="184"/>
        <v>481</v>
      </c>
      <c r="D499" s="65" t="s">
        <v>1401</v>
      </c>
      <c r="E499" s="80" t="s">
        <v>1175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45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1401</v>
      </c>
      <c r="E500" s="80" t="s">
        <v>1546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45" x14ac:dyDescent="0.25">
      <c r="A501" s="55" t="s">
        <v>1170</v>
      </c>
      <c r="B501" s="24" t="s">
        <v>519</v>
      </c>
      <c r="C501" s="79">
        <f t="shared" si="184"/>
        <v>483</v>
      </c>
      <c r="D501" s="65" t="s">
        <v>1401</v>
      </c>
      <c r="E501" s="80" t="s">
        <v>1405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45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1401</v>
      </c>
      <c r="E502" s="80" t="s">
        <v>1547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45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1401</v>
      </c>
      <c r="E503" s="80" t="s">
        <v>1518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45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1401</v>
      </c>
      <c r="E504" s="80" t="s">
        <v>1518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45" x14ac:dyDescent="0.25">
      <c r="A505" s="55" t="s">
        <v>122</v>
      </c>
      <c r="B505" s="24" t="s">
        <v>1056</v>
      </c>
      <c r="C505" s="79">
        <f t="shared" si="184"/>
        <v>487</v>
      </c>
      <c r="D505" s="65" t="s">
        <v>1401</v>
      </c>
      <c r="E505" s="80" t="s">
        <v>1518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1401</v>
      </c>
      <c r="E506" s="80" t="s">
        <v>1548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45" x14ac:dyDescent="0.25">
      <c r="A507" s="55" t="s">
        <v>1170</v>
      </c>
      <c r="B507" s="24" t="s">
        <v>524</v>
      </c>
      <c r="C507" s="79">
        <f>C506+1</f>
        <v>489</v>
      </c>
      <c r="D507" s="65" t="s">
        <v>1401</v>
      </c>
      <c r="E507" s="80" t="s">
        <v>1549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45" x14ac:dyDescent="0.25">
      <c r="A508" s="55" t="s">
        <v>1170</v>
      </c>
      <c r="B508" s="24" t="s">
        <v>525</v>
      </c>
      <c r="C508" s="79">
        <f t="shared" ref="C508:C523" si="188">C507+1</f>
        <v>490</v>
      </c>
      <c r="D508" s="65" t="s">
        <v>1401</v>
      </c>
      <c r="E508" s="80" t="s">
        <v>1550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45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1401</v>
      </c>
      <c r="E509" s="80" t="s">
        <v>1551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45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1401</v>
      </c>
      <c r="E510" s="80" t="s">
        <v>1552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1170</v>
      </c>
      <c r="B511" s="24" t="s">
        <v>528</v>
      </c>
      <c r="C511" s="79">
        <f t="shared" si="188"/>
        <v>493</v>
      </c>
      <c r="D511" s="65" t="s">
        <v>1401</v>
      </c>
      <c r="E511" s="80" t="s">
        <v>1553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1401</v>
      </c>
      <c r="E512" s="80" t="s">
        <v>1554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45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1401</v>
      </c>
      <c r="E513" s="80" t="s">
        <v>1175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45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1401</v>
      </c>
      <c r="E514" s="80" t="s">
        <v>1175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1401</v>
      </c>
      <c r="E515" s="80" t="s">
        <v>1555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45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1401</v>
      </c>
      <c r="E516" s="80" t="s">
        <v>1175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45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1401</v>
      </c>
      <c r="E517" s="80" t="s">
        <v>1556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45" x14ac:dyDescent="0.25">
      <c r="A518" s="55" t="s">
        <v>122</v>
      </c>
      <c r="B518" s="24" t="s">
        <v>1057</v>
      </c>
      <c r="C518" s="79">
        <f t="shared" si="188"/>
        <v>500</v>
      </c>
      <c r="D518" s="65" t="s">
        <v>1401</v>
      </c>
      <c r="E518" s="80" t="s">
        <v>1175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45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1401</v>
      </c>
      <c r="E519" s="80" t="s">
        <v>1175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45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1401</v>
      </c>
      <c r="E520" s="80" t="s">
        <v>1175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45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1401</v>
      </c>
      <c r="E521" s="80" t="s">
        <v>1557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45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1401</v>
      </c>
      <c r="E522" s="80" t="s">
        <v>1558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1401</v>
      </c>
      <c r="E523" s="80" t="s">
        <v>1559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1401</v>
      </c>
      <c r="E524" s="80" t="s">
        <v>1560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45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1401</v>
      </c>
      <c r="E525" s="80" t="s">
        <v>1412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45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1401</v>
      </c>
      <c r="E526" s="80" t="s">
        <v>1561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45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1401</v>
      </c>
      <c r="E527" s="80" t="s">
        <v>1223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45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1401</v>
      </c>
      <c r="E528" s="80" t="s">
        <v>1562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1401</v>
      </c>
      <c r="E529" s="80" t="s">
        <v>1563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45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1401</v>
      </c>
      <c r="E530" s="80" t="s">
        <v>1564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45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1401</v>
      </c>
      <c r="E531" s="80" t="s">
        <v>1223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45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1401</v>
      </c>
      <c r="E532" s="80" t="s">
        <v>1565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45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1401</v>
      </c>
      <c r="E533" s="80" t="s">
        <v>1566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1401</v>
      </c>
      <c r="E534" s="80" t="s">
        <v>1567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45" x14ac:dyDescent="0.25">
      <c r="A535" s="26" t="s">
        <v>1170</v>
      </c>
      <c r="B535" s="24" t="s">
        <v>551</v>
      </c>
      <c r="C535" s="79">
        <f t="shared" si="192"/>
        <v>517</v>
      </c>
      <c r="D535" s="65" t="s">
        <v>1401</v>
      </c>
      <c r="E535" s="80" t="s">
        <v>1405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45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1401</v>
      </c>
      <c r="E536" s="80" t="s">
        <v>1546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45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1401</v>
      </c>
      <c r="E537" s="80" t="s">
        <v>1223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45" x14ac:dyDescent="0.25">
      <c r="A538" s="55" t="s">
        <v>1170</v>
      </c>
      <c r="B538" s="24" t="s">
        <v>554</v>
      </c>
      <c r="C538" s="79">
        <f t="shared" si="192"/>
        <v>520</v>
      </c>
      <c r="D538" s="65" t="s">
        <v>1401</v>
      </c>
      <c r="E538" s="80" t="s">
        <v>1568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45" x14ac:dyDescent="0.25">
      <c r="A539" s="55" t="s">
        <v>287</v>
      </c>
      <c r="B539" s="24" t="s">
        <v>1058</v>
      </c>
      <c r="C539" s="79">
        <f t="shared" si="192"/>
        <v>521</v>
      </c>
      <c r="D539" s="65" t="s">
        <v>1401</v>
      </c>
      <c r="E539" s="80" t="s">
        <v>1175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45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1401</v>
      </c>
      <c r="E540" s="80" t="s">
        <v>1569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45" x14ac:dyDescent="0.25">
      <c r="A541" s="55" t="s">
        <v>1171</v>
      </c>
      <c r="B541" s="24" t="s">
        <v>556</v>
      </c>
      <c r="C541" s="79">
        <f t="shared" si="192"/>
        <v>523</v>
      </c>
      <c r="D541" s="65" t="s">
        <v>1401</v>
      </c>
      <c r="E541" s="80" t="s">
        <v>1570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1401</v>
      </c>
      <c r="E542" s="80" t="s">
        <v>1571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45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1401</v>
      </c>
      <c r="E543" s="80" t="s">
        <v>1572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1401</v>
      </c>
      <c r="E544" s="80" t="s">
        <v>1573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45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1401</v>
      </c>
      <c r="E545" s="80" t="s">
        <v>1574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45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1401</v>
      </c>
      <c r="E546" s="80" t="s">
        <v>1574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45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1401</v>
      </c>
      <c r="E547" s="80" t="s">
        <v>1575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45" x14ac:dyDescent="0.25">
      <c r="A548" s="55" t="s">
        <v>1170</v>
      </c>
      <c r="B548" s="24" t="s">
        <v>563</v>
      </c>
      <c r="C548" s="79">
        <f t="shared" si="192"/>
        <v>530</v>
      </c>
      <c r="D548" s="65" t="s">
        <v>1401</v>
      </c>
      <c r="E548" s="80" t="s">
        <v>1576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45" x14ac:dyDescent="0.25">
      <c r="A549" s="55" t="s">
        <v>1170</v>
      </c>
      <c r="B549" s="24" t="s">
        <v>564</v>
      </c>
      <c r="C549" s="79">
        <f t="shared" si="192"/>
        <v>531</v>
      </c>
      <c r="D549" s="65" t="s">
        <v>1401</v>
      </c>
      <c r="E549" s="80" t="s">
        <v>1577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45" x14ac:dyDescent="0.25">
      <c r="A550" s="55" t="s">
        <v>1170</v>
      </c>
      <c r="B550" s="24" t="s">
        <v>565</v>
      </c>
      <c r="C550" s="79">
        <f t="shared" si="192"/>
        <v>532</v>
      </c>
      <c r="D550" s="65" t="s">
        <v>1401</v>
      </c>
      <c r="E550" s="80" t="s">
        <v>1184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45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1401</v>
      </c>
      <c r="E551" s="80" t="s">
        <v>1578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45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1401</v>
      </c>
      <c r="E552" s="80" t="s">
        <v>1576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45" x14ac:dyDescent="0.25">
      <c r="A553" s="55" t="s">
        <v>1170</v>
      </c>
      <c r="B553" s="24" t="s">
        <v>568</v>
      </c>
      <c r="C553" s="79">
        <f t="shared" si="192"/>
        <v>535</v>
      </c>
      <c r="D553" s="65" t="s">
        <v>1401</v>
      </c>
      <c r="E553" s="80" t="s">
        <v>1453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45" x14ac:dyDescent="0.25">
      <c r="A554" s="55" t="s">
        <v>1170</v>
      </c>
      <c r="B554" s="24" t="s">
        <v>569</v>
      </c>
      <c r="C554" s="79">
        <f t="shared" si="192"/>
        <v>536</v>
      </c>
      <c r="D554" s="65" t="s">
        <v>1401</v>
      </c>
      <c r="E554" s="80" t="s">
        <v>1579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1401</v>
      </c>
      <c r="E555" s="80" t="s">
        <v>1580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45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1401</v>
      </c>
      <c r="E556" s="80" t="s">
        <v>1581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45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1401</v>
      </c>
      <c r="E557" s="80" t="s">
        <v>1582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45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1401</v>
      </c>
      <c r="E558" s="80" t="s">
        <v>1583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45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1401</v>
      </c>
      <c r="E559" s="80" t="s">
        <v>1412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45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1401</v>
      </c>
      <c r="E560" s="80" t="s">
        <v>1175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45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1401</v>
      </c>
      <c r="E561" s="80" t="s">
        <v>1584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1170</v>
      </c>
      <c r="B562" s="24" t="s">
        <v>577</v>
      </c>
      <c r="C562" s="79">
        <f t="shared" si="192"/>
        <v>544</v>
      </c>
      <c r="D562" s="65" t="s">
        <v>1401</v>
      </c>
      <c r="E562" s="80" t="s">
        <v>1183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45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1401</v>
      </c>
      <c r="E563" s="80" t="s">
        <v>1586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45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1401</v>
      </c>
      <c r="E564" s="80" t="s">
        <v>1585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45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1401</v>
      </c>
      <c r="E565" s="80" t="s">
        <v>1587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45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1401</v>
      </c>
      <c r="E566" s="56" t="s">
        <v>1588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45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1401</v>
      </c>
      <c r="E567" s="56" t="s">
        <v>1589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45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1401</v>
      </c>
      <c r="E568" s="56" t="s">
        <v>1590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45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1401</v>
      </c>
      <c r="E569" s="56" t="s">
        <v>1175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45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1401</v>
      </c>
      <c r="E570" s="56" t="s">
        <v>1175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45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1401</v>
      </c>
      <c r="E571" s="56" t="s">
        <v>1223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1401</v>
      </c>
      <c r="E572" s="56" t="s">
        <v>1591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45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1401</v>
      </c>
      <c r="E573" s="56" t="s">
        <v>1592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1170</v>
      </c>
      <c r="B574" s="24" t="s">
        <v>589</v>
      </c>
      <c r="C574" s="65">
        <f t="shared" ref="C574:C576" si="204">C573+1</f>
        <v>556</v>
      </c>
      <c r="D574" s="65" t="s">
        <v>1401</v>
      </c>
      <c r="E574" s="56" t="s">
        <v>1593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1401</v>
      </c>
      <c r="E575" s="56" t="s">
        <v>1594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45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1401</v>
      </c>
      <c r="E576" s="56" t="s">
        <v>1175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45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1401</v>
      </c>
      <c r="E577" s="56" t="s">
        <v>1595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45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1401</v>
      </c>
      <c r="E578" s="56" t="s">
        <v>1558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45" x14ac:dyDescent="0.25">
      <c r="A579" s="55" t="s">
        <v>1170</v>
      </c>
      <c r="B579" s="24" t="s">
        <v>594</v>
      </c>
      <c r="C579" s="65">
        <f t="shared" ref="C579:C610" si="212">C578+1</f>
        <v>561</v>
      </c>
      <c r="D579" s="65" t="s">
        <v>1401</v>
      </c>
      <c r="E579" s="56" t="s">
        <v>1549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45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1401</v>
      </c>
      <c r="E580" s="56" t="s">
        <v>1596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1401</v>
      </c>
      <c r="E581" s="56" t="s">
        <v>1441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45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1401</v>
      </c>
      <c r="E582" s="56" t="s">
        <v>1597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45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1401</v>
      </c>
      <c r="E583" s="56" t="s">
        <v>1598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45" x14ac:dyDescent="0.25">
      <c r="A584" s="26" t="s">
        <v>1170</v>
      </c>
      <c r="B584" s="24" t="s">
        <v>599</v>
      </c>
      <c r="C584" s="65">
        <f t="shared" si="212"/>
        <v>566</v>
      </c>
      <c r="D584" s="65" t="s">
        <v>1401</v>
      </c>
      <c r="E584" s="56" t="s">
        <v>1599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45" x14ac:dyDescent="0.25">
      <c r="A585" s="55" t="s">
        <v>1170</v>
      </c>
      <c r="B585" s="24" t="s">
        <v>600</v>
      </c>
      <c r="C585" s="65">
        <f t="shared" si="212"/>
        <v>567</v>
      </c>
      <c r="D585" s="65" t="s">
        <v>1401</v>
      </c>
      <c r="E585" s="56" t="s">
        <v>1600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45" x14ac:dyDescent="0.25">
      <c r="A586" s="55" t="s">
        <v>1170</v>
      </c>
      <c r="B586" s="24" t="s">
        <v>601</v>
      </c>
      <c r="C586" s="65">
        <f t="shared" si="212"/>
        <v>568</v>
      </c>
      <c r="D586" s="65" t="s">
        <v>1401</v>
      </c>
      <c r="E586" s="56" t="s">
        <v>1213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1401</v>
      </c>
      <c r="E587" s="56" t="s">
        <v>1601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45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1401</v>
      </c>
      <c r="E588" s="56" t="s">
        <v>1602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45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1401</v>
      </c>
      <c r="E589" s="56" t="s">
        <v>1603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45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1401</v>
      </c>
      <c r="E590" s="56" t="s">
        <v>1603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45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1401</v>
      </c>
      <c r="E591" s="56" t="s">
        <v>1603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45" x14ac:dyDescent="0.25">
      <c r="A592" s="55" t="s">
        <v>23</v>
      </c>
      <c r="B592" s="24" t="s">
        <v>1064</v>
      </c>
      <c r="C592" s="65">
        <f t="shared" si="212"/>
        <v>574</v>
      </c>
      <c r="D592" s="65" t="s">
        <v>1401</v>
      </c>
      <c r="E592" s="56" t="s">
        <v>1604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45" x14ac:dyDescent="0.25">
      <c r="A593" s="55" t="s">
        <v>23</v>
      </c>
      <c r="B593" s="24" t="s">
        <v>1065</v>
      </c>
      <c r="C593" s="65">
        <f t="shared" si="212"/>
        <v>575</v>
      </c>
      <c r="D593" s="65" t="s">
        <v>1401</v>
      </c>
      <c r="E593" s="56" t="s">
        <v>1605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45" x14ac:dyDescent="0.25">
      <c r="A594" s="55" t="s">
        <v>21</v>
      </c>
      <c r="B594" s="24" t="s">
        <v>1066</v>
      </c>
      <c r="C594" s="65">
        <f t="shared" si="212"/>
        <v>576</v>
      </c>
      <c r="D594" s="65" t="s">
        <v>1401</v>
      </c>
      <c r="E594" s="56" t="s">
        <v>1250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45" x14ac:dyDescent="0.25">
      <c r="A595" s="55" t="s">
        <v>123</v>
      </c>
      <c r="B595" s="24" t="s">
        <v>1067</v>
      </c>
      <c r="C595" s="65">
        <f t="shared" si="212"/>
        <v>577</v>
      </c>
      <c r="D595" s="65" t="s">
        <v>1401</v>
      </c>
      <c r="E595" s="56" t="s">
        <v>1606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1068</v>
      </c>
      <c r="C596" s="65">
        <f t="shared" si="212"/>
        <v>578</v>
      </c>
      <c r="D596" s="65" t="s">
        <v>1401</v>
      </c>
      <c r="E596" s="56" t="s">
        <v>1607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45" x14ac:dyDescent="0.25">
      <c r="A597" s="55" t="s">
        <v>123</v>
      </c>
      <c r="B597" s="24" t="s">
        <v>1069</v>
      </c>
      <c r="C597" s="65">
        <f t="shared" si="212"/>
        <v>579</v>
      </c>
      <c r="D597" s="65" t="s">
        <v>1401</v>
      </c>
      <c r="E597" s="56" t="s">
        <v>1608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1401</v>
      </c>
      <c r="E598" s="56" t="s">
        <v>1609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45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1401</v>
      </c>
      <c r="E599" s="56" t="s">
        <v>1610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1170</v>
      </c>
      <c r="B600" s="24" t="s">
        <v>609</v>
      </c>
      <c r="C600" s="65">
        <f t="shared" si="212"/>
        <v>582</v>
      </c>
      <c r="D600" s="65" t="s">
        <v>1401</v>
      </c>
      <c r="E600" s="56" t="s">
        <v>1611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45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1401</v>
      </c>
      <c r="E601" s="56" t="s">
        <v>1612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45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1401</v>
      </c>
      <c r="E602" s="56" t="s">
        <v>1612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45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1401</v>
      </c>
      <c r="E603" s="56" t="s">
        <v>1613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45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1401</v>
      </c>
      <c r="E604" s="56" t="s">
        <v>1613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45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1401</v>
      </c>
      <c r="E605" s="56" t="s">
        <v>1613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45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1401</v>
      </c>
      <c r="E606" s="56" t="s">
        <v>1613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45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1401</v>
      </c>
      <c r="E607" s="56" t="s">
        <v>1613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45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1401</v>
      </c>
      <c r="E608" s="56" t="s">
        <v>1613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45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1401</v>
      </c>
      <c r="E609" s="56" t="s">
        <v>1613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45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1401</v>
      </c>
      <c r="E610" s="56" t="s">
        <v>1613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45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1401</v>
      </c>
      <c r="E611" s="56" t="s">
        <v>1613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45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1401</v>
      </c>
      <c r="E612" s="56" t="s">
        <v>1614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45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1401</v>
      </c>
      <c r="E613" s="56" t="s">
        <v>1615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45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1401</v>
      </c>
      <c r="E614" s="56" t="s">
        <v>1615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45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1401</v>
      </c>
      <c r="E615" s="56" t="s">
        <v>1616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45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1401</v>
      </c>
      <c r="E616" s="56" t="s">
        <v>1616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45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1401</v>
      </c>
      <c r="E617" s="56" t="s">
        <v>1616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45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1401</v>
      </c>
      <c r="E618" s="56" t="s">
        <v>1616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45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1401</v>
      </c>
      <c r="E619" s="56" t="s">
        <v>1616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45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1401</v>
      </c>
      <c r="E620" s="56" t="s">
        <v>1616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45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1401</v>
      </c>
      <c r="E621" s="56" t="s">
        <v>1616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45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1401</v>
      </c>
      <c r="E622" s="56" t="s">
        <v>1618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45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1401</v>
      </c>
      <c r="E623" s="56" t="s">
        <v>1617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1170</v>
      </c>
      <c r="B624" s="24" t="s">
        <v>633</v>
      </c>
      <c r="C624" s="65">
        <f t="shared" si="224"/>
        <v>606</v>
      </c>
      <c r="D624" s="65" t="s">
        <v>1401</v>
      </c>
      <c r="E624" s="56" t="s">
        <v>1619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45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1401</v>
      </c>
      <c r="E625" s="56" t="s">
        <v>1175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45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1401</v>
      </c>
      <c r="E626" s="56" t="s">
        <v>1175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45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1401</v>
      </c>
      <c r="E627" s="56" t="s">
        <v>1175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45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1401</v>
      </c>
      <c r="E628" s="56" t="s">
        <v>1175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45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1401</v>
      </c>
      <c r="E629" s="56" t="s">
        <v>1175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45" x14ac:dyDescent="0.25">
      <c r="A630" s="55" t="s">
        <v>1170</v>
      </c>
      <c r="B630" s="24" t="s">
        <v>639</v>
      </c>
      <c r="C630" s="65">
        <f t="shared" si="224"/>
        <v>612</v>
      </c>
      <c r="D630" s="65" t="s">
        <v>1401</v>
      </c>
      <c r="E630" s="56" t="s">
        <v>1620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45" x14ac:dyDescent="0.25">
      <c r="A631" s="55" t="s">
        <v>1170</v>
      </c>
      <c r="B631" s="24" t="s">
        <v>640</v>
      </c>
      <c r="C631" s="65">
        <f t="shared" si="224"/>
        <v>613</v>
      </c>
      <c r="D631" s="65" t="s">
        <v>1401</v>
      </c>
      <c r="E631" s="56" t="s">
        <v>1621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1401</v>
      </c>
      <c r="E632" s="56" t="s">
        <v>1622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1401</v>
      </c>
      <c r="E633" s="56" t="s">
        <v>1275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45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1401</v>
      </c>
      <c r="E634" s="56" t="s">
        <v>1378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45" x14ac:dyDescent="0.25">
      <c r="A635" s="55" t="s">
        <v>1170</v>
      </c>
      <c r="B635" s="24" t="s">
        <v>644</v>
      </c>
      <c r="C635" s="65">
        <f t="shared" ref="C635:C652" si="228">C634+1</f>
        <v>617</v>
      </c>
      <c r="D635" s="65" t="s">
        <v>1401</v>
      </c>
      <c r="E635" s="56" t="s">
        <v>1623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45" x14ac:dyDescent="0.25">
      <c r="A636" s="55" t="s">
        <v>1170</v>
      </c>
      <c r="B636" s="24" t="s">
        <v>645</v>
      </c>
      <c r="C636" s="65">
        <f t="shared" si="228"/>
        <v>618</v>
      </c>
      <c r="D636" s="65" t="s">
        <v>1401</v>
      </c>
      <c r="E636" s="56" t="s">
        <v>1624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45" x14ac:dyDescent="0.25">
      <c r="A637" s="55" t="s">
        <v>1170</v>
      </c>
      <c r="B637" s="24" t="s">
        <v>646</v>
      </c>
      <c r="C637" s="65">
        <f t="shared" si="228"/>
        <v>619</v>
      </c>
      <c r="D637" s="65" t="s">
        <v>1401</v>
      </c>
      <c r="E637" s="56" t="s">
        <v>1625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45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1401</v>
      </c>
      <c r="E638" s="56" t="s">
        <v>1626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1401</v>
      </c>
      <c r="E639" s="56" t="s">
        <v>1627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45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1401</v>
      </c>
      <c r="E640" s="56" t="s">
        <v>1613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45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1401</v>
      </c>
      <c r="E641" s="56" t="s">
        <v>1628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45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1401</v>
      </c>
      <c r="E642" s="56" t="s">
        <v>1629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45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1401</v>
      </c>
      <c r="E643" s="56" t="s">
        <v>1630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1384</v>
      </c>
      <c r="E644" s="56" t="s">
        <v>1631</v>
      </c>
      <c r="F644" s="85">
        <v>43570</v>
      </c>
      <c r="G644" s="64" t="s">
        <v>1632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45" x14ac:dyDescent="0.25">
      <c r="A645" s="55" t="s">
        <v>123</v>
      </c>
      <c r="B645" s="24" t="s">
        <v>653</v>
      </c>
      <c r="C645" s="65">
        <f>C643+1</f>
        <v>626</v>
      </c>
      <c r="D645" s="65" t="s">
        <v>1401</v>
      </c>
      <c r="E645" s="56" t="s">
        <v>1407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45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1401</v>
      </c>
      <c r="E646" s="56" t="s">
        <v>1596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45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1401</v>
      </c>
      <c r="E647" s="56" t="s">
        <v>1633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45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1401</v>
      </c>
      <c r="E648" s="56" t="s">
        <v>1175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45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1401</v>
      </c>
      <c r="E649" s="56" t="s">
        <v>1583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1401</v>
      </c>
      <c r="E650" s="56" t="s">
        <v>1601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45" x14ac:dyDescent="0.25">
      <c r="A651" s="55" t="s">
        <v>1170</v>
      </c>
      <c r="B651" s="24" t="s">
        <v>659</v>
      </c>
      <c r="C651" s="65">
        <f t="shared" si="228"/>
        <v>632</v>
      </c>
      <c r="D651" s="65" t="s">
        <v>1401</v>
      </c>
      <c r="E651" s="56" t="s">
        <v>1405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45" x14ac:dyDescent="0.25">
      <c r="A652" s="55" t="s">
        <v>1170</v>
      </c>
      <c r="B652" s="24" t="s">
        <v>660</v>
      </c>
      <c r="C652" s="65">
        <f t="shared" si="228"/>
        <v>633</v>
      </c>
      <c r="D652" s="65" t="s">
        <v>1401</v>
      </c>
      <c r="E652" s="56" t="s">
        <v>1549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45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1401</v>
      </c>
      <c r="E653" s="87" t="s">
        <v>1634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0" t="str">
        <f t="shared" ref="K653:K667" si="234">J653</f>
        <v>Департамент АПР Сумської ОДА</v>
      </c>
      <c r="L653" s="91">
        <f t="shared" ref="L653:L667" si="235">F653+1</f>
        <v>43571</v>
      </c>
      <c r="M653" s="89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1401</v>
      </c>
      <c r="E654" s="87" t="s">
        <v>1635</v>
      </c>
      <c r="F654" s="85">
        <v>43571</v>
      </c>
      <c r="G654" s="88" t="str">
        <f t="shared" si="233"/>
        <v>01-18/0635</v>
      </c>
      <c r="H654" s="5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0" t="str">
        <f t="shared" si="234"/>
        <v>Департамент АПР Сумської ОДА</v>
      </c>
      <c r="L654" s="91">
        <f t="shared" si="235"/>
        <v>43572</v>
      </c>
      <c r="M654" s="89"/>
      <c r="N654" s="4" t="s">
        <v>20</v>
      </c>
      <c r="O654" s="4" t="s">
        <v>20</v>
      </c>
    </row>
    <row r="655" spans="1:15" ht="45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1401</v>
      </c>
      <c r="E655" s="87" t="s">
        <v>1636</v>
      </c>
      <c r="F655" s="85">
        <v>43571</v>
      </c>
      <c r="G655" s="88" t="str">
        <f t="shared" si="233"/>
        <v>01-15/0636</v>
      </c>
      <c r="H655" s="5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0" t="str">
        <f t="shared" si="234"/>
        <v>Департамент АПР Сумської ОДА</v>
      </c>
      <c r="L655" s="91">
        <f t="shared" si="235"/>
        <v>43572</v>
      </c>
      <c r="M655" s="89"/>
      <c r="N655" s="4" t="s">
        <v>20</v>
      </c>
      <c r="O655" s="4" t="s">
        <v>20</v>
      </c>
    </row>
    <row r="656" spans="1:15" ht="45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1401</v>
      </c>
      <c r="E656" s="87" t="s">
        <v>1637</v>
      </c>
      <c r="F656" s="85">
        <v>43571</v>
      </c>
      <c r="G656" s="88" t="str">
        <f t="shared" si="233"/>
        <v>01-16/0637</v>
      </c>
      <c r="H656" s="5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0" t="str">
        <f t="shared" si="234"/>
        <v>Департамент АПР Сумської ОДА</v>
      </c>
      <c r="L656" s="91">
        <f t="shared" si="235"/>
        <v>43572</v>
      </c>
      <c r="M656" s="89"/>
      <c r="N656" s="4" t="s">
        <v>20</v>
      </c>
      <c r="O656" s="4" t="s">
        <v>20</v>
      </c>
    </row>
    <row r="657" spans="1:15" ht="45" x14ac:dyDescent="0.25">
      <c r="A657" s="55" t="s">
        <v>1170</v>
      </c>
      <c r="B657" s="24" t="s">
        <v>665</v>
      </c>
      <c r="C657" s="86">
        <f t="shared" si="232"/>
        <v>638</v>
      </c>
      <c r="D657" s="65" t="s">
        <v>1401</v>
      </c>
      <c r="E657" s="87" t="s">
        <v>1638</v>
      </c>
      <c r="F657" s="85">
        <v>43571</v>
      </c>
      <c r="G657" s="88" t="str">
        <f t="shared" si="233"/>
        <v>01-11/0638</v>
      </c>
      <c r="H657" s="5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0" t="str">
        <f t="shared" si="234"/>
        <v>Департамент АПР Сумської ОДА</v>
      </c>
      <c r="L657" s="91">
        <f t="shared" si="235"/>
        <v>43572</v>
      </c>
      <c r="M657" s="89"/>
      <c r="N657" s="4" t="s">
        <v>20</v>
      </c>
      <c r="O657" s="4" t="s">
        <v>20</v>
      </c>
    </row>
    <row r="658" spans="1:15" ht="45" x14ac:dyDescent="0.25">
      <c r="A658" s="55" t="s">
        <v>1170</v>
      </c>
      <c r="B658" s="24" t="s">
        <v>666</v>
      </c>
      <c r="C658" s="86">
        <f t="shared" si="232"/>
        <v>639</v>
      </c>
      <c r="D658" s="65" t="s">
        <v>1401</v>
      </c>
      <c r="E658" s="87" t="s">
        <v>1439</v>
      </c>
      <c r="F658" s="85">
        <v>43571</v>
      </c>
      <c r="G658" s="88" t="str">
        <f t="shared" si="233"/>
        <v>01-11/0639</v>
      </c>
      <c r="H658" s="5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0" t="str">
        <f t="shared" si="234"/>
        <v>Департамент АПР Сумської ОДА</v>
      </c>
      <c r="L658" s="91">
        <f t="shared" si="235"/>
        <v>43572</v>
      </c>
      <c r="M658" s="89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1401</v>
      </c>
      <c r="E659" s="87" t="s">
        <v>1635</v>
      </c>
      <c r="F659" s="85">
        <v>43571</v>
      </c>
      <c r="G659" s="88" t="str">
        <f t="shared" si="233"/>
        <v>01-15/0640</v>
      </c>
      <c r="H659" s="5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0" t="str">
        <f t="shared" si="234"/>
        <v>Департамент АПР Сумської ОДА</v>
      </c>
      <c r="L659" s="91">
        <f t="shared" si="235"/>
        <v>43572</v>
      </c>
      <c r="M659" s="89"/>
      <c r="N659" s="4" t="s">
        <v>20</v>
      </c>
      <c r="O659" s="4" t="s">
        <v>20</v>
      </c>
    </row>
    <row r="660" spans="1:15" ht="45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1401</v>
      </c>
      <c r="E660" s="87" t="s">
        <v>1639</v>
      </c>
      <c r="F660" s="85">
        <v>43571</v>
      </c>
      <c r="G660" s="88" t="str">
        <f t="shared" si="233"/>
        <v>01-16/0641</v>
      </c>
      <c r="H660" s="5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0" t="str">
        <f t="shared" si="234"/>
        <v>Департамент АПР Сумської ОДА</v>
      </c>
      <c r="L660" s="91">
        <f t="shared" si="235"/>
        <v>43572</v>
      </c>
      <c r="M660" s="89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1401</v>
      </c>
      <c r="E661" s="87" t="s">
        <v>1640</v>
      </c>
      <c r="F661" s="85">
        <v>43571</v>
      </c>
      <c r="G661" s="88" t="str">
        <f t="shared" si="233"/>
        <v>01-16/0642</v>
      </c>
      <c r="H661" s="5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0" t="str">
        <f t="shared" si="234"/>
        <v>Департамент АПР Сумської ОДА</v>
      </c>
      <c r="L661" s="91">
        <f t="shared" si="235"/>
        <v>43572</v>
      </c>
      <c r="M661" s="89"/>
      <c r="N661" s="4" t="s">
        <v>20</v>
      </c>
      <c r="O661" s="4" t="s">
        <v>20</v>
      </c>
    </row>
    <row r="662" spans="1:15" ht="4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1401</v>
      </c>
      <c r="E662" s="87" t="s">
        <v>1209</v>
      </c>
      <c r="F662" s="85">
        <v>43571</v>
      </c>
      <c r="G662" s="88" t="str">
        <f t="shared" si="233"/>
        <v>01-16/0643</v>
      </c>
      <c r="H662" s="5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0" t="str">
        <f t="shared" si="234"/>
        <v>Департамент АПР Сумської ОДА</v>
      </c>
      <c r="L662" s="91">
        <f t="shared" si="235"/>
        <v>43572</v>
      </c>
      <c r="M662" s="89"/>
      <c r="N662" s="4" t="s">
        <v>20</v>
      </c>
      <c r="O662" s="4" t="s">
        <v>20</v>
      </c>
    </row>
    <row r="663" spans="1:15" ht="45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1401</v>
      </c>
      <c r="E663" s="87" t="s">
        <v>1583</v>
      </c>
      <c r="F663" s="85">
        <v>43571</v>
      </c>
      <c r="G663" s="88" t="str">
        <f t="shared" si="233"/>
        <v>01-16/0644</v>
      </c>
      <c r="H663" s="5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0" t="str">
        <f t="shared" si="234"/>
        <v>Департамент АПР Сумської ОДА</v>
      </c>
      <c r="L663" s="91">
        <f t="shared" si="235"/>
        <v>43572</v>
      </c>
      <c r="M663" s="89"/>
      <c r="N663" s="4" t="s">
        <v>20</v>
      </c>
      <c r="O663" s="4" t="s">
        <v>20</v>
      </c>
    </row>
    <row r="664" spans="1:15" ht="45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1401</v>
      </c>
      <c r="E664" s="87" t="s">
        <v>1511</v>
      </c>
      <c r="F664" s="85">
        <v>43571</v>
      </c>
      <c r="G664" s="88" t="str">
        <f t="shared" si="233"/>
        <v>01-16/0645</v>
      </c>
      <c r="H664" s="5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0" t="str">
        <f t="shared" si="234"/>
        <v>Департамент АПР Сумської ОДА</v>
      </c>
      <c r="L664" s="91">
        <f t="shared" si="235"/>
        <v>43572</v>
      </c>
      <c r="M664" s="89"/>
      <c r="N664" s="4" t="s">
        <v>20</v>
      </c>
      <c r="O664" s="4" t="s">
        <v>20</v>
      </c>
    </row>
    <row r="665" spans="1:15" ht="45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1401</v>
      </c>
      <c r="E665" s="87" t="s">
        <v>1641</v>
      </c>
      <c r="F665" s="85">
        <v>43571</v>
      </c>
      <c r="G665" s="88" t="str">
        <f t="shared" si="233"/>
        <v>01-15/0646</v>
      </c>
      <c r="H665" s="5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0" t="str">
        <f t="shared" si="234"/>
        <v>Департамент АПР Сумської ОДА</v>
      </c>
      <c r="L665" s="91">
        <f t="shared" si="235"/>
        <v>43572</v>
      </c>
      <c r="M665" s="89"/>
      <c r="N665" s="4" t="s">
        <v>20</v>
      </c>
      <c r="O665" s="4" t="s">
        <v>20</v>
      </c>
    </row>
    <row r="666" spans="1:15" ht="45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1401</v>
      </c>
      <c r="E666" s="87" t="s">
        <v>1642</v>
      </c>
      <c r="F666" s="85">
        <v>43572</v>
      </c>
      <c r="G666" s="88" t="str">
        <f t="shared" si="233"/>
        <v>01-13/0647</v>
      </c>
      <c r="H666" s="5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0" t="str">
        <f t="shared" si="234"/>
        <v>Департамент АПР Сумської ОДА</v>
      </c>
      <c r="L666" s="91">
        <f t="shared" si="235"/>
        <v>43573</v>
      </c>
      <c r="M666" s="89"/>
      <c r="N666" s="4" t="s">
        <v>20</v>
      </c>
      <c r="O666" s="4" t="s">
        <v>20</v>
      </c>
    </row>
    <row r="667" spans="1:15" ht="45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1401</v>
      </c>
      <c r="E667" s="87" t="s">
        <v>1643</v>
      </c>
      <c r="F667" s="85">
        <v>43572</v>
      </c>
      <c r="G667" s="88" t="str">
        <f t="shared" si="233"/>
        <v>01-13/0648</v>
      </c>
      <c r="H667" s="5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0" t="str">
        <f t="shared" si="234"/>
        <v>Департамент АПР Сумської ОДА</v>
      </c>
      <c r="L667" s="91">
        <f t="shared" si="235"/>
        <v>43573</v>
      </c>
      <c r="M667" s="89"/>
      <c r="N667" s="4" t="s">
        <v>20</v>
      </c>
      <c r="O667" s="4" t="s">
        <v>20</v>
      </c>
    </row>
    <row r="668" spans="1:15" ht="45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1401</v>
      </c>
      <c r="E668" s="87" t="s">
        <v>1644</v>
      </c>
      <c r="F668" s="85">
        <v>43572</v>
      </c>
      <c r="G668" s="88" t="str">
        <f t="shared" ref="G668:G700" si="237">(A668&amp;"/"&amp;B668)</f>
        <v>01-16/0649</v>
      </c>
      <c r="H668" s="5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0" t="str">
        <f t="shared" ref="K668:K700" si="238">J668</f>
        <v>Департамент АПР Сумської ОДА</v>
      </c>
      <c r="L668" s="91">
        <f t="shared" ref="L668:L700" si="239">F668+1</f>
        <v>43573</v>
      </c>
      <c r="M668" s="89"/>
      <c r="N668" s="4" t="s">
        <v>20</v>
      </c>
      <c r="O668" s="4" t="s">
        <v>20</v>
      </c>
    </row>
    <row r="669" spans="1:15" ht="45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1401</v>
      </c>
      <c r="E669" s="87" t="s">
        <v>1175</v>
      </c>
      <c r="F669" s="85">
        <v>43572</v>
      </c>
      <c r="G669" s="88" t="str">
        <f t="shared" si="237"/>
        <v>01-18/0650</v>
      </c>
      <c r="H669" s="5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0" t="str">
        <f t="shared" si="238"/>
        <v>Департамент АПР Сумської ОДА</v>
      </c>
      <c r="L669" s="91">
        <f t="shared" si="239"/>
        <v>43573</v>
      </c>
      <c r="M669" s="89"/>
      <c r="N669" s="4" t="s">
        <v>20</v>
      </c>
      <c r="O669" s="4" t="s">
        <v>20</v>
      </c>
    </row>
    <row r="670" spans="1:15" ht="45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1401</v>
      </c>
      <c r="E670" s="87" t="s">
        <v>1645</v>
      </c>
      <c r="F670" s="85">
        <v>43572</v>
      </c>
      <c r="G670" s="88" t="str">
        <f t="shared" si="237"/>
        <v>01-18/0651</v>
      </c>
      <c r="H670" s="5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0" t="str">
        <f t="shared" si="238"/>
        <v>Департамент АПР Сумської ОДА</v>
      </c>
      <c r="L670" s="91">
        <f t="shared" si="239"/>
        <v>43573</v>
      </c>
      <c r="M670" s="89"/>
      <c r="N670" s="4" t="s">
        <v>20</v>
      </c>
      <c r="O670" s="4" t="s">
        <v>20</v>
      </c>
    </row>
    <row r="671" spans="1:15" ht="45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1401</v>
      </c>
      <c r="E671" s="87" t="s">
        <v>1645</v>
      </c>
      <c r="F671" s="85">
        <v>43572</v>
      </c>
      <c r="G671" s="88" t="str">
        <f t="shared" si="237"/>
        <v>01-16/0652</v>
      </c>
      <c r="H671" s="5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0" t="str">
        <f t="shared" si="238"/>
        <v>Департамент АПР Сумської ОДА</v>
      </c>
      <c r="L671" s="91">
        <f t="shared" si="239"/>
        <v>43573</v>
      </c>
      <c r="M671" s="89"/>
      <c r="N671" s="4" t="s">
        <v>20</v>
      </c>
      <c r="O671" s="4" t="s">
        <v>20</v>
      </c>
    </row>
    <row r="672" spans="1:15" ht="45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1401</v>
      </c>
      <c r="E672" s="87" t="s">
        <v>1280</v>
      </c>
      <c r="F672" s="85">
        <v>43572</v>
      </c>
      <c r="G672" s="88" t="str">
        <f t="shared" si="237"/>
        <v>01-13/0653</v>
      </c>
      <c r="H672" s="5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0" t="str">
        <f t="shared" si="238"/>
        <v>Департамент АПР Сумської ОДА</v>
      </c>
      <c r="L672" s="91">
        <f t="shared" si="239"/>
        <v>43573</v>
      </c>
      <c r="M672" s="89"/>
      <c r="N672" s="4" t="s">
        <v>20</v>
      </c>
      <c r="O672" s="4" t="s">
        <v>20</v>
      </c>
    </row>
    <row r="673" spans="1:15" ht="45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1401</v>
      </c>
      <c r="E673" s="87" t="s">
        <v>1646</v>
      </c>
      <c r="F673" s="85">
        <v>43572</v>
      </c>
      <c r="G673" s="88" t="str">
        <f t="shared" si="237"/>
        <v>01-13/0654</v>
      </c>
      <c r="H673" s="5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0" t="str">
        <f t="shared" si="238"/>
        <v>Департамент АПР Сумської ОДА</v>
      </c>
      <c r="L673" s="91">
        <f t="shared" si="239"/>
        <v>43573</v>
      </c>
      <c r="M673" s="89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1401</v>
      </c>
      <c r="E674" s="87" t="s">
        <v>1647</v>
      </c>
      <c r="F674" s="85">
        <v>43572</v>
      </c>
      <c r="G674" s="88" t="str">
        <f t="shared" si="237"/>
        <v>01-16/0655</v>
      </c>
      <c r="H674" s="5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0" t="str">
        <f t="shared" si="238"/>
        <v>Департамент АПР Сумської ОДА</v>
      </c>
      <c r="L674" s="91">
        <f t="shared" si="239"/>
        <v>43573</v>
      </c>
      <c r="M674" s="89"/>
      <c r="N674" s="4" t="s">
        <v>20</v>
      </c>
      <c r="O674" s="4" t="s">
        <v>20</v>
      </c>
    </row>
    <row r="675" spans="1:15" ht="45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1401</v>
      </c>
      <c r="E675" s="87" t="s">
        <v>1648</v>
      </c>
      <c r="F675" s="85">
        <v>43572</v>
      </c>
      <c r="G675" s="88" t="str">
        <f t="shared" si="237"/>
        <v>01-13/0656</v>
      </c>
      <c r="H675" s="5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0" t="str">
        <f t="shared" si="238"/>
        <v>Департамент АПР Сумської ОДА</v>
      </c>
      <c r="L675" s="91">
        <f t="shared" si="239"/>
        <v>43573</v>
      </c>
      <c r="M675" s="89"/>
      <c r="N675" s="4" t="s">
        <v>20</v>
      </c>
      <c r="O675" s="4" t="s">
        <v>20</v>
      </c>
    </row>
    <row r="676" spans="1:15" ht="45" x14ac:dyDescent="0.25">
      <c r="A676" s="55" t="s">
        <v>1170</v>
      </c>
      <c r="B676" s="24" t="s">
        <v>684</v>
      </c>
      <c r="C676" s="86">
        <f t="shared" si="236"/>
        <v>657</v>
      </c>
      <c r="D676" s="65" t="s">
        <v>1401</v>
      </c>
      <c r="E676" s="87" t="s">
        <v>1649</v>
      </c>
      <c r="F676" s="85">
        <v>43572</v>
      </c>
      <c r="G676" s="88" t="str">
        <f t="shared" si="237"/>
        <v>01-11/0657</v>
      </c>
      <c r="H676" s="5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0" t="str">
        <f t="shared" si="238"/>
        <v>Департамент АПР Сумської ОДА</v>
      </c>
      <c r="L676" s="91">
        <f t="shared" si="239"/>
        <v>43573</v>
      </c>
      <c r="M676" s="89"/>
      <c r="N676" s="4" t="s">
        <v>20</v>
      </c>
      <c r="O676" s="4" t="s">
        <v>20</v>
      </c>
    </row>
    <row r="677" spans="1:15" ht="45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1401</v>
      </c>
      <c r="E677" s="87" t="s">
        <v>1650</v>
      </c>
      <c r="F677" s="85">
        <v>43573</v>
      </c>
      <c r="G677" s="88" t="str">
        <f t="shared" si="237"/>
        <v>01-16/0658</v>
      </c>
      <c r="H677" s="5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0" t="str">
        <f t="shared" si="238"/>
        <v>Департамент АПР Сумської ОДА</v>
      </c>
      <c r="L677" s="91">
        <f>F677+1</f>
        <v>43574</v>
      </c>
      <c r="M677" s="89"/>
      <c r="N677" s="4" t="s">
        <v>20</v>
      </c>
      <c r="O677" s="4" t="s">
        <v>20</v>
      </c>
    </row>
    <row r="678" spans="1:15" ht="45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1401</v>
      </c>
      <c r="E678" s="87" t="s">
        <v>1272</v>
      </c>
      <c r="F678" s="85">
        <v>43574</v>
      </c>
      <c r="G678" s="88" t="str">
        <f t="shared" si="237"/>
        <v>01-16/0659</v>
      </c>
      <c r="H678" s="5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0" t="str">
        <f t="shared" si="238"/>
        <v>Департамент АПР Сумської ОДА</v>
      </c>
      <c r="L678" s="91">
        <f>F678+1</f>
        <v>43575</v>
      </c>
      <c r="M678" s="89"/>
      <c r="N678" s="4" t="s">
        <v>20</v>
      </c>
      <c r="O678" s="4" t="s">
        <v>20</v>
      </c>
    </row>
    <row r="679" spans="1:15" ht="45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1401</v>
      </c>
      <c r="E679" s="87" t="s">
        <v>1651</v>
      </c>
      <c r="F679" s="85">
        <v>43577</v>
      </c>
      <c r="G679" s="88" t="str">
        <f t="shared" si="237"/>
        <v>01-13/0660</v>
      </c>
      <c r="H679" s="5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0" t="str">
        <f t="shared" si="238"/>
        <v>Департамент АПР Сумської ОДА</v>
      </c>
      <c r="L679" s="91">
        <f t="shared" si="239"/>
        <v>43578</v>
      </c>
      <c r="M679" s="89"/>
      <c r="N679" s="4" t="s">
        <v>20</v>
      </c>
      <c r="O679" s="4" t="s">
        <v>20</v>
      </c>
    </row>
    <row r="680" spans="1:15" ht="45" x14ac:dyDescent="0.25">
      <c r="A680" s="55" t="s">
        <v>1170</v>
      </c>
      <c r="B680" s="24" t="s">
        <v>688</v>
      </c>
      <c r="C680" s="86">
        <f t="shared" si="236"/>
        <v>661</v>
      </c>
      <c r="D680" s="65" t="s">
        <v>1401</v>
      </c>
      <c r="E680" s="87" t="s">
        <v>1652</v>
      </c>
      <c r="F680" s="85">
        <v>43577</v>
      </c>
      <c r="G680" s="88" t="str">
        <f t="shared" si="237"/>
        <v>01-11/0661</v>
      </c>
      <c r="H680" s="5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0" t="str">
        <f t="shared" si="238"/>
        <v>Департамент АПР Сумської ОДА</v>
      </c>
      <c r="L680" s="91">
        <f t="shared" si="239"/>
        <v>43578</v>
      </c>
      <c r="M680" s="89"/>
      <c r="N680" s="4" t="s">
        <v>20</v>
      </c>
      <c r="O680" s="4" t="s">
        <v>20</v>
      </c>
    </row>
    <row r="681" spans="1:15" ht="45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1401</v>
      </c>
      <c r="E681" s="87" t="s">
        <v>1653</v>
      </c>
      <c r="F681" s="85">
        <v>43577</v>
      </c>
      <c r="G681" s="88" t="str">
        <f t="shared" si="237"/>
        <v>01-15/0662</v>
      </c>
      <c r="H681" s="5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0" t="str">
        <f t="shared" si="238"/>
        <v>Департамент АПР Сумської ОДА</v>
      </c>
      <c r="L681" s="91">
        <f t="shared" si="239"/>
        <v>43578</v>
      </c>
      <c r="M681" s="89"/>
      <c r="N681" s="4" t="s">
        <v>20</v>
      </c>
      <c r="O681" s="4" t="s">
        <v>20</v>
      </c>
    </row>
    <row r="682" spans="1:15" ht="45" x14ac:dyDescent="0.25">
      <c r="A682" s="55" t="s">
        <v>1170</v>
      </c>
      <c r="B682" s="24" t="s">
        <v>690</v>
      </c>
      <c r="C682" s="86">
        <f t="shared" si="236"/>
        <v>663</v>
      </c>
      <c r="D682" s="65" t="s">
        <v>1401</v>
      </c>
      <c r="E682" s="56" t="s">
        <v>1654</v>
      </c>
      <c r="F682" s="85">
        <v>43577</v>
      </c>
      <c r="G682" s="88" t="str">
        <f t="shared" si="237"/>
        <v>01-11/0663</v>
      </c>
      <c r="H682" s="5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0" t="str">
        <f t="shared" si="238"/>
        <v>Департамент АПР Сумської ОДА</v>
      </c>
      <c r="L682" s="91">
        <f t="shared" si="239"/>
        <v>43578</v>
      </c>
      <c r="M682" s="89"/>
      <c r="N682" s="4" t="s">
        <v>20</v>
      </c>
      <c r="O682" s="4" t="s">
        <v>20</v>
      </c>
    </row>
    <row r="683" spans="1:15" ht="45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1401</v>
      </c>
      <c r="E683" s="87" t="s">
        <v>1655</v>
      </c>
      <c r="F683" s="85">
        <v>43578</v>
      </c>
      <c r="G683" s="88" t="str">
        <f t="shared" si="237"/>
        <v>01-17/0664</v>
      </c>
      <c r="H683" s="5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0" t="str">
        <f t="shared" si="238"/>
        <v>Департамент АПР Сумської ОДА</v>
      </c>
      <c r="L683" s="91">
        <f t="shared" si="239"/>
        <v>43579</v>
      </c>
      <c r="M683" s="89"/>
      <c r="N683" s="4" t="s">
        <v>20</v>
      </c>
      <c r="O683" s="4" t="s">
        <v>20</v>
      </c>
    </row>
    <row r="684" spans="1:15" ht="45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1401</v>
      </c>
      <c r="E684" s="87" t="s">
        <v>1654</v>
      </c>
      <c r="F684" s="85">
        <v>43578</v>
      </c>
      <c r="G684" s="88" t="str">
        <f t="shared" si="237"/>
        <v>01-16/0665</v>
      </c>
      <c r="H684" s="5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0" t="str">
        <f t="shared" si="238"/>
        <v>Департамент АПР Сумської ОДА</v>
      </c>
      <c r="L684" s="91">
        <f t="shared" si="239"/>
        <v>43579</v>
      </c>
      <c r="M684" s="89"/>
      <c r="N684" s="4" t="s">
        <v>20</v>
      </c>
      <c r="O684" s="4" t="s">
        <v>20</v>
      </c>
    </row>
    <row r="685" spans="1:15" ht="45" x14ac:dyDescent="0.25">
      <c r="A685" s="55" t="s">
        <v>122</v>
      </c>
      <c r="B685" s="24" t="s">
        <v>1059</v>
      </c>
      <c r="C685" s="86">
        <f t="shared" si="236"/>
        <v>666</v>
      </c>
      <c r="D685" s="65" t="s">
        <v>1401</v>
      </c>
      <c r="E685" s="56" t="s">
        <v>1656</v>
      </c>
      <c r="F685" s="85">
        <v>43578</v>
      </c>
      <c r="G685" s="88" t="str">
        <f t="shared" si="237"/>
        <v>01-18/0666</v>
      </c>
      <c r="H685" s="5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0" t="str">
        <f t="shared" si="238"/>
        <v>Департамент АПР Сумської ОДА</v>
      </c>
      <c r="L685" s="91">
        <f t="shared" si="239"/>
        <v>43579</v>
      </c>
      <c r="M685" s="89"/>
      <c r="N685" s="4" t="s">
        <v>20</v>
      </c>
      <c r="O685" s="4" t="s">
        <v>20</v>
      </c>
    </row>
    <row r="686" spans="1:15" ht="45" x14ac:dyDescent="0.25">
      <c r="A686" s="55" t="s">
        <v>123</v>
      </c>
      <c r="B686" s="24" t="s">
        <v>1060</v>
      </c>
      <c r="C686" s="86">
        <f t="shared" si="236"/>
        <v>667</v>
      </c>
      <c r="D686" s="65" t="s">
        <v>1401</v>
      </c>
      <c r="E686" s="56" t="s">
        <v>1657</v>
      </c>
      <c r="F686" s="85">
        <v>43578</v>
      </c>
      <c r="G686" s="88" t="str">
        <f t="shared" si="237"/>
        <v>01-13/0667</v>
      </c>
      <c r="H686" s="5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0" t="str">
        <f t="shared" si="238"/>
        <v>Департамент АПР Сумської ОДА</v>
      </c>
      <c r="L686" s="91">
        <f t="shared" si="239"/>
        <v>43579</v>
      </c>
      <c r="M686" s="89"/>
      <c r="N686" s="4" t="s">
        <v>20</v>
      </c>
      <c r="O686" s="4" t="s">
        <v>20</v>
      </c>
    </row>
    <row r="687" spans="1:15" ht="45" x14ac:dyDescent="0.25">
      <c r="A687" s="55" t="s">
        <v>1170</v>
      </c>
      <c r="B687" s="24" t="s">
        <v>1061</v>
      </c>
      <c r="C687" s="86">
        <f t="shared" si="236"/>
        <v>668</v>
      </c>
      <c r="D687" s="65" t="s">
        <v>1401</v>
      </c>
      <c r="E687" s="56" t="s">
        <v>1453</v>
      </c>
      <c r="F687" s="85">
        <v>43578</v>
      </c>
      <c r="G687" s="88" t="str">
        <f t="shared" si="237"/>
        <v>01-11/0668</v>
      </c>
      <c r="H687" s="5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0" t="str">
        <f t="shared" si="238"/>
        <v>Департамент АПР Сумської ОДА</v>
      </c>
      <c r="L687" s="91">
        <f t="shared" si="239"/>
        <v>43579</v>
      </c>
      <c r="M687" s="89"/>
      <c r="N687" s="4" t="s">
        <v>20</v>
      </c>
      <c r="O687" s="4" t="s">
        <v>20</v>
      </c>
    </row>
    <row r="688" spans="1:15" ht="45" x14ac:dyDescent="0.25">
      <c r="A688" s="55" t="s">
        <v>1170</v>
      </c>
      <c r="B688" s="24" t="s">
        <v>1062</v>
      </c>
      <c r="C688" s="86">
        <f t="shared" si="236"/>
        <v>669</v>
      </c>
      <c r="D688" s="65" t="s">
        <v>1401</v>
      </c>
      <c r="E688" s="56" t="s">
        <v>1658</v>
      </c>
      <c r="F688" s="85">
        <v>43578</v>
      </c>
      <c r="G688" s="88" t="str">
        <f t="shared" si="237"/>
        <v>01-11/0669</v>
      </c>
      <c r="H688" s="5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0" t="str">
        <f t="shared" si="238"/>
        <v>Департамент АПР Сумської ОДА</v>
      </c>
      <c r="L688" s="91">
        <f t="shared" si="239"/>
        <v>43579</v>
      </c>
      <c r="M688" s="89"/>
      <c r="N688" s="4" t="s">
        <v>20</v>
      </c>
      <c r="O688" s="4" t="s">
        <v>20</v>
      </c>
    </row>
    <row r="689" spans="1:15" ht="45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1401</v>
      </c>
      <c r="E689" s="56" t="s">
        <v>1659</v>
      </c>
      <c r="F689" s="85">
        <v>43579</v>
      </c>
      <c r="G689" s="88" t="str">
        <f t="shared" si="237"/>
        <v>01-18/0670</v>
      </c>
      <c r="H689" s="5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0" t="str">
        <f t="shared" si="238"/>
        <v>Департамент АПР Сумської ОДА</v>
      </c>
      <c r="L689" s="91">
        <f t="shared" si="239"/>
        <v>43580</v>
      </c>
      <c r="M689" s="89"/>
      <c r="N689" s="4" t="s">
        <v>20</v>
      </c>
      <c r="O689" s="4" t="s">
        <v>20</v>
      </c>
    </row>
    <row r="690" spans="1:15" ht="45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1401</v>
      </c>
      <c r="E690" s="56" t="s">
        <v>1660</v>
      </c>
      <c r="F690" s="85">
        <v>43579</v>
      </c>
      <c r="G690" s="88" t="str">
        <f t="shared" si="237"/>
        <v>01-16/0671</v>
      </c>
      <c r="H690" s="5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0" t="str">
        <f t="shared" si="238"/>
        <v>Департамент АПР Сумської ОДА</v>
      </c>
      <c r="L690" s="91">
        <f t="shared" si="239"/>
        <v>43580</v>
      </c>
      <c r="M690" s="89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1401</v>
      </c>
      <c r="E691" s="56" t="s">
        <v>1367</v>
      </c>
      <c r="F691" s="85">
        <v>43579</v>
      </c>
      <c r="G691" s="88" t="str">
        <f t="shared" si="237"/>
        <v>01-13/0672</v>
      </c>
      <c r="H691" s="5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0" t="str">
        <f t="shared" si="238"/>
        <v>Департамент АПР Сумської ОДА</v>
      </c>
      <c r="L691" s="91">
        <f t="shared" si="239"/>
        <v>43580</v>
      </c>
      <c r="M691" s="89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1401</v>
      </c>
      <c r="E692" s="56" t="s">
        <v>1367</v>
      </c>
      <c r="F692" s="85">
        <v>43579</v>
      </c>
      <c r="G692" s="88" t="str">
        <f t="shared" si="237"/>
        <v>01-13/0673</v>
      </c>
      <c r="H692" s="5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0" t="str">
        <f t="shared" si="238"/>
        <v>Департамент АПР Сумської ОДА</v>
      </c>
      <c r="L692" s="91">
        <f t="shared" si="239"/>
        <v>43580</v>
      </c>
      <c r="M692" s="89"/>
      <c r="N692" s="4" t="s">
        <v>20</v>
      </c>
      <c r="O692" s="4" t="s">
        <v>20</v>
      </c>
    </row>
    <row r="693" spans="1:15" ht="45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1401</v>
      </c>
      <c r="E693" s="56" t="s">
        <v>1661</v>
      </c>
      <c r="F693" s="85">
        <v>43579</v>
      </c>
      <c r="G693" s="88" t="str">
        <f t="shared" si="237"/>
        <v>01-18/0674</v>
      </c>
      <c r="H693" s="5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0" t="str">
        <f t="shared" si="238"/>
        <v>Департамент АПР Сумської ОДА</v>
      </c>
      <c r="L693" s="91">
        <f t="shared" si="239"/>
        <v>43580</v>
      </c>
      <c r="M693" s="89"/>
      <c r="N693" s="4" t="s">
        <v>20</v>
      </c>
      <c r="O693" s="4" t="s">
        <v>20</v>
      </c>
    </row>
    <row r="694" spans="1:15" ht="45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1401</v>
      </c>
      <c r="E694" s="56" t="s">
        <v>1583</v>
      </c>
      <c r="F694" s="85">
        <v>43579</v>
      </c>
      <c r="G694" s="88" t="str">
        <f t="shared" si="237"/>
        <v>01-16/0675</v>
      </c>
      <c r="H694" s="5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0" t="str">
        <f t="shared" si="238"/>
        <v>Департамент АПР Сумської ОДА</v>
      </c>
      <c r="L694" s="91">
        <f t="shared" si="239"/>
        <v>43580</v>
      </c>
      <c r="M694" s="89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1401</v>
      </c>
      <c r="E695" s="56" t="s">
        <v>1662</v>
      </c>
      <c r="F695" s="85">
        <v>43581</v>
      </c>
      <c r="G695" s="88" t="str">
        <f t="shared" si="237"/>
        <v>01-15/0676</v>
      </c>
      <c r="H695" s="5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0" t="str">
        <f t="shared" si="238"/>
        <v>Департамент АПР Сумської ОДА</v>
      </c>
      <c r="L695" s="91">
        <f t="shared" si="239"/>
        <v>43582</v>
      </c>
      <c r="M695" s="89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1401</v>
      </c>
      <c r="E696" s="56" t="s">
        <v>1275</v>
      </c>
      <c r="F696" s="85">
        <v>43581</v>
      </c>
      <c r="G696" s="88" t="str">
        <f t="shared" si="237"/>
        <v>01-13/0677</v>
      </c>
      <c r="H696" s="5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0" t="str">
        <f t="shared" si="238"/>
        <v>Департамент АПР Сумської ОДА</v>
      </c>
      <c r="L696" s="91">
        <f t="shared" si="239"/>
        <v>43582</v>
      </c>
      <c r="M696" s="89"/>
      <c r="N696" s="4" t="s">
        <v>20</v>
      </c>
      <c r="O696" s="4" t="s">
        <v>20</v>
      </c>
    </row>
    <row r="697" spans="1:15" ht="45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1401</v>
      </c>
      <c r="E697" s="56" t="s">
        <v>1663</v>
      </c>
      <c r="F697" s="85">
        <v>43581</v>
      </c>
      <c r="G697" s="88" t="str">
        <f t="shared" si="237"/>
        <v>01-13/0678</v>
      </c>
      <c r="H697" s="5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0" t="str">
        <f t="shared" si="238"/>
        <v>Департамент АПР Сумської ОДА</v>
      </c>
      <c r="L697" s="91">
        <f t="shared" si="239"/>
        <v>43582</v>
      </c>
      <c r="M697" s="89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1401</v>
      </c>
      <c r="E698" s="56" t="s">
        <v>1664</v>
      </c>
      <c r="F698" s="85">
        <v>43581</v>
      </c>
      <c r="G698" s="88" t="str">
        <f t="shared" si="237"/>
        <v>01-15/0679</v>
      </c>
      <c r="H698" s="5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0" t="str">
        <f t="shared" si="238"/>
        <v>Департамент АПР Сумської ОДА</v>
      </c>
      <c r="L698" s="91">
        <f t="shared" si="239"/>
        <v>43582</v>
      </c>
      <c r="M698" s="89"/>
      <c r="N698" s="4" t="s">
        <v>20</v>
      </c>
      <c r="O698" s="4" t="s">
        <v>20</v>
      </c>
    </row>
    <row r="699" spans="1:15" ht="45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1401</v>
      </c>
      <c r="E699" s="56" t="s">
        <v>1665</v>
      </c>
      <c r="F699" s="85">
        <v>43581</v>
      </c>
      <c r="G699" s="88" t="str">
        <f t="shared" si="237"/>
        <v>01-15/0680</v>
      </c>
      <c r="H699" s="5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0" t="str">
        <f t="shared" si="238"/>
        <v>Департамент АПР Сумської ОДА</v>
      </c>
      <c r="L699" s="91">
        <f t="shared" si="239"/>
        <v>43582</v>
      </c>
      <c r="M699" s="89"/>
      <c r="N699" s="4" t="s">
        <v>20</v>
      </c>
      <c r="O699" s="4" t="s">
        <v>20</v>
      </c>
    </row>
    <row r="700" spans="1:15" ht="45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1401</v>
      </c>
      <c r="E700" s="56" t="s">
        <v>1175</v>
      </c>
      <c r="F700" s="85">
        <v>43581</v>
      </c>
      <c r="G700" s="88" t="str">
        <f t="shared" si="237"/>
        <v>01-16/0681</v>
      </c>
      <c r="H700" s="5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0" t="str">
        <f t="shared" si="238"/>
        <v>Департамент АПР Сумської ОДА</v>
      </c>
      <c r="L700" s="91">
        <f t="shared" si="239"/>
        <v>43582</v>
      </c>
      <c r="M700" s="89"/>
      <c r="N700" s="4" t="s">
        <v>20</v>
      </c>
      <c r="O700" s="4" t="s">
        <v>20</v>
      </c>
    </row>
    <row r="701" spans="1:15" ht="45" x14ac:dyDescent="0.25">
      <c r="A701" s="55" t="s">
        <v>287</v>
      </c>
      <c r="B701" s="24" t="s">
        <v>705</v>
      </c>
      <c r="C701" s="86">
        <f>C700+1</f>
        <v>682</v>
      </c>
      <c r="D701" s="65" t="s">
        <v>1401</v>
      </c>
      <c r="E701" s="56" t="s">
        <v>1666</v>
      </c>
      <c r="F701" s="85">
        <v>43581</v>
      </c>
      <c r="G701" s="88" t="str">
        <f>(A701&amp;"/"&amp;B701)</f>
        <v>01-15/0682</v>
      </c>
      <c r="H701" s="5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0" t="str">
        <f>J701</f>
        <v>Департамент АПР Сумської ОДА</v>
      </c>
      <c r="L701" s="91">
        <f>F701+1</f>
        <v>43582</v>
      </c>
      <c r="M701" s="89"/>
      <c r="N701" s="4" t="s">
        <v>20</v>
      </c>
      <c r="O701" s="4" t="s">
        <v>20</v>
      </c>
    </row>
    <row r="702" spans="1:15" ht="45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1401</v>
      </c>
      <c r="E702" s="56" t="s">
        <v>1667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45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1401</v>
      </c>
      <c r="E703" s="56" t="s">
        <v>1175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45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1401</v>
      </c>
      <c r="E704" s="56" t="s">
        <v>1403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45" x14ac:dyDescent="0.25">
      <c r="A705" s="55" t="s">
        <v>1170</v>
      </c>
      <c r="B705" s="24" t="s">
        <v>709</v>
      </c>
      <c r="C705" s="65">
        <f t="shared" ref="C705:C706" si="244">C704+1</f>
        <v>686</v>
      </c>
      <c r="D705" s="65" t="s">
        <v>1401</v>
      </c>
      <c r="E705" s="56" t="s">
        <v>1668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45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1401</v>
      </c>
      <c r="E706" s="56" t="s">
        <v>1273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45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1401</v>
      </c>
      <c r="E707" s="56" t="s">
        <v>1254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45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1401</v>
      </c>
      <c r="E708" s="56" t="s">
        <v>1669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45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1401</v>
      </c>
      <c r="E709" s="56" t="s">
        <v>1670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1401</v>
      </c>
      <c r="E710" s="56" t="s">
        <v>1671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45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1401</v>
      </c>
      <c r="E711" s="56" t="s">
        <v>1672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45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1401</v>
      </c>
      <c r="E712" s="56" t="s">
        <v>1175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45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1401</v>
      </c>
      <c r="E713" s="56" t="s">
        <v>1175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45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1401</v>
      </c>
      <c r="E714" s="56" t="s">
        <v>1175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1170</v>
      </c>
      <c r="B715" s="24" t="s">
        <v>719</v>
      </c>
      <c r="C715" s="65">
        <f t="shared" si="248"/>
        <v>696</v>
      </c>
      <c r="D715" s="65" t="s">
        <v>1401</v>
      </c>
      <c r="E715" s="56" t="s">
        <v>1673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45" x14ac:dyDescent="0.25">
      <c r="A716" s="55" t="s">
        <v>1170</v>
      </c>
      <c r="B716" s="24" t="s">
        <v>720</v>
      </c>
      <c r="C716" s="65">
        <f t="shared" si="248"/>
        <v>697</v>
      </c>
      <c r="D716" s="65" t="s">
        <v>1401</v>
      </c>
      <c r="E716" s="56" t="s">
        <v>1674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45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1401</v>
      </c>
      <c r="E717" s="56" t="s">
        <v>1675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45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1401</v>
      </c>
      <c r="E718" s="56" t="s">
        <v>1676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45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1401</v>
      </c>
      <c r="E719" s="56" t="s">
        <v>1179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45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1401</v>
      </c>
      <c r="E720" s="56" t="s">
        <v>1194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45" x14ac:dyDescent="0.25">
      <c r="A721" s="26" t="s">
        <v>1170</v>
      </c>
      <c r="B721" s="24" t="s">
        <v>725</v>
      </c>
      <c r="C721" s="65">
        <f t="shared" si="248"/>
        <v>702</v>
      </c>
      <c r="D721" s="65" t="s">
        <v>1401</v>
      </c>
      <c r="E721" s="56" t="s">
        <v>1549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45" x14ac:dyDescent="0.25">
      <c r="A722" s="26" t="s">
        <v>1170</v>
      </c>
      <c r="B722" s="24" t="s">
        <v>726</v>
      </c>
      <c r="C722" s="65">
        <f t="shared" si="248"/>
        <v>703</v>
      </c>
      <c r="D722" s="65" t="s">
        <v>1401</v>
      </c>
      <c r="E722" s="56" t="s">
        <v>1649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1170</v>
      </c>
      <c r="B723" s="24" t="s">
        <v>727</v>
      </c>
      <c r="C723" s="65">
        <f t="shared" si="248"/>
        <v>704</v>
      </c>
      <c r="D723" s="65" t="s">
        <v>1401</v>
      </c>
      <c r="E723" s="56" t="s">
        <v>1183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45" x14ac:dyDescent="0.25">
      <c r="A724" s="26" t="s">
        <v>1170</v>
      </c>
      <c r="B724" s="24" t="s">
        <v>728</v>
      </c>
      <c r="C724" s="65">
        <f t="shared" si="248"/>
        <v>705</v>
      </c>
      <c r="D724" s="65" t="s">
        <v>1401</v>
      </c>
      <c r="E724" s="56" t="s">
        <v>1405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45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1401</v>
      </c>
      <c r="E725" s="56" t="s">
        <v>1175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45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1401</v>
      </c>
      <c r="E726" s="56" t="s">
        <v>1677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45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1401</v>
      </c>
      <c r="E727" s="56" t="s">
        <v>1677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45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1401</v>
      </c>
      <c r="E728" s="56" t="s">
        <v>1412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45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1401</v>
      </c>
      <c r="E729" s="56" t="s">
        <v>1680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45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1401</v>
      </c>
      <c r="E730" s="56" t="s">
        <v>1678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45" x14ac:dyDescent="0.25">
      <c r="A731" s="26" t="s">
        <v>123</v>
      </c>
      <c r="B731" s="24" t="s">
        <v>735</v>
      </c>
      <c r="C731" s="92">
        <f t="shared" ref="C731:C732" si="256">C730+1</f>
        <v>712</v>
      </c>
      <c r="D731" s="65" t="s">
        <v>1401</v>
      </c>
      <c r="E731" s="93" t="s">
        <v>1679</v>
      </c>
      <c r="F731" s="17">
        <v>43595</v>
      </c>
      <c r="G731" s="95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7" t="str">
        <f t="shared" ref="K731:K732" si="258">J731</f>
        <v>Департамент АПР Сумської ОДА</v>
      </c>
      <c r="L731" s="98">
        <f t="shared" ref="L731:L732" si="259">F731+1</f>
        <v>43596</v>
      </c>
      <c r="M731" s="99"/>
      <c r="N731" s="4" t="s">
        <v>20</v>
      </c>
      <c r="O731" s="4" t="s">
        <v>20</v>
      </c>
    </row>
    <row r="732" spans="1:15" ht="45" x14ac:dyDescent="0.25">
      <c r="A732" s="55" t="s">
        <v>23</v>
      </c>
      <c r="B732" s="24" t="s">
        <v>736</v>
      </c>
      <c r="C732" s="92">
        <f t="shared" si="256"/>
        <v>713</v>
      </c>
      <c r="D732" s="65" t="s">
        <v>1401</v>
      </c>
      <c r="E732" s="93" t="s">
        <v>1175</v>
      </c>
      <c r="F732" s="17">
        <v>43595</v>
      </c>
      <c r="G732" s="95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7" t="str">
        <f t="shared" si="258"/>
        <v>Департамент АПР Сумської ОДА</v>
      </c>
      <c r="L732" s="98">
        <f t="shared" si="259"/>
        <v>43596</v>
      </c>
      <c r="M732" s="99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2">
        <f t="shared" ref="C733:C796" si="260">C732+1</f>
        <v>714</v>
      </c>
      <c r="D733" s="65" t="s">
        <v>1401</v>
      </c>
      <c r="E733" s="93" t="s">
        <v>1681</v>
      </c>
      <c r="F733" s="17">
        <v>43595</v>
      </c>
      <c r="G733" s="95" t="str">
        <f t="shared" ref="G733:G796" si="261">(A733&amp;"/"&amp;B733)</f>
        <v>01-13/0714</v>
      </c>
      <c r="H733" s="5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7" t="str">
        <f t="shared" ref="K733:K796" si="262">J733</f>
        <v>Департамент АПР Сумської ОДА</v>
      </c>
      <c r="L733" s="98">
        <f t="shared" ref="L733:L796" si="263">F733+1</f>
        <v>43596</v>
      </c>
      <c r="M733" s="99"/>
      <c r="N733" s="4" t="s">
        <v>20</v>
      </c>
      <c r="O733" s="4" t="s">
        <v>20</v>
      </c>
    </row>
    <row r="734" spans="1:15" ht="45" x14ac:dyDescent="0.25">
      <c r="A734" s="55" t="s">
        <v>23</v>
      </c>
      <c r="B734" s="24" t="s">
        <v>738</v>
      </c>
      <c r="C734" s="92">
        <f t="shared" si="260"/>
        <v>715</v>
      </c>
      <c r="D734" s="65" t="s">
        <v>1401</v>
      </c>
      <c r="E734" s="93" t="s">
        <v>1682</v>
      </c>
      <c r="F734" s="17">
        <v>43595</v>
      </c>
      <c r="G734" s="95" t="str">
        <f t="shared" si="261"/>
        <v>01-16/0715</v>
      </c>
      <c r="H734" s="5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7" t="str">
        <f t="shared" si="262"/>
        <v>Департамент АПР Сумської ОДА</v>
      </c>
      <c r="L734" s="98">
        <f t="shared" si="263"/>
        <v>43596</v>
      </c>
      <c r="M734" s="99"/>
      <c r="N734" s="4" t="s">
        <v>20</v>
      </c>
      <c r="O734" s="4" t="s">
        <v>20</v>
      </c>
    </row>
    <row r="735" spans="1:15" ht="45" x14ac:dyDescent="0.25">
      <c r="A735" s="55" t="s">
        <v>1170</v>
      </c>
      <c r="B735" s="24" t="s">
        <v>739</v>
      </c>
      <c r="C735" s="92">
        <f t="shared" si="260"/>
        <v>716</v>
      </c>
      <c r="D735" s="65" t="s">
        <v>1401</v>
      </c>
      <c r="E735" s="93" t="s">
        <v>1683</v>
      </c>
      <c r="F735" s="17">
        <v>43595</v>
      </c>
      <c r="G735" s="95" t="str">
        <f t="shared" si="261"/>
        <v>01-11/0716</v>
      </c>
      <c r="H735" s="5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7" t="str">
        <f t="shared" si="262"/>
        <v>Департамент АПР Сумської ОДА</v>
      </c>
      <c r="L735" s="98">
        <f t="shared" si="263"/>
        <v>43596</v>
      </c>
      <c r="M735" s="99"/>
      <c r="N735" s="4" t="s">
        <v>20</v>
      </c>
      <c r="O735" s="4" t="s">
        <v>20</v>
      </c>
    </row>
    <row r="736" spans="1:15" ht="45" x14ac:dyDescent="0.25">
      <c r="A736" s="55" t="s">
        <v>23</v>
      </c>
      <c r="B736" s="24" t="s">
        <v>740</v>
      </c>
      <c r="C736" s="92">
        <f t="shared" si="260"/>
        <v>717</v>
      </c>
      <c r="D736" s="65" t="s">
        <v>1401</v>
      </c>
      <c r="E736" s="93" t="s">
        <v>1650</v>
      </c>
      <c r="F736" s="17">
        <v>43595</v>
      </c>
      <c r="G736" s="95" t="str">
        <f t="shared" si="261"/>
        <v>01-16/0717</v>
      </c>
      <c r="H736" s="5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7" t="str">
        <f t="shared" si="262"/>
        <v>Департамент АПР Сумської ОДА</v>
      </c>
      <c r="L736" s="98">
        <f t="shared" si="263"/>
        <v>43596</v>
      </c>
      <c r="M736" s="99"/>
      <c r="N736" s="4" t="s">
        <v>20</v>
      </c>
      <c r="O736" s="4" t="s">
        <v>20</v>
      </c>
    </row>
    <row r="737" spans="1:15" ht="45" x14ac:dyDescent="0.25">
      <c r="A737" s="55" t="s">
        <v>287</v>
      </c>
      <c r="B737" s="24" t="s">
        <v>741</v>
      </c>
      <c r="C737" s="92">
        <f t="shared" si="260"/>
        <v>718</v>
      </c>
      <c r="D737" s="65" t="s">
        <v>1401</v>
      </c>
      <c r="E737" s="93" t="s">
        <v>1684</v>
      </c>
      <c r="F737" s="17">
        <v>43595</v>
      </c>
      <c r="G737" s="95" t="str">
        <f t="shared" si="261"/>
        <v>01-15/0718</v>
      </c>
      <c r="H737" s="5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7" t="str">
        <f t="shared" si="262"/>
        <v>Департамент АПР Сумської ОДА</v>
      </c>
      <c r="L737" s="98">
        <f t="shared" si="263"/>
        <v>43596</v>
      </c>
      <c r="M737" s="99"/>
      <c r="N737" s="4" t="s">
        <v>20</v>
      </c>
      <c r="O737" s="4" t="s">
        <v>20</v>
      </c>
    </row>
    <row r="738" spans="1:15" ht="45" x14ac:dyDescent="0.25">
      <c r="A738" s="55" t="s">
        <v>122</v>
      </c>
      <c r="B738" s="24" t="s">
        <v>742</v>
      </c>
      <c r="C738" s="92">
        <f t="shared" si="260"/>
        <v>719</v>
      </c>
      <c r="D738" s="65" t="s">
        <v>1401</v>
      </c>
      <c r="E738" s="93" t="s">
        <v>1626</v>
      </c>
      <c r="F738" s="17">
        <v>43595</v>
      </c>
      <c r="G738" s="95" t="str">
        <f t="shared" si="261"/>
        <v>01-18/0719</v>
      </c>
      <c r="H738" s="5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7" t="str">
        <f t="shared" si="262"/>
        <v>Департамент АПР Сумської ОДА</v>
      </c>
      <c r="L738" s="98">
        <f t="shared" si="263"/>
        <v>43596</v>
      </c>
      <c r="M738" s="99"/>
      <c r="N738" s="4" t="s">
        <v>20</v>
      </c>
      <c r="O738" s="4" t="s">
        <v>20</v>
      </c>
    </row>
    <row r="739" spans="1:15" ht="45" x14ac:dyDescent="0.25">
      <c r="A739" s="55" t="s">
        <v>122</v>
      </c>
      <c r="B739" s="24" t="s">
        <v>743</v>
      </c>
      <c r="C739" s="92">
        <f t="shared" si="260"/>
        <v>720</v>
      </c>
      <c r="D739" s="65" t="s">
        <v>1401</v>
      </c>
      <c r="E739" s="93" t="s">
        <v>1175</v>
      </c>
      <c r="F739" s="17">
        <v>43596</v>
      </c>
      <c r="G739" s="95" t="str">
        <f t="shared" si="261"/>
        <v>01-18/0720</v>
      </c>
      <c r="H739" s="5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7" t="str">
        <f t="shared" si="262"/>
        <v>Департамент АПР Сумської ОДА</v>
      </c>
      <c r="L739" s="98">
        <f t="shared" si="263"/>
        <v>43597</v>
      </c>
      <c r="M739" s="99"/>
      <c r="N739" s="4" t="s">
        <v>20</v>
      </c>
      <c r="O739" s="4" t="s">
        <v>20</v>
      </c>
    </row>
    <row r="740" spans="1:15" ht="45" x14ac:dyDescent="0.25">
      <c r="A740" s="55" t="s">
        <v>1170</v>
      </c>
      <c r="B740" s="24" t="s">
        <v>744</v>
      </c>
      <c r="C740" s="92">
        <f t="shared" si="260"/>
        <v>721</v>
      </c>
      <c r="D740" s="65" t="s">
        <v>1401</v>
      </c>
      <c r="E740" s="93" t="s">
        <v>1685</v>
      </c>
      <c r="F740" s="17">
        <v>43596</v>
      </c>
      <c r="G740" s="95" t="str">
        <f t="shared" si="261"/>
        <v>01-11/0721</v>
      </c>
      <c r="H740" s="5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7" t="str">
        <f t="shared" si="262"/>
        <v>Департамент АПР Сумської ОДА</v>
      </c>
      <c r="L740" s="98">
        <f t="shared" si="263"/>
        <v>43597</v>
      </c>
      <c r="M740" s="99"/>
      <c r="N740" s="4" t="s">
        <v>20</v>
      </c>
      <c r="O740" s="4" t="s">
        <v>20</v>
      </c>
    </row>
    <row r="741" spans="1:15" ht="45" x14ac:dyDescent="0.25">
      <c r="A741" s="55" t="s">
        <v>122</v>
      </c>
      <c r="B741" s="24" t="s">
        <v>745</v>
      </c>
      <c r="C741" s="92">
        <f t="shared" si="260"/>
        <v>722</v>
      </c>
      <c r="D741" s="65" t="s">
        <v>1401</v>
      </c>
      <c r="E741" s="93" t="s">
        <v>1175</v>
      </c>
      <c r="F741" s="17">
        <v>43596</v>
      </c>
      <c r="G741" s="95" t="str">
        <f t="shared" si="261"/>
        <v>01-18/0722</v>
      </c>
      <c r="H741" s="5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7" t="str">
        <f t="shared" si="262"/>
        <v>Департамент АПР Сумської ОДА</v>
      </c>
      <c r="L741" s="98">
        <f t="shared" si="263"/>
        <v>43597</v>
      </c>
      <c r="M741" s="99"/>
      <c r="N741" s="4" t="s">
        <v>20</v>
      </c>
      <c r="O741" s="4" t="s">
        <v>20</v>
      </c>
    </row>
    <row r="742" spans="1:15" ht="45" x14ac:dyDescent="0.25">
      <c r="A742" s="55" t="s">
        <v>287</v>
      </c>
      <c r="B742" s="24" t="s">
        <v>746</v>
      </c>
      <c r="C742" s="92">
        <f t="shared" si="260"/>
        <v>723</v>
      </c>
      <c r="D742" s="65" t="s">
        <v>1401</v>
      </c>
      <c r="E742" s="93" t="s">
        <v>1686</v>
      </c>
      <c r="F742" s="17">
        <v>43596</v>
      </c>
      <c r="G742" s="95" t="str">
        <f t="shared" si="261"/>
        <v>01-15/0723</v>
      </c>
      <c r="H742" s="5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7" t="str">
        <f t="shared" si="262"/>
        <v>Департамент АПР Сумської ОДА</v>
      </c>
      <c r="L742" s="98">
        <f t="shared" si="263"/>
        <v>43597</v>
      </c>
      <c r="M742" s="99"/>
      <c r="N742" s="4" t="s">
        <v>20</v>
      </c>
      <c r="O742" s="4" t="s">
        <v>20</v>
      </c>
    </row>
    <row r="743" spans="1:15" ht="45" x14ac:dyDescent="0.25">
      <c r="A743" s="55" t="s">
        <v>123</v>
      </c>
      <c r="B743" s="24" t="s">
        <v>747</v>
      </c>
      <c r="C743" s="92">
        <f t="shared" si="260"/>
        <v>724</v>
      </c>
      <c r="D743" s="65" t="s">
        <v>1401</v>
      </c>
      <c r="E743" s="93" t="s">
        <v>1175</v>
      </c>
      <c r="F743" s="17">
        <v>43596</v>
      </c>
      <c r="G743" s="95" t="str">
        <f t="shared" si="261"/>
        <v>01-13/0724</v>
      </c>
      <c r="H743" s="5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7" t="str">
        <f t="shared" si="262"/>
        <v>Департамент АПР Сумської ОДА</v>
      </c>
      <c r="L743" s="98">
        <f t="shared" si="263"/>
        <v>43597</v>
      </c>
      <c r="M743" s="99"/>
      <c r="N743" s="4" t="s">
        <v>20</v>
      </c>
      <c r="O743" s="4" t="s">
        <v>20</v>
      </c>
    </row>
    <row r="744" spans="1:15" ht="45" x14ac:dyDescent="0.25">
      <c r="A744" s="55" t="s">
        <v>1170</v>
      </c>
      <c r="B744" s="24" t="s">
        <v>748</v>
      </c>
      <c r="C744" s="92">
        <f t="shared" si="260"/>
        <v>725</v>
      </c>
      <c r="D744" s="65" t="s">
        <v>1401</v>
      </c>
      <c r="E744" s="93" t="s">
        <v>1687</v>
      </c>
      <c r="F744" s="17">
        <v>43596</v>
      </c>
      <c r="G744" s="95" t="str">
        <f t="shared" si="261"/>
        <v>01-11/0725</v>
      </c>
      <c r="H744" s="5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7" t="str">
        <f t="shared" si="262"/>
        <v>Департамент АПР Сумської ОДА</v>
      </c>
      <c r="L744" s="98">
        <f t="shared" si="263"/>
        <v>43597</v>
      </c>
      <c r="M744" s="99"/>
      <c r="N744" s="4" t="s">
        <v>20</v>
      </c>
      <c r="O744" s="4" t="s">
        <v>20</v>
      </c>
    </row>
    <row r="745" spans="1:15" ht="45" x14ac:dyDescent="0.25">
      <c r="A745" s="55" t="s">
        <v>23</v>
      </c>
      <c r="B745" s="24" t="s">
        <v>749</v>
      </c>
      <c r="C745" s="92">
        <f t="shared" si="260"/>
        <v>726</v>
      </c>
      <c r="D745" s="65" t="s">
        <v>1401</v>
      </c>
      <c r="E745" s="93" t="s">
        <v>1337</v>
      </c>
      <c r="F745" s="94">
        <v>43598</v>
      </c>
      <c r="G745" s="95" t="str">
        <f t="shared" si="261"/>
        <v>01-16/0726</v>
      </c>
      <c r="H745" s="5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7" t="str">
        <f t="shared" si="262"/>
        <v>Департамент АПР Сумської ОДА</v>
      </c>
      <c r="L745" s="98">
        <f t="shared" si="263"/>
        <v>43599</v>
      </c>
      <c r="M745" s="99"/>
      <c r="N745" s="4" t="s">
        <v>20</v>
      </c>
      <c r="O745" s="4" t="s">
        <v>20</v>
      </c>
    </row>
    <row r="746" spans="1:15" ht="45" x14ac:dyDescent="0.25">
      <c r="A746" s="55" t="s">
        <v>1170</v>
      </c>
      <c r="B746" s="24" t="s">
        <v>750</v>
      </c>
      <c r="C746" s="92">
        <f t="shared" si="260"/>
        <v>727</v>
      </c>
      <c r="D746" s="65" t="s">
        <v>1401</v>
      </c>
      <c r="E746" s="93" t="s">
        <v>1688</v>
      </c>
      <c r="F746" s="94">
        <v>43598</v>
      </c>
      <c r="G746" s="95" t="str">
        <f t="shared" si="261"/>
        <v>01-11/0727</v>
      </c>
      <c r="H746" s="5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7" t="str">
        <f t="shared" si="262"/>
        <v>Департамент АПР Сумської ОДА</v>
      </c>
      <c r="L746" s="98">
        <f t="shared" si="263"/>
        <v>43599</v>
      </c>
      <c r="M746" s="99"/>
      <c r="N746" s="4" t="s">
        <v>20</v>
      </c>
      <c r="O746" s="4" t="s">
        <v>20</v>
      </c>
    </row>
    <row r="747" spans="1:15" ht="45" x14ac:dyDescent="0.25">
      <c r="A747" s="55" t="s">
        <v>1170</v>
      </c>
      <c r="B747" s="24" t="s">
        <v>751</v>
      </c>
      <c r="C747" s="92">
        <f t="shared" si="260"/>
        <v>728</v>
      </c>
      <c r="D747" s="65" t="s">
        <v>1401</v>
      </c>
      <c r="E747" s="93" t="s">
        <v>1689</v>
      </c>
      <c r="F747" s="94">
        <v>43598</v>
      </c>
      <c r="G747" s="95" t="str">
        <f t="shared" si="261"/>
        <v>01-11/0728</v>
      </c>
      <c r="H747" s="5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7" t="str">
        <f t="shared" si="262"/>
        <v>Департамент АПР Сумської ОДА</v>
      </c>
      <c r="L747" s="98">
        <f t="shared" si="263"/>
        <v>43599</v>
      </c>
      <c r="M747" s="99"/>
      <c r="N747" s="4" t="s">
        <v>20</v>
      </c>
      <c r="O747" s="4" t="s">
        <v>20</v>
      </c>
    </row>
    <row r="748" spans="1:15" ht="45" x14ac:dyDescent="0.25">
      <c r="A748" s="55" t="s">
        <v>21</v>
      </c>
      <c r="B748" s="24" t="s">
        <v>752</v>
      </c>
      <c r="C748" s="92">
        <f t="shared" si="260"/>
        <v>729</v>
      </c>
      <c r="D748" s="65" t="s">
        <v>1401</v>
      </c>
      <c r="E748" s="93" t="s">
        <v>1690</v>
      </c>
      <c r="F748" s="94">
        <v>43598</v>
      </c>
      <c r="G748" s="95" t="str">
        <f t="shared" si="261"/>
        <v>01-17/0729</v>
      </c>
      <c r="H748" s="5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7" t="str">
        <f t="shared" si="262"/>
        <v>Департамент АПР Сумської ОДА</v>
      </c>
      <c r="L748" s="98">
        <f t="shared" si="263"/>
        <v>43599</v>
      </c>
      <c r="M748" s="99"/>
      <c r="N748" s="4" t="s">
        <v>20</v>
      </c>
      <c r="O748" s="4" t="s">
        <v>20</v>
      </c>
    </row>
    <row r="749" spans="1:15" ht="45" x14ac:dyDescent="0.25">
      <c r="A749" s="55" t="s">
        <v>122</v>
      </c>
      <c r="B749" s="24" t="s">
        <v>753</v>
      </c>
      <c r="C749" s="92">
        <f t="shared" si="260"/>
        <v>730</v>
      </c>
      <c r="D749" s="65" t="s">
        <v>1401</v>
      </c>
      <c r="E749" s="93" t="s">
        <v>1691</v>
      </c>
      <c r="F749" s="94">
        <v>43599</v>
      </c>
      <c r="G749" s="95" t="str">
        <f t="shared" si="261"/>
        <v>01-18/0730</v>
      </c>
      <c r="H749" s="5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7" t="str">
        <f t="shared" si="262"/>
        <v>Департамент АПР Сумської ОДА</v>
      </c>
      <c r="L749" s="98">
        <f t="shared" si="263"/>
        <v>43600</v>
      </c>
      <c r="M749" s="99"/>
      <c r="N749" s="4" t="s">
        <v>20</v>
      </c>
      <c r="O749" s="4" t="s">
        <v>20</v>
      </c>
    </row>
    <row r="750" spans="1:15" ht="45" x14ac:dyDescent="0.25">
      <c r="A750" s="55" t="s">
        <v>1170</v>
      </c>
      <c r="B750" s="24" t="s">
        <v>754</v>
      </c>
      <c r="C750" s="92">
        <f t="shared" si="260"/>
        <v>731</v>
      </c>
      <c r="D750" s="65" t="s">
        <v>1401</v>
      </c>
      <c r="E750" s="93" t="s">
        <v>1431</v>
      </c>
      <c r="F750" s="94">
        <v>43599</v>
      </c>
      <c r="G750" s="95" t="str">
        <f t="shared" si="261"/>
        <v>01-11/0731</v>
      </c>
      <c r="H750" s="5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7" t="str">
        <f t="shared" si="262"/>
        <v>Департамент АПР Сумської ОДА</v>
      </c>
      <c r="L750" s="98">
        <f t="shared" si="263"/>
        <v>43600</v>
      </c>
      <c r="M750" s="99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2">
        <f t="shared" si="260"/>
        <v>732</v>
      </c>
      <c r="D751" s="65" t="s">
        <v>1401</v>
      </c>
      <c r="E751" s="93" t="s">
        <v>1692</v>
      </c>
      <c r="F751" s="94">
        <v>43599</v>
      </c>
      <c r="G751" s="95" t="str">
        <f t="shared" si="261"/>
        <v>01-16/0732</v>
      </c>
      <c r="H751" s="5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7" t="str">
        <f t="shared" si="262"/>
        <v>Департамент АПР Сумської ОДА</v>
      </c>
      <c r="L751" s="98">
        <f t="shared" si="263"/>
        <v>43600</v>
      </c>
      <c r="M751" s="99"/>
      <c r="N751" s="4" t="s">
        <v>20</v>
      </c>
      <c r="O751" s="4" t="s">
        <v>20</v>
      </c>
    </row>
    <row r="752" spans="1:15" ht="45" x14ac:dyDescent="0.25">
      <c r="A752" s="55" t="s">
        <v>1170</v>
      </c>
      <c r="B752" s="24" t="s">
        <v>756</v>
      </c>
      <c r="C752" s="92">
        <f t="shared" si="260"/>
        <v>733</v>
      </c>
      <c r="D752" s="65" t="s">
        <v>1401</v>
      </c>
      <c r="E752" s="93" t="s">
        <v>1225</v>
      </c>
      <c r="F752" s="94">
        <v>43599</v>
      </c>
      <c r="G752" s="95" t="str">
        <f t="shared" si="261"/>
        <v>01-11/0733</v>
      </c>
      <c r="H752" s="5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7" t="str">
        <f t="shared" si="262"/>
        <v>Департамент АПР Сумської ОДА</v>
      </c>
      <c r="L752" s="98">
        <f t="shared" si="263"/>
        <v>43600</v>
      </c>
      <c r="M752" s="99"/>
      <c r="N752" s="4" t="s">
        <v>20</v>
      </c>
      <c r="O752" s="4" t="s">
        <v>20</v>
      </c>
    </row>
    <row r="753" spans="1:15" ht="45" x14ac:dyDescent="0.25">
      <c r="A753" s="55" t="s">
        <v>123</v>
      </c>
      <c r="B753" s="24" t="s">
        <v>757</v>
      </c>
      <c r="C753" s="92">
        <f t="shared" si="260"/>
        <v>734</v>
      </c>
      <c r="D753" s="65" t="s">
        <v>1401</v>
      </c>
      <c r="E753" s="93" t="s">
        <v>1175</v>
      </c>
      <c r="F753" s="94">
        <v>43599</v>
      </c>
      <c r="G753" s="95" t="str">
        <f t="shared" si="261"/>
        <v>01-13/0734</v>
      </c>
      <c r="H753" s="5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7" t="str">
        <f t="shared" si="262"/>
        <v>Департамент АПР Сумської ОДА</v>
      </c>
      <c r="L753" s="98">
        <f t="shared" si="263"/>
        <v>43600</v>
      </c>
      <c r="M753" s="99"/>
      <c r="N753" s="4" t="s">
        <v>20</v>
      </c>
      <c r="O753" s="4" t="s">
        <v>20</v>
      </c>
    </row>
    <row r="754" spans="1:15" ht="45" x14ac:dyDescent="0.25">
      <c r="A754" s="55" t="s">
        <v>1170</v>
      </c>
      <c r="B754" s="24" t="s">
        <v>758</v>
      </c>
      <c r="C754" s="92">
        <f t="shared" si="260"/>
        <v>735</v>
      </c>
      <c r="D754" s="65" t="s">
        <v>1401</v>
      </c>
      <c r="E754" s="93" t="s">
        <v>1693</v>
      </c>
      <c r="F754" s="94">
        <v>43599</v>
      </c>
      <c r="G754" s="95" t="str">
        <f t="shared" si="261"/>
        <v>01-11/0735</v>
      </c>
      <c r="H754" s="5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7" t="str">
        <f t="shared" si="262"/>
        <v>Департамент АПР Сумської ОДА</v>
      </c>
      <c r="L754" s="98">
        <f t="shared" si="263"/>
        <v>43600</v>
      </c>
      <c r="M754" s="99"/>
      <c r="N754" s="4" t="s">
        <v>20</v>
      </c>
      <c r="O754" s="4" t="s">
        <v>20</v>
      </c>
    </row>
    <row r="755" spans="1:15" ht="45" x14ac:dyDescent="0.25">
      <c r="A755" s="55" t="s">
        <v>1170</v>
      </c>
      <c r="B755" s="24" t="s">
        <v>759</v>
      </c>
      <c r="C755" s="92">
        <f t="shared" si="260"/>
        <v>736</v>
      </c>
      <c r="D755" s="65" t="s">
        <v>1401</v>
      </c>
      <c r="E755" s="93" t="s">
        <v>1694</v>
      </c>
      <c r="F755" s="94">
        <v>43599</v>
      </c>
      <c r="G755" s="95" t="str">
        <f t="shared" si="261"/>
        <v>01-11/0736</v>
      </c>
      <c r="H755" s="5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7" t="str">
        <f t="shared" si="262"/>
        <v>Департамент АПР Сумської ОДА</v>
      </c>
      <c r="L755" s="98">
        <f t="shared" si="263"/>
        <v>43600</v>
      </c>
      <c r="M755" s="99"/>
      <c r="N755" s="4" t="s">
        <v>20</v>
      </c>
      <c r="O755" s="4" t="s">
        <v>20</v>
      </c>
    </row>
    <row r="756" spans="1:15" ht="45" x14ac:dyDescent="0.25">
      <c r="A756" s="55" t="s">
        <v>23</v>
      </c>
      <c r="B756" s="24" t="s">
        <v>760</v>
      </c>
      <c r="C756" s="92">
        <f t="shared" si="260"/>
        <v>737</v>
      </c>
      <c r="D756" s="65" t="s">
        <v>1401</v>
      </c>
      <c r="E756" s="93" t="s">
        <v>1695</v>
      </c>
      <c r="F756" s="94">
        <v>43599</v>
      </c>
      <c r="G756" s="95" t="str">
        <f t="shared" si="261"/>
        <v>01-16/0737</v>
      </c>
      <c r="H756" s="5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7" t="str">
        <f t="shared" si="262"/>
        <v>Департамент АПР Сумської ОДА</v>
      </c>
      <c r="L756" s="98">
        <f t="shared" si="263"/>
        <v>43600</v>
      </c>
      <c r="M756" s="99"/>
      <c r="N756" s="4" t="s">
        <v>20</v>
      </c>
      <c r="O756" s="4" t="s">
        <v>20</v>
      </c>
    </row>
    <row r="757" spans="1:15" ht="45" x14ac:dyDescent="0.25">
      <c r="A757" s="55" t="s">
        <v>122</v>
      </c>
      <c r="B757" s="24" t="s">
        <v>761</v>
      </c>
      <c r="C757" s="92">
        <f t="shared" si="260"/>
        <v>738</v>
      </c>
      <c r="D757" s="65" t="s">
        <v>1401</v>
      </c>
      <c r="E757" s="93" t="s">
        <v>1696</v>
      </c>
      <c r="F757" s="94">
        <v>43600</v>
      </c>
      <c r="G757" s="95" t="str">
        <f t="shared" si="261"/>
        <v>01-18/0738</v>
      </c>
      <c r="H757" s="5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7" t="str">
        <f t="shared" si="262"/>
        <v>Департамент АПР Сумської ОДА</v>
      </c>
      <c r="L757" s="98">
        <f t="shared" si="263"/>
        <v>43601</v>
      </c>
      <c r="M757" s="99"/>
      <c r="N757" s="4" t="s">
        <v>20</v>
      </c>
      <c r="O757" s="4" t="s">
        <v>20</v>
      </c>
    </row>
    <row r="758" spans="1:15" ht="45" x14ac:dyDescent="0.25">
      <c r="A758" s="55" t="s">
        <v>122</v>
      </c>
      <c r="B758" s="24" t="s">
        <v>762</v>
      </c>
      <c r="C758" s="92">
        <f t="shared" si="260"/>
        <v>739</v>
      </c>
      <c r="D758" s="65" t="s">
        <v>1401</v>
      </c>
      <c r="E758" s="93" t="s">
        <v>1697</v>
      </c>
      <c r="F758" s="94">
        <v>43600</v>
      </c>
      <c r="G758" s="95" t="str">
        <f t="shared" si="261"/>
        <v>01-18/0739</v>
      </c>
      <c r="H758" s="5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7" t="str">
        <f t="shared" si="262"/>
        <v>Департамент АПР Сумської ОДА</v>
      </c>
      <c r="L758" s="98">
        <f t="shared" si="263"/>
        <v>43601</v>
      </c>
      <c r="M758" s="99"/>
      <c r="N758" s="4" t="s">
        <v>20</v>
      </c>
      <c r="O758" s="4" t="s">
        <v>20</v>
      </c>
    </row>
    <row r="759" spans="1:15" ht="45" x14ac:dyDescent="0.25">
      <c r="A759" s="55" t="s">
        <v>23</v>
      </c>
      <c r="B759" s="24" t="s">
        <v>763</v>
      </c>
      <c r="C759" s="92">
        <f t="shared" si="260"/>
        <v>740</v>
      </c>
      <c r="D759" s="65" t="s">
        <v>1401</v>
      </c>
      <c r="E759" s="93" t="s">
        <v>1698</v>
      </c>
      <c r="F759" s="94">
        <v>43600</v>
      </c>
      <c r="G759" s="95" t="str">
        <f t="shared" si="261"/>
        <v>01-16/0740</v>
      </c>
      <c r="H759" s="5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7" t="str">
        <f t="shared" si="262"/>
        <v>Департамент АПР Сумської ОДА</v>
      </c>
      <c r="L759" s="98">
        <f t="shared" si="263"/>
        <v>43601</v>
      </c>
      <c r="M759" s="99"/>
      <c r="N759" s="4" t="s">
        <v>20</v>
      </c>
      <c r="O759" s="4" t="s">
        <v>20</v>
      </c>
    </row>
    <row r="760" spans="1:15" ht="45" x14ac:dyDescent="0.25">
      <c r="A760" s="55" t="s">
        <v>23</v>
      </c>
      <c r="B760" s="24" t="s">
        <v>764</v>
      </c>
      <c r="C760" s="92">
        <f t="shared" si="260"/>
        <v>741</v>
      </c>
      <c r="D760" s="65" t="s">
        <v>1401</v>
      </c>
      <c r="E760" s="93" t="s">
        <v>1698</v>
      </c>
      <c r="F760" s="94">
        <v>43600</v>
      </c>
      <c r="G760" s="95" t="str">
        <f t="shared" si="261"/>
        <v>01-16/0741</v>
      </c>
      <c r="H760" s="5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7" t="str">
        <f t="shared" si="262"/>
        <v>Департамент АПР Сумської ОДА</v>
      </c>
      <c r="L760" s="98">
        <f t="shared" si="263"/>
        <v>43601</v>
      </c>
      <c r="M760" s="99"/>
      <c r="N760" s="4" t="s">
        <v>20</v>
      </c>
      <c r="O760" s="4" t="s">
        <v>20</v>
      </c>
    </row>
    <row r="761" spans="1:15" ht="45" x14ac:dyDescent="0.25">
      <c r="A761" s="55" t="s">
        <v>23</v>
      </c>
      <c r="B761" s="24" t="s">
        <v>765</v>
      </c>
      <c r="C761" s="92">
        <f t="shared" si="260"/>
        <v>742</v>
      </c>
      <c r="D761" s="65" t="s">
        <v>1401</v>
      </c>
      <c r="E761" s="93" t="s">
        <v>1699</v>
      </c>
      <c r="F761" s="94">
        <v>43600</v>
      </c>
      <c r="G761" s="95" t="str">
        <f t="shared" si="261"/>
        <v>01-16/0742</v>
      </c>
      <c r="H761" s="5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7" t="str">
        <f t="shared" si="262"/>
        <v>Департамент АПР Сумської ОДА</v>
      </c>
      <c r="L761" s="98">
        <f t="shared" si="263"/>
        <v>43601</v>
      </c>
      <c r="M761" s="99"/>
      <c r="N761" s="4" t="s">
        <v>20</v>
      </c>
      <c r="O761" s="4" t="s">
        <v>20</v>
      </c>
    </row>
    <row r="762" spans="1:15" ht="45" x14ac:dyDescent="0.25">
      <c r="A762" s="55" t="s">
        <v>23</v>
      </c>
      <c r="B762" s="24" t="s">
        <v>766</v>
      </c>
      <c r="C762" s="92">
        <f t="shared" si="260"/>
        <v>743</v>
      </c>
      <c r="D762" s="65" t="s">
        <v>1401</v>
      </c>
      <c r="E762" s="93" t="s">
        <v>1437</v>
      </c>
      <c r="F762" s="94">
        <v>43600</v>
      </c>
      <c r="G762" s="95" t="str">
        <f t="shared" si="261"/>
        <v>01-16/0743</v>
      </c>
      <c r="H762" s="5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7" t="str">
        <f t="shared" si="262"/>
        <v>Департамент АПР Сумської ОДА</v>
      </c>
      <c r="L762" s="98">
        <f t="shared" si="263"/>
        <v>43601</v>
      </c>
      <c r="M762" s="99"/>
      <c r="N762" s="4" t="s">
        <v>20</v>
      </c>
      <c r="O762" s="4" t="s">
        <v>20</v>
      </c>
    </row>
    <row r="763" spans="1:15" ht="45" x14ac:dyDescent="0.25">
      <c r="A763" s="55" t="s">
        <v>1170</v>
      </c>
      <c r="B763" s="24" t="s">
        <v>767</v>
      </c>
      <c r="C763" s="92">
        <f t="shared" si="260"/>
        <v>744</v>
      </c>
      <c r="D763" s="65" t="s">
        <v>1401</v>
      </c>
      <c r="E763" s="93" t="s">
        <v>1700</v>
      </c>
      <c r="F763" s="94">
        <v>43600</v>
      </c>
      <c r="G763" s="95" t="str">
        <f t="shared" si="261"/>
        <v>01-11/0744</v>
      </c>
      <c r="H763" s="5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7" t="str">
        <f t="shared" si="262"/>
        <v>Департамент АПР Сумської ОДА</v>
      </c>
      <c r="L763" s="98">
        <f t="shared" si="263"/>
        <v>43601</v>
      </c>
      <c r="M763" s="99"/>
      <c r="N763" s="4" t="s">
        <v>20</v>
      </c>
      <c r="O763" s="4" t="s">
        <v>20</v>
      </c>
    </row>
    <row r="764" spans="1:15" ht="45" x14ac:dyDescent="0.25">
      <c r="A764" s="55" t="s">
        <v>23</v>
      </c>
      <c r="B764" s="24" t="s">
        <v>768</v>
      </c>
      <c r="C764" s="92">
        <f t="shared" si="260"/>
        <v>745</v>
      </c>
      <c r="D764" s="65" t="s">
        <v>1401</v>
      </c>
      <c r="E764" s="93" t="s">
        <v>1175</v>
      </c>
      <c r="F764" s="94">
        <v>43600</v>
      </c>
      <c r="G764" s="95" t="str">
        <f t="shared" si="261"/>
        <v>01-16/0745</v>
      </c>
      <c r="H764" s="5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7" t="str">
        <f t="shared" si="262"/>
        <v>Департамент АПР Сумської ОДА</v>
      </c>
      <c r="L764" s="98">
        <f t="shared" si="263"/>
        <v>43601</v>
      </c>
      <c r="M764" s="99"/>
      <c r="N764" s="4" t="s">
        <v>20</v>
      </c>
      <c r="O764" s="4" t="s">
        <v>20</v>
      </c>
    </row>
    <row r="765" spans="1:15" ht="45" x14ac:dyDescent="0.25">
      <c r="A765" s="55" t="s">
        <v>287</v>
      </c>
      <c r="B765" s="24" t="s">
        <v>769</v>
      </c>
      <c r="C765" s="92">
        <f t="shared" si="260"/>
        <v>746</v>
      </c>
      <c r="D765" s="65" t="s">
        <v>1401</v>
      </c>
      <c r="E765" s="93" t="s">
        <v>1701</v>
      </c>
      <c r="F765" s="94">
        <v>43600</v>
      </c>
      <c r="G765" s="95" t="str">
        <f t="shared" si="261"/>
        <v>01-15/0746</v>
      </c>
      <c r="H765" s="5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7" t="str">
        <f t="shared" si="262"/>
        <v>Департамент АПР Сумської ОДА</v>
      </c>
      <c r="L765" s="98">
        <f t="shared" si="263"/>
        <v>43601</v>
      </c>
      <c r="M765" s="99"/>
      <c r="N765" s="4" t="s">
        <v>20</v>
      </c>
      <c r="O765" s="4" t="s">
        <v>20</v>
      </c>
    </row>
    <row r="766" spans="1:15" ht="45" x14ac:dyDescent="0.25">
      <c r="A766" s="55" t="s">
        <v>21</v>
      </c>
      <c r="B766" s="24" t="s">
        <v>770</v>
      </c>
      <c r="C766" s="92">
        <f t="shared" si="260"/>
        <v>747</v>
      </c>
      <c r="D766" s="65" t="s">
        <v>1401</v>
      </c>
      <c r="E766" s="93" t="s">
        <v>1175</v>
      </c>
      <c r="F766" s="94">
        <v>43600</v>
      </c>
      <c r="G766" s="95" t="str">
        <f t="shared" si="261"/>
        <v>01-17/0747</v>
      </c>
      <c r="H766" s="5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7" t="str">
        <f t="shared" si="262"/>
        <v>Департамент АПР Сумської ОДА</v>
      </c>
      <c r="L766" s="98">
        <f t="shared" si="263"/>
        <v>43601</v>
      </c>
      <c r="M766" s="99"/>
      <c r="N766" s="4" t="s">
        <v>20</v>
      </c>
      <c r="O766" s="4" t="s">
        <v>20</v>
      </c>
    </row>
    <row r="767" spans="1:15" ht="45" x14ac:dyDescent="0.25">
      <c r="A767" s="55" t="s">
        <v>23</v>
      </c>
      <c r="B767" s="24" t="s">
        <v>771</v>
      </c>
      <c r="C767" s="92">
        <f t="shared" si="260"/>
        <v>748</v>
      </c>
      <c r="D767" s="65" t="s">
        <v>1401</v>
      </c>
      <c r="E767" s="93" t="s">
        <v>1175</v>
      </c>
      <c r="F767" s="94">
        <v>43600</v>
      </c>
      <c r="G767" s="95" t="str">
        <f t="shared" si="261"/>
        <v>01-16/0748</v>
      </c>
      <c r="H767" s="5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7" t="str">
        <f t="shared" si="262"/>
        <v>Департамент АПР Сумської ОДА</v>
      </c>
      <c r="L767" s="98">
        <f t="shared" si="263"/>
        <v>43601</v>
      </c>
      <c r="M767" s="99"/>
      <c r="N767" s="4" t="s">
        <v>20</v>
      </c>
      <c r="O767" s="4" t="s">
        <v>20</v>
      </c>
    </row>
    <row r="768" spans="1:15" ht="45" x14ac:dyDescent="0.25">
      <c r="A768" s="55" t="s">
        <v>287</v>
      </c>
      <c r="B768" s="24" t="s">
        <v>772</v>
      </c>
      <c r="C768" s="92">
        <f t="shared" si="260"/>
        <v>749</v>
      </c>
      <c r="D768" s="65" t="s">
        <v>1401</v>
      </c>
      <c r="E768" s="93" t="s">
        <v>1175</v>
      </c>
      <c r="F768" s="94">
        <v>43600</v>
      </c>
      <c r="G768" s="95" t="str">
        <f t="shared" si="261"/>
        <v>01-15/0749</v>
      </c>
      <c r="H768" s="5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7" t="str">
        <f t="shared" si="262"/>
        <v>Департамент АПР Сумської ОДА</v>
      </c>
      <c r="L768" s="98">
        <f t="shared" si="263"/>
        <v>43601</v>
      </c>
      <c r="M768" s="99"/>
      <c r="N768" s="4" t="s">
        <v>20</v>
      </c>
      <c r="O768" s="4" t="s">
        <v>20</v>
      </c>
    </row>
    <row r="769" spans="1:15" ht="45" x14ac:dyDescent="0.25">
      <c r="A769" s="55" t="s">
        <v>23</v>
      </c>
      <c r="B769" s="24" t="s">
        <v>773</v>
      </c>
      <c r="C769" s="92">
        <f t="shared" si="260"/>
        <v>750</v>
      </c>
      <c r="D769" s="65" t="s">
        <v>1401</v>
      </c>
      <c r="E769" s="93" t="s">
        <v>1702</v>
      </c>
      <c r="F769" s="94">
        <v>43600</v>
      </c>
      <c r="G769" s="95" t="str">
        <f t="shared" si="261"/>
        <v>01-16/0750</v>
      </c>
      <c r="H769" s="5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7" t="str">
        <f t="shared" si="262"/>
        <v>Департамент АПР Сумської ОДА</v>
      </c>
      <c r="L769" s="98">
        <f t="shared" si="263"/>
        <v>43601</v>
      </c>
      <c r="M769" s="99"/>
      <c r="N769" s="4" t="s">
        <v>20</v>
      </c>
      <c r="O769" s="4" t="s">
        <v>20</v>
      </c>
    </row>
    <row r="770" spans="1:15" ht="45" x14ac:dyDescent="0.25">
      <c r="A770" s="55" t="s">
        <v>123</v>
      </c>
      <c r="B770" s="24" t="s">
        <v>774</v>
      </c>
      <c r="C770" s="92">
        <f t="shared" si="260"/>
        <v>751</v>
      </c>
      <c r="D770" s="65" t="s">
        <v>1401</v>
      </c>
      <c r="E770" s="93" t="s">
        <v>1175</v>
      </c>
      <c r="F770" s="94">
        <v>43605</v>
      </c>
      <c r="G770" s="95" t="str">
        <f t="shared" si="261"/>
        <v>01-13/0751</v>
      </c>
      <c r="H770" s="5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7" t="str">
        <f t="shared" si="262"/>
        <v>Департамент АПР Сумської ОДА</v>
      </c>
      <c r="L770" s="98">
        <f t="shared" si="263"/>
        <v>43606</v>
      </c>
      <c r="M770" s="99"/>
      <c r="N770" s="4" t="s">
        <v>20</v>
      </c>
      <c r="O770" s="4" t="s">
        <v>20</v>
      </c>
    </row>
    <row r="771" spans="1:15" ht="45" x14ac:dyDescent="0.25">
      <c r="A771" s="55" t="s">
        <v>123</v>
      </c>
      <c r="B771" s="24" t="s">
        <v>775</v>
      </c>
      <c r="C771" s="92">
        <f t="shared" si="260"/>
        <v>752</v>
      </c>
      <c r="D771" s="65" t="s">
        <v>1401</v>
      </c>
      <c r="E771" s="93" t="s">
        <v>1175</v>
      </c>
      <c r="F771" s="94">
        <v>43605</v>
      </c>
      <c r="G771" s="95" t="str">
        <f t="shared" si="261"/>
        <v>01-13/0752</v>
      </c>
      <c r="H771" s="5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7" t="str">
        <f t="shared" si="262"/>
        <v>Департамент АПР Сумської ОДА</v>
      </c>
      <c r="L771" s="98">
        <f t="shared" si="263"/>
        <v>43606</v>
      </c>
      <c r="M771" s="99"/>
      <c r="N771" s="4" t="s">
        <v>20</v>
      </c>
      <c r="O771" s="4" t="s">
        <v>20</v>
      </c>
    </row>
    <row r="772" spans="1:15" ht="45" x14ac:dyDescent="0.25">
      <c r="A772" s="55" t="s">
        <v>23</v>
      </c>
      <c r="B772" s="24" t="s">
        <v>776</v>
      </c>
      <c r="C772" s="92">
        <f t="shared" si="260"/>
        <v>753</v>
      </c>
      <c r="D772" s="65" t="s">
        <v>1401</v>
      </c>
      <c r="E772" s="93" t="s">
        <v>1175</v>
      </c>
      <c r="F772" s="94">
        <v>43605</v>
      </c>
      <c r="G772" s="95" t="str">
        <f t="shared" si="261"/>
        <v>01-16/0753</v>
      </c>
      <c r="H772" s="5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7" t="str">
        <f t="shared" si="262"/>
        <v>Департамент АПР Сумської ОДА</v>
      </c>
      <c r="L772" s="98">
        <f t="shared" si="263"/>
        <v>43606</v>
      </c>
      <c r="M772" s="99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2">
        <f t="shared" si="260"/>
        <v>754</v>
      </c>
      <c r="D773" s="65" t="s">
        <v>1401</v>
      </c>
      <c r="E773" s="93" t="s">
        <v>1703</v>
      </c>
      <c r="F773" s="94">
        <v>43606</v>
      </c>
      <c r="G773" s="95" t="str">
        <f t="shared" si="261"/>
        <v>01-16/0754</v>
      </c>
      <c r="H773" s="5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7" t="str">
        <f t="shared" si="262"/>
        <v>Департамент АПР Сумської ОДА</v>
      </c>
      <c r="L773" s="98">
        <f t="shared" si="263"/>
        <v>43607</v>
      </c>
      <c r="M773" s="99"/>
      <c r="N773" s="4" t="s">
        <v>20</v>
      </c>
      <c r="O773" s="4" t="s">
        <v>20</v>
      </c>
    </row>
    <row r="774" spans="1:15" ht="45" x14ac:dyDescent="0.25">
      <c r="A774" s="55" t="s">
        <v>23</v>
      </c>
      <c r="B774" s="24" t="s">
        <v>778</v>
      </c>
      <c r="C774" s="92">
        <f t="shared" si="260"/>
        <v>755</v>
      </c>
      <c r="D774" s="65" t="s">
        <v>1401</v>
      </c>
      <c r="E774" s="93" t="s">
        <v>1704</v>
      </c>
      <c r="F774" s="94">
        <v>43606</v>
      </c>
      <c r="G774" s="95" t="str">
        <f t="shared" si="261"/>
        <v>01-16/0755</v>
      </c>
      <c r="H774" s="5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7" t="str">
        <f t="shared" si="262"/>
        <v>Департамент АПР Сумської ОДА</v>
      </c>
      <c r="L774" s="98">
        <f t="shared" si="263"/>
        <v>43607</v>
      </c>
      <c r="M774" s="99"/>
      <c r="N774" s="4" t="s">
        <v>20</v>
      </c>
      <c r="O774" s="4" t="s">
        <v>20</v>
      </c>
    </row>
    <row r="775" spans="1:15" ht="45" x14ac:dyDescent="0.25">
      <c r="A775" s="55" t="s">
        <v>23</v>
      </c>
      <c r="B775" s="24" t="s">
        <v>779</v>
      </c>
      <c r="C775" s="92">
        <f t="shared" si="260"/>
        <v>756</v>
      </c>
      <c r="D775" s="65" t="s">
        <v>1401</v>
      </c>
      <c r="E775" s="93" t="s">
        <v>1704</v>
      </c>
      <c r="F775" s="94">
        <v>43606</v>
      </c>
      <c r="G775" s="95" t="str">
        <f t="shared" si="261"/>
        <v>01-16/0756</v>
      </c>
      <c r="H775" s="5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7" t="str">
        <f t="shared" si="262"/>
        <v>Департамент АПР Сумської ОДА</v>
      </c>
      <c r="L775" s="98">
        <f t="shared" si="263"/>
        <v>43607</v>
      </c>
      <c r="M775" s="99"/>
      <c r="N775" s="4" t="s">
        <v>20</v>
      </c>
      <c r="O775" s="4" t="s">
        <v>20</v>
      </c>
    </row>
    <row r="776" spans="1:15" ht="45" x14ac:dyDescent="0.25">
      <c r="A776" s="55" t="s">
        <v>1170</v>
      </c>
      <c r="B776" s="24" t="s">
        <v>780</v>
      </c>
      <c r="C776" s="92">
        <f t="shared" si="260"/>
        <v>757</v>
      </c>
      <c r="D776" s="65" t="s">
        <v>1401</v>
      </c>
      <c r="E776" s="93" t="s">
        <v>1705</v>
      </c>
      <c r="F776" s="94">
        <v>43606</v>
      </c>
      <c r="G776" s="95" t="str">
        <f t="shared" si="261"/>
        <v>01-11/0757</v>
      </c>
      <c r="H776" s="5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7" t="str">
        <f t="shared" si="262"/>
        <v>Департамент АПР Сумської ОДА</v>
      </c>
      <c r="L776" s="98">
        <f t="shared" si="263"/>
        <v>43607</v>
      </c>
      <c r="M776" s="99"/>
      <c r="N776" s="4" t="s">
        <v>20</v>
      </c>
      <c r="O776" s="4" t="s">
        <v>20</v>
      </c>
    </row>
    <row r="777" spans="1:15" ht="45" x14ac:dyDescent="0.25">
      <c r="A777" s="55" t="s">
        <v>122</v>
      </c>
      <c r="B777" s="24" t="s">
        <v>781</v>
      </c>
      <c r="C777" s="92">
        <f t="shared" si="260"/>
        <v>758</v>
      </c>
      <c r="D777" s="65" t="s">
        <v>1401</v>
      </c>
      <c r="E777" s="93" t="s">
        <v>1706</v>
      </c>
      <c r="F777" s="94">
        <v>43606</v>
      </c>
      <c r="G777" s="95" t="str">
        <f t="shared" si="261"/>
        <v>01-18/0758</v>
      </c>
      <c r="H777" s="5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7" t="str">
        <f t="shared" si="262"/>
        <v>Департамент АПР Сумської ОДА</v>
      </c>
      <c r="L777" s="98">
        <f t="shared" si="263"/>
        <v>43607</v>
      </c>
      <c r="M777" s="99"/>
      <c r="N777" s="4" t="s">
        <v>20</v>
      </c>
      <c r="O777" s="4" t="s">
        <v>20</v>
      </c>
    </row>
    <row r="778" spans="1:15" ht="45" x14ac:dyDescent="0.25">
      <c r="A778" s="55" t="s">
        <v>122</v>
      </c>
      <c r="B778" s="24" t="s">
        <v>782</v>
      </c>
      <c r="C778" s="92">
        <f t="shared" si="260"/>
        <v>759</v>
      </c>
      <c r="D778" s="65" t="s">
        <v>1401</v>
      </c>
      <c r="E778" s="93" t="s">
        <v>1706</v>
      </c>
      <c r="F778" s="94">
        <v>43606</v>
      </c>
      <c r="G778" s="95" t="str">
        <f t="shared" si="261"/>
        <v>01-18/0759</v>
      </c>
      <c r="H778" s="5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7" t="str">
        <f t="shared" si="262"/>
        <v>Департамент АПР Сумської ОДА</v>
      </c>
      <c r="L778" s="98">
        <f t="shared" si="263"/>
        <v>43607</v>
      </c>
      <c r="M778" s="99"/>
      <c r="N778" s="4" t="s">
        <v>20</v>
      </c>
      <c r="O778" s="4" t="s">
        <v>20</v>
      </c>
    </row>
    <row r="779" spans="1:15" ht="45" x14ac:dyDescent="0.25">
      <c r="A779" s="55" t="s">
        <v>122</v>
      </c>
      <c r="B779" s="24" t="s">
        <v>783</v>
      </c>
      <c r="C779" s="92">
        <f t="shared" si="260"/>
        <v>760</v>
      </c>
      <c r="D779" s="65" t="s">
        <v>1401</v>
      </c>
      <c r="E779" s="93" t="s">
        <v>1706</v>
      </c>
      <c r="F779" s="94">
        <v>43606</v>
      </c>
      <c r="G779" s="95" t="str">
        <f t="shared" si="261"/>
        <v>01-18/0760</v>
      </c>
      <c r="H779" s="5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7" t="str">
        <f t="shared" si="262"/>
        <v>Департамент АПР Сумської ОДА</v>
      </c>
      <c r="L779" s="98">
        <f t="shared" si="263"/>
        <v>43607</v>
      </c>
      <c r="M779" s="99"/>
      <c r="N779" s="4" t="s">
        <v>20</v>
      </c>
      <c r="O779" s="4" t="s">
        <v>20</v>
      </c>
    </row>
    <row r="780" spans="1:15" ht="45" x14ac:dyDescent="0.25">
      <c r="A780" s="55" t="s">
        <v>122</v>
      </c>
      <c r="B780" s="24" t="s">
        <v>784</v>
      </c>
      <c r="C780" s="92">
        <f t="shared" si="260"/>
        <v>761</v>
      </c>
      <c r="D780" s="65" t="s">
        <v>1401</v>
      </c>
      <c r="E780" s="93" t="s">
        <v>1706</v>
      </c>
      <c r="F780" s="94">
        <v>43606</v>
      </c>
      <c r="G780" s="95" t="str">
        <f t="shared" si="261"/>
        <v>01-18/0761</v>
      </c>
      <c r="H780" s="5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7" t="str">
        <f t="shared" si="262"/>
        <v>Департамент АПР Сумської ОДА</v>
      </c>
      <c r="L780" s="98">
        <f t="shared" si="263"/>
        <v>43607</v>
      </c>
      <c r="M780" s="99"/>
      <c r="N780" s="4" t="s">
        <v>20</v>
      </c>
      <c r="O780" s="4" t="s">
        <v>20</v>
      </c>
    </row>
    <row r="781" spans="1:15" ht="45" x14ac:dyDescent="0.25">
      <c r="A781" s="55" t="s">
        <v>23</v>
      </c>
      <c r="B781" s="24" t="s">
        <v>785</v>
      </c>
      <c r="C781" s="92">
        <f t="shared" si="260"/>
        <v>762</v>
      </c>
      <c r="D781" s="65" t="s">
        <v>1401</v>
      </c>
      <c r="E781" s="93" t="s">
        <v>1707</v>
      </c>
      <c r="F781" s="94">
        <v>43606</v>
      </c>
      <c r="G781" s="95" t="str">
        <f t="shared" si="261"/>
        <v>01-16/0762</v>
      </c>
      <c r="H781" s="5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7" t="str">
        <f t="shared" si="262"/>
        <v>Департамент АПР Сумської ОДА</v>
      </c>
      <c r="L781" s="98">
        <f t="shared" si="263"/>
        <v>43607</v>
      </c>
      <c r="M781" s="99"/>
      <c r="N781" s="4" t="s">
        <v>20</v>
      </c>
      <c r="O781" s="4" t="s">
        <v>20</v>
      </c>
    </row>
    <row r="782" spans="1:15" ht="45" x14ac:dyDescent="0.25">
      <c r="A782" s="55" t="s">
        <v>21</v>
      </c>
      <c r="B782" s="24" t="s">
        <v>786</v>
      </c>
      <c r="C782" s="92">
        <f t="shared" si="260"/>
        <v>763</v>
      </c>
      <c r="D782" s="65" t="s">
        <v>1401</v>
      </c>
      <c r="E782" s="93" t="s">
        <v>1708</v>
      </c>
      <c r="F782" s="94">
        <v>43606</v>
      </c>
      <c r="G782" s="95" t="str">
        <f t="shared" si="261"/>
        <v>01-17/0763</v>
      </c>
      <c r="H782" s="5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7" t="str">
        <f t="shared" si="262"/>
        <v>Департамент АПР Сумської ОДА</v>
      </c>
      <c r="L782" s="98">
        <f t="shared" si="263"/>
        <v>43607</v>
      </c>
      <c r="M782" s="99"/>
      <c r="N782" s="4" t="s">
        <v>20</v>
      </c>
      <c r="O782" s="4" t="s">
        <v>20</v>
      </c>
    </row>
    <row r="783" spans="1:15" ht="45" x14ac:dyDescent="0.25">
      <c r="A783" s="55" t="s">
        <v>21</v>
      </c>
      <c r="B783" s="24" t="s">
        <v>787</v>
      </c>
      <c r="C783" s="92">
        <f t="shared" si="260"/>
        <v>764</v>
      </c>
      <c r="D783" s="65" t="s">
        <v>1401</v>
      </c>
      <c r="E783" s="93" t="s">
        <v>1709</v>
      </c>
      <c r="F783" s="94">
        <v>43606</v>
      </c>
      <c r="G783" s="95" t="str">
        <f t="shared" si="261"/>
        <v>01-17/0764</v>
      </c>
      <c r="H783" s="5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7" t="str">
        <f t="shared" si="262"/>
        <v>Департамент АПР Сумської ОДА</v>
      </c>
      <c r="L783" s="98">
        <f t="shared" si="263"/>
        <v>43607</v>
      </c>
      <c r="M783" s="99"/>
      <c r="N783" s="4" t="s">
        <v>20</v>
      </c>
      <c r="O783" s="4" t="s">
        <v>20</v>
      </c>
    </row>
    <row r="784" spans="1:15" ht="45" x14ac:dyDescent="0.25">
      <c r="A784" s="55" t="s">
        <v>287</v>
      </c>
      <c r="B784" s="24" t="s">
        <v>788</v>
      </c>
      <c r="C784" s="92">
        <f t="shared" si="260"/>
        <v>765</v>
      </c>
      <c r="D784" s="65" t="s">
        <v>1401</v>
      </c>
      <c r="E784" s="93" t="s">
        <v>1710</v>
      </c>
      <c r="F784" s="94">
        <v>43606</v>
      </c>
      <c r="G784" s="95" t="str">
        <f t="shared" si="261"/>
        <v>01-15/0765</v>
      </c>
      <c r="H784" s="5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7" t="str">
        <f t="shared" si="262"/>
        <v>Департамент АПР Сумської ОДА</v>
      </c>
      <c r="L784" s="98">
        <f t="shared" si="263"/>
        <v>43607</v>
      </c>
      <c r="M784" s="99"/>
      <c r="N784" s="4" t="s">
        <v>20</v>
      </c>
      <c r="O784" s="4" t="s">
        <v>20</v>
      </c>
    </row>
    <row r="785" spans="1:15" ht="45" x14ac:dyDescent="0.25">
      <c r="A785" s="55" t="s">
        <v>287</v>
      </c>
      <c r="B785" s="24" t="s">
        <v>789</v>
      </c>
      <c r="C785" s="92">
        <f t="shared" si="260"/>
        <v>766</v>
      </c>
      <c r="D785" s="65" t="s">
        <v>1401</v>
      </c>
      <c r="E785" s="93" t="s">
        <v>1711</v>
      </c>
      <c r="F785" s="94">
        <v>43606</v>
      </c>
      <c r="G785" s="95" t="str">
        <f t="shared" si="261"/>
        <v>01-15/0766</v>
      </c>
      <c r="H785" s="5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7" t="str">
        <f t="shared" si="262"/>
        <v>Департамент АПР Сумської ОДА</v>
      </c>
      <c r="L785" s="98">
        <f t="shared" si="263"/>
        <v>43607</v>
      </c>
      <c r="M785" s="99"/>
      <c r="N785" s="4" t="s">
        <v>20</v>
      </c>
      <c r="O785" s="4" t="s">
        <v>20</v>
      </c>
    </row>
    <row r="786" spans="1:15" ht="45" x14ac:dyDescent="0.25">
      <c r="A786" s="55" t="s">
        <v>287</v>
      </c>
      <c r="B786" s="24" t="s">
        <v>790</v>
      </c>
      <c r="C786" s="92">
        <f t="shared" si="260"/>
        <v>767</v>
      </c>
      <c r="D786" s="65" t="s">
        <v>1401</v>
      </c>
      <c r="E786" s="93" t="s">
        <v>1712</v>
      </c>
      <c r="F786" s="94">
        <v>43606</v>
      </c>
      <c r="G786" s="95" t="str">
        <f t="shared" si="261"/>
        <v>01-15/0767</v>
      </c>
      <c r="H786" s="5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7" t="str">
        <f t="shared" si="262"/>
        <v>Департамент АПР Сумської ОДА</v>
      </c>
      <c r="L786" s="98">
        <f t="shared" si="263"/>
        <v>43607</v>
      </c>
      <c r="M786" s="99"/>
      <c r="N786" s="4" t="s">
        <v>20</v>
      </c>
      <c r="O786" s="4" t="s">
        <v>20</v>
      </c>
    </row>
    <row r="787" spans="1:15" ht="45" x14ac:dyDescent="0.25">
      <c r="A787" s="55" t="s">
        <v>1170</v>
      </c>
      <c r="B787" s="24" t="s">
        <v>791</v>
      </c>
      <c r="C787" s="92">
        <f t="shared" si="260"/>
        <v>768</v>
      </c>
      <c r="D787" s="65" t="s">
        <v>1401</v>
      </c>
      <c r="E787" s="93" t="s">
        <v>1549</v>
      </c>
      <c r="F787" s="94">
        <v>43606</v>
      </c>
      <c r="G787" s="95" t="str">
        <f t="shared" si="261"/>
        <v>01-11/0768</v>
      </c>
      <c r="H787" s="5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7" t="str">
        <f t="shared" si="262"/>
        <v>Департамент АПР Сумської ОДА</v>
      </c>
      <c r="L787" s="98">
        <f t="shared" si="263"/>
        <v>43607</v>
      </c>
      <c r="M787" s="99"/>
      <c r="N787" s="4" t="s">
        <v>20</v>
      </c>
      <c r="O787" s="4" t="s">
        <v>20</v>
      </c>
    </row>
    <row r="788" spans="1:15" ht="45" x14ac:dyDescent="0.25">
      <c r="A788" s="55" t="s">
        <v>1170</v>
      </c>
      <c r="B788" s="24" t="s">
        <v>792</v>
      </c>
      <c r="C788" s="92">
        <f t="shared" si="260"/>
        <v>769</v>
      </c>
      <c r="D788" s="65" t="s">
        <v>1401</v>
      </c>
      <c r="E788" s="93" t="s">
        <v>1649</v>
      </c>
      <c r="F788" s="94">
        <v>43606</v>
      </c>
      <c r="G788" s="95" t="str">
        <f t="shared" si="261"/>
        <v>01-11/0769</v>
      </c>
      <c r="H788" s="5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7" t="str">
        <f t="shared" si="262"/>
        <v>Департамент АПР Сумської ОДА</v>
      </c>
      <c r="L788" s="98">
        <f t="shared" si="263"/>
        <v>43607</v>
      </c>
      <c r="M788" s="99"/>
      <c r="N788" s="4" t="s">
        <v>20</v>
      </c>
      <c r="O788" s="4" t="s">
        <v>20</v>
      </c>
    </row>
    <row r="789" spans="1:15" ht="45" x14ac:dyDescent="0.25">
      <c r="A789" s="55" t="s">
        <v>122</v>
      </c>
      <c r="B789" s="24" t="s">
        <v>793</v>
      </c>
      <c r="C789" s="92">
        <f t="shared" si="260"/>
        <v>770</v>
      </c>
      <c r="D789" s="65" t="s">
        <v>1401</v>
      </c>
      <c r="E789" s="93" t="s">
        <v>1712</v>
      </c>
      <c r="F789" s="94">
        <v>43607</v>
      </c>
      <c r="G789" s="95" t="str">
        <f t="shared" si="261"/>
        <v>01-18/0770</v>
      </c>
      <c r="H789" s="5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7" t="str">
        <f t="shared" si="262"/>
        <v>Департамент АПР Сумської ОДА</v>
      </c>
      <c r="L789" s="98">
        <f t="shared" si="263"/>
        <v>43608</v>
      </c>
      <c r="M789" s="99"/>
      <c r="N789" s="4" t="s">
        <v>20</v>
      </c>
      <c r="O789" s="4" t="s">
        <v>20</v>
      </c>
    </row>
    <row r="790" spans="1:15" ht="45" x14ac:dyDescent="0.25">
      <c r="A790" s="55" t="s">
        <v>122</v>
      </c>
      <c r="B790" s="24" t="s">
        <v>794</v>
      </c>
      <c r="C790" s="92">
        <f t="shared" si="260"/>
        <v>771</v>
      </c>
      <c r="D790" s="65" t="s">
        <v>1401</v>
      </c>
      <c r="E790" s="93" t="s">
        <v>1713</v>
      </c>
      <c r="F790" s="94">
        <v>43607</v>
      </c>
      <c r="G790" s="95" t="str">
        <f t="shared" si="261"/>
        <v>01-18/0771</v>
      </c>
      <c r="H790" s="5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7" t="str">
        <f t="shared" si="262"/>
        <v>Департамент АПР Сумської ОДА</v>
      </c>
      <c r="L790" s="98">
        <f t="shared" si="263"/>
        <v>43608</v>
      </c>
      <c r="M790" s="99"/>
      <c r="N790" s="4" t="s">
        <v>20</v>
      </c>
      <c r="O790" s="4" t="s">
        <v>20</v>
      </c>
    </row>
    <row r="791" spans="1:15" ht="45" x14ac:dyDescent="0.25">
      <c r="A791" s="55" t="s">
        <v>122</v>
      </c>
      <c r="B791" s="24" t="s">
        <v>795</v>
      </c>
      <c r="C791" s="92">
        <f t="shared" si="260"/>
        <v>772</v>
      </c>
      <c r="D791" s="65" t="s">
        <v>1401</v>
      </c>
      <c r="E791" s="93" t="s">
        <v>1713</v>
      </c>
      <c r="F791" s="94">
        <v>43607</v>
      </c>
      <c r="G791" s="95" t="str">
        <f t="shared" si="261"/>
        <v>01-18/0772</v>
      </c>
      <c r="H791" s="5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7" t="str">
        <f t="shared" si="262"/>
        <v>Департамент АПР Сумської ОДА</v>
      </c>
      <c r="L791" s="98">
        <f t="shared" si="263"/>
        <v>43608</v>
      </c>
      <c r="M791" s="99"/>
      <c r="N791" s="4" t="s">
        <v>20</v>
      </c>
      <c r="O791" s="4" t="s">
        <v>20</v>
      </c>
    </row>
    <row r="792" spans="1:15" ht="45" x14ac:dyDescent="0.25">
      <c r="A792" s="55" t="s">
        <v>123</v>
      </c>
      <c r="B792" s="24" t="s">
        <v>796</v>
      </c>
      <c r="C792" s="92">
        <f t="shared" si="260"/>
        <v>773</v>
      </c>
      <c r="D792" s="65" t="s">
        <v>1401</v>
      </c>
      <c r="E792" s="93" t="s">
        <v>1642</v>
      </c>
      <c r="F792" s="94">
        <v>43607</v>
      </c>
      <c r="G792" s="95" t="str">
        <f t="shared" si="261"/>
        <v>01-13/0773</v>
      </c>
      <c r="H792" s="5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7" t="str">
        <f t="shared" si="262"/>
        <v>Департамент АПР Сумської ОДА</v>
      </c>
      <c r="L792" s="98">
        <f t="shared" si="263"/>
        <v>43608</v>
      </c>
      <c r="M792" s="99"/>
      <c r="N792" s="4" t="s">
        <v>20</v>
      </c>
      <c r="O792" s="4" t="s">
        <v>20</v>
      </c>
    </row>
    <row r="793" spans="1:15" ht="45" x14ac:dyDescent="0.25">
      <c r="A793" s="55" t="s">
        <v>123</v>
      </c>
      <c r="B793" s="24" t="s">
        <v>797</v>
      </c>
      <c r="C793" s="92">
        <f t="shared" si="260"/>
        <v>774</v>
      </c>
      <c r="D793" s="65" t="s">
        <v>1401</v>
      </c>
      <c r="E793" s="93" t="s">
        <v>1714</v>
      </c>
      <c r="F793" s="94">
        <v>43607</v>
      </c>
      <c r="G793" s="95" t="str">
        <f t="shared" si="261"/>
        <v>01-13/0774</v>
      </c>
      <c r="H793" s="5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7" t="str">
        <f t="shared" si="262"/>
        <v>Департамент АПР Сумської ОДА</v>
      </c>
      <c r="L793" s="98">
        <f t="shared" si="263"/>
        <v>43608</v>
      </c>
      <c r="M793" s="99"/>
      <c r="N793" s="4" t="s">
        <v>20</v>
      </c>
      <c r="O793" s="4" t="s">
        <v>20</v>
      </c>
    </row>
    <row r="794" spans="1:15" ht="45" x14ac:dyDescent="0.25">
      <c r="A794" s="55" t="s">
        <v>23</v>
      </c>
      <c r="B794" s="24" t="s">
        <v>798</v>
      </c>
      <c r="C794" s="92">
        <f t="shared" si="260"/>
        <v>775</v>
      </c>
      <c r="D794" s="65" t="s">
        <v>1401</v>
      </c>
      <c r="E794" s="93" t="s">
        <v>1715</v>
      </c>
      <c r="F794" s="94">
        <v>43607</v>
      </c>
      <c r="G794" s="95" t="str">
        <f t="shared" si="261"/>
        <v>01-16/0775</v>
      </c>
      <c r="H794" s="5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7" t="str">
        <f t="shared" si="262"/>
        <v>Департамент АПР Сумської ОДА</v>
      </c>
      <c r="L794" s="98">
        <f t="shared" si="263"/>
        <v>43608</v>
      </c>
      <c r="M794" s="99"/>
      <c r="N794" s="4" t="s">
        <v>20</v>
      </c>
      <c r="O794" s="4" t="s">
        <v>20</v>
      </c>
    </row>
    <row r="795" spans="1:15" ht="45" x14ac:dyDescent="0.25">
      <c r="A795" s="55" t="s">
        <v>23</v>
      </c>
      <c r="B795" s="24" t="s">
        <v>799</v>
      </c>
      <c r="C795" s="92">
        <f t="shared" si="260"/>
        <v>776</v>
      </c>
      <c r="D795" s="65" t="s">
        <v>1401</v>
      </c>
      <c r="E795" s="93" t="s">
        <v>1175</v>
      </c>
      <c r="F795" s="94">
        <v>43607</v>
      </c>
      <c r="G795" s="95" t="str">
        <f t="shared" si="261"/>
        <v>01-16/0776</v>
      </c>
      <c r="H795" s="5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7" t="str">
        <f t="shared" si="262"/>
        <v>Департамент АПР Сумської ОДА</v>
      </c>
      <c r="L795" s="98">
        <f t="shared" si="263"/>
        <v>43608</v>
      </c>
      <c r="M795" s="99"/>
      <c r="N795" s="4" t="s">
        <v>20</v>
      </c>
      <c r="O795" s="4" t="s">
        <v>20</v>
      </c>
    </row>
    <row r="796" spans="1:15" ht="45" x14ac:dyDescent="0.25">
      <c r="A796" s="55" t="s">
        <v>122</v>
      </c>
      <c r="B796" s="24" t="s">
        <v>800</v>
      </c>
      <c r="C796" s="92">
        <f t="shared" si="260"/>
        <v>777</v>
      </c>
      <c r="D796" s="65" t="s">
        <v>1401</v>
      </c>
      <c r="E796" s="93" t="s">
        <v>1716</v>
      </c>
      <c r="F796" s="94">
        <v>43608</v>
      </c>
      <c r="G796" s="95" t="str">
        <f t="shared" si="261"/>
        <v>01-18/0777</v>
      </c>
      <c r="H796" s="5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7" t="str">
        <f t="shared" si="262"/>
        <v>Департамент АПР Сумської ОДА</v>
      </c>
      <c r="L796" s="98">
        <f t="shared" si="263"/>
        <v>43609</v>
      </c>
      <c r="M796" s="99"/>
      <c r="N796" s="4" t="s">
        <v>20</v>
      </c>
      <c r="O796" s="4" t="s">
        <v>20</v>
      </c>
    </row>
    <row r="797" spans="1:15" ht="45" x14ac:dyDescent="0.25">
      <c r="A797" s="55" t="s">
        <v>122</v>
      </c>
      <c r="B797" s="24" t="s">
        <v>801</v>
      </c>
      <c r="C797" s="92">
        <f t="shared" ref="C797:C866" si="264">C796+1</f>
        <v>778</v>
      </c>
      <c r="D797" s="65" t="s">
        <v>1401</v>
      </c>
      <c r="E797" s="93" t="s">
        <v>1717</v>
      </c>
      <c r="F797" s="94">
        <v>43608</v>
      </c>
      <c r="G797" s="95" t="str">
        <f t="shared" ref="G797:G866" si="265">(A797&amp;"/"&amp;B797)</f>
        <v>01-18/0778</v>
      </c>
      <c r="H797" s="5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7" t="str">
        <f t="shared" ref="K797:K866" si="266">J797</f>
        <v>Департамент АПР Сумської ОДА</v>
      </c>
      <c r="L797" s="98">
        <f t="shared" ref="L797:L866" si="267">F797+1</f>
        <v>43609</v>
      </c>
      <c r="M797" s="99"/>
      <c r="N797" s="4" t="s">
        <v>20</v>
      </c>
      <c r="O797" s="4" t="s">
        <v>20</v>
      </c>
    </row>
    <row r="798" spans="1:15" ht="45" x14ac:dyDescent="0.25">
      <c r="A798" s="55" t="s">
        <v>123</v>
      </c>
      <c r="B798" s="24" t="s">
        <v>802</v>
      </c>
      <c r="C798" s="92">
        <f t="shared" si="264"/>
        <v>779</v>
      </c>
      <c r="D798" s="65" t="s">
        <v>1401</v>
      </c>
      <c r="E798" s="93" t="s">
        <v>1718</v>
      </c>
      <c r="F798" s="94" t="s">
        <v>1719</v>
      </c>
      <c r="G798" s="95" t="str">
        <f t="shared" si="265"/>
        <v>01-13/0779</v>
      </c>
      <c r="H798" s="5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7" t="str">
        <f t="shared" si="266"/>
        <v>Департамент АПР Сумської ОДА</v>
      </c>
      <c r="L798" s="98" t="e">
        <f t="shared" si="267"/>
        <v>#VALUE!</v>
      </c>
      <c r="M798" s="99"/>
      <c r="N798" s="4" t="s">
        <v>20</v>
      </c>
      <c r="O798" s="4" t="s">
        <v>20</v>
      </c>
    </row>
    <row r="799" spans="1:15" ht="45" x14ac:dyDescent="0.25">
      <c r="A799" s="55" t="s">
        <v>23</v>
      </c>
      <c r="B799" s="24" t="s">
        <v>803</v>
      </c>
      <c r="C799" s="92">
        <f t="shared" si="264"/>
        <v>780</v>
      </c>
      <c r="D799" s="65" t="s">
        <v>1401</v>
      </c>
      <c r="E799" s="93" t="s">
        <v>1712</v>
      </c>
      <c r="F799" s="94" t="s">
        <v>1719</v>
      </c>
      <c r="G799" s="95" t="str">
        <f t="shared" si="265"/>
        <v>01-16/0780</v>
      </c>
      <c r="H799" s="5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7" t="str">
        <f t="shared" si="266"/>
        <v>Департамент АПР Сумської ОДА</v>
      </c>
      <c r="L799" s="98" t="e">
        <f t="shared" si="267"/>
        <v>#VALUE!</v>
      </c>
      <c r="M799" s="99"/>
      <c r="N799" s="4" t="s">
        <v>20</v>
      </c>
      <c r="O799" s="4" t="s">
        <v>20</v>
      </c>
    </row>
    <row r="800" spans="1:15" ht="45" x14ac:dyDescent="0.25">
      <c r="A800" s="55" t="s">
        <v>23</v>
      </c>
      <c r="B800" s="24" t="s">
        <v>804</v>
      </c>
      <c r="C800" s="92">
        <f t="shared" si="264"/>
        <v>781</v>
      </c>
      <c r="D800" s="65" t="s">
        <v>1401</v>
      </c>
      <c r="E800" s="93" t="s">
        <v>1712</v>
      </c>
      <c r="F800" s="94" t="s">
        <v>1719</v>
      </c>
      <c r="G800" s="95" t="str">
        <f t="shared" si="265"/>
        <v>01-16/0781</v>
      </c>
      <c r="H800" s="5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7" t="str">
        <f t="shared" si="266"/>
        <v>Департамент АПР Сумської ОДА</v>
      </c>
      <c r="L800" s="98" t="e">
        <f t="shared" si="267"/>
        <v>#VALUE!</v>
      </c>
      <c r="M800" s="99"/>
      <c r="N800" s="4" t="s">
        <v>20</v>
      </c>
      <c r="O800" s="4" t="s">
        <v>20</v>
      </c>
    </row>
    <row r="801" spans="1:15" ht="45" x14ac:dyDescent="0.25">
      <c r="A801" s="55" t="s">
        <v>23</v>
      </c>
      <c r="B801" s="24" t="s">
        <v>805</v>
      </c>
      <c r="C801" s="92">
        <f t="shared" si="264"/>
        <v>782</v>
      </c>
      <c r="D801" s="65" t="s">
        <v>1401</v>
      </c>
      <c r="E801" s="93" t="s">
        <v>1712</v>
      </c>
      <c r="F801" s="94" t="s">
        <v>1719</v>
      </c>
      <c r="G801" s="95" t="str">
        <f t="shared" si="265"/>
        <v>01-16/0782</v>
      </c>
      <c r="H801" s="5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7" t="str">
        <f t="shared" si="266"/>
        <v>Департамент АПР Сумської ОДА</v>
      </c>
      <c r="L801" s="98" t="e">
        <f t="shared" si="267"/>
        <v>#VALUE!</v>
      </c>
      <c r="M801" s="99"/>
      <c r="N801" s="4" t="s">
        <v>20</v>
      </c>
      <c r="O801" s="4" t="s">
        <v>20</v>
      </c>
    </row>
    <row r="802" spans="1:15" ht="45" x14ac:dyDescent="0.25">
      <c r="A802" s="55" t="s">
        <v>122</v>
      </c>
      <c r="B802" s="24" t="s">
        <v>806</v>
      </c>
      <c r="C802" s="92">
        <f t="shared" si="264"/>
        <v>783</v>
      </c>
      <c r="D802" s="65" t="s">
        <v>1401</v>
      </c>
      <c r="E802" s="93" t="s">
        <v>1720</v>
      </c>
      <c r="F802" s="94" t="s">
        <v>1719</v>
      </c>
      <c r="G802" s="95" t="str">
        <f t="shared" si="265"/>
        <v>01-18/0783</v>
      </c>
      <c r="H802" s="5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7" t="str">
        <f t="shared" si="266"/>
        <v>Департамент АПР Сумської ОДА</v>
      </c>
      <c r="L802" s="98" t="e">
        <f t="shared" si="267"/>
        <v>#VALUE!</v>
      </c>
      <c r="M802" s="99"/>
      <c r="N802" s="4" t="s">
        <v>20</v>
      </c>
      <c r="O802" s="4" t="s">
        <v>20</v>
      </c>
    </row>
    <row r="803" spans="1:15" ht="45" x14ac:dyDescent="0.25">
      <c r="A803" s="55" t="s">
        <v>21</v>
      </c>
      <c r="B803" s="24" t="s">
        <v>807</v>
      </c>
      <c r="C803" s="92">
        <f t="shared" si="264"/>
        <v>784</v>
      </c>
      <c r="D803" s="65" t="s">
        <v>1401</v>
      </c>
      <c r="E803" s="93" t="s">
        <v>1721</v>
      </c>
      <c r="F803" s="94" t="s">
        <v>1719</v>
      </c>
      <c r="G803" s="95" t="str">
        <f t="shared" si="265"/>
        <v>01-17/0784</v>
      </c>
      <c r="H803" s="5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7" t="str">
        <f t="shared" si="266"/>
        <v>Департамент АПР Сумської ОДА</v>
      </c>
      <c r="L803" s="98" t="e">
        <f t="shared" si="267"/>
        <v>#VALUE!</v>
      </c>
      <c r="M803" s="99"/>
      <c r="N803" s="4" t="s">
        <v>20</v>
      </c>
      <c r="O803" s="4" t="s">
        <v>20</v>
      </c>
    </row>
    <row r="804" spans="1:15" ht="45" x14ac:dyDescent="0.25">
      <c r="A804" s="55" t="s">
        <v>123</v>
      </c>
      <c r="B804" s="24" t="s">
        <v>808</v>
      </c>
      <c r="C804" s="92">
        <f t="shared" ref="C804:C809" si="268">C803+1</f>
        <v>785</v>
      </c>
      <c r="D804" s="65" t="s">
        <v>1401</v>
      </c>
      <c r="E804" s="93" t="s">
        <v>1722</v>
      </c>
      <c r="F804" s="94" t="s">
        <v>1719</v>
      </c>
      <c r="G804" s="95" t="str">
        <f t="shared" si="265"/>
        <v>01-13/0785</v>
      </c>
      <c r="H804" s="5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7" t="str">
        <f t="shared" si="266"/>
        <v>Департамент АПР Сумської ОДА</v>
      </c>
      <c r="L804" s="98" t="e">
        <f t="shared" si="267"/>
        <v>#VALUE!</v>
      </c>
      <c r="M804" s="99"/>
      <c r="N804" s="4" t="s">
        <v>20</v>
      </c>
      <c r="O804" s="4" t="s">
        <v>20</v>
      </c>
    </row>
    <row r="805" spans="1:15" ht="45" x14ac:dyDescent="0.25">
      <c r="A805" s="55"/>
      <c r="B805" s="24"/>
      <c r="C805" s="92">
        <f t="shared" si="268"/>
        <v>786</v>
      </c>
      <c r="D805" s="65" t="s">
        <v>1478</v>
      </c>
      <c r="E805" s="93" t="s">
        <v>1723</v>
      </c>
      <c r="F805" s="94">
        <v>43606</v>
      </c>
      <c r="G805" s="64" t="s">
        <v>1724</v>
      </c>
      <c r="H805" s="5" t="str">
        <f>SUBSTITUTE(фильтр!I802, "про,", "")</f>
        <v>Про, створення, комісії, з, перевірки, документів, з, грифом, "Для, службового, користування", в, Департаменті, АПР"</v>
      </c>
      <c r="I805" s="1"/>
      <c r="J805" s="47"/>
      <c r="K805" s="97">
        <f t="shared" ref="K805:K810" si="269">J805</f>
        <v>0</v>
      </c>
      <c r="L805" s="98">
        <f t="shared" ref="L805:L810" si="270">F805+1</f>
        <v>43607</v>
      </c>
      <c r="M805" s="99"/>
      <c r="N805" s="4">
        <f>Список!C801</f>
        <v>0</v>
      </c>
      <c r="O805" s="4"/>
    </row>
    <row r="806" spans="1:15" ht="45" x14ac:dyDescent="0.25">
      <c r="A806" s="55"/>
      <c r="B806" s="24"/>
      <c r="C806" s="92">
        <f t="shared" si="268"/>
        <v>787</v>
      </c>
      <c r="D806" s="65" t="s">
        <v>1478</v>
      </c>
      <c r="E806" s="56" t="s">
        <v>1729</v>
      </c>
      <c r="F806" s="94">
        <v>43609</v>
      </c>
      <c r="G806" s="64" t="s">
        <v>1725</v>
      </c>
      <c r="H806" s="5" t="str">
        <f>SUBSTITUTE(фильтр!I803, "про,", "")</f>
        <v>Про, внесення, змін, паспорту, бюджетної, програми, , місцевого, бюджету, на, 2019, рік</v>
      </c>
      <c r="I806" s="1"/>
      <c r="J806" s="47"/>
      <c r="K806" s="97">
        <f t="shared" si="269"/>
        <v>0</v>
      </c>
      <c r="L806" s="98">
        <f t="shared" si="270"/>
        <v>43610</v>
      </c>
      <c r="M806" s="99"/>
      <c r="N806" s="4">
        <f>Список!C802</f>
        <v>0</v>
      </c>
      <c r="O806" s="4"/>
    </row>
    <row r="807" spans="1:15" ht="45" x14ac:dyDescent="0.25">
      <c r="A807" s="55"/>
      <c r="B807" s="24"/>
      <c r="C807" s="92">
        <f t="shared" si="268"/>
        <v>788</v>
      </c>
      <c r="D807" s="65" t="s">
        <v>1478</v>
      </c>
      <c r="E807" s="56" t="s">
        <v>1726</v>
      </c>
      <c r="F807" s="17" t="s">
        <v>1727</v>
      </c>
      <c r="G807" s="64" t="s">
        <v>1728</v>
      </c>
      <c r="H807" s="5" t="str">
        <f>SUBSTITUTE(фильтр!I804, "про,", "")</f>
        <v>Паро, внесення, змін, паспорту, бюджетної, програми, місцевого, бюджету, на, 2019, рік</v>
      </c>
      <c r="I807" s="1"/>
      <c r="J807" s="47"/>
      <c r="K807" s="97">
        <f t="shared" si="269"/>
        <v>0</v>
      </c>
      <c r="L807" s="98" t="e">
        <f t="shared" si="270"/>
        <v>#VALUE!</v>
      </c>
      <c r="M807" s="99"/>
      <c r="N807" s="4">
        <f>Список!C803</f>
        <v>0</v>
      </c>
      <c r="O807" s="4"/>
    </row>
    <row r="808" spans="1:15" ht="45" x14ac:dyDescent="0.25">
      <c r="A808" s="55"/>
      <c r="B808" s="24"/>
      <c r="C808" s="92">
        <f t="shared" si="268"/>
        <v>789</v>
      </c>
      <c r="D808" s="65" t="s">
        <v>1478</v>
      </c>
      <c r="E808" s="56" t="s">
        <v>1730</v>
      </c>
      <c r="F808" s="17" t="s">
        <v>1731</v>
      </c>
      <c r="G808" s="64" t="s">
        <v>1732</v>
      </c>
      <c r="H808" s="5" t="str">
        <f>SUBSTITUTE(фильтр!I805, "про,", "")</f>
        <v>Про, призначення, відповідальних, осіб</v>
      </c>
      <c r="I808" s="1"/>
      <c r="J808" s="47"/>
      <c r="K808" s="97">
        <f t="shared" si="269"/>
        <v>0</v>
      </c>
      <c r="L808" s="98" t="e">
        <f t="shared" si="270"/>
        <v>#VALUE!</v>
      </c>
      <c r="M808" s="99"/>
      <c r="N808" s="4">
        <f>Список!C804</f>
        <v>0</v>
      </c>
      <c r="O808" s="4"/>
    </row>
    <row r="809" spans="1:15" ht="45" x14ac:dyDescent="0.25">
      <c r="A809" s="55"/>
      <c r="B809" s="24"/>
      <c r="C809" s="92">
        <f t="shared" si="268"/>
        <v>790</v>
      </c>
      <c r="D809" s="65" t="s">
        <v>1478</v>
      </c>
      <c r="E809" s="56" t="s">
        <v>1734</v>
      </c>
      <c r="F809" s="17">
        <v>43613</v>
      </c>
      <c r="G809" s="64" t="s">
        <v>1733</v>
      </c>
      <c r="H809" s="5" t="str">
        <f>SUBSTITUTE(фильтр!I806, "про,", "")</f>
        <v>Про, затвердження, Порядку, складання, подання, запитів, на, публчну, інформацію, в, ДАПР, Сумської, ОДА"</v>
      </c>
      <c r="I809" s="1"/>
      <c r="J809" s="47"/>
      <c r="K809" s="97">
        <f t="shared" si="269"/>
        <v>0</v>
      </c>
      <c r="L809" s="98">
        <f t="shared" si="270"/>
        <v>43614</v>
      </c>
      <c r="M809" s="99"/>
      <c r="N809" s="4">
        <f>Список!C805</f>
        <v>0</v>
      </c>
      <c r="O809" s="4"/>
    </row>
    <row r="810" spans="1:15" ht="75" x14ac:dyDescent="0.25">
      <c r="A810" s="55"/>
      <c r="B810" s="24"/>
      <c r="C810" s="92">
        <f>C808+1</f>
        <v>790</v>
      </c>
      <c r="D810" s="65" t="s">
        <v>1478</v>
      </c>
      <c r="E810" s="56" t="s">
        <v>1735</v>
      </c>
      <c r="F810" s="17">
        <v>43613</v>
      </c>
      <c r="G810" s="64" t="s">
        <v>1736</v>
      </c>
      <c r="H810" s="5" t="str">
        <f>SUBSTITUTE(фильтр!I807, "про,",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  <c r="I810" s="1"/>
      <c r="J810" s="47"/>
      <c r="K810" s="97">
        <f t="shared" si="269"/>
        <v>0</v>
      </c>
      <c r="L810" s="98">
        <f t="shared" si="270"/>
        <v>43614</v>
      </c>
      <c r="M810" s="99"/>
      <c r="N810" s="4">
        <f>Список!C805</f>
        <v>0</v>
      </c>
      <c r="O810" s="4"/>
    </row>
    <row r="811" spans="1:15" ht="45" x14ac:dyDescent="0.25">
      <c r="A811" s="55" t="s">
        <v>123</v>
      </c>
      <c r="B811" s="24" t="s">
        <v>809</v>
      </c>
      <c r="C811" s="92">
        <f>C804+1</f>
        <v>786</v>
      </c>
      <c r="D811" s="65" t="s">
        <v>1401</v>
      </c>
      <c r="E811" s="56" t="s">
        <v>1710</v>
      </c>
      <c r="F811" s="17" t="s">
        <v>1739</v>
      </c>
      <c r="G811" s="95" t="str">
        <f t="shared" si="265"/>
        <v>01-13/0786</v>
      </c>
      <c r="H811" s="5" t="str">
        <f>SUBSTITUTE(фильтр!I808, "про,", "")</f>
        <v xml:space="preserve"> підвищення, кваліфікації</v>
      </c>
      <c r="I811" s="1" t="s">
        <v>15</v>
      </c>
      <c r="J811" s="47" t="s">
        <v>124</v>
      </c>
      <c r="K811" s="97" t="str">
        <f t="shared" si="266"/>
        <v>Департамент АПР Сумської ОДА</v>
      </c>
      <c r="L811" s="98" t="e">
        <f t="shared" si="267"/>
        <v>#VALUE!</v>
      </c>
      <c r="M811" s="99"/>
      <c r="N811" s="4" t="s">
        <v>20</v>
      </c>
      <c r="O811" s="4" t="s">
        <v>20</v>
      </c>
    </row>
    <row r="812" spans="1:15" ht="45" x14ac:dyDescent="0.25">
      <c r="A812" s="55" t="s">
        <v>23</v>
      </c>
      <c r="B812" s="24" t="s">
        <v>810</v>
      </c>
      <c r="C812" s="92">
        <f>C811+1</f>
        <v>787</v>
      </c>
      <c r="D812" s="65" t="s">
        <v>1401</v>
      </c>
      <c r="E812" s="56" t="s">
        <v>1737</v>
      </c>
      <c r="F812" s="17" t="s">
        <v>1739</v>
      </c>
      <c r="G812" s="95" t="str">
        <f t="shared" si="265"/>
        <v>01-16/0787</v>
      </c>
      <c r="H812" s="5" t="str">
        <f>SUBSTITUTE(фильтр!I809, "про,", "")</f>
        <v>надання, довідки,  зміни, на, 2019, рік</v>
      </c>
      <c r="I812" s="1" t="s">
        <v>15</v>
      </c>
      <c r="J812" s="47" t="s">
        <v>124</v>
      </c>
      <c r="K812" s="97" t="str">
        <f t="shared" si="266"/>
        <v>Департамент АПР Сумської ОДА</v>
      </c>
      <c r="L812" s="98" t="e">
        <f t="shared" si="267"/>
        <v>#VALUE!</v>
      </c>
      <c r="M812" s="99"/>
      <c r="N812" s="4" t="s">
        <v>20</v>
      </c>
      <c r="O812" s="4" t="s">
        <v>20</v>
      </c>
    </row>
    <row r="813" spans="1:15" ht="45" x14ac:dyDescent="0.25">
      <c r="A813" s="55" t="s">
        <v>23</v>
      </c>
      <c r="B813" s="24" t="s">
        <v>811</v>
      </c>
      <c r="C813" s="92">
        <f>C812+1</f>
        <v>788</v>
      </c>
      <c r="D813" s="65" t="s">
        <v>1401</v>
      </c>
      <c r="E813" s="56" t="s">
        <v>1738</v>
      </c>
      <c r="F813" s="17" t="s">
        <v>1739</v>
      </c>
      <c r="G813" s="95" t="str">
        <f t="shared" si="265"/>
        <v>01-16/0788</v>
      </c>
      <c r="H813" s="5" t="str">
        <f>SUBSTITUTE(фильтр!I810, "про,", "")</f>
        <v xml:space="preserve"> надання, довідки,  зміни, на, 2019, рік</v>
      </c>
      <c r="I813" s="1" t="s">
        <v>15</v>
      </c>
      <c r="J813" s="47" t="s">
        <v>124</v>
      </c>
      <c r="K813" s="97" t="str">
        <f t="shared" si="266"/>
        <v>Департамент АПР Сумської ОДА</v>
      </c>
      <c r="L813" s="98" t="e">
        <f t="shared" si="267"/>
        <v>#VALUE!</v>
      </c>
      <c r="M813" s="99"/>
      <c r="N813" s="4" t="s">
        <v>20</v>
      </c>
      <c r="O813" s="4" t="s">
        <v>20</v>
      </c>
    </row>
    <row r="814" spans="1:15" ht="45" x14ac:dyDescent="0.25">
      <c r="A814" s="55" t="s">
        <v>23</v>
      </c>
      <c r="B814" s="24" t="s">
        <v>812</v>
      </c>
      <c r="C814" s="92">
        <f>C813+1</f>
        <v>789</v>
      </c>
      <c r="D814" s="65" t="s">
        <v>1401</v>
      </c>
      <c r="E814" s="56" t="s">
        <v>1738</v>
      </c>
      <c r="F814" s="17" t="s">
        <v>1739</v>
      </c>
      <c r="G814" s="95" t="str">
        <f t="shared" si="265"/>
        <v>01-16/0789</v>
      </c>
      <c r="H814" s="5" t="str">
        <f>SUBSTITUTE(фильтр!I811, "про,", "")</f>
        <v xml:space="preserve"> надання, довідки,  зміни, на, 2019, рік</v>
      </c>
      <c r="I814" s="1" t="s">
        <v>15</v>
      </c>
      <c r="J814" s="47" t="s">
        <v>124</v>
      </c>
      <c r="K814" s="97" t="str">
        <f t="shared" si="266"/>
        <v>Департамент АПР Сумської ОДА</v>
      </c>
      <c r="L814" s="98" t="e">
        <f t="shared" si="267"/>
        <v>#VALUE!</v>
      </c>
      <c r="M814" s="99"/>
      <c r="N814" s="4" t="s">
        <v>20</v>
      </c>
      <c r="O814" s="4" t="s">
        <v>20</v>
      </c>
    </row>
    <row r="815" spans="1:15" ht="45" x14ac:dyDescent="0.25">
      <c r="A815" s="55" t="s">
        <v>287</v>
      </c>
      <c r="B815" s="24" t="s">
        <v>813</v>
      </c>
      <c r="C815" s="92">
        <f>C814+1</f>
        <v>790</v>
      </c>
      <c r="D815" s="65" t="s">
        <v>1401</v>
      </c>
      <c r="E815" s="56" t="s">
        <v>1691</v>
      </c>
      <c r="F815" s="17" t="s">
        <v>1739</v>
      </c>
      <c r="G815" s="95" t="str">
        <f t="shared" si="265"/>
        <v>01-15/0790</v>
      </c>
      <c r="H815" s="5" t="str">
        <f>SUBSTITUTE(фильтр!I812, "про,", "")</f>
        <v xml:space="preserve"> участь, у, заходах</v>
      </c>
      <c r="I815" s="1" t="s">
        <v>15</v>
      </c>
      <c r="J815" s="47" t="s">
        <v>124</v>
      </c>
      <c r="K815" s="97" t="str">
        <f t="shared" si="266"/>
        <v>Департамент АПР Сумської ОДА</v>
      </c>
      <c r="L815" s="98" t="e">
        <f t="shared" si="267"/>
        <v>#VALUE!</v>
      </c>
      <c r="M815" s="99"/>
      <c r="N815" s="4" t="s">
        <v>20</v>
      </c>
      <c r="O815" s="4" t="s">
        <v>20</v>
      </c>
    </row>
    <row r="816" spans="1:15" ht="45" x14ac:dyDescent="0.25">
      <c r="A816" s="55" t="s">
        <v>23</v>
      </c>
      <c r="B816" s="24" t="s">
        <v>814</v>
      </c>
      <c r="C816" s="92">
        <f t="shared" si="264"/>
        <v>791</v>
      </c>
      <c r="D816" s="65" t="s">
        <v>1401</v>
      </c>
      <c r="E816" s="56" t="s">
        <v>1741</v>
      </c>
      <c r="F816" s="17" t="s">
        <v>1740</v>
      </c>
      <c r="G816" s="95" t="str">
        <f t="shared" si="265"/>
        <v>01-16/0791</v>
      </c>
      <c r="H816" s="5" t="str">
        <f>SUBSTITUTE(фильтр!I813, "про,", "")</f>
        <v xml:space="preserve"> перерахування, коштів, із, загального, бюджету, обласного, фонду</v>
      </c>
      <c r="I816" s="1" t="s">
        <v>15</v>
      </c>
      <c r="J816" s="47" t="s">
        <v>124</v>
      </c>
      <c r="K816" s="97" t="str">
        <f t="shared" si="266"/>
        <v>Департамент АПР Сумської ОДА</v>
      </c>
      <c r="L816" s="98" t="e">
        <f t="shared" si="267"/>
        <v>#VALUE!</v>
      </c>
      <c r="M816" s="99"/>
      <c r="N816" s="4" t="s">
        <v>20</v>
      </c>
      <c r="O816" s="4" t="s">
        <v>20</v>
      </c>
    </row>
    <row r="817" spans="1:15" ht="45" x14ac:dyDescent="0.25">
      <c r="A817" s="55" t="s">
        <v>23</v>
      </c>
      <c r="B817" s="24" t="s">
        <v>815</v>
      </c>
      <c r="C817" s="92">
        <f t="shared" si="264"/>
        <v>792</v>
      </c>
      <c r="D817" s="65" t="s">
        <v>1401</v>
      </c>
      <c r="E817" s="93" t="s">
        <v>1650</v>
      </c>
      <c r="F817" s="17" t="s">
        <v>1740</v>
      </c>
      <c r="G817" s="95" t="str">
        <f t="shared" si="265"/>
        <v>01-16/0792</v>
      </c>
      <c r="H817" s="5" t="str">
        <f>SUBSTITUTE(фильтр!I814, "про,", "")</f>
        <v xml:space="preserve"> погодження, кандидатури</v>
      </c>
      <c r="I817" s="1" t="s">
        <v>15</v>
      </c>
      <c r="J817" s="47" t="s">
        <v>124</v>
      </c>
      <c r="K817" s="97" t="str">
        <f t="shared" si="266"/>
        <v>Департамент АПР Сумської ОДА</v>
      </c>
      <c r="L817" s="98" t="e">
        <f t="shared" si="267"/>
        <v>#VALUE!</v>
      </c>
      <c r="M817" s="99"/>
      <c r="N817" s="4" t="s">
        <v>20</v>
      </c>
      <c r="O817" s="4" t="s">
        <v>20</v>
      </c>
    </row>
    <row r="818" spans="1:15" ht="45" x14ac:dyDescent="0.25">
      <c r="A818" s="55" t="s">
        <v>23</v>
      </c>
      <c r="B818" s="24" t="s">
        <v>816</v>
      </c>
      <c r="C818" s="92">
        <f t="shared" si="264"/>
        <v>793</v>
      </c>
      <c r="D818" s="65" t="s">
        <v>1401</v>
      </c>
      <c r="E818" s="56" t="s">
        <v>1412</v>
      </c>
      <c r="F818" s="17" t="s">
        <v>1740</v>
      </c>
      <c r="G818" s="95" t="str">
        <f t="shared" si="265"/>
        <v>01-16/0793</v>
      </c>
      <c r="H818" s="5" t="str">
        <f>SUBSTITUTE(фильтр!I815, "про,", "")</f>
        <v xml:space="preserve"> визначення, державних, інтересів</v>
      </c>
      <c r="I818" s="1" t="s">
        <v>15</v>
      </c>
      <c r="J818" s="47" t="s">
        <v>124</v>
      </c>
      <c r="K818" s="97" t="str">
        <f t="shared" si="266"/>
        <v>Департамент АПР Сумської ОДА</v>
      </c>
      <c r="L818" s="98" t="e">
        <f t="shared" si="267"/>
        <v>#VALUE!</v>
      </c>
      <c r="M818" s="99"/>
      <c r="N818" s="4" t="s">
        <v>20</v>
      </c>
      <c r="O818" s="4" t="s">
        <v>20</v>
      </c>
    </row>
    <row r="819" spans="1:15" ht="45" x14ac:dyDescent="0.25">
      <c r="A819" s="55" t="s">
        <v>24</v>
      </c>
      <c r="B819" s="24" t="s">
        <v>817</v>
      </c>
      <c r="C819" s="92">
        <f t="shared" si="264"/>
        <v>794</v>
      </c>
      <c r="D819" s="65" t="s">
        <v>1401</v>
      </c>
      <c r="E819" s="56" t="s">
        <v>1175</v>
      </c>
      <c r="F819" s="17" t="s">
        <v>1740</v>
      </c>
      <c r="G819" s="95" t="str">
        <f t="shared" si="265"/>
        <v>01-19/0794</v>
      </c>
      <c r="H819" s="5" t="str">
        <f>SUBSTITUTE(фильтр!I816, "про,", "")</f>
        <v xml:space="preserve"> надання, інформації</v>
      </c>
      <c r="I819" s="1" t="s">
        <v>15</v>
      </c>
      <c r="J819" s="47" t="s">
        <v>124</v>
      </c>
      <c r="K819" s="97" t="str">
        <f t="shared" si="266"/>
        <v>Департамент АПР Сумської ОДА</v>
      </c>
      <c r="L819" s="98" t="e">
        <f t="shared" si="267"/>
        <v>#VALUE!</v>
      </c>
      <c r="M819" s="99"/>
      <c r="N819" s="4" t="s">
        <v>20</v>
      </c>
      <c r="O819" s="4" t="s">
        <v>20</v>
      </c>
    </row>
    <row r="820" spans="1:15" ht="45" x14ac:dyDescent="0.25">
      <c r="A820" s="55" t="s">
        <v>23</v>
      </c>
      <c r="B820" s="24" t="s">
        <v>818</v>
      </c>
      <c r="C820" s="92">
        <f t="shared" si="264"/>
        <v>795</v>
      </c>
      <c r="D820" s="65" t="s">
        <v>1401</v>
      </c>
      <c r="E820" s="56" t="s">
        <v>1412</v>
      </c>
      <c r="F820" s="17" t="s">
        <v>1740</v>
      </c>
      <c r="G820" s="95" t="str">
        <f t="shared" si="265"/>
        <v>01-16/0795</v>
      </c>
      <c r="H820" s="5" t="str">
        <f>SUBSTITUTE(фильтр!I817, "про,", "")</f>
        <v xml:space="preserve"> визначення, державних, інтересів</v>
      </c>
      <c r="I820" s="1" t="s">
        <v>15</v>
      </c>
      <c r="J820" s="47" t="s">
        <v>124</v>
      </c>
      <c r="K820" s="97" t="str">
        <f t="shared" si="266"/>
        <v>Департамент АПР Сумської ОДА</v>
      </c>
      <c r="L820" s="98" t="e">
        <f t="shared" si="267"/>
        <v>#VALUE!</v>
      </c>
      <c r="M820" s="99"/>
      <c r="N820" s="4" t="s">
        <v>20</v>
      </c>
      <c r="O820" s="4" t="s">
        <v>20</v>
      </c>
    </row>
    <row r="821" spans="1:15" ht="45" x14ac:dyDescent="0.25">
      <c r="A821" s="55" t="s">
        <v>1170</v>
      </c>
      <c r="B821" s="24" t="s">
        <v>819</v>
      </c>
      <c r="C821" s="92">
        <f t="shared" si="264"/>
        <v>796</v>
      </c>
      <c r="D821" s="65" t="s">
        <v>1401</v>
      </c>
      <c r="E821" s="56" t="s">
        <v>1405</v>
      </c>
      <c r="F821" s="17" t="s">
        <v>1740</v>
      </c>
      <c r="G821" s="95" t="str">
        <f t="shared" si="265"/>
        <v>01-11/0796</v>
      </c>
      <c r="H821" s="5" t="str">
        <f>SUBSTITUTE(фильтр!I818, "про,", "")</f>
        <v xml:space="preserve"> резонансні, події</v>
      </c>
      <c r="I821" s="1" t="s">
        <v>15</v>
      </c>
      <c r="J821" s="47" t="s">
        <v>124</v>
      </c>
      <c r="K821" s="97" t="str">
        <f t="shared" si="266"/>
        <v>Департамент АПР Сумської ОДА</v>
      </c>
      <c r="L821" s="98" t="e">
        <f t="shared" si="267"/>
        <v>#VALUE!</v>
      </c>
      <c r="M821" s="99"/>
      <c r="N821" s="4" t="s">
        <v>20</v>
      </c>
      <c r="O821" s="4" t="s">
        <v>20</v>
      </c>
    </row>
    <row r="822" spans="1:15" ht="45" x14ac:dyDescent="0.25">
      <c r="A822" s="55" t="s">
        <v>23</v>
      </c>
      <c r="B822" s="24" t="s">
        <v>820</v>
      </c>
      <c r="C822" s="92">
        <f t="shared" si="264"/>
        <v>797</v>
      </c>
      <c r="D822" s="65" t="s">
        <v>1401</v>
      </c>
      <c r="E822" s="56" t="s">
        <v>1742</v>
      </c>
      <c r="F822" s="17" t="s">
        <v>1740</v>
      </c>
      <c r="G822" s="95" t="str">
        <f t="shared" si="265"/>
        <v>01-16/0797</v>
      </c>
      <c r="H822" s="5" t="str">
        <f>SUBSTITUTE(фильтр!I819, "про,", "")</f>
        <v>упорядоченя, обліку, юридичних, осіб</v>
      </c>
      <c r="I822" s="1" t="s">
        <v>15</v>
      </c>
      <c r="J822" s="47" t="s">
        <v>124</v>
      </c>
      <c r="K822" s="97" t="str">
        <f t="shared" si="266"/>
        <v>Департамент АПР Сумської ОДА</v>
      </c>
      <c r="L822" s="98" t="e">
        <f t="shared" si="267"/>
        <v>#VALUE!</v>
      </c>
      <c r="M822" s="99"/>
      <c r="N822" s="4" t="s">
        <v>20</v>
      </c>
      <c r="O822" s="4" t="s">
        <v>20</v>
      </c>
    </row>
    <row r="823" spans="1:15" ht="45" x14ac:dyDescent="0.25">
      <c r="A823" s="55" t="s">
        <v>1170</v>
      </c>
      <c r="B823" s="24" t="s">
        <v>821</v>
      </c>
      <c r="C823" s="92">
        <f t="shared" si="264"/>
        <v>798</v>
      </c>
      <c r="D823" s="65" t="s">
        <v>1401</v>
      </c>
      <c r="E823" s="56" t="s">
        <v>1175</v>
      </c>
      <c r="F823" s="17" t="s">
        <v>1740</v>
      </c>
      <c r="G823" s="95" t="str">
        <f t="shared" si="265"/>
        <v>01-11/0798</v>
      </c>
      <c r="H823" s="5" t="str">
        <f>SUBSTITUTE(фильтр!I820, "про,", "")</f>
        <v xml:space="preserve"> надання, інформації</v>
      </c>
      <c r="I823" s="1" t="s">
        <v>15</v>
      </c>
      <c r="J823" s="47" t="s">
        <v>124</v>
      </c>
      <c r="K823" s="97" t="str">
        <f t="shared" si="266"/>
        <v>Департамент АПР Сумської ОДА</v>
      </c>
      <c r="L823" s="98" t="e">
        <f t="shared" si="267"/>
        <v>#VALUE!</v>
      </c>
      <c r="M823" s="99"/>
      <c r="N823" s="4" t="s">
        <v>20</v>
      </c>
      <c r="O823" s="4" t="s">
        <v>20</v>
      </c>
    </row>
    <row r="824" spans="1:15" ht="45" x14ac:dyDescent="0.25">
      <c r="A824" s="55" t="s">
        <v>23</v>
      </c>
      <c r="B824" s="24" t="s">
        <v>822</v>
      </c>
      <c r="C824" s="92">
        <f t="shared" si="264"/>
        <v>799</v>
      </c>
      <c r="D824" s="65" t="s">
        <v>1401</v>
      </c>
      <c r="E824" s="56" t="s">
        <v>1743</v>
      </c>
      <c r="F824" s="17" t="s">
        <v>1740</v>
      </c>
      <c r="G824" s="95" t="str">
        <f t="shared" si="265"/>
        <v>01-16/0799</v>
      </c>
      <c r="H824" s="5" t="str">
        <f>SUBSTITUTE(фильтр!I821, "про,", "")</f>
        <v xml:space="preserve"> реєстрацію, наказів</v>
      </c>
      <c r="I824" s="1" t="s">
        <v>15</v>
      </c>
      <c r="J824" s="47" t="s">
        <v>124</v>
      </c>
      <c r="K824" s="97" t="str">
        <f t="shared" si="266"/>
        <v>Департамент АПР Сумської ОДА</v>
      </c>
      <c r="L824" s="98" t="e">
        <f t="shared" si="267"/>
        <v>#VALUE!</v>
      </c>
      <c r="M824" s="99"/>
      <c r="N824" s="4" t="s">
        <v>20</v>
      </c>
      <c r="O824" s="4" t="s">
        <v>20</v>
      </c>
    </row>
    <row r="825" spans="1:15" ht="45" x14ac:dyDescent="0.25">
      <c r="A825" s="55" t="s">
        <v>23</v>
      </c>
      <c r="B825" s="24" t="s">
        <v>823</v>
      </c>
      <c r="C825" s="92">
        <f t="shared" si="264"/>
        <v>800</v>
      </c>
      <c r="D825" s="65" t="s">
        <v>1401</v>
      </c>
      <c r="E825" s="56" t="s">
        <v>1743</v>
      </c>
      <c r="F825" s="17" t="s">
        <v>1740</v>
      </c>
      <c r="G825" s="95" t="str">
        <f t="shared" si="265"/>
        <v>01-16/0800</v>
      </c>
      <c r="H825" s="5" t="str">
        <f>SUBSTITUTE(фильтр!I822, "про,", "")</f>
        <v xml:space="preserve"> реєстрацію, наказів</v>
      </c>
      <c r="I825" s="1" t="s">
        <v>15</v>
      </c>
      <c r="J825" s="47" t="s">
        <v>124</v>
      </c>
      <c r="K825" s="97" t="str">
        <f t="shared" si="266"/>
        <v>Департамент АПР Сумської ОДА</v>
      </c>
      <c r="L825" s="98" t="e">
        <f t="shared" si="267"/>
        <v>#VALUE!</v>
      </c>
      <c r="M825" s="99"/>
      <c r="N825" s="4" t="s">
        <v>20</v>
      </c>
      <c r="O825" s="4" t="s">
        <v>20</v>
      </c>
    </row>
    <row r="826" spans="1:15" ht="45" x14ac:dyDescent="0.25">
      <c r="A826" s="55" t="s">
        <v>1170</v>
      </c>
      <c r="B826" s="24" t="s">
        <v>824</v>
      </c>
      <c r="C826" s="92">
        <f t="shared" si="264"/>
        <v>801</v>
      </c>
      <c r="D826" s="65" t="s">
        <v>1401</v>
      </c>
      <c r="E826" s="56" t="s">
        <v>1744</v>
      </c>
      <c r="F826" s="17" t="s">
        <v>1740</v>
      </c>
      <c r="G826" s="95" t="str">
        <f t="shared" si="265"/>
        <v>01-11/0801</v>
      </c>
      <c r="H826" s="5" t="str">
        <f>SUBSTITUTE(фильтр!I823, "про,", "")</f>
        <v xml:space="preserve"> Заходи, проведення, Дня, охорони, праці</v>
      </c>
      <c r="I826" s="1" t="s">
        <v>15</v>
      </c>
      <c r="J826" s="47" t="s">
        <v>124</v>
      </c>
      <c r="K826" s="97" t="str">
        <f t="shared" si="266"/>
        <v>Департамент АПР Сумської ОДА</v>
      </c>
      <c r="L826" s="98" t="e">
        <f t="shared" si="267"/>
        <v>#VALUE!</v>
      </c>
      <c r="M826" s="99"/>
      <c r="N826" s="4" t="s">
        <v>20</v>
      </c>
      <c r="O826" s="4" t="s">
        <v>20</v>
      </c>
    </row>
    <row r="827" spans="1:15" ht="45" x14ac:dyDescent="0.25">
      <c r="A827" s="55" t="s">
        <v>123</v>
      </c>
      <c r="B827" s="24" t="s">
        <v>825</v>
      </c>
      <c r="C827" s="92">
        <f t="shared" si="264"/>
        <v>802</v>
      </c>
      <c r="D827" s="65" t="s">
        <v>1401</v>
      </c>
      <c r="E827" s="56" t="s">
        <v>1745</v>
      </c>
      <c r="F827" s="17" t="s">
        <v>1740</v>
      </c>
      <c r="G827" s="95" t="str">
        <f t="shared" si="265"/>
        <v>01-13/0802</v>
      </c>
      <c r="H827" s="5" t="str">
        <f>SUBSTITUTE(фильтр!I824, "про,", "")</f>
        <v xml:space="preserve"> перебування, заступника, , Міністра, МАПУ</v>
      </c>
      <c r="I827" s="1" t="s">
        <v>15</v>
      </c>
      <c r="J827" s="47" t="s">
        <v>124</v>
      </c>
      <c r="K827" s="97" t="str">
        <f t="shared" si="266"/>
        <v>Департамент АПР Сумської ОДА</v>
      </c>
      <c r="L827" s="98" t="e">
        <f t="shared" si="267"/>
        <v>#VALUE!</v>
      </c>
      <c r="M827" s="99"/>
      <c r="N827" s="4" t="s">
        <v>20</v>
      </c>
      <c r="O827" s="4" t="s">
        <v>20</v>
      </c>
    </row>
    <row r="828" spans="1:15" ht="45" x14ac:dyDescent="0.25">
      <c r="A828" s="55" t="s">
        <v>122</v>
      </c>
      <c r="B828" s="24" t="s">
        <v>826</v>
      </c>
      <c r="C828" s="92">
        <f t="shared" si="264"/>
        <v>803</v>
      </c>
      <c r="D828" s="65" t="s">
        <v>1401</v>
      </c>
      <c r="E828" s="56" t="s">
        <v>1746</v>
      </c>
      <c r="F828" s="17" t="s">
        <v>1748</v>
      </c>
      <c r="G828" s="95" t="str">
        <f t="shared" si="265"/>
        <v>01-18/0803</v>
      </c>
      <c r="H828" s="5" t="str">
        <f>SUBSTITUTE(фильтр!I825, "про,", "")</f>
        <v xml:space="preserve"> наявність, жита</v>
      </c>
      <c r="I828" s="1" t="s">
        <v>15</v>
      </c>
      <c r="J828" s="47" t="s">
        <v>124</v>
      </c>
      <c r="K828" s="97" t="str">
        <f t="shared" si="266"/>
        <v>Департамент АПР Сумської ОДА</v>
      </c>
      <c r="L828" s="98" t="e">
        <f t="shared" si="267"/>
        <v>#VALUE!</v>
      </c>
      <c r="M828" s="99"/>
      <c r="N828" s="4" t="s">
        <v>20</v>
      </c>
      <c r="O828" s="4" t="s">
        <v>20</v>
      </c>
    </row>
    <row r="829" spans="1:15" ht="45" x14ac:dyDescent="0.25">
      <c r="A829" s="55" t="s">
        <v>23</v>
      </c>
      <c r="B829" s="24" t="s">
        <v>827</v>
      </c>
      <c r="C829" s="92">
        <f t="shared" si="264"/>
        <v>804</v>
      </c>
      <c r="D829" s="65" t="s">
        <v>1401</v>
      </c>
      <c r="E829" s="56" t="s">
        <v>1583</v>
      </c>
      <c r="F829" s="17" t="s">
        <v>1748</v>
      </c>
      <c r="G829" s="95" t="str">
        <f t="shared" si="265"/>
        <v>01-16/0804</v>
      </c>
      <c r="H829" s="5" t="str">
        <f>SUBSTITUTE(фильтр!I826, "про,", "")</f>
        <v xml:space="preserve"> відновлення, відшкодованої, суми</v>
      </c>
      <c r="I829" s="1" t="s">
        <v>15</v>
      </c>
      <c r="J829" s="47" t="s">
        <v>124</v>
      </c>
      <c r="K829" s="97" t="str">
        <f t="shared" si="266"/>
        <v>Департамент АПР Сумської ОДА</v>
      </c>
      <c r="L829" s="98" t="e">
        <f t="shared" si="267"/>
        <v>#VALUE!</v>
      </c>
      <c r="M829" s="99"/>
      <c r="N829" s="4" t="s">
        <v>20</v>
      </c>
      <c r="O829" s="4" t="s">
        <v>20</v>
      </c>
    </row>
    <row r="830" spans="1:15" ht="45" x14ac:dyDescent="0.25">
      <c r="A830" s="55" t="s">
        <v>122</v>
      </c>
      <c r="B830" s="24" t="s">
        <v>828</v>
      </c>
      <c r="C830" s="92">
        <f t="shared" si="264"/>
        <v>805</v>
      </c>
      <c r="D830" s="65" t="s">
        <v>1401</v>
      </c>
      <c r="E830" s="56" t="s">
        <v>1747</v>
      </c>
      <c r="F830" s="17" t="s">
        <v>1748</v>
      </c>
      <c r="G830" s="95" t="str">
        <f t="shared" si="265"/>
        <v>01-18/0805</v>
      </c>
      <c r="H830" s="5" t="str">
        <f>SUBSTITUTE(фильтр!I827, "про,", "")</f>
        <v>Про, надання, нформації</v>
      </c>
      <c r="I830" s="1" t="s">
        <v>15</v>
      </c>
      <c r="J830" s="47" t="s">
        <v>124</v>
      </c>
      <c r="K830" s="97" t="str">
        <f t="shared" si="266"/>
        <v>Департамент АПР Сумської ОДА</v>
      </c>
      <c r="L830" s="98" t="e">
        <f t="shared" si="267"/>
        <v>#VALUE!</v>
      </c>
      <c r="M830" s="99"/>
      <c r="N830" s="4" t="s">
        <v>20</v>
      </c>
      <c r="O830" s="4" t="s">
        <v>20</v>
      </c>
    </row>
    <row r="831" spans="1:15" ht="45" x14ac:dyDescent="0.25">
      <c r="A831" s="55" t="s">
        <v>1170</v>
      </c>
      <c r="B831" s="24" t="s">
        <v>829</v>
      </c>
      <c r="C831" s="92">
        <f t="shared" si="264"/>
        <v>806</v>
      </c>
      <c r="D831" s="65" t="s">
        <v>1401</v>
      </c>
      <c r="E831" s="56" t="s">
        <v>1749</v>
      </c>
      <c r="F831" s="17" t="s">
        <v>1748</v>
      </c>
      <c r="G831" s="95" t="str">
        <f t="shared" si="265"/>
        <v>01-11/0806</v>
      </c>
      <c r="H831" s="5" t="str">
        <f>SUBSTITUTE(фильтр!I828, "про,", "")</f>
        <v>Про, цучасть, у, робочої, зустрічі</v>
      </c>
      <c r="I831" s="1" t="s">
        <v>15</v>
      </c>
      <c r="J831" s="47" t="s">
        <v>124</v>
      </c>
      <c r="K831" s="97" t="str">
        <f t="shared" si="266"/>
        <v>Департамент АПР Сумської ОДА</v>
      </c>
      <c r="L831" s="98" t="e">
        <f t="shared" si="267"/>
        <v>#VALUE!</v>
      </c>
      <c r="M831" s="99"/>
      <c r="N831" s="4" t="s">
        <v>20</v>
      </c>
      <c r="O831" s="4" t="s">
        <v>20</v>
      </c>
    </row>
    <row r="832" spans="1:15" ht="45" x14ac:dyDescent="0.25">
      <c r="A832" s="55" t="s">
        <v>287</v>
      </c>
      <c r="B832" s="24" t="s">
        <v>830</v>
      </c>
      <c r="C832" s="92">
        <f t="shared" si="264"/>
        <v>807</v>
      </c>
      <c r="D832" s="65" t="s">
        <v>1401</v>
      </c>
      <c r="E832" s="56" t="s">
        <v>1750</v>
      </c>
      <c r="F832" s="17" t="s">
        <v>1748</v>
      </c>
      <c r="G832" s="95" t="str">
        <f t="shared" si="265"/>
        <v>01-15/0807</v>
      </c>
      <c r="H832" s="5" t="str">
        <f>SUBSTITUTE(фильтр!I829, "про,", "")</f>
        <v>Про, заходи, з, охорони, праці</v>
      </c>
      <c r="I832" s="1" t="s">
        <v>15</v>
      </c>
      <c r="J832" s="47" t="s">
        <v>124</v>
      </c>
      <c r="K832" s="97" t="str">
        <f t="shared" si="266"/>
        <v>Департамент АПР Сумської ОДА</v>
      </c>
      <c r="L832" s="98" t="e">
        <f t="shared" si="267"/>
        <v>#VALUE!</v>
      </c>
      <c r="M832" s="99"/>
      <c r="N832" s="4" t="s">
        <v>20</v>
      </c>
      <c r="O832" s="4" t="s">
        <v>20</v>
      </c>
    </row>
    <row r="833" spans="1:15" ht="45" x14ac:dyDescent="0.25">
      <c r="A833" s="55" t="s">
        <v>122</v>
      </c>
      <c r="B833" s="24" t="s">
        <v>831</v>
      </c>
      <c r="C833" s="92">
        <f t="shared" si="264"/>
        <v>808</v>
      </c>
      <c r="D833" s="65" t="s">
        <v>1401</v>
      </c>
      <c r="E833" s="56" t="s">
        <v>1751</v>
      </c>
      <c r="F833" s="17" t="s">
        <v>1748</v>
      </c>
      <c r="G833" s="95" t="str">
        <f t="shared" si="265"/>
        <v>01-18/0808</v>
      </c>
      <c r="H833" s="5" t="str">
        <f>SUBSTITUTE(фильтр!I830, "про,", "")</f>
        <v>Про, проведення, , Дня, охорони, праці</v>
      </c>
      <c r="I833" s="1" t="s">
        <v>15</v>
      </c>
      <c r="J833" s="47" t="s">
        <v>124</v>
      </c>
      <c r="K833" s="97" t="str">
        <f t="shared" si="266"/>
        <v>Департамент АПР Сумської ОДА</v>
      </c>
      <c r="L833" s="98" t="e">
        <f t="shared" si="267"/>
        <v>#VALUE!</v>
      </c>
      <c r="M833" s="99"/>
      <c r="N833" s="4" t="s">
        <v>20</v>
      </c>
      <c r="O833" s="4" t="s">
        <v>20</v>
      </c>
    </row>
    <row r="834" spans="1:15" ht="45" x14ac:dyDescent="0.25">
      <c r="A834" s="55" t="s">
        <v>1170</v>
      </c>
      <c r="B834" s="24" t="s">
        <v>832</v>
      </c>
      <c r="C834" s="92">
        <f t="shared" si="264"/>
        <v>809</v>
      </c>
      <c r="D834" s="65" t="s">
        <v>1401</v>
      </c>
      <c r="E834" s="56" t="s">
        <v>1658</v>
      </c>
      <c r="F834" s="17" t="s">
        <v>1748</v>
      </c>
      <c r="G834" s="95" t="str">
        <f t="shared" si="265"/>
        <v>01-11/0809</v>
      </c>
      <c r="H834" s="5" t="str">
        <f>SUBSTITUTE(фильтр!I831, "про,", "")</f>
        <v>роботи, конкурсних, комісій</v>
      </c>
      <c r="I834" s="1" t="s">
        <v>15</v>
      </c>
      <c r="J834" s="47" t="s">
        <v>124</v>
      </c>
      <c r="K834" s="97" t="str">
        <f t="shared" si="266"/>
        <v>Департамент АПР Сумської ОДА</v>
      </c>
      <c r="L834" s="98" t="e">
        <f t="shared" si="267"/>
        <v>#VALUE!</v>
      </c>
      <c r="M834" s="99"/>
      <c r="N834" s="4" t="s">
        <v>20</v>
      </c>
      <c r="O834" s="4" t="s">
        <v>20</v>
      </c>
    </row>
    <row r="835" spans="1:15" ht="45" x14ac:dyDescent="0.25">
      <c r="A835" s="55" t="s">
        <v>1170</v>
      </c>
      <c r="B835" s="24" t="s">
        <v>833</v>
      </c>
      <c r="C835" s="92">
        <f t="shared" si="264"/>
        <v>810</v>
      </c>
      <c r="D835" s="65" t="s">
        <v>1401</v>
      </c>
      <c r="E835" s="56" t="s">
        <v>1453</v>
      </c>
      <c r="F835" s="17" t="s">
        <v>1748</v>
      </c>
      <c r="G835" s="95" t="str">
        <f t="shared" si="265"/>
        <v>01-11/0810</v>
      </c>
      <c r="H835" s="5" t="str">
        <f>SUBSTITUTE(фильтр!I832, "про,", "")</f>
        <v>фактичних, витрат, на, ВПР</v>
      </c>
      <c r="I835" s="1" t="s">
        <v>15</v>
      </c>
      <c r="J835" s="47" t="s">
        <v>124</v>
      </c>
      <c r="K835" s="97" t="str">
        <f t="shared" si="266"/>
        <v>Департамент АПР Сумської ОДА</v>
      </c>
      <c r="L835" s="98" t="e">
        <f t="shared" si="267"/>
        <v>#VALUE!</v>
      </c>
      <c r="M835" s="99"/>
      <c r="N835" s="4" t="s">
        <v>20</v>
      </c>
      <c r="O835" s="4" t="s">
        <v>20</v>
      </c>
    </row>
    <row r="836" spans="1:15" ht="45" x14ac:dyDescent="0.25">
      <c r="A836" s="55" t="s">
        <v>123</v>
      </c>
      <c r="B836" s="24" t="s">
        <v>834</v>
      </c>
      <c r="C836" s="92">
        <f t="shared" si="264"/>
        <v>811</v>
      </c>
      <c r="D836" s="65" t="s">
        <v>1401</v>
      </c>
      <c r="E836" s="56" t="s">
        <v>1752</v>
      </c>
      <c r="F836" s="17" t="s">
        <v>1748</v>
      </c>
      <c r="G836" s="95" t="str">
        <f t="shared" si="265"/>
        <v>01-13/0811</v>
      </c>
      <c r="H836" s="5" t="str">
        <f>SUBSTITUTE(фильтр!I833, "про,", "")</f>
        <v xml:space="preserve"> виконання, протокольногог, доручення, №15, 15.04.2019</v>
      </c>
      <c r="I836" s="1" t="s">
        <v>15</v>
      </c>
      <c r="J836" s="47" t="s">
        <v>124</v>
      </c>
      <c r="K836" s="97" t="str">
        <f t="shared" si="266"/>
        <v>Департамент АПР Сумської ОДА</v>
      </c>
      <c r="L836" s="98" t="e">
        <f t="shared" si="267"/>
        <v>#VALUE!</v>
      </c>
      <c r="M836" s="99"/>
      <c r="N836" s="4" t="s">
        <v>20</v>
      </c>
      <c r="O836" s="4" t="s">
        <v>20</v>
      </c>
    </row>
    <row r="837" spans="1:15" ht="45" x14ac:dyDescent="0.25">
      <c r="A837" s="55" t="s">
        <v>1170</v>
      </c>
      <c r="B837" s="24" t="s">
        <v>835</v>
      </c>
      <c r="C837" s="92">
        <f t="shared" si="264"/>
        <v>812</v>
      </c>
      <c r="D837" s="65" t="s">
        <v>1401</v>
      </c>
      <c r="E837" s="56" t="s">
        <v>1753</v>
      </c>
      <c r="F837" s="17" t="s">
        <v>1748</v>
      </c>
      <c r="G837" s="95" t="str">
        <f t="shared" si="265"/>
        <v>01-11/0812</v>
      </c>
      <c r="H837" s="5" t="str">
        <f>SUBSTITUTE(фильтр!I834, "про,", "")</f>
        <v xml:space="preserve"> надання, , інформації</v>
      </c>
      <c r="I837" s="1" t="s">
        <v>15</v>
      </c>
      <c r="J837" s="47" t="s">
        <v>124</v>
      </c>
      <c r="K837" s="97" t="str">
        <f t="shared" si="266"/>
        <v>Департамент АПР Сумської ОДА</v>
      </c>
      <c r="L837" s="98" t="e">
        <f t="shared" si="267"/>
        <v>#VALUE!</v>
      </c>
      <c r="M837" s="99"/>
      <c r="N837" s="4" t="s">
        <v>20</v>
      </c>
      <c r="O837" s="4" t="s">
        <v>20</v>
      </c>
    </row>
    <row r="838" spans="1:15" ht="45" x14ac:dyDescent="0.25">
      <c r="A838" s="55" t="s">
        <v>1170</v>
      </c>
      <c r="B838" s="24" t="s">
        <v>836</v>
      </c>
      <c r="C838" s="92">
        <f t="shared" si="264"/>
        <v>813</v>
      </c>
      <c r="D838" s="65" t="s">
        <v>1401</v>
      </c>
      <c r="E838" s="56" t="s">
        <v>1755</v>
      </c>
      <c r="F838" s="17" t="s">
        <v>1754</v>
      </c>
      <c r="G838" s="95" t="str">
        <f t="shared" si="265"/>
        <v>01-11/0813</v>
      </c>
      <c r="H838" s="5" t="str">
        <f>SUBSTITUTE(фильтр!I835, "про,", "")</f>
        <v xml:space="preserve"> залучення, пільгових, кредитів</v>
      </c>
      <c r="I838" s="1" t="s">
        <v>15</v>
      </c>
      <c r="J838" s="47" t="s">
        <v>124</v>
      </c>
      <c r="K838" s="97" t="str">
        <f t="shared" si="266"/>
        <v>Департамент АПР Сумської ОДА</v>
      </c>
      <c r="L838" s="98" t="e">
        <f t="shared" si="267"/>
        <v>#VALUE!</v>
      </c>
      <c r="M838" s="99"/>
      <c r="N838" s="4" t="s">
        <v>20</v>
      </c>
      <c r="O838" s="4" t="s">
        <v>20</v>
      </c>
    </row>
    <row r="839" spans="1:15" ht="45" x14ac:dyDescent="0.25">
      <c r="A839" s="55" t="s">
        <v>122</v>
      </c>
      <c r="B839" s="24" t="s">
        <v>837</v>
      </c>
      <c r="C839" s="92">
        <f t="shared" si="264"/>
        <v>814</v>
      </c>
      <c r="D839" s="65" t="s">
        <v>1401</v>
      </c>
      <c r="E839" s="56" t="s">
        <v>1756</v>
      </c>
      <c r="F839" s="17" t="s">
        <v>1754</v>
      </c>
      <c r="G839" s="95" t="str">
        <f t="shared" si="265"/>
        <v>01-18/0814</v>
      </c>
      <c r="H839" s="5" t="str">
        <f>SUBSTITUTE(фильтр!I836, "про,", "")</f>
        <v xml:space="preserve"> надання, інформаційних, матеріалів</v>
      </c>
      <c r="I839" s="1" t="s">
        <v>15</v>
      </c>
      <c r="J839" s="47" t="s">
        <v>124</v>
      </c>
      <c r="K839" s="97" t="str">
        <f t="shared" si="266"/>
        <v>Департамент АПР Сумської ОДА</v>
      </c>
      <c r="L839" s="98" t="e">
        <f t="shared" si="267"/>
        <v>#VALUE!</v>
      </c>
      <c r="M839" s="99"/>
      <c r="N839" s="4" t="s">
        <v>20</v>
      </c>
      <c r="O839" s="4" t="s">
        <v>20</v>
      </c>
    </row>
    <row r="840" spans="1:15" ht="45" x14ac:dyDescent="0.25">
      <c r="A840" s="55" t="s">
        <v>122</v>
      </c>
      <c r="B840" s="24" t="s">
        <v>838</v>
      </c>
      <c r="C840" s="92">
        <f t="shared" si="264"/>
        <v>815</v>
      </c>
      <c r="D840" s="65" t="s">
        <v>1401</v>
      </c>
      <c r="E840" s="56" t="s">
        <v>1757</v>
      </c>
      <c r="F840" s="17" t="s">
        <v>1754</v>
      </c>
      <c r="G840" s="95" t="str">
        <f t="shared" si="265"/>
        <v>01-18/0815</v>
      </c>
      <c r="H840" s="5" t="str">
        <f>SUBSTITUTE(фильтр!I837, "про,", "")</f>
        <v xml:space="preserve"> тематичну, брошюру</v>
      </c>
      <c r="I840" s="1" t="s">
        <v>15</v>
      </c>
      <c r="J840" s="47" t="s">
        <v>124</v>
      </c>
      <c r="K840" s="97" t="str">
        <f t="shared" si="266"/>
        <v>Департамент АПР Сумської ОДА</v>
      </c>
      <c r="L840" s="98" t="e">
        <f t="shared" si="267"/>
        <v>#VALUE!</v>
      </c>
      <c r="M840" s="99"/>
      <c r="N840" s="4" t="s">
        <v>20</v>
      </c>
      <c r="O840" s="4" t="s">
        <v>20</v>
      </c>
    </row>
    <row r="841" spans="1:15" ht="45" x14ac:dyDescent="0.25">
      <c r="A841" s="55" t="s">
        <v>122</v>
      </c>
      <c r="B841" s="24" t="s">
        <v>839</v>
      </c>
      <c r="C841" s="92">
        <f t="shared" si="264"/>
        <v>816</v>
      </c>
      <c r="D841" s="65" t="s">
        <v>1401</v>
      </c>
      <c r="E841" s="56" t="s">
        <v>1757</v>
      </c>
      <c r="F841" s="17" t="s">
        <v>1754</v>
      </c>
      <c r="G841" s="95" t="str">
        <f t="shared" si="265"/>
        <v>01-18/0816</v>
      </c>
      <c r="H841" s="5" t="str">
        <f>SUBSTITUTE(фильтр!I838, "про,", "")</f>
        <v xml:space="preserve"> тематичну, брошюру</v>
      </c>
      <c r="I841" s="1" t="s">
        <v>15</v>
      </c>
      <c r="J841" s="47" t="s">
        <v>124</v>
      </c>
      <c r="K841" s="97" t="str">
        <f t="shared" si="266"/>
        <v>Департамент АПР Сумської ОДА</v>
      </c>
      <c r="L841" s="98" t="e">
        <f t="shared" si="267"/>
        <v>#VALUE!</v>
      </c>
      <c r="M841" s="99"/>
      <c r="N841" s="4" t="s">
        <v>20</v>
      </c>
      <c r="O841" s="4" t="s">
        <v>20</v>
      </c>
    </row>
    <row r="842" spans="1:15" ht="45" x14ac:dyDescent="0.25">
      <c r="A842" s="55" t="s">
        <v>1170</v>
      </c>
      <c r="B842" s="24" t="s">
        <v>840</v>
      </c>
      <c r="C842" s="92">
        <f t="shared" si="264"/>
        <v>817</v>
      </c>
      <c r="D842" s="65" t="s">
        <v>1401</v>
      </c>
      <c r="E842" s="56" t="s">
        <v>1183</v>
      </c>
      <c r="F842" s="17" t="s">
        <v>1759</v>
      </c>
      <c r="G842" s="95" t="str">
        <f t="shared" si="265"/>
        <v>01-11/0817</v>
      </c>
      <c r="H842" s="5" t="str">
        <f>SUBSTITUTE(фильтр!I839, "про,", "")</f>
        <v xml:space="preserve"> оцінку, ресурсного, наповнення, регіональних, ринків</v>
      </c>
      <c r="I842" s="1" t="s">
        <v>15</v>
      </c>
      <c r="J842" s="47" t="s">
        <v>124</v>
      </c>
      <c r="K842" s="97" t="str">
        <f t="shared" si="266"/>
        <v>Департамент АПР Сумської ОДА</v>
      </c>
      <c r="L842" s="98" t="e">
        <f t="shared" si="267"/>
        <v>#VALUE!</v>
      </c>
      <c r="M842" s="99"/>
      <c r="N842" s="4" t="s">
        <v>20</v>
      </c>
      <c r="O842" s="4" t="s">
        <v>20</v>
      </c>
    </row>
    <row r="843" spans="1:15" ht="45" x14ac:dyDescent="0.25">
      <c r="A843" s="55" t="s">
        <v>1170</v>
      </c>
      <c r="B843" s="24" t="s">
        <v>841</v>
      </c>
      <c r="C843" s="92">
        <f t="shared" si="264"/>
        <v>818</v>
      </c>
      <c r="D843" s="65" t="s">
        <v>1401</v>
      </c>
      <c r="E843" s="93" t="s">
        <v>1753</v>
      </c>
      <c r="F843" s="17" t="s">
        <v>1759</v>
      </c>
      <c r="G843" s="95" t="str">
        <f t="shared" si="265"/>
        <v>01-11/0818</v>
      </c>
      <c r="H843" s="5" t="str">
        <f>SUBSTITUTE(фильтр!I840, "про,", "")</f>
        <v xml:space="preserve"> надання, , інформації</v>
      </c>
      <c r="I843" s="1" t="s">
        <v>15</v>
      </c>
      <c r="J843" s="47" t="s">
        <v>124</v>
      </c>
      <c r="K843" s="97" t="str">
        <f t="shared" si="266"/>
        <v>Департамент АПР Сумської ОДА</v>
      </c>
      <c r="L843" s="98" t="e">
        <f t="shared" si="267"/>
        <v>#VALUE!</v>
      </c>
      <c r="M843" s="99"/>
      <c r="N843" s="4" t="s">
        <v>20</v>
      </c>
      <c r="O843" s="4" t="s">
        <v>20</v>
      </c>
    </row>
    <row r="844" spans="1:15" ht="45" x14ac:dyDescent="0.25">
      <c r="A844" s="55" t="s">
        <v>23</v>
      </c>
      <c r="B844" s="24" t="s">
        <v>842</v>
      </c>
      <c r="C844" s="92">
        <f t="shared" si="264"/>
        <v>819</v>
      </c>
      <c r="D844" s="65" t="s">
        <v>1401</v>
      </c>
      <c r="E844" s="56" t="s">
        <v>1758</v>
      </c>
      <c r="F844" s="17" t="s">
        <v>1759</v>
      </c>
      <c r="G844" s="95" t="str">
        <f t="shared" si="265"/>
        <v>01-16/0819</v>
      </c>
      <c r="H844" s="5" t="str">
        <f>SUBSTITUTE(фильтр!I841, "про,", "")</f>
        <v xml:space="preserve"> участь, у, виставці</v>
      </c>
      <c r="I844" s="1" t="s">
        <v>15</v>
      </c>
      <c r="J844" s="47" t="s">
        <v>124</v>
      </c>
      <c r="K844" s="97" t="str">
        <f t="shared" si="266"/>
        <v>Департамент АПР Сумської ОДА</v>
      </c>
      <c r="L844" s="98" t="e">
        <f t="shared" si="267"/>
        <v>#VALUE!</v>
      </c>
      <c r="M844" s="99"/>
      <c r="N844" s="4" t="s">
        <v>20</v>
      </c>
      <c r="O844" s="4" t="s">
        <v>20</v>
      </c>
    </row>
    <row r="845" spans="1:15" ht="45" x14ac:dyDescent="0.25">
      <c r="A845" s="55" t="s">
        <v>23</v>
      </c>
      <c r="B845" s="24" t="s">
        <v>843</v>
      </c>
      <c r="C845" s="92">
        <f t="shared" si="264"/>
        <v>820</v>
      </c>
      <c r="D845" s="65" t="s">
        <v>1401</v>
      </c>
      <c r="E845" s="56" t="s">
        <v>1738</v>
      </c>
      <c r="F845" s="17" t="s">
        <v>1759</v>
      </c>
      <c r="G845" s="95" t="str">
        <f t="shared" si="265"/>
        <v>01-16/0820</v>
      </c>
      <c r="H845" s="5" t="str">
        <f>SUBSTITUTE(фильтр!I842, "про,", "")</f>
        <v xml:space="preserve"> надання, довідки,  зміни, на, 2019, рік</v>
      </c>
      <c r="I845" s="1" t="s">
        <v>15</v>
      </c>
      <c r="J845" s="47" t="s">
        <v>124</v>
      </c>
      <c r="K845" s="97" t="str">
        <f t="shared" si="266"/>
        <v>Департамент АПР Сумської ОДА</v>
      </c>
      <c r="L845" s="98" t="e">
        <f t="shared" si="267"/>
        <v>#VALUE!</v>
      </c>
      <c r="M845" s="99"/>
      <c r="N845" s="4" t="s">
        <v>20</v>
      </c>
      <c r="O845" s="4" t="s">
        <v>20</v>
      </c>
    </row>
    <row r="846" spans="1:15" ht="45" x14ac:dyDescent="0.25">
      <c r="A846" s="55" t="s">
        <v>23</v>
      </c>
      <c r="B846" s="24" t="s">
        <v>844</v>
      </c>
      <c r="C846" s="92">
        <f t="shared" si="264"/>
        <v>821</v>
      </c>
      <c r="D846" s="65" t="s">
        <v>1401</v>
      </c>
      <c r="E846" s="56" t="s">
        <v>1738</v>
      </c>
      <c r="F846" s="17" t="s">
        <v>1759</v>
      </c>
      <c r="G846" s="95" t="str">
        <f t="shared" si="265"/>
        <v>01-16/0821</v>
      </c>
      <c r="H846" s="5" t="str">
        <f>SUBSTITUTE(фильтр!I843, "про,", "")</f>
        <v xml:space="preserve"> надання, довідки,  зміни, на, 2019, рік</v>
      </c>
      <c r="I846" s="1" t="s">
        <v>15</v>
      </c>
      <c r="J846" s="47" t="s">
        <v>124</v>
      </c>
      <c r="K846" s="97" t="str">
        <f t="shared" si="266"/>
        <v>Департамент АПР Сумської ОДА</v>
      </c>
      <c r="L846" s="98" t="e">
        <f t="shared" si="267"/>
        <v>#VALUE!</v>
      </c>
      <c r="M846" s="99"/>
      <c r="N846" s="4" t="s">
        <v>20</v>
      </c>
      <c r="O846" s="4" t="s">
        <v>20</v>
      </c>
    </row>
    <row r="847" spans="1:15" ht="45" x14ac:dyDescent="0.25">
      <c r="A847" s="55" t="s">
        <v>23</v>
      </c>
      <c r="B847" s="24" t="s">
        <v>845</v>
      </c>
      <c r="C847" s="92">
        <f t="shared" si="264"/>
        <v>822</v>
      </c>
      <c r="D847" s="65" t="s">
        <v>1401</v>
      </c>
      <c r="E847" s="56" t="s">
        <v>1337</v>
      </c>
      <c r="F847" s="17" t="s">
        <v>1759</v>
      </c>
      <c r="G847" s="95" t="str">
        <f t="shared" si="265"/>
        <v>01-16/0822</v>
      </c>
      <c r="H847" s="5" t="str">
        <f>SUBSTITUTE(фильтр!I844, "про,", "")</f>
        <v xml:space="preserve"> перерахування, коштів</v>
      </c>
      <c r="I847" s="1" t="s">
        <v>15</v>
      </c>
      <c r="J847" s="47" t="s">
        <v>124</v>
      </c>
      <c r="K847" s="97" t="str">
        <f t="shared" si="266"/>
        <v>Департамент АПР Сумської ОДА</v>
      </c>
      <c r="L847" s="98" t="e">
        <f t="shared" si="267"/>
        <v>#VALUE!</v>
      </c>
      <c r="M847" s="99"/>
      <c r="N847" s="4" t="s">
        <v>20</v>
      </c>
      <c r="O847" s="4" t="s">
        <v>20</v>
      </c>
    </row>
    <row r="848" spans="1:15" ht="45" x14ac:dyDescent="0.25">
      <c r="A848" s="55" t="s">
        <v>21</v>
      </c>
      <c r="B848" s="24" t="s">
        <v>846</v>
      </c>
      <c r="C848" s="92">
        <f t="shared" si="264"/>
        <v>823</v>
      </c>
      <c r="D848" s="65" t="s">
        <v>1401</v>
      </c>
      <c r="E848" s="56" t="s">
        <v>1760</v>
      </c>
      <c r="F848" s="17" t="s">
        <v>1759</v>
      </c>
      <c r="G848" s="95" t="str">
        <f t="shared" si="265"/>
        <v>01-17/0823</v>
      </c>
      <c r="H848" s="5" t="str">
        <f>SUBSTITUTE(фильтр!I845, "про,", "")</f>
        <v>Про, оплату, рахунку</v>
      </c>
      <c r="I848" s="1" t="s">
        <v>15</v>
      </c>
      <c r="J848" s="47" t="s">
        <v>124</v>
      </c>
      <c r="K848" s="97" t="str">
        <f t="shared" si="266"/>
        <v>Департамент АПР Сумської ОДА</v>
      </c>
      <c r="L848" s="98" t="e">
        <f t="shared" si="267"/>
        <v>#VALUE!</v>
      </c>
      <c r="M848" s="99"/>
      <c r="N848" s="4" t="s">
        <v>20</v>
      </c>
      <c r="O848" s="4" t="s">
        <v>20</v>
      </c>
    </row>
    <row r="849" spans="1:15" ht="45" x14ac:dyDescent="0.25">
      <c r="A849" s="55" t="s">
        <v>1170</v>
      </c>
      <c r="B849" s="24" t="s">
        <v>847</v>
      </c>
      <c r="C849" s="92">
        <f t="shared" si="264"/>
        <v>824</v>
      </c>
      <c r="D849" s="65" t="s">
        <v>1401</v>
      </c>
      <c r="E849" s="56" t="s">
        <v>1761</v>
      </c>
      <c r="F849" s="17" t="s">
        <v>1759</v>
      </c>
      <c r="G849" s="95" t="str">
        <f t="shared" si="265"/>
        <v>01-11/0824</v>
      </c>
      <c r="H849" s="5" t="str">
        <f>SUBSTITUTE(фильтр!I846, "про,", "")</f>
        <v xml:space="preserve"> одержувачів, , фінансової, підтримки</v>
      </c>
      <c r="I849" s="1" t="s">
        <v>15</v>
      </c>
      <c r="J849" s="47" t="s">
        <v>124</v>
      </c>
      <c r="K849" s="97" t="str">
        <f t="shared" si="266"/>
        <v>Департамент АПР Сумської ОДА</v>
      </c>
      <c r="L849" s="98" t="e">
        <f t="shared" si="267"/>
        <v>#VALUE!</v>
      </c>
      <c r="M849" s="99"/>
      <c r="N849" s="4" t="s">
        <v>20</v>
      </c>
      <c r="O849" s="4" t="s">
        <v>20</v>
      </c>
    </row>
    <row r="850" spans="1:15" ht="45" x14ac:dyDescent="0.25">
      <c r="A850" s="55" t="s">
        <v>21</v>
      </c>
      <c r="B850" s="24" t="s">
        <v>848</v>
      </c>
      <c r="C850" s="92">
        <f t="shared" si="264"/>
        <v>825</v>
      </c>
      <c r="D850" s="65" t="s">
        <v>1401</v>
      </c>
      <c r="E850" s="56" t="s">
        <v>1762</v>
      </c>
      <c r="F850" s="17" t="s">
        <v>1759</v>
      </c>
      <c r="G850" s="95" t="str">
        <f t="shared" si="265"/>
        <v>01-17/0825</v>
      </c>
      <c r="H850" s="5" t="str">
        <f>SUBSTITUTE(фильтр!I847, "про,", "")</f>
        <v>Про, надання, пакету, документів</v>
      </c>
      <c r="I850" s="1" t="s">
        <v>15</v>
      </c>
      <c r="J850" s="47" t="s">
        <v>124</v>
      </c>
      <c r="K850" s="97" t="str">
        <f t="shared" si="266"/>
        <v>Департамент АПР Сумської ОДА</v>
      </c>
      <c r="L850" s="98" t="e">
        <f t="shared" si="267"/>
        <v>#VALUE!</v>
      </c>
      <c r="M850" s="99"/>
      <c r="N850" s="4" t="s">
        <v>20</v>
      </c>
      <c r="O850" s="4" t="s">
        <v>20</v>
      </c>
    </row>
    <row r="851" spans="1:15" ht="45" x14ac:dyDescent="0.25">
      <c r="A851" s="55" t="s">
        <v>123</v>
      </c>
      <c r="B851" s="24" t="s">
        <v>849</v>
      </c>
      <c r="C851" s="92">
        <f t="shared" si="264"/>
        <v>826</v>
      </c>
      <c r="D851" s="65" t="s">
        <v>1401</v>
      </c>
      <c r="E851" s="56" t="s">
        <v>1763</v>
      </c>
      <c r="F851" s="17">
        <v>43619</v>
      </c>
      <c r="G851" s="95" t="str">
        <f t="shared" si="265"/>
        <v>01-13/0826</v>
      </c>
      <c r="H851" s="5" t="str">
        <f>SUBSTITUTE(фильтр!I848, "про,", "")</f>
        <v xml:space="preserve"> участь, у, виставці, "Агро-2019"</v>
      </c>
      <c r="I851" s="1" t="s">
        <v>15</v>
      </c>
      <c r="J851" s="47" t="s">
        <v>124</v>
      </c>
      <c r="K851" s="97" t="str">
        <f t="shared" si="266"/>
        <v>Департамент АПР Сумської ОДА</v>
      </c>
      <c r="L851" s="98">
        <f t="shared" si="267"/>
        <v>43620</v>
      </c>
      <c r="M851" s="99"/>
      <c r="N851" s="4" t="s">
        <v>20</v>
      </c>
      <c r="O851" s="4" t="s">
        <v>20</v>
      </c>
    </row>
    <row r="852" spans="1:15" ht="45" x14ac:dyDescent="0.25">
      <c r="A852" s="55" t="s">
        <v>23</v>
      </c>
      <c r="B852" s="24" t="s">
        <v>850</v>
      </c>
      <c r="C852" s="92">
        <f t="shared" si="264"/>
        <v>827</v>
      </c>
      <c r="D852" s="65" t="s">
        <v>1401</v>
      </c>
      <c r="E852" s="56" t="s">
        <v>1616</v>
      </c>
      <c r="F852" s="17">
        <v>43619</v>
      </c>
      <c r="G852" s="95" t="str">
        <f t="shared" si="265"/>
        <v>01-16/0827</v>
      </c>
      <c r="H852" s="5" t="str">
        <f>SUBSTITUTE(фильтр!I849, "про,", "")</f>
        <v xml:space="preserve"> участь, у, комісії</v>
      </c>
      <c r="I852" s="1" t="s">
        <v>15</v>
      </c>
      <c r="J852" s="47" t="s">
        <v>124</v>
      </c>
      <c r="K852" s="97" t="str">
        <f t="shared" si="266"/>
        <v>Департамент АПР Сумської ОДА</v>
      </c>
      <c r="L852" s="98">
        <f t="shared" si="267"/>
        <v>43620</v>
      </c>
      <c r="M852" s="99"/>
      <c r="N852" s="4" t="s">
        <v>20</v>
      </c>
      <c r="O852" s="4" t="s">
        <v>20</v>
      </c>
    </row>
    <row r="853" spans="1:15" ht="45" x14ac:dyDescent="0.25">
      <c r="A853" s="55" t="s">
        <v>23</v>
      </c>
      <c r="B853" s="24" t="s">
        <v>851</v>
      </c>
      <c r="C853" s="92">
        <f t="shared" si="264"/>
        <v>828</v>
      </c>
      <c r="D853" s="65" t="s">
        <v>1401</v>
      </c>
      <c r="E853" s="56" t="s">
        <v>1616</v>
      </c>
      <c r="F853" s="17">
        <v>43619</v>
      </c>
      <c r="G853" s="95" t="str">
        <f t="shared" si="265"/>
        <v>01-16/0828</v>
      </c>
      <c r="H853" s="5" t="str">
        <f>SUBSTITUTE(фильтр!I850, "про,", "")</f>
        <v xml:space="preserve"> участь, у, комісії</v>
      </c>
      <c r="I853" s="1" t="s">
        <v>15</v>
      </c>
      <c r="J853" s="47" t="s">
        <v>124</v>
      </c>
      <c r="K853" s="97" t="str">
        <f t="shared" si="266"/>
        <v>Департамент АПР Сумської ОДА</v>
      </c>
      <c r="L853" s="98">
        <f t="shared" si="267"/>
        <v>43620</v>
      </c>
      <c r="M853" s="99"/>
      <c r="N853" s="4" t="s">
        <v>20</v>
      </c>
      <c r="O853" s="4" t="s">
        <v>20</v>
      </c>
    </row>
    <row r="854" spans="1:15" ht="45" x14ac:dyDescent="0.25">
      <c r="A854" s="55" t="s">
        <v>23</v>
      </c>
      <c r="B854" s="24" t="s">
        <v>852</v>
      </c>
      <c r="C854" s="92">
        <f t="shared" si="264"/>
        <v>829</v>
      </c>
      <c r="D854" s="65" t="s">
        <v>1401</v>
      </c>
      <c r="E854" s="56" t="s">
        <v>1616</v>
      </c>
      <c r="F854" s="17">
        <v>43619</v>
      </c>
      <c r="G854" s="95" t="str">
        <f t="shared" si="265"/>
        <v>01-16/0829</v>
      </c>
      <c r="H854" s="5" t="str">
        <f>SUBSTITUTE(фильтр!I851, "про,", "")</f>
        <v xml:space="preserve"> участь, у, комісії</v>
      </c>
      <c r="I854" s="1" t="s">
        <v>15</v>
      </c>
      <c r="J854" s="47" t="s">
        <v>124</v>
      </c>
      <c r="K854" s="97" t="str">
        <f t="shared" si="266"/>
        <v>Департамент АПР Сумської ОДА</v>
      </c>
      <c r="L854" s="98">
        <f t="shared" si="267"/>
        <v>43620</v>
      </c>
      <c r="M854" s="99"/>
      <c r="N854" s="4" t="s">
        <v>20</v>
      </c>
      <c r="O854" s="4" t="s">
        <v>20</v>
      </c>
    </row>
    <row r="855" spans="1:15" ht="45" x14ac:dyDescent="0.25">
      <c r="A855" s="55" t="s">
        <v>23</v>
      </c>
      <c r="B855" s="24" t="s">
        <v>853</v>
      </c>
      <c r="C855" s="92">
        <f t="shared" si="264"/>
        <v>830</v>
      </c>
      <c r="D855" s="65" t="s">
        <v>1401</v>
      </c>
      <c r="E855" s="56" t="s">
        <v>1616</v>
      </c>
      <c r="F855" s="17">
        <v>43619</v>
      </c>
      <c r="G855" s="95" t="str">
        <f t="shared" si="265"/>
        <v>01-16/0830</v>
      </c>
      <c r="H855" s="5" t="str">
        <f>SUBSTITUTE(фильтр!I852, "про,", "")</f>
        <v xml:space="preserve"> участь, у, комісії</v>
      </c>
      <c r="I855" s="1" t="s">
        <v>15</v>
      </c>
      <c r="J855" s="47" t="s">
        <v>124</v>
      </c>
      <c r="K855" s="97" t="str">
        <f t="shared" si="266"/>
        <v>Департамент АПР Сумської ОДА</v>
      </c>
      <c r="L855" s="98">
        <f t="shared" si="267"/>
        <v>43620</v>
      </c>
      <c r="M855" s="99"/>
      <c r="N855" s="4" t="s">
        <v>20</v>
      </c>
      <c r="O855" s="4" t="s">
        <v>20</v>
      </c>
    </row>
    <row r="856" spans="1:15" ht="45" x14ac:dyDescent="0.25">
      <c r="A856" s="55" t="s">
        <v>122</v>
      </c>
      <c r="B856" s="24" t="s">
        <v>854</v>
      </c>
      <c r="C856" s="92">
        <f t="shared" si="264"/>
        <v>831</v>
      </c>
      <c r="D856" s="65" t="s">
        <v>1401</v>
      </c>
      <c r="E856" s="56" t="s">
        <v>1616</v>
      </c>
      <c r="F856" s="17">
        <v>43619</v>
      </c>
      <c r="G856" s="95" t="str">
        <f t="shared" si="265"/>
        <v>01-18/0831</v>
      </c>
      <c r="H856" s="5" t="str">
        <f>SUBSTITUTE(фильтр!I853, "про,", "")</f>
        <v xml:space="preserve"> участь, у, комісії</v>
      </c>
      <c r="I856" s="1" t="s">
        <v>15</v>
      </c>
      <c r="J856" s="47" t="s">
        <v>124</v>
      </c>
      <c r="K856" s="97" t="str">
        <f t="shared" si="266"/>
        <v>Департамент АПР Сумської ОДА</v>
      </c>
      <c r="L856" s="98">
        <f t="shared" si="267"/>
        <v>43620</v>
      </c>
      <c r="M856" s="99"/>
      <c r="N856" s="4" t="s">
        <v>20</v>
      </c>
      <c r="O856" s="4" t="s">
        <v>20</v>
      </c>
    </row>
    <row r="857" spans="1:15" ht="45" x14ac:dyDescent="0.25">
      <c r="A857" s="55" t="s">
        <v>122</v>
      </c>
      <c r="B857" s="24" t="s">
        <v>855</v>
      </c>
      <c r="C857" s="92">
        <f t="shared" si="264"/>
        <v>832</v>
      </c>
      <c r="D857" s="65" t="s">
        <v>1401</v>
      </c>
      <c r="E857" s="56" t="s">
        <v>1616</v>
      </c>
      <c r="F857" s="17">
        <v>43619</v>
      </c>
      <c r="G857" s="95" t="str">
        <f t="shared" si="265"/>
        <v>01-18/0832</v>
      </c>
      <c r="H857" s="5" t="str">
        <f>SUBSTITUTE(фильтр!I854, "про,", "")</f>
        <v xml:space="preserve"> участь, у, комісії</v>
      </c>
      <c r="I857" s="1" t="s">
        <v>15</v>
      </c>
      <c r="J857" s="47" t="s">
        <v>124</v>
      </c>
      <c r="K857" s="97" t="str">
        <f t="shared" si="266"/>
        <v>Департамент АПР Сумської ОДА</v>
      </c>
      <c r="L857" s="98">
        <f t="shared" si="267"/>
        <v>43620</v>
      </c>
      <c r="M857" s="99"/>
      <c r="N857" s="4" t="s">
        <v>20</v>
      </c>
      <c r="O857" s="4" t="s">
        <v>20</v>
      </c>
    </row>
    <row r="858" spans="1:15" ht="45" x14ac:dyDescent="0.25">
      <c r="A858" s="55" t="s">
        <v>287</v>
      </c>
      <c r="B858" s="24" t="s">
        <v>856</v>
      </c>
      <c r="C858" s="92">
        <f t="shared" si="264"/>
        <v>833</v>
      </c>
      <c r="D858" s="65" t="s">
        <v>1401</v>
      </c>
      <c r="E858" s="56" t="s">
        <v>1764</v>
      </c>
      <c r="F858" s="17">
        <v>43619</v>
      </c>
      <c r="G858" s="95" t="str">
        <f t="shared" si="265"/>
        <v>01-15/0833</v>
      </c>
      <c r="H858" s="5" t="str">
        <f>SUBSTITUTE(фильтр!I855, "про,", "")</f>
        <v xml:space="preserve"> постачання, міндобрив</v>
      </c>
      <c r="I858" s="1" t="s">
        <v>15</v>
      </c>
      <c r="J858" s="47" t="s">
        <v>124</v>
      </c>
      <c r="K858" s="97" t="str">
        <f t="shared" si="266"/>
        <v>Департамент АПР Сумської ОДА</v>
      </c>
      <c r="L858" s="98">
        <f t="shared" si="267"/>
        <v>43620</v>
      </c>
      <c r="M858" s="99"/>
      <c r="N858" s="4" t="s">
        <v>20</v>
      </c>
      <c r="O858" s="4" t="s">
        <v>20</v>
      </c>
    </row>
    <row r="859" spans="1:15" ht="45" x14ac:dyDescent="0.25">
      <c r="A859" s="55" t="s">
        <v>1170</v>
      </c>
      <c r="B859" s="24" t="s">
        <v>857</v>
      </c>
      <c r="C859" s="92">
        <f t="shared" si="264"/>
        <v>834</v>
      </c>
      <c r="D859" s="65" t="s">
        <v>1401</v>
      </c>
      <c r="E859" s="56" t="s">
        <v>1765</v>
      </c>
      <c r="F859" s="17">
        <v>43619</v>
      </c>
      <c r="G859" s="95" t="str">
        <f t="shared" si="265"/>
        <v>01-11/0834</v>
      </c>
      <c r="H859" s="5" t="str">
        <f>SUBSTITUTE(фильтр!I856, "про,", "")</f>
        <v xml:space="preserve"> зміни, , , складу, комісії</v>
      </c>
      <c r="I859" s="1" t="s">
        <v>15</v>
      </c>
      <c r="J859" s="47" t="s">
        <v>124</v>
      </c>
      <c r="K859" s="97" t="str">
        <f t="shared" si="266"/>
        <v>Департамент АПР Сумської ОДА</v>
      </c>
      <c r="L859" s="98">
        <f t="shared" si="267"/>
        <v>43620</v>
      </c>
      <c r="M859" s="99"/>
      <c r="N859" s="4" t="s">
        <v>20</v>
      </c>
      <c r="O859" s="4" t="s">
        <v>20</v>
      </c>
    </row>
    <row r="860" spans="1:15" ht="45" x14ac:dyDescent="0.25">
      <c r="A860" s="55" t="s">
        <v>23</v>
      </c>
      <c r="B860" s="24" t="s">
        <v>858</v>
      </c>
      <c r="C860" s="92">
        <f t="shared" si="264"/>
        <v>835</v>
      </c>
      <c r="D860" s="65" t="s">
        <v>1401</v>
      </c>
      <c r="E860" s="56" t="s">
        <v>1766</v>
      </c>
      <c r="F860" s="17">
        <v>43619</v>
      </c>
      <c r="G860" s="95" t="str">
        <f t="shared" si="265"/>
        <v>01-16/0835</v>
      </c>
      <c r="H860" s="5" t="str">
        <f>SUBSTITUTE(фильтр!I857, "про,", "")</f>
        <v>допомоги, АТО</v>
      </c>
      <c r="I860" s="1" t="s">
        <v>15</v>
      </c>
      <c r="J860" s="47" t="s">
        <v>124</v>
      </c>
      <c r="K860" s="97" t="str">
        <f t="shared" si="266"/>
        <v>Департамент АПР Сумської ОДА</v>
      </c>
      <c r="L860" s="98">
        <f t="shared" si="267"/>
        <v>43620</v>
      </c>
      <c r="M860" s="99"/>
      <c r="N860" s="4" t="s">
        <v>20</v>
      </c>
      <c r="O860" s="4" t="s">
        <v>20</v>
      </c>
    </row>
    <row r="861" spans="1:15" ht="45" x14ac:dyDescent="0.25">
      <c r="A861" s="55" t="s">
        <v>23</v>
      </c>
      <c r="B861" s="24" t="s">
        <v>859</v>
      </c>
      <c r="C861" s="92">
        <f t="shared" si="264"/>
        <v>836</v>
      </c>
      <c r="D861" s="65" t="s">
        <v>1401</v>
      </c>
      <c r="E861" s="56" t="s">
        <v>1767</v>
      </c>
      <c r="F861" s="17">
        <v>43619</v>
      </c>
      <c r="G861" s="95" t="str">
        <f t="shared" si="265"/>
        <v>01-16/0836</v>
      </c>
      <c r="H861" s="5" t="str">
        <f>SUBSTITUTE(фильтр!I858, "про,", "")</f>
        <v xml:space="preserve"> виконання, протокольного, рішення, №2, 07.05.2019</v>
      </c>
      <c r="I861" s="1" t="s">
        <v>15</v>
      </c>
      <c r="J861" s="47" t="s">
        <v>124</v>
      </c>
      <c r="K861" s="97" t="str">
        <f t="shared" si="266"/>
        <v>Департамент АПР Сумської ОДА</v>
      </c>
      <c r="L861" s="98">
        <f t="shared" si="267"/>
        <v>43620</v>
      </c>
      <c r="M861" s="99"/>
      <c r="N861" s="4" t="s">
        <v>20</v>
      </c>
      <c r="O861" s="4" t="s">
        <v>20</v>
      </c>
    </row>
    <row r="862" spans="1:15" ht="45" x14ac:dyDescent="0.25">
      <c r="A862" s="55" t="s">
        <v>23</v>
      </c>
      <c r="B862" s="24" t="s">
        <v>860</v>
      </c>
      <c r="C862" s="92">
        <f t="shared" si="264"/>
        <v>837</v>
      </c>
      <c r="D862" s="65" t="s">
        <v>1401</v>
      </c>
      <c r="E862" s="56" t="s">
        <v>1412</v>
      </c>
      <c r="F862" s="17">
        <v>43619</v>
      </c>
      <c r="G862" s="95" t="str">
        <f t="shared" si="265"/>
        <v>01-16/0837</v>
      </c>
      <c r="H862" s="5" t="str">
        <f>SUBSTITUTE(фильтр!I859, "про,", "")</f>
        <v xml:space="preserve"> визначення, державних, інтересів</v>
      </c>
      <c r="I862" s="1" t="s">
        <v>15</v>
      </c>
      <c r="J862" s="47" t="s">
        <v>124</v>
      </c>
      <c r="K862" s="97" t="str">
        <f t="shared" si="266"/>
        <v>Департамент АПР Сумської ОДА</v>
      </c>
      <c r="L862" s="98">
        <f t="shared" si="267"/>
        <v>43620</v>
      </c>
      <c r="M862" s="99"/>
      <c r="N862" s="4" t="s">
        <v>20</v>
      </c>
      <c r="O862" s="4" t="s">
        <v>20</v>
      </c>
    </row>
    <row r="863" spans="1:15" ht="45" x14ac:dyDescent="0.25">
      <c r="A863" s="55" t="s">
        <v>23</v>
      </c>
      <c r="B863" s="24" t="s">
        <v>861</v>
      </c>
      <c r="C863" s="92">
        <f t="shared" si="264"/>
        <v>838</v>
      </c>
      <c r="D863" s="65" t="s">
        <v>1401</v>
      </c>
      <c r="E863" s="56" t="s">
        <v>1412</v>
      </c>
      <c r="F863" s="17">
        <v>43619</v>
      </c>
      <c r="G863" s="95" t="str">
        <f t="shared" si="265"/>
        <v>01-16/0838</v>
      </c>
      <c r="H863" s="5" t="str">
        <f>SUBSTITUTE(фильтр!I860, "про,", "")</f>
        <v xml:space="preserve"> визначення, державних, інтересів</v>
      </c>
      <c r="I863" s="1" t="s">
        <v>15</v>
      </c>
      <c r="J863" s="47" t="s">
        <v>124</v>
      </c>
      <c r="K863" s="97" t="str">
        <f t="shared" si="266"/>
        <v>Департамент АПР Сумської ОДА</v>
      </c>
      <c r="L863" s="98">
        <f t="shared" si="267"/>
        <v>43620</v>
      </c>
      <c r="M863" s="99"/>
      <c r="N863" s="4" t="s">
        <v>20</v>
      </c>
      <c r="O863" s="4" t="s">
        <v>20</v>
      </c>
    </row>
    <row r="864" spans="1:15" ht="45" x14ac:dyDescent="0.25">
      <c r="A864" s="55" t="s">
        <v>23</v>
      </c>
      <c r="B864" s="24" t="s">
        <v>862</v>
      </c>
      <c r="C864" s="92">
        <f t="shared" si="264"/>
        <v>839</v>
      </c>
      <c r="D864" s="65" t="s">
        <v>1401</v>
      </c>
      <c r="E864" s="56" t="s">
        <v>1412</v>
      </c>
      <c r="F864" s="17">
        <v>43619</v>
      </c>
      <c r="G864" s="95" t="str">
        <f t="shared" si="265"/>
        <v>01-16/0839</v>
      </c>
      <c r="H864" s="5" t="str">
        <f>SUBSTITUTE(фильтр!I861, "про,", "")</f>
        <v xml:space="preserve"> визначення, державних, інтересів</v>
      </c>
      <c r="I864" s="1" t="s">
        <v>15</v>
      </c>
      <c r="J864" s="47" t="s">
        <v>124</v>
      </c>
      <c r="K864" s="97" t="str">
        <f t="shared" si="266"/>
        <v>Департамент АПР Сумської ОДА</v>
      </c>
      <c r="L864" s="98">
        <f t="shared" si="267"/>
        <v>43620</v>
      </c>
      <c r="M864" s="99"/>
      <c r="N864" s="4" t="s">
        <v>20</v>
      </c>
      <c r="O864" s="4" t="s">
        <v>20</v>
      </c>
    </row>
    <row r="865" spans="1:15" ht="45" x14ac:dyDescent="0.25">
      <c r="A865" s="55" t="s">
        <v>1170</v>
      </c>
      <c r="B865" s="24" t="s">
        <v>863</v>
      </c>
      <c r="C865" s="92">
        <f t="shared" si="264"/>
        <v>840</v>
      </c>
      <c r="D865" s="65" t="s">
        <v>1401</v>
      </c>
      <c r="E865" s="56" t="s">
        <v>1405</v>
      </c>
      <c r="F865" s="17">
        <v>43619</v>
      </c>
      <c r="G865" s="95" t="str">
        <f t="shared" si="265"/>
        <v>01-11/0840</v>
      </c>
      <c r="H865" s="5" t="str">
        <f>SUBSTITUTE(фильтр!I862, "про,", "")</f>
        <v xml:space="preserve"> резонансні, події</v>
      </c>
      <c r="I865" s="1" t="s">
        <v>15</v>
      </c>
      <c r="J865" s="47" t="s">
        <v>124</v>
      </c>
      <c r="K865" s="97" t="str">
        <f t="shared" si="266"/>
        <v>Департамент АПР Сумської ОДА</v>
      </c>
      <c r="L865" s="98">
        <f t="shared" si="267"/>
        <v>43620</v>
      </c>
      <c r="M865" s="99"/>
      <c r="N865" s="4" t="s">
        <v>20</v>
      </c>
      <c r="O865" s="4" t="s">
        <v>20</v>
      </c>
    </row>
    <row r="866" spans="1:15" ht="45" x14ac:dyDescent="0.25">
      <c r="A866" s="55" t="s">
        <v>21</v>
      </c>
      <c r="B866" s="24" t="s">
        <v>864</v>
      </c>
      <c r="C866" s="92">
        <f t="shared" si="264"/>
        <v>841</v>
      </c>
      <c r="D866" s="65" t="s">
        <v>1401</v>
      </c>
      <c r="E866" s="56" t="s">
        <v>1768</v>
      </c>
      <c r="F866" s="17">
        <v>43620</v>
      </c>
      <c r="G866" s="95" t="str">
        <f t="shared" si="265"/>
        <v>01-17/0841</v>
      </c>
      <c r="H866" s="5" t="str">
        <f>SUBSTITUTE(фильтр!I863, "про,", "")</f>
        <v xml:space="preserve"> оплату, трахунку</v>
      </c>
      <c r="I866" s="1" t="s">
        <v>15</v>
      </c>
      <c r="J866" s="47" t="s">
        <v>124</v>
      </c>
      <c r="K866" s="97" t="str">
        <f t="shared" si="266"/>
        <v>Департамент АПР Сумської ОДА</v>
      </c>
      <c r="L866" s="98">
        <f t="shared" si="267"/>
        <v>43621</v>
      </c>
      <c r="M866" s="99"/>
      <c r="N866" s="4" t="s">
        <v>20</v>
      </c>
      <c r="O866" s="4" t="s">
        <v>20</v>
      </c>
    </row>
    <row r="867" spans="1:15" ht="45" x14ac:dyDescent="0.25">
      <c r="A867" s="55" t="s">
        <v>287</v>
      </c>
      <c r="B867" s="24" t="s">
        <v>865</v>
      </c>
      <c r="C867" s="92">
        <f t="shared" ref="C867:C930" si="271">C866+1</f>
        <v>842</v>
      </c>
      <c r="D867" s="65" t="s">
        <v>1401</v>
      </c>
      <c r="E867" s="56" t="s">
        <v>1769</v>
      </c>
      <c r="F867" s="17">
        <v>43620</v>
      </c>
      <c r="G867" s="95" t="str">
        <f t="shared" ref="G867:G930" si="272">(A867&amp;"/"&amp;B867)</f>
        <v>01-15/0842</v>
      </c>
      <c r="H867" s="5" t="str">
        <f>SUBSTITUTE(фильтр!I864, "про,", "")</f>
        <v xml:space="preserve"> порушення, інструкції, з, охорони, праці</v>
      </c>
      <c r="I867" s="1" t="s">
        <v>15</v>
      </c>
      <c r="J867" s="47" t="s">
        <v>124</v>
      </c>
      <c r="K867" s="97" t="str">
        <f t="shared" ref="K867:K930" si="273">J867</f>
        <v>Департамент АПР Сумської ОДА</v>
      </c>
      <c r="L867" s="98">
        <f t="shared" ref="L867:L930" si="274">F867+1</f>
        <v>43621</v>
      </c>
      <c r="M867" s="99"/>
      <c r="N867" s="4" t="s">
        <v>20</v>
      </c>
      <c r="O867" s="4" t="s">
        <v>20</v>
      </c>
    </row>
    <row r="868" spans="1:15" ht="45" x14ac:dyDescent="0.25">
      <c r="A868" s="55" t="s">
        <v>23</v>
      </c>
      <c r="B868" s="24" t="s">
        <v>866</v>
      </c>
      <c r="C868" s="92">
        <f t="shared" si="271"/>
        <v>843</v>
      </c>
      <c r="D868" s="65" t="s">
        <v>1401</v>
      </c>
      <c r="E868" s="56" t="s">
        <v>1472</v>
      </c>
      <c r="F868" s="17">
        <v>43620</v>
      </c>
      <c r="G868" s="95" t="str">
        <f t="shared" si="272"/>
        <v>01-16/0843</v>
      </c>
      <c r="H868" s="5" t="str">
        <f>SUBSTITUTE(фильтр!I865, "про,", "")</f>
        <v xml:space="preserve"> надання, місячної, звітності</v>
      </c>
      <c r="I868" s="1" t="s">
        <v>15</v>
      </c>
      <c r="J868" s="47" t="s">
        <v>124</v>
      </c>
      <c r="K868" s="97" t="str">
        <f t="shared" si="273"/>
        <v>Департамент АПР Сумської ОДА</v>
      </c>
      <c r="L868" s="98">
        <f t="shared" si="274"/>
        <v>43621</v>
      </c>
      <c r="M868" s="99"/>
      <c r="N868" s="4" t="s">
        <v>20</v>
      </c>
      <c r="O868" s="4" t="s">
        <v>20</v>
      </c>
    </row>
    <row r="869" spans="1:15" ht="45" x14ac:dyDescent="0.25">
      <c r="A869" s="55" t="s">
        <v>23</v>
      </c>
      <c r="B869" s="24" t="s">
        <v>867</v>
      </c>
      <c r="C869" s="92">
        <f t="shared" si="271"/>
        <v>844</v>
      </c>
      <c r="D869" s="65" t="s">
        <v>1401</v>
      </c>
      <c r="E869" s="56" t="s">
        <v>1175</v>
      </c>
      <c r="F869" s="17">
        <v>43620</v>
      </c>
      <c r="G869" s="95" t="str">
        <f t="shared" si="272"/>
        <v>01-16/0844</v>
      </c>
      <c r="H869" s="5" t="str">
        <f>SUBSTITUTE(фильтр!I866, "про,", "")</f>
        <v xml:space="preserve"> надання, інформації</v>
      </c>
      <c r="I869" s="1" t="s">
        <v>15</v>
      </c>
      <c r="J869" s="47" t="s">
        <v>124</v>
      </c>
      <c r="K869" s="97" t="str">
        <f t="shared" si="273"/>
        <v>Департамент АПР Сумської ОДА</v>
      </c>
      <c r="L869" s="98">
        <f t="shared" si="274"/>
        <v>43621</v>
      </c>
      <c r="M869" s="99"/>
      <c r="N869" s="4" t="s">
        <v>20</v>
      </c>
      <c r="O869" s="4" t="s">
        <v>20</v>
      </c>
    </row>
    <row r="870" spans="1:15" ht="45" x14ac:dyDescent="0.25">
      <c r="A870" s="55" t="s">
        <v>287</v>
      </c>
      <c r="B870" s="24" t="s">
        <v>868</v>
      </c>
      <c r="C870" s="92">
        <f t="shared" si="271"/>
        <v>845</v>
      </c>
      <c r="D870" s="65" t="s">
        <v>1401</v>
      </c>
      <c r="E870" s="56" t="s">
        <v>1770</v>
      </c>
      <c r="F870" s="17">
        <v>43620</v>
      </c>
      <c r="G870" s="95" t="str">
        <f t="shared" si="272"/>
        <v>01-15/0845</v>
      </c>
      <c r="H870" s="5" t="str">
        <f>SUBSTITUTE(фильтр!I867, "про,", "")</f>
        <v xml:space="preserve"> надання, послугі, зі, збіранння, зернових</v>
      </c>
      <c r="I870" s="1" t="s">
        <v>15</v>
      </c>
      <c r="J870" s="47" t="s">
        <v>124</v>
      </c>
      <c r="K870" s="97" t="str">
        <f t="shared" si="273"/>
        <v>Департамент АПР Сумської ОДА</v>
      </c>
      <c r="L870" s="98">
        <f t="shared" si="274"/>
        <v>43621</v>
      </c>
      <c r="M870" s="99"/>
      <c r="N870" s="4" t="s">
        <v>20</v>
      </c>
      <c r="O870" s="4" t="s">
        <v>20</v>
      </c>
    </row>
    <row r="871" spans="1:15" ht="45" x14ac:dyDescent="0.25">
      <c r="A871" s="55" t="s">
        <v>287</v>
      </c>
      <c r="B871" s="24" t="s">
        <v>869</v>
      </c>
      <c r="C871" s="92">
        <f t="shared" si="271"/>
        <v>846</v>
      </c>
      <c r="D871" s="65" t="s">
        <v>1401</v>
      </c>
      <c r="E871" s="56" t="s">
        <v>1175</v>
      </c>
      <c r="F871" s="17">
        <v>43620</v>
      </c>
      <c r="G871" s="95" t="str">
        <f t="shared" si="272"/>
        <v>01-15/0846</v>
      </c>
      <c r="H871" s="5" t="str">
        <f>SUBSTITUTE(фильтр!I868, "про,", "")</f>
        <v xml:space="preserve"> надання, інформації</v>
      </c>
      <c r="I871" s="1" t="s">
        <v>15</v>
      </c>
      <c r="J871" s="47" t="s">
        <v>124</v>
      </c>
      <c r="K871" s="97" t="str">
        <f t="shared" si="273"/>
        <v>Департамент АПР Сумської ОДА</v>
      </c>
      <c r="L871" s="98">
        <f t="shared" si="274"/>
        <v>43621</v>
      </c>
      <c r="M871" s="99"/>
      <c r="N871" s="4" t="s">
        <v>20</v>
      </c>
      <c r="O871" s="4" t="s">
        <v>20</v>
      </c>
    </row>
    <row r="872" spans="1:15" ht="45" x14ac:dyDescent="0.25">
      <c r="A872" s="55" t="s">
        <v>23</v>
      </c>
      <c r="B872" s="24" t="s">
        <v>870</v>
      </c>
      <c r="C872" s="92">
        <f t="shared" si="271"/>
        <v>847</v>
      </c>
      <c r="D872" s="65" t="s">
        <v>1401</v>
      </c>
      <c r="E872" s="56" t="s">
        <v>1672</v>
      </c>
      <c r="F872" s="17">
        <v>43621</v>
      </c>
      <c r="G872" s="95" t="str">
        <f t="shared" si="272"/>
        <v>01-16/0847</v>
      </c>
      <c r="H872" s="5" t="str">
        <f>SUBSTITUTE(фильтр!I869, "про,", "")</f>
        <v xml:space="preserve"> перелік, прийнятих, , актів</v>
      </c>
      <c r="I872" s="1" t="s">
        <v>15</v>
      </c>
      <c r="J872" s="47" t="s">
        <v>124</v>
      </c>
      <c r="K872" s="97" t="str">
        <f t="shared" si="273"/>
        <v>Департамент АПР Сумської ОДА</v>
      </c>
      <c r="L872" s="98">
        <f t="shared" si="274"/>
        <v>43622</v>
      </c>
      <c r="M872" s="99"/>
      <c r="N872" s="4" t="s">
        <v>20</v>
      </c>
      <c r="O872" s="4" t="s">
        <v>20</v>
      </c>
    </row>
    <row r="873" spans="1:15" ht="45" x14ac:dyDescent="0.25">
      <c r="A873" s="55" t="s">
        <v>24</v>
      </c>
      <c r="B873" s="24" t="s">
        <v>871</v>
      </c>
      <c r="C873" s="92">
        <f t="shared" si="271"/>
        <v>848</v>
      </c>
      <c r="D873" s="65" t="s">
        <v>1401</v>
      </c>
      <c r="E873" s="56" t="s">
        <v>1403</v>
      </c>
      <c r="F873" s="17">
        <v>43621</v>
      </c>
      <c r="G873" s="95" t="str">
        <f t="shared" si="272"/>
        <v>01-19/0848</v>
      </c>
      <c r="H873" s="5" t="str">
        <f>SUBSTITUTE(фильтр!I870, "про,", "")</f>
        <v>відповідь, на, запит</v>
      </c>
      <c r="I873" s="1" t="s">
        <v>15</v>
      </c>
      <c r="J873" s="47" t="s">
        <v>124</v>
      </c>
      <c r="K873" s="97" t="str">
        <f t="shared" si="273"/>
        <v>Департамент АПР Сумської ОДА</v>
      </c>
      <c r="L873" s="98">
        <f t="shared" si="274"/>
        <v>43622</v>
      </c>
      <c r="M873" s="99"/>
      <c r="N873" s="4" t="s">
        <v>20</v>
      </c>
      <c r="O873" s="4" t="s">
        <v>20</v>
      </c>
    </row>
    <row r="874" spans="1:15" ht="45" x14ac:dyDescent="0.25">
      <c r="A874" s="55" t="s">
        <v>23</v>
      </c>
      <c r="B874" s="24" t="s">
        <v>872</v>
      </c>
      <c r="C874" s="92">
        <f t="shared" si="271"/>
        <v>849</v>
      </c>
      <c r="D874" s="65" t="s">
        <v>1401</v>
      </c>
      <c r="E874" s="56" t="s">
        <v>1771</v>
      </c>
      <c r="F874" s="17">
        <v>43621</v>
      </c>
      <c r="G874" s="95" t="str">
        <f t="shared" si="272"/>
        <v>01-16/0849</v>
      </c>
      <c r="H874" s="5" t="str">
        <f>SUBSTITUTE(фильтр!I871, "про,", "")</f>
        <v>нформуваня, регіональних, програм</v>
      </c>
      <c r="I874" s="1" t="s">
        <v>15</v>
      </c>
      <c r="J874" s="47" t="s">
        <v>124</v>
      </c>
      <c r="K874" s="97" t="str">
        <f t="shared" si="273"/>
        <v>Департамент АПР Сумської ОДА</v>
      </c>
      <c r="L874" s="98">
        <f t="shared" si="274"/>
        <v>43622</v>
      </c>
      <c r="M874" s="99"/>
      <c r="N874" s="4" t="s">
        <v>20</v>
      </c>
      <c r="O874" s="4" t="s">
        <v>20</v>
      </c>
    </row>
    <row r="875" spans="1:15" ht="45" x14ac:dyDescent="0.25">
      <c r="A875" s="55" t="s">
        <v>123</v>
      </c>
      <c r="B875" s="24" t="s">
        <v>873</v>
      </c>
      <c r="C875" s="92">
        <f t="shared" si="271"/>
        <v>850</v>
      </c>
      <c r="D875" s="65" t="s">
        <v>1401</v>
      </c>
      <c r="E875" s="56" t="s">
        <v>1772</v>
      </c>
      <c r="F875" s="17">
        <v>43621</v>
      </c>
      <c r="G875" s="95" t="str">
        <f t="shared" si="272"/>
        <v>01-13/0850</v>
      </c>
      <c r="H875" s="5" t="str">
        <f>SUBSTITUTE(фильтр!I872, "про,", "")</f>
        <v xml:space="preserve"> надання, , інформаційно-аналітичну, довідку</v>
      </c>
      <c r="I875" s="1" t="s">
        <v>15</v>
      </c>
      <c r="J875" s="47" t="s">
        <v>124</v>
      </c>
      <c r="K875" s="97" t="str">
        <f t="shared" si="273"/>
        <v>Департамент АПР Сумської ОДА</v>
      </c>
      <c r="L875" s="98">
        <f t="shared" si="274"/>
        <v>43622</v>
      </c>
      <c r="M875" s="99"/>
      <c r="N875" s="4" t="s">
        <v>20</v>
      </c>
      <c r="O875" s="4" t="s">
        <v>20</v>
      </c>
    </row>
    <row r="876" spans="1:15" ht="45" x14ac:dyDescent="0.25">
      <c r="A876" s="55" t="s">
        <v>23</v>
      </c>
      <c r="B876" s="24" t="s">
        <v>874</v>
      </c>
      <c r="C876" s="92">
        <f t="shared" si="271"/>
        <v>851</v>
      </c>
      <c r="D876" s="65" t="s">
        <v>1401</v>
      </c>
      <c r="E876" s="56" t="s">
        <v>1412</v>
      </c>
      <c r="F876" s="17">
        <v>43621</v>
      </c>
      <c r="G876" s="95" t="str">
        <f t="shared" si="272"/>
        <v>01-16/0851</v>
      </c>
      <c r="H876" s="5" t="str">
        <f>SUBSTITUTE(фильтр!I873, "про,", "")</f>
        <v xml:space="preserve"> визначення, державних, інтересів</v>
      </c>
      <c r="I876" s="1" t="s">
        <v>15</v>
      </c>
      <c r="J876" s="47" t="s">
        <v>124</v>
      </c>
      <c r="K876" s="97" t="str">
        <f t="shared" si="273"/>
        <v>Департамент АПР Сумської ОДА</v>
      </c>
      <c r="L876" s="98">
        <f t="shared" si="274"/>
        <v>43622</v>
      </c>
      <c r="M876" s="99"/>
      <c r="N876" s="4" t="s">
        <v>20</v>
      </c>
      <c r="O876" s="4" t="s">
        <v>20</v>
      </c>
    </row>
    <row r="877" spans="1:15" ht="45" x14ac:dyDescent="0.25">
      <c r="A877" s="55" t="s">
        <v>122</v>
      </c>
      <c r="B877" s="24" t="s">
        <v>875</v>
      </c>
      <c r="C877" s="92">
        <f t="shared" si="271"/>
        <v>852</v>
      </c>
      <c r="D877" s="65" t="s">
        <v>1401</v>
      </c>
      <c r="E877" s="56" t="s">
        <v>1518</v>
      </c>
      <c r="F877" s="17">
        <v>43622</v>
      </c>
      <c r="G877" s="95" t="str">
        <f t="shared" si="272"/>
        <v>01-18/0852</v>
      </c>
      <c r="H877" s="5" t="str">
        <f>SUBSTITUTE(фильтр!I874, "про,", "")</f>
        <v xml:space="preserve"> проведення, наради</v>
      </c>
      <c r="I877" s="1" t="s">
        <v>15</v>
      </c>
      <c r="J877" s="47" t="s">
        <v>124</v>
      </c>
      <c r="K877" s="97" t="str">
        <f t="shared" si="273"/>
        <v>Департамент АПР Сумської ОДА</v>
      </c>
      <c r="L877" s="98">
        <f t="shared" si="274"/>
        <v>43623</v>
      </c>
      <c r="M877" s="99"/>
      <c r="N877" s="4" t="s">
        <v>20</v>
      </c>
      <c r="O877" s="4" t="s">
        <v>20</v>
      </c>
    </row>
    <row r="878" spans="1:15" ht="45" x14ac:dyDescent="0.25">
      <c r="A878" s="55" t="s">
        <v>23</v>
      </c>
      <c r="B878" s="24" t="s">
        <v>876</v>
      </c>
      <c r="C878" s="92">
        <f t="shared" si="271"/>
        <v>853</v>
      </c>
      <c r="D878" s="65" t="s">
        <v>1401</v>
      </c>
      <c r="E878" s="56" t="s">
        <v>1412</v>
      </c>
      <c r="F878" s="17">
        <v>43622</v>
      </c>
      <c r="G878" s="95" t="str">
        <f t="shared" si="272"/>
        <v>01-16/0853</v>
      </c>
      <c r="H878" s="5" t="str">
        <f>SUBSTITUTE(фильтр!I875, "про,", "")</f>
        <v xml:space="preserve"> визначення, державних, інтересів</v>
      </c>
      <c r="I878" s="1" t="s">
        <v>15</v>
      </c>
      <c r="J878" s="47" t="s">
        <v>124</v>
      </c>
      <c r="K878" s="97" t="str">
        <f t="shared" si="273"/>
        <v>Департамент АПР Сумської ОДА</v>
      </c>
      <c r="L878" s="98">
        <f t="shared" si="274"/>
        <v>43623</v>
      </c>
      <c r="M878" s="99"/>
      <c r="N878" s="4" t="s">
        <v>20</v>
      </c>
      <c r="O878" s="4" t="s">
        <v>20</v>
      </c>
    </row>
    <row r="879" spans="1:15" ht="45" x14ac:dyDescent="0.25">
      <c r="A879" s="55" t="s">
        <v>23</v>
      </c>
      <c r="B879" s="24" t="s">
        <v>877</v>
      </c>
      <c r="C879" s="92">
        <f t="shared" si="271"/>
        <v>854</v>
      </c>
      <c r="D879" s="65" t="s">
        <v>1401</v>
      </c>
      <c r="E879" s="56" t="s">
        <v>1773</v>
      </c>
      <c r="F879" s="17">
        <v>43622</v>
      </c>
      <c r="G879" s="95" t="str">
        <f t="shared" si="272"/>
        <v>01-16/0854</v>
      </c>
      <c r="H879" s="5" t="str">
        <f>SUBSTITUTE(фильтр!I876, "про,", "")</f>
        <v xml:space="preserve"> нормативно-правови, норми</v>
      </c>
      <c r="I879" s="1" t="s">
        <v>15</v>
      </c>
      <c r="J879" s="47" t="s">
        <v>124</v>
      </c>
      <c r="K879" s="97" t="str">
        <f t="shared" si="273"/>
        <v>Департамент АПР Сумської ОДА</v>
      </c>
      <c r="L879" s="98">
        <f t="shared" si="274"/>
        <v>43623</v>
      </c>
      <c r="M879" s="99"/>
      <c r="N879" s="4" t="s">
        <v>20</v>
      </c>
      <c r="O879" s="4" t="s">
        <v>20</v>
      </c>
    </row>
    <row r="880" spans="1:15" ht="45" x14ac:dyDescent="0.25">
      <c r="A880" s="55" t="s">
        <v>21</v>
      </c>
      <c r="B880" s="24" t="s">
        <v>878</v>
      </c>
      <c r="C880" s="92">
        <f t="shared" si="271"/>
        <v>855</v>
      </c>
      <c r="D880" s="65" t="s">
        <v>1401</v>
      </c>
      <c r="E880" s="56" t="s">
        <v>1175</v>
      </c>
      <c r="F880" s="17">
        <v>43622</v>
      </c>
      <c r="G880" s="95" t="str">
        <f t="shared" si="272"/>
        <v>01-17/0855</v>
      </c>
      <c r="H880" s="5" t="str">
        <f>SUBSTITUTE(фильтр!I877, "про,", "")</f>
        <v xml:space="preserve"> надання, інформації</v>
      </c>
      <c r="I880" s="1" t="s">
        <v>15</v>
      </c>
      <c r="J880" s="47" t="s">
        <v>124</v>
      </c>
      <c r="K880" s="97" t="str">
        <f t="shared" si="273"/>
        <v>Департамент АПР Сумської ОДА</v>
      </c>
      <c r="L880" s="98">
        <f t="shared" si="274"/>
        <v>43623</v>
      </c>
      <c r="M880" s="99"/>
      <c r="N880" s="4" t="s">
        <v>20</v>
      </c>
      <c r="O880" s="4" t="s">
        <v>20</v>
      </c>
    </row>
    <row r="881" spans="1:15" ht="45" x14ac:dyDescent="0.25">
      <c r="A881" s="55" t="s">
        <v>122</v>
      </c>
      <c r="B881" s="24" t="s">
        <v>879</v>
      </c>
      <c r="C881" s="92">
        <f t="shared" si="271"/>
        <v>856</v>
      </c>
      <c r="D881" s="65" t="s">
        <v>1401</v>
      </c>
      <c r="E881" s="56" t="s">
        <v>1546</v>
      </c>
      <c r="F881" s="17">
        <v>43622</v>
      </c>
      <c r="G881" s="95" t="str">
        <f t="shared" si="272"/>
        <v>01-18/0856</v>
      </c>
      <c r="H881" s="5" t="str">
        <f>SUBSTITUTE(фильтр!I878, "про,", "")</f>
        <v xml:space="preserve"> надання, пропозицій</v>
      </c>
      <c r="I881" s="1" t="s">
        <v>15</v>
      </c>
      <c r="J881" s="47" t="s">
        <v>124</v>
      </c>
      <c r="K881" s="97" t="str">
        <f t="shared" si="273"/>
        <v>Департамент АПР Сумської ОДА</v>
      </c>
      <c r="L881" s="98">
        <f t="shared" si="274"/>
        <v>43623</v>
      </c>
      <c r="M881" s="99"/>
      <c r="N881" s="4" t="s">
        <v>20</v>
      </c>
      <c r="O881" s="4" t="s">
        <v>20</v>
      </c>
    </row>
    <row r="882" spans="1:15" ht="45" x14ac:dyDescent="0.25">
      <c r="A882" s="55" t="s">
        <v>23</v>
      </c>
      <c r="B882" s="24" t="s">
        <v>880</v>
      </c>
      <c r="C882" s="92">
        <f t="shared" si="271"/>
        <v>857</v>
      </c>
      <c r="D882" s="65" t="s">
        <v>1401</v>
      </c>
      <c r="E882" s="56" t="s">
        <v>1194</v>
      </c>
      <c r="F882" s="17">
        <v>43622</v>
      </c>
      <c r="G882" s="95" t="str">
        <f t="shared" si="272"/>
        <v>01-16/0857</v>
      </c>
      <c r="H882" s="5" t="str">
        <f>SUBSTITUTE(фильтр!I879, "про,", "")</f>
        <v xml:space="preserve"> надання, показників</v>
      </c>
      <c r="I882" s="1" t="s">
        <v>15</v>
      </c>
      <c r="J882" s="47" t="s">
        <v>124</v>
      </c>
      <c r="K882" s="97" t="str">
        <f t="shared" si="273"/>
        <v>Департамент АПР Сумської ОДА</v>
      </c>
      <c r="L882" s="98">
        <f t="shared" si="274"/>
        <v>43623</v>
      </c>
      <c r="M882" s="99"/>
      <c r="N882" s="4" t="s">
        <v>20</v>
      </c>
      <c r="O882" s="4" t="s">
        <v>20</v>
      </c>
    </row>
    <row r="883" spans="1:15" ht="45" x14ac:dyDescent="0.25">
      <c r="A883" s="55" t="s">
        <v>287</v>
      </c>
      <c r="B883" s="24" t="s">
        <v>881</v>
      </c>
      <c r="C883" s="92">
        <f t="shared" si="271"/>
        <v>858</v>
      </c>
      <c r="D883" s="65" t="s">
        <v>1401</v>
      </c>
      <c r="E883" s="56" t="s">
        <v>1636</v>
      </c>
      <c r="F883" s="17">
        <v>43622</v>
      </c>
      <c r="G883" s="95" t="str">
        <f t="shared" si="272"/>
        <v>01-15/0858</v>
      </c>
      <c r="H883" s="5" t="str">
        <f>SUBSTITUTE(фильтр!I880, "про,", "")</f>
        <v xml:space="preserve"> Міжнародний, форум, м.Польша</v>
      </c>
      <c r="I883" s="1" t="s">
        <v>15</v>
      </c>
      <c r="J883" s="47" t="s">
        <v>124</v>
      </c>
      <c r="K883" s="97" t="str">
        <f t="shared" si="273"/>
        <v>Департамент АПР Сумської ОДА</v>
      </c>
      <c r="L883" s="98">
        <f t="shared" si="274"/>
        <v>43623</v>
      </c>
      <c r="M883" s="99"/>
      <c r="N883" s="4" t="s">
        <v>20</v>
      </c>
      <c r="O883" s="4" t="s">
        <v>20</v>
      </c>
    </row>
    <row r="884" spans="1:15" ht="45" x14ac:dyDescent="0.25">
      <c r="A884" s="55" t="s">
        <v>23</v>
      </c>
      <c r="B884" s="24" t="s">
        <v>882</v>
      </c>
      <c r="C884" s="92">
        <f t="shared" si="271"/>
        <v>859</v>
      </c>
      <c r="D884" s="65" t="s">
        <v>1401</v>
      </c>
      <c r="E884" s="56" t="s">
        <v>1412</v>
      </c>
      <c r="F884" s="17">
        <v>43622</v>
      </c>
      <c r="G884" s="95" t="str">
        <f t="shared" si="272"/>
        <v>01-16/0859</v>
      </c>
      <c r="H884" s="5" t="str">
        <f>SUBSTITUTE(фильтр!I881, "про,", "")</f>
        <v xml:space="preserve"> визначення, державних, інтересів</v>
      </c>
      <c r="I884" s="1" t="s">
        <v>15</v>
      </c>
      <c r="J884" s="47" t="s">
        <v>124</v>
      </c>
      <c r="K884" s="97" t="str">
        <f t="shared" si="273"/>
        <v>Департамент АПР Сумської ОДА</v>
      </c>
      <c r="L884" s="98">
        <f t="shared" si="274"/>
        <v>43623</v>
      </c>
      <c r="M884" s="99"/>
      <c r="N884" s="4" t="s">
        <v>20</v>
      </c>
      <c r="O884" s="4" t="s">
        <v>20</v>
      </c>
    </row>
    <row r="885" spans="1:15" ht="45" x14ac:dyDescent="0.25">
      <c r="A885" s="55" t="s">
        <v>23</v>
      </c>
      <c r="B885" s="24" t="s">
        <v>883</v>
      </c>
      <c r="C885" s="92">
        <f t="shared" si="271"/>
        <v>860</v>
      </c>
      <c r="D885" s="65" t="s">
        <v>1401</v>
      </c>
      <c r="E885" s="93" t="s">
        <v>1175</v>
      </c>
      <c r="F885" s="17">
        <v>43623</v>
      </c>
      <c r="G885" s="95" t="str">
        <f t="shared" si="272"/>
        <v>01-16/0860</v>
      </c>
      <c r="H885" s="5" t="str">
        <f>SUBSTITUTE(фильтр!I882, "про,", "")</f>
        <v xml:space="preserve"> надання, інформації</v>
      </c>
      <c r="I885" s="1" t="s">
        <v>15</v>
      </c>
      <c r="J885" s="47" t="s">
        <v>124</v>
      </c>
      <c r="K885" s="97" t="str">
        <f t="shared" si="273"/>
        <v>Департамент АПР Сумської ОДА</v>
      </c>
      <c r="L885" s="98">
        <f t="shared" si="274"/>
        <v>43624</v>
      </c>
      <c r="M885" s="99"/>
      <c r="N885" s="4" t="s">
        <v>20</v>
      </c>
      <c r="O885" s="4" t="s">
        <v>20</v>
      </c>
    </row>
    <row r="886" spans="1:15" ht="45" x14ac:dyDescent="0.25">
      <c r="A886" s="55" t="s">
        <v>123</v>
      </c>
      <c r="B886" s="24" t="s">
        <v>884</v>
      </c>
      <c r="C886" s="92">
        <f t="shared" si="271"/>
        <v>861</v>
      </c>
      <c r="D886" s="65" t="s">
        <v>1401</v>
      </c>
      <c r="E886" s="56" t="s">
        <v>1774</v>
      </c>
      <c r="F886" s="17">
        <v>43623</v>
      </c>
      <c r="G886" s="95" t="str">
        <f t="shared" si="272"/>
        <v>01-13/0861</v>
      </c>
      <c r="H886" s="5" t="str">
        <f>SUBSTITUTE(фильтр!I883, "про,", "")</f>
        <v xml:space="preserve"> нкадання, пропозицій, плану, засідань, колегії</v>
      </c>
      <c r="I886" s="1" t="s">
        <v>15</v>
      </c>
      <c r="J886" s="47" t="s">
        <v>124</v>
      </c>
      <c r="K886" s="97" t="str">
        <f t="shared" si="273"/>
        <v>Департамент АПР Сумської ОДА</v>
      </c>
      <c r="L886" s="98">
        <f t="shared" si="274"/>
        <v>43624</v>
      </c>
      <c r="M886" s="99"/>
      <c r="N886" s="4" t="s">
        <v>20</v>
      </c>
      <c r="O886" s="4" t="s">
        <v>20</v>
      </c>
    </row>
    <row r="887" spans="1:15" ht="45" x14ac:dyDescent="0.25">
      <c r="A887" s="55" t="s">
        <v>23</v>
      </c>
      <c r="B887" s="24" t="s">
        <v>885</v>
      </c>
      <c r="C887" s="92">
        <f t="shared" si="271"/>
        <v>862</v>
      </c>
      <c r="D887" s="65" t="s">
        <v>1401</v>
      </c>
      <c r="E887" s="56" t="s">
        <v>1775</v>
      </c>
      <c r="F887" s="17">
        <v>43623</v>
      </c>
      <c r="G887" s="95" t="str">
        <f t="shared" si="272"/>
        <v>01-16/0862</v>
      </c>
      <c r="H887" s="5" t="str">
        <f>SUBSTITUTE(фильтр!I884, "про,", "")</f>
        <v xml:space="preserve"> кандидатів</v>
      </c>
      <c r="I887" s="1" t="s">
        <v>15</v>
      </c>
      <c r="J887" s="47" t="s">
        <v>124</v>
      </c>
      <c r="K887" s="97" t="str">
        <f t="shared" si="273"/>
        <v>Департамент АПР Сумської ОДА</v>
      </c>
      <c r="L887" s="98">
        <f t="shared" si="274"/>
        <v>43624</v>
      </c>
      <c r="M887" s="99"/>
      <c r="N887" s="4" t="s">
        <v>20</v>
      </c>
      <c r="O887" s="4" t="s">
        <v>20</v>
      </c>
    </row>
    <row r="888" spans="1:15" ht="45" x14ac:dyDescent="0.25">
      <c r="A888" s="55" t="s">
        <v>123</v>
      </c>
      <c r="B888" s="24" t="s">
        <v>886</v>
      </c>
      <c r="C888" s="92">
        <f t="shared" si="271"/>
        <v>863</v>
      </c>
      <c r="D888" s="65" t="s">
        <v>1401</v>
      </c>
      <c r="E888" s="56" t="s">
        <v>1776</v>
      </c>
      <c r="F888" s="17">
        <v>43623</v>
      </c>
      <c r="G888" s="95" t="str">
        <f t="shared" si="272"/>
        <v>01-13/0863</v>
      </c>
      <c r="H888" s="5" t="str">
        <f>SUBSTITUTE(фильтр!I885, "про,", "")</f>
        <v xml:space="preserve"> чергування</v>
      </c>
      <c r="I888" s="1" t="s">
        <v>15</v>
      </c>
      <c r="J888" s="47" t="s">
        <v>124</v>
      </c>
      <c r="K888" s="97" t="str">
        <f t="shared" si="273"/>
        <v>Департамент АПР Сумської ОДА</v>
      </c>
      <c r="L888" s="98">
        <f t="shared" si="274"/>
        <v>43624</v>
      </c>
      <c r="M888" s="99"/>
      <c r="N888" s="4" t="s">
        <v>20</v>
      </c>
      <c r="O888" s="4" t="s">
        <v>20</v>
      </c>
    </row>
    <row r="889" spans="1:15" ht="45" x14ac:dyDescent="0.25">
      <c r="A889" s="55" t="s">
        <v>1170</v>
      </c>
      <c r="B889" s="24" t="s">
        <v>887</v>
      </c>
      <c r="C889" s="92">
        <f t="shared" si="271"/>
        <v>864</v>
      </c>
      <c r="D889" s="65" t="s">
        <v>1401</v>
      </c>
      <c r="E889" s="56" t="s">
        <v>1777</v>
      </c>
      <c r="F889" s="17">
        <v>43623</v>
      </c>
      <c r="G889" s="95" t="str">
        <f t="shared" si="272"/>
        <v>01-11/0864</v>
      </c>
      <c r="H889" s="5" t="str">
        <f>SUBSTITUTE(фильтр!I886, "про,", "")</f>
        <v>залучення, пільгових, кредитів</v>
      </c>
      <c r="I889" s="1" t="s">
        <v>15</v>
      </c>
      <c r="J889" s="47" t="s">
        <v>124</v>
      </c>
      <c r="K889" s="97" t="str">
        <f t="shared" si="273"/>
        <v>Департамент АПР Сумської ОДА</v>
      </c>
      <c r="L889" s="98">
        <f t="shared" si="274"/>
        <v>43624</v>
      </c>
      <c r="M889" s="99"/>
      <c r="N889" s="4" t="s">
        <v>20</v>
      </c>
      <c r="O889" s="4" t="s">
        <v>20</v>
      </c>
    </row>
    <row r="890" spans="1:15" ht="45" x14ac:dyDescent="0.25">
      <c r="A890" s="55" t="s">
        <v>1170</v>
      </c>
      <c r="B890" s="24" t="s">
        <v>888</v>
      </c>
      <c r="C890" s="92">
        <f t="shared" si="271"/>
        <v>865</v>
      </c>
      <c r="D890" s="65" t="s">
        <v>1401</v>
      </c>
      <c r="E890" s="56" t="s">
        <v>1453</v>
      </c>
      <c r="F890" s="17">
        <v>43623</v>
      </c>
      <c r="G890" s="95" t="str">
        <f t="shared" si="272"/>
        <v>01-11/0865</v>
      </c>
      <c r="H890" s="5" t="str">
        <f>SUBSTITUTE(фильтр!I887, "про,", "")</f>
        <v>фактичних, витрат, на, ВПР</v>
      </c>
      <c r="I890" s="1" t="s">
        <v>15</v>
      </c>
      <c r="J890" s="47" t="s">
        <v>124</v>
      </c>
      <c r="K890" s="97" t="str">
        <f t="shared" si="273"/>
        <v>Департамент АПР Сумської ОДА</v>
      </c>
      <c r="L890" s="98">
        <f t="shared" si="274"/>
        <v>43624</v>
      </c>
      <c r="M890" s="99"/>
      <c r="N890" s="4" t="s">
        <v>20</v>
      </c>
      <c r="O890" s="4" t="s">
        <v>20</v>
      </c>
    </row>
    <row r="891" spans="1:15" ht="45" x14ac:dyDescent="0.25">
      <c r="A891" s="55" t="s">
        <v>1170</v>
      </c>
      <c r="B891" s="24" t="s">
        <v>889</v>
      </c>
      <c r="C891" s="92">
        <f t="shared" si="271"/>
        <v>866</v>
      </c>
      <c r="D891" s="65" t="s">
        <v>1401</v>
      </c>
      <c r="E891" s="56" t="s">
        <v>1658</v>
      </c>
      <c r="F891" s="17">
        <v>43623</v>
      </c>
      <c r="G891" s="95" t="str">
        <f t="shared" si="272"/>
        <v>01-11/0866</v>
      </c>
      <c r="H891" s="5" t="str">
        <f>SUBSTITUTE(фильтр!I888, "про,", "")</f>
        <v>роботи, конкурсних, комісій</v>
      </c>
      <c r="I891" s="1" t="s">
        <v>15</v>
      </c>
      <c r="J891" s="47" t="s">
        <v>124</v>
      </c>
      <c r="K891" s="97" t="str">
        <f t="shared" si="273"/>
        <v>Департамент АПР Сумської ОДА</v>
      </c>
      <c r="L891" s="98">
        <f t="shared" si="274"/>
        <v>43624</v>
      </c>
      <c r="M891" s="99"/>
      <c r="N891" s="4" t="s">
        <v>20</v>
      </c>
      <c r="O891" s="4" t="s">
        <v>20</v>
      </c>
    </row>
    <row r="892" spans="1:15" ht="45" x14ac:dyDescent="0.25">
      <c r="A892" s="55" t="s">
        <v>23</v>
      </c>
      <c r="B892" s="24" t="s">
        <v>890</v>
      </c>
      <c r="C892" s="92">
        <f t="shared" si="271"/>
        <v>867</v>
      </c>
      <c r="D892" s="65" t="s">
        <v>1401</v>
      </c>
      <c r="E892" s="56" t="s">
        <v>1778</v>
      </c>
      <c r="F892" s="17">
        <v>43623</v>
      </c>
      <c r="G892" s="95" t="str">
        <f t="shared" si="272"/>
        <v>01-16/0867</v>
      </c>
      <c r="H892" s="5" t="str">
        <f>SUBSTITUTE(фильтр!I889, "про,", "")</f>
        <v xml:space="preserve"> проведення, семінар-наради</v>
      </c>
      <c r="I892" s="1" t="s">
        <v>15</v>
      </c>
      <c r="J892" s="47" t="s">
        <v>124</v>
      </c>
      <c r="K892" s="97" t="str">
        <f t="shared" si="273"/>
        <v>Департамент АПР Сумської ОДА</v>
      </c>
      <c r="L892" s="98">
        <f t="shared" si="274"/>
        <v>43624</v>
      </c>
      <c r="M892" s="99"/>
      <c r="N892" s="4" t="s">
        <v>20</v>
      </c>
      <c r="O892" s="4" t="s">
        <v>20</v>
      </c>
    </row>
    <row r="893" spans="1:15" ht="45" x14ac:dyDescent="0.25">
      <c r="A893" s="55" t="s">
        <v>122</v>
      </c>
      <c r="B893" s="24" t="s">
        <v>891</v>
      </c>
      <c r="C893" s="92">
        <f t="shared" si="271"/>
        <v>868</v>
      </c>
      <c r="D893" s="65" t="s">
        <v>1401</v>
      </c>
      <c r="E893" s="56" t="s">
        <v>1778</v>
      </c>
      <c r="F893" s="17">
        <v>43623</v>
      </c>
      <c r="G893" s="95" t="str">
        <f t="shared" si="272"/>
        <v>01-18/0868</v>
      </c>
      <c r="H893" s="5" t="str">
        <f>SUBSTITUTE(фильтр!I890, "про,", "")</f>
        <v xml:space="preserve"> проведення, семінар-наради</v>
      </c>
      <c r="I893" s="1" t="s">
        <v>15</v>
      </c>
      <c r="J893" s="47" t="s">
        <v>124</v>
      </c>
      <c r="K893" s="97" t="str">
        <f t="shared" si="273"/>
        <v>Департамент АПР Сумської ОДА</v>
      </c>
      <c r="L893" s="98">
        <f t="shared" si="274"/>
        <v>43624</v>
      </c>
      <c r="M893" s="99"/>
      <c r="N893" s="4" t="s">
        <v>20</v>
      </c>
      <c r="O893" s="4" t="s">
        <v>20</v>
      </c>
    </row>
    <row r="894" spans="1:15" ht="45" x14ac:dyDescent="0.25">
      <c r="A894" s="55" t="s">
        <v>287</v>
      </c>
      <c r="B894" s="24" t="s">
        <v>892</v>
      </c>
      <c r="C894" s="92">
        <f t="shared" si="271"/>
        <v>869</v>
      </c>
      <c r="D894" s="65" t="s">
        <v>1401</v>
      </c>
      <c r="E894" s="56" t="s">
        <v>1549</v>
      </c>
      <c r="F894" s="17">
        <v>43623</v>
      </c>
      <c r="G894" s="95" t="str">
        <f t="shared" si="272"/>
        <v>01-15/0869</v>
      </c>
      <c r="H894" s="5" t="str">
        <f>SUBSTITUTE(фильтр!I891, "про,", "")</f>
        <v xml:space="preserve"> фактичні, витрати, на, ВПР</v>
      </c>
      <c r="I894" s="1" t="s">
        <v>15</v>
      </c>
      <c r="J894" s="47" t="s">
        <v>124</v>
      </c>
      <c r="K894" s="97" t="str">
        <f t="shared" si="273"/>
        <v>Департамент АПР Сумської ОДА</v>
      </c>
      <c r="L894" s="98">
        <f t="shared" si="274"/>
        <v>43624</v>
      </c>
      <c r="M894" s="99"/>
      <c r="N894" s="4" t="s">
        <v>20</v>
      </c>
      <c r="O894" s="4" t="s">
        <v>20</v>
      </c>
    </row>
    <row r="895" spans="1:15" ht="45" x14ac:dyDescent="0.25">
      <c r="A895" s="55" t="s">
        <v>287</v>
      </c>
      <c r="B895" s="24" t="s">
        <v>893</v>
      </c>
      <c r="C895" s="92">
        <f t="shared" si="271"/>
        <v>870</v>
      </c>
      <c r="D895" s="65" t="s">
        <v>1401</v>
      </c>
      <c r="E895" s="56" t="s">
        <v>1778</v>
      </c>
      <c r="F895" s="17">
        <v>43623</v>
      </c>
      <c r="G895" s="95" t="str">
        <f t="shared" si="272"/>
        <v>01-15/0870</v>
      </c>
      <c r="H895" s="5" t="str">
        <f>SUBSTITUTE(фильтр!I892, "про,", "")</f>
        <v xml:space="preserve"> проведення, семінар-наради</v>
      </c>
      <c r="I895" s="1" t="s">
        <v>15</v>
      </c>
      <c r="J895" s="47" t="s">
        <v>124</v>
      </c>
      <c r="K895" s="97" t="str">
        <f t="shared" si="273"/>
        <v>Департамент АПР Сумської ОДА</v>
      </c>
      <c r="L895" s="98">
        <f t="shared" si="274"/>
        <v>43624</v>
      </c>
      <c r="M895" s="99"/>
      <c r="N895" s="4" t="s">
        <v>20</v>
      </c>
      <c r="O895" s="4" t="s">
        <v>20</v>
      </c>
    </row>
    <row r="896" spans="1:15" ht="45" x14ac:dyDescent="0.25">
      <c r="A896" s="55" t="s">
        <v>24</v>
      </c>
      <c r="B896" s="24" t="s">
        <v>894</v>
      </c>
      <c r="C896" s="92">
        <f t="shared" si="271"/>
        <v>871</v>
      </c>
      <c r="D896" s="65" t="s">
        <v>1401</v>
      </c>
      <c r="E896" s="56" t="s">
        <v>1403</v>
      </c>
      <c r="F896" s="17">
        <v>43623</v>
      </c>
      <c r="G896" s="95" t="str">
        <f t="shared" si="272"/>
        <v>01-19/0871</v>
      </c>
      <c r="H896" s="5" t="str">
        <f>SUBSTITUTE(фильтр!I893, "про,", "")</f>
        <v>відповідь, на, запит</v>
      </c>
      <c r="I896" s="1" t="s">
        <v>15</v>
      </c>
      <c r="J896" s="47" t="s">
        <v>124</v>
      </c>
      <c r="K896" s="97" t="str">
        <f t="shared" si="273"/>
        <v>Департамент АПР Сумської ОДА</v>
      </c>
      <c r="L896" s="98">
        <f t="shared" si="274"/>
        <v>43624</v>
      </c>
      <c r="M896" s="99"/>
      <c r="N896" s="4" t="s">
        <v>20</v>
      </c>
      <c r="O896" s="4" t="s">
        <v>20</v>
      </c>
    </row>
    <row r="897" spans="1:15" ht="45" x14ac:dyDescent="0.25">
      <c r="A897" s="55" t="s">
        <v>23</v>
      </c>
      <c r="B897" s="24" t="s">
        <v>895</v>
      </c>
      <c r="C897" s="92">
        <f t="shared" si="271"/>
        <v>872</v>
      </c>
      <c r="D897" s="65" t="s">
        <v>1401</v>
      </c>
      <c r="E897" s="56" t="s">
        <v>1779</v>
      </c>
      <c r="F897" s="17">
        <v>43623</v>
      </c>
      <c r="G897" s="95" t="str">
        <f t="shared" si="272"/>
        <v>01-16/0872</v>
      </c>
      <c r="H897" s="5" t="str">
        <f>SUBSTITUTE(фильтр!I894, "про,", "")</f>
        <v xml:space="preserve"> виділення, коштів, із, загального, фонду</v>
      </c>
      <c r="I897" s="1" t="s">
        <v>15</v>
      </c>
      <c r="J897" s="47" t="s">
        <v>124</v>
      </c>
      <c r="K897" s="97" t="str">
        <f t="shared" si="273"/>
        <v>Департамент АПР Сумської ОДА</v>
      </c>
      <c r="L897" s="98">
        <f t="shared" si="274"/>
        <v>43624</v>
      </c>
      <c r="M897" s="99"/>
      <c r="N897" s="4" t="s">
        <v>20</v>
      </c>
      <c r="O897" s="4" t="s">
        <v>20</v>
      </c>
    </row>
    <row r="898" spans="1:15" ht="45" x14ac:dyDescent="0.25">
      <c r="A898" s="55" t="s">
        <v>21</v>
      </c>
      <c r="B898" s="24" t="s">
        <v>896</v>
      </c>
      <c r="C898" s="92">
        <f t="shared" si="271"/>
        <v>873</v>
      </c>
      <c r="D898" s="65" t="s">
        <v>1401</v>
      </c>
      <c r="E898" s="56" t="s">
        <v>1778</v>
      </c>
      <c r="F898" s="17">
        <v>43626</v>
      </c>
      <c r="G898" s="95" t="str">
        <f t="shared" si="272"/>
        <v>01-17/0873</v>
      </c>
      <c r="H898" s="5" t="str">
        <f>SUBSTITUTE(фильтр!I895, "про,", "")</f>
        <v xml:space="preserve"> проведення, семінар-наради</v>
      </c>
      <c r="I898" s="1" t="s">
        <v>15</v>
      </c>
      <c r="J898" s="47" t="s">
        <v>124</v>
      </c>
      <c r="K898" s="97" t="str">
        <f t="shared" si="273"/>
        <v>Департамент АПР Сумської ОДА</v>
      </c>
      <c r="L898" s="98">
        <f t="shared" si="274"/>
        <v>43627</v>
      </c>
      <c r="M898" s="99"/>
      <c r="N898" s="4" t="s">
        <v>20</v>
      </c>
      <c r="O898" s="4" t="s">
        <v>20</v>
      </c>
    </row>
    <row r="899" spans="1:15" ht="45" x14ac:dyDescent="0.25">
      <c r="A899" s="55" t="s">
        <v>23</v>
      </c>
      <c r="B899" s="24" t="s">
        <v>897</v>
      </c>
      <c r="C899" s="92">
        <f t="shared" si="271"/>
        <v>874</v>
      </c>
      <c r="D899" s="65" t="s">
        <v>1401</v>
      </c>
      <c r="E899" s="56" t="s">
        <v>1741</v>
      </c>
      <c r="F899" s="17">
        <v>43626</v>
      </c>
      <c r="G899" s="95" t="str">
        <f t="shared" si="272"/>
        <v>01-16/0874</v>
      </c>
      <c r="H899" s="5" t="str">
        <f>SUBSTITUTE(фильтр!I896, "про,", "")</f>
        <v xml:space="preserve"> перерахування, коштів, із, загального, бюджету, обласного, фонду</v>
      </c>
      <c r="I899" s="1" t="s">
        <v>15</v>
      </c>
      <c r="J899" s="47" t="s">
        <v>124</v>
      </c>
      <c r="K899" s="97" t="str">
        <f t="shared" si="273"/>
        <v>Департамент АПР Сумської ОДА</v>
      </c>
      <c r="L899" s="98">
        <f t="shared" si="274"/>
        <v>43627</v>
      </c>
      <c r="M899" s="99"/>
      <c r="N899" s="4" t="s">
        <v>20</v>
      </c>
      <c r="O899" s="4" t="s">
        <v>20</v>
      </c>
    </row>
    <row r="900" spans="1:15" ht="45" x14ac:dyDescent="0.25">
      <c r="A900" s="55" t="s">
        <v>23</v>
      </c>
      <c r="B900" s="24" t="s">
        <v>898</v>
      </c>
      <c r="C900" s="92">
        <f t="shared" si="271"/>
        <v>875</v>
      </c>
      <c r="D900" s="65" t="s">
        <v>1401</v>
      </c>
      <c r="E900" s="56" t="s">
        <v>1472</v>
      </c>
      <c r="F900" s="17">
        <v>43626</v>
      </c>
      <c r="G900" s="95" t="str">
        <f t="shared" si="272"/>
        <v>01-16/0875</v>
      </c>
      <c r="H900" s="5" t="str">
        <f>SUBSTITUTE(фильтр!I897, "про,", "")</f>
        <v xml:space="preserve"> надання, місячної, звітності</v>
      </c>
      <c r="I900" s="1" t="s">
        <v>15</v>
      </c>
      <c r="J900" s="47" t="s">
        <v>124</v>
      </c>
      <c r="K900" s="97" t="str">
        <f t="shared" si="273"/>
        <v>Департамент АПР Сумської ОДА</v>
      </c>
      <c r="L900" s="98">
        <f t="shared" si="274"/>
        <v>43627</v>
      </c>
      <c r="M900" s="99"/>
      <c r="N900" s="4" t="s">
        <v>20</v>
      </c>
      <c r="O900" s="4" t="s">
        <v>20</v>
      </c>
    </row>
    <row r="901" spans="1:15" ht="45" x14ac:dyDescent="0.25">
      <c r="A901" s="55" t="s">
        <v>21</v>
      </c>
      <c r="B901" s="24" t="s">
        <v>899</v>
      </c>
      <c r="C901" s="92">
        <f t="shared" si="271"/>
        <v>876</v>
      </c>
      <c r="D901" s="65" t="s">
        <v>1401</v>
      </c>
      <c r="E901" s="93" t="s">
        <v>1778</v>
      </c>
      <c r="F901" s="17">
        <v>43626</v>
      </c>
      <c r="G901" s="95" t="str">
        <f t="shared" si="272"/>
        <v>01-17/0876</v>
      </c>
      <c r="H901" s="5" t="str">
        <f>SUBSTITUTE(фильтр!I898, "про,", "")</f>
        <v xml:space="preserve"> проведення, семінар-наради</v>
      </c>
      <c r="I901" s="1" t="s">
        <v>15</v>
      </c>
      <c r="J901" s="47" t="s">
        <v>124</v>
      </c>
      <c r="K901" s="97" t="str">
        <f t="shared" si="273"/>
        <v>Департамент АПР Сумської ОДА</v>
      </c>
      <c r="L901" s="98">
        <f t="shared" si="274"/>
        <v>43627</v>
      </c>
      <c r="M901" s="99"/>
      <c r="N901" s="4" t="s">
        <v>20</v>
      </c>
      <c r="O901" s="4" t="s">
        <v>20</v>
      </c>
    </row>
    <row r="902" spans="1:15" ht="45" x14ac:dyDescent="0.25">
      <c r="A902" s="55" t="s">
        <v>23</v>
      </c>
      <c r="B902" s="24" t="s">
        <v>900</v>
      </c>
      <c r="C902" s="92">
        <f t="shared" si="271"/>
        <v>877</v>
      </c>
      <c r="D902" s="65" t="s">
        <v>1401</v>
      </c>
      <c r="E902" s="93" t="s">
        <v>1778</v>
      </c>
      <c r="F902" s="17">
        <v>43626</v>
      </c>
      <c r="G902" s="95" t="str">
        <f t="shared" si="272"/>
        <v>01-16/0877</v>
      </c>
      <c r="H902" s="5" t="str">
        <f>SUBSTITUTE(фильтр!I899, "про,", "")</f>
        <v xml:space="preserve"> проведення, семінар-наради</v>
      </c>
      <c r="I902" s="1" t="s">
        <v>15</v>
      </c>
      <c r="J902" s="47" t="s">
        <v>124</v>
      </c>
      <c r="K902" s="97" t="str">
        <f t="shared" si="273"/>
        <v>Департамент АПР Сумської ОДА</v>
      </c>
      <c r="L902" s="98">
        <f t="shared" si="274"/>
        <v>43627</v>
      </c>
      <c r="M902" s="99"/>
      <c r="N902" s="4" t="s">
        <v>20</v>
      </c>
      <c r="O902" s="4" t="s">
        <v>20</v>
      </c>
    </row>
    <row r="903" spans="1:15" ht="45" x14ac:dyDescent="0.25">
      <c r="A903" s="55" t="s">
        <v>123</v>
      </c>
      <c r="B903" s="24" t="s">
        <v>901</v>
      </c>
      <c r="C903" s="92">
        <f t="shared" si="271"/>
        <v>878</v>
      </c>
      <c r="D903" s="65" t="s">
        <v>1401</v>
      </c>
      <c r="E903" s="56" t="s">
        <v>1780</v>
      </c>
      <c r="F903" s="17">
        <v>43626</v>
      </c>
      <c r="G903" s="95" t="str">
        <f t="shared" si="272"/>
        <v>01-13/0878</v>
      </c>
      <c r="H903" s="5" t="str">
        <f>SUBSTITUTE(фильтр!I900, "про,", "")</f>
        <v xml:space="preserve">Про, виконання, протокола, №1, </v>
      </c>
      <c r="I903" s="1" t="s">
        <v>15</v>
      </c>
      <c r="J903" s="47" t="s">
        <v>124</v>
      </c>
      <c r="K903" s="97" t="str">
        <f t="shared" si="273"/>
        <v>Департамент АПР Сумської ОДА</v>
      </c>
      <c r="L903" s="98">
        <f t="shared" si="274"/>
        <v>43627</v>
      </c>
      <c r="M903" s="99"/>
      <c r="N903" s="4" t="s">
        <v>20</v>
      </c>
      <c r="O903" s="4" t="s">
        <v>20</v>
      </c>
    </row>
    <row r="904" spans="1:15" ht="45" x14ac:dyDescent="0.25">
      <c r="A904" s="55" t="s">
        <v>21</v>
      </c>
      <c r="B904" s="24" t="s">
        <v>1070</v>
      </c>
      <c r="C904" s="92">
        <f t="shared" si="271"/>
        <v>879</v>
      </c>
      <c r="D904" s="65" t="s">
        <v>1401</v>
      </c>
      <c r="E904" s="56" t="s">
        <v>1781</v>
      </c>
      <c r="F904" s="17">
        <v>43626</v>
      </c>
      <c r="G904" s="95" t="str">
        <f t="shared" si="272"/>
        <v>01-17/0879</v>
      </c>
      <c r="H904" s="5" t="str">
        <f>SUBSTITUTE(фильтр!I901, "про,", "")</f>
        <v xml:space="preserve"> надання, копії, документів</v>
      </c>
      <c r="I904" s="1" t="s">
        <v>15</v>
      </c>
      <c r="J904" s="47" t="s">
        <v>124</v>
      </c>
      <c r="K904" s="97" t="str">
        <f t="shared" si="273"/>
        <v>Департамент АПР Сумської ОДА</v>
      </c>
      <c r="L904" s="98">
        <f t="shared" si="274"/>
        <v>43627</v>
      </c>
      <c r="M904" s="99"/>
      <c r="N904" s="4" t="s">
        <v>20</v>
      </c>
      <c r="O904" s="4" t="s">
        <v>20</v>
      </c>
    </row>
    <row r="905" spans="1:15" ht="45" x14ac:dyDescent="0.25">
      <c r="A905" s="55" t="s">
        <v>23</v>
      </c>
      <c r="B905" s="24" t="s">
        <v>1071</v>
      </c>
      <c r="C905" s="92">
        <f t="shared" si="271"/>
        <v>880</v>
      </c>
      <c r="D905" s="65" t="s">
        <v>1401</v>
      </c>
      <c r="E905" s="56" t="s">
        <v>1308</v>
      </c>
      <c r="F905" s="17">
        <v>43626</v>
      </c>
      <c r="G905" s="95" t="str">
        <f t="shared" si="272"/>
        <v>01-16/0880</v>
      </c>
      <c r="H905" s="5" t="str">
        <f>SUBSTITUTE(фильтр!I902, "про,", "")</f>
        <v xml:space="preserve"> надання, інформацію</v>
      </c>
      <c r="I905" s="1" t="s">
        <v>15</v>
      </c>
      <c r="J905" s="47" t="s">
        <v>124</v>
      </c>
      <c r="K905" s="97" t="str">
        <f t="shared" si="273"/>
        <v>Департамент АПР Сумської ОДА</v>
      </c>
      <c r="L905" s="98">
        <f t="shared" si="274"/>
        <v>43627</v>
      </c>
      <c r="M905" s="99"/>
      <c r="N905" s="4" t="s">
        <v>20</v>
      </c>
      <c r="O905" s="4" t="s">
        <v>20</v>
      </c>
    </row>
    <row r="906" spans="1:15" ht="45" x14ac:dyDescent="0.25">
      <c r="A906" s="55" t="s">
        <v>1170</v>
      </c>
      <c r="B906" s="24" t="s">
        <v>1072</v>
      </c>
      <c r="C906" s="92">
        <f t="shared" si="271"/>
        <v>881</v>
      </c>
      <c r="D906" s="65" t="s">
        <v>1401</v>
      </c>
      <c r="E906" s="56" t="s">
        <v>1782</v>
      </c>
      <c r="F906" s="17">
        <v>43627</v>
      </c>
      <c r="G906" s="95" t="str">
        <f t="shared" si="272"/>
        <v>01-11/0881</v>
      </c>
      <c r="H906" s="5" t="str">
        <f>SUBSTITUTE(фильтр!I903, "про,", "")</f>
        <v xml:space="preserve"> надання, заявку, додаткової, потреби, , в, компенсаційних, коштах</v>
      </c>
      <c r="I906" s="1" t="s">
        <v>15</v>
      </c>
      <c r="J906" s="47" t="s">
        <v>124</v>
      </c>
      <c r="K906" s="97" t="str">
        <f t="shared" si="273"/>
        <v>Департамент АПР Сумської ОДА</v>
      </c>
      <c r="L906" s="98">
        <f t="shared" si="274"/>
        <v>43628</v>
      </c>
      <c r="M906" s="99"/>
      <c r="N906" s="4" t="s">
        <v>20</v>
      </c>
      <c r="O906" s="4" t="s">
        <v>20</v>
      </c>
    </row>
    <row r="907" spans="1:15" ht="45" x14ac:dyDescent="0.25">
      <c r="A907" s="55" t="s">
        <v>122</v>
      </c>
      <c r="B907" s="24" t="s">
        <v>1073</v>
      </c>
      <c r="C907" s="92">
        <f t="shared" si="271"/>
        <v>882</v>
      </c>
      <c r="D907" s="65" t="s">
        <v>1401</v>
      </c>
      <c r="E907" s="56" t="s">
        <v>1518</v>
      </c>
      <c r="F907" s="17">
        <v>43627</v>
      </c>
      <c r="G907" s="95" t="str">
        <f t="shared" si="272"/>
        <v>01-18/0882</v>
      </c>
      <c r="H907" s="5" t="str">
        <f>SUBSTITUTE(фильтр!I904, "про,", "")</f>
        <v xml:space="preserve"> проведення, наради</v>
      </c>
      <c r="I907" s="1" t="s">
        <v>15</v>
      </c>
      <c r="J907" s="47" t="s">
        <v>124</v>
      </c>
      <c r="K907" s="97" t="str">
        <f t="shared" si="273"/>
        <v>Департамент АПР Сумської ОДА</v>
      </c>
      <c r="L907" s="98">
        <f t="shared" si="274"/>
        <v>43628</v>
      </c>
      <c r="M907" s="99"/>
      <c r="N907" s="4" t="s">
        <v>20</v>
      </c>
      <c r="O907" s="4" t="s">
        <v>20</v>
      </c>
    </row>
    <row r="908" spans="1:15" ht="45" x14ac:dyDescent="0.25">
      <c r="A908" s="55" t="s">
        <v>21</v>
      </c>
      <c r="B908" s="24" t="s">
        <v>1074</v>
      </c>
      <c r="C908" s="92">
        <f t="shared" si="271"/>
        <v>883</v>
      </c>
      <c r="D908" s="65" t="s">
        <v>1401</v>
      </c>
      <c r="E908" s="56" t="s">
        <v>1783</v>
      </c>
      <c r="F908" s="17">
        <v>43627</v>
      </c>
      <c r="G908" s="95" t="str">
        <f t="shared" si="272"/>
        <v>01-17/0883</v>
      </c>
      <c r="H908" s="5" t="str">
        <f>SUBSTITUTE(фильтр!I905, "про,", "")</f>
        <v xml:space="preserve"> проведення, -наради</v>
      </c>
      <c r="I908" s="1" t="s">
        <v>15</v>
      </c>
      <c r="J908" s="47" t="s">
        <v>124</v>
      </c>
      <c r="K908" s="97" t="str">
        <f t="shared" si="273"/>
        <v>Департамент АПР Сумської ОДА</v>
      </c>
      <c r="L908" s="98">
        <f t="shared" si="274"/>
        <v>43628</v>
      </c>
      <c r="M908" s="99"/>
      <c r="N908" s="4" t="s">
        <v>20</v>
      </c>
      <c r="O908" s="4" t="s">
        <v>20</v>
      </c>
    </row>
    <row r="909" spans="1:15" ht="45" x14ac:dyDescent="0.25">
      <c r="A909" s="55" t="s">
        <v>21</v>
      </c>
      <c r="B909" s="24" t="s">
        <v>1075</v>
      </c>
      <c r="C909" s="92">
        <f t="shared" si="271"/>
        <v>884</v>
      </c>
      <c r="D909" s="65" t="s">
        <v>1401</v>
      </c>
      <c r="E909" s="56" t="s">
        <v>1783</v>
      </c>
      <c r="F909" s="17">
        <v>43627</v>
      </c>
      <c r="G909" s="95" t="str">
        <f t="shared" si="272"/>
        <v>01-17/0884</v>
      </c>
      <c r="H909" s="5" t="str">
        <f>SUBSTITUTE(фильтр!I906, "про,", "")</f>
        <v xml:space="preserve"> проведення, -наради</v>
      </c>
      <c r="I909" s="1" t="s">
        <v>15</v>
      </c>
      <c r="J909" s="47" t="s">
        <v>124</v>
      </c>
      <c r="K909" s="97" t="str">
        <f t="shared" si="273"/>
        <v>Департамент АПР Сумської ОДА</v>
      </c>
      <c r="L909" s="98">
        <f t="shared" si="274"/>
        <v>43628</v>
      </c>
      <c r="M909" s="99"/>
      <c r="N909" s="4" t="s">
        <v>20</v>
      </c>
      <c r="O909" s="4" t="s">
        <v>20</v>
      </c>
    </row>
    <row r="910" spans="1:15" ht="45" x14ac:dyDescent="0.25">
      <c r="A910" s="55" t="s">
        <v>21</v>
      </c>
      <c r="B910" s="24" t="s">
        <v>1076</v>
      </c>
      <c r="C910" s="92">
        <f t="shared" si="271"/>
        <v>885</v>
      </c>
      <c r="D910" s="65" t="s">
        <v>1401</v>
      </c>
      <c r="E910" s="56" t="s">
        <v>1783</v>
      </c>
      <c r="F910" s="17">
        <v>43627</v>
      </c>
      <c r="G910" s="95" t="str">
        <f t="shared" si="272"/>
        <v>01-17/0885</v>
      </c>
      <c r="H910" s="5" t="str">
        <f>SUBSTITUTE(фильтр!I907, "про,", "")</f>
        <v xml:space="preserve"> проведення, -наради</v>
      </c>
      <c r="I910" s="1" t="s">
        <v>15</v>
      </c>
      <c r="J910" s="47" t="s">
        <v>124</v>
      </c>
      <c r="K910" s="97" t="str">
        <f t="shared" si="273"/>
        <v>Департамент АПР Сумської ОДА</v>
      </c>
      <c r="L910" s="98">
        <f t="shared" si="274"/>
        <v>43628</v>
      </c>
      <c r="M910" s="99"/>
      <c r="N910" s="4" t="s">
        <v>20</v>
      </c>
      <c r="O910" s="4" t="s">
        <v>20</v>
      </c>
    </row>
    <row r="911" spans="1:15" ht="45" x14ac:dyDescent="0.25">
      <c r="A911" s="55" t="s">
        <v>21</v>
      </c>
      <c r="B911" s="24" t="s">
        <v>1077</v>
      </c>
      <c r="C911" s="92">
        <f t="shared" si="271"/>
        <v>886</v>
      </c>
      <c r="D911" s="65" t="s">
        <v>1401</v>
      </c>
      <c r="E911" s="56" t="s">
        <v>1783</v>
      </c>
      <c r="F911" s="17">
        <v>43627</v>
      </c>
      <c r="G911" s="95" t="str">
        <f t="shared" si="272"/>
        <v>01-17/0886</v>
      </c>
      <c r="H911" s="5" t="str">
        <f>SUBSTITUTE(фильтр!I908, "про,", "")</f>
        <v xml:space="preserve"> проведення, -наради</v>
      </c>
      <c r="I911" s="1" t="s">
        <v>15</v>
      </c>
      <c r="J911" s="47" t="s">
        <v>124</v>
      </c>
      <c r="K911" s="97" t="str">
        <f t="shared" si="273"/>
        <v>Департамент АПР Сумської ОДА</v>
      </c>
      <c r="L911" s="98">
        <f t="shared" si="274"/>
        <v>43628</v>
      </c>
      <c r="M911" s="99"/>
      <c r="N911" s="4" t="s">
        <v>20</v>
      </c>
      <c r="O911" s="4" t="s">
        <v>20</v>
      </c>
    </row>
    <row r="912" spans="1:15" ht="45" x14ac:dyDescent="0.25">
      <c r="A912" s="55" t="s">
        <v>1170</v>
      </c>
      <c r="B912" s="24" t="s">
        <v>1078</v>
      </c>
      <c r="C912" s="92">
        <f t="shared" si="271"/>
        <v>887</v>
      </c>
      <c r="D912" s="65" t="s">
        <v>1401</v>
      </c>
      <c r="E912" s="56" t="s">
        <v>1405</v>
      </c>
      <c r="F912" s="17">
        <v>43627</v>
      </c>
      <c r="G912" s="95" t="str">
        <f t="shared" si="272"/>
        <v>01-11/0887</v>
      </c>
      <c r="H912" s="5" t="str">
        <f>SUBSTITUTE(фильтр!I909, "про,", "")</f>
        <v xml:space="preserve"> резонансні, події</v>
      </c>
      <c r="I912" s="1" t="s">
        <v>15</v>
      </c>
      <c r="J912" s="47" t="s">
        <v>124</v>
      </c>
      <c r="K912" s="97" t="str">
        <f t="shared" si="273"/>
        <v>Департамент АПР Сумської ОДА</v>
      </c>
      <c r="L912" s="98">
        <f t="shared" si="274"/>
        <v>43628</v>
      </c>
      <c r="M912" s="99"/>
      <c r="N912" s="4" t="s">
        <v>20</v>
      </c>
      <c r="O912" s="4" t="s">
        <v>20</v>
      </c>
    </row>
    <row r="913" spans="1:15" ht="45" x14ac:dyDescent="0.25">
      <c r="A913" s="55" t="s">
        <v>122</v>
      </c>
      <c r="B913" s="24" t="s">
        <v>1079</v>
      </c>
      <c r="C913" s="92">
        <f t="shared" si="271"/>
        <v>888</v>
      </c>
      <c r="D913" s="65" t="s">
        <v>1401</v>
      </c>
      <c r="E913" s="56" t="s">
        <v>1784</v>
      </c>
      <c r="F913" s="17">
        <v>43627</v>
      </c>
      <c r="G913" s="95" t="str">
        <f t="shared" si="272"/>
        <v>01-18/0888</v>
      </c>
      <c r="H913" s="5" t="str">
        <f>SUBSTITUTE(фильтр!I910, "про,", "")</f>
        <v>подяка, участь, у, виставці, "Агро-2019"</v>
      </c>
      <c r="I913" s="1" t="s">
        <v>15</v>
      </c>
      <c r="J913" s="47" t="s">
        <v>124</v>
      </c>
      <c r="K913" s="97" t="str">
        <f t="shared" si="273"/>
        <v>Департамент АПР Сумської ОДА</v>
      </c>
      <c r="L913" s="98">
        <f t="shared" si="274"/>
        <v>43628</v>
      </c>
      <c r="M913" s="99"/>
      <c r="N913" s="4" t="s">
        <v>20</v>
      </c>
      <c r="O913" s="4" t="s">
        <v>20</v>
      </c>
    </row>
    <row r="914" spans="1:15" ht="45" x14ac:dyDescent="0.25">
      <c r="A914" s="55" t="s">
        <v>122</v>
      </c>
      <c r="B914" s="24" t="s">
        <v>1080</v>
      </c>
      <c r="C914" s="92">
        <f t="shared" si="271"/>
        <v>889</v>
      </c>
      <c r="D914" s="65" t="s">
        <v>1401</v>
      </c>
      <c r="E914" s="56" t="s">
        <v>1784</v>
      </c>
      <c r="F914" s="17">
        <v>43627</v>
      </c>
      <c r="G914" s="95" t="str">
        <f t="shared" si="272"/>
        <v>01-18/0889</v>
      </c>
      <c r="H914" s="5" t="str">
        <f>SUBSTITUTE(фильтр!I911, "про,", "")</f>
        <v>подяка, участь, у, виставці, "Агро-2019"</v>
      </c>
      <c r="I914" s="1" t="s">
        <v>15</v>
      </c>
      <c r="J914" s="47" t="s">
        <v>124</v>
      </c>
      <c r="K914" s="97" t="str">
        <f t="shared" si="273"/>
        <v>Департамент АПР Сумської ОДА</v>
      </c>
      <c r="L914" s="98">
        <f t="shared" si="274"/>
        <v>43628</v>
      </c>
      <c r="M914" s="99"/>
      <c r="N914" s="4" t="s">
        <v>20</v>
      </c>
      <c r="O914" s="4" t="s">
        <v>20</v>
      </c>
    </row>
    <row r="915" spans="1:15" ht="45" x14ac:dyDescent="0.25">
      <c r="A915" s="55" t="s">
        <v>122</v>
      </c>
      <c r="B915" s="24" t="s">
        <v>1081</v>
      </c>
      <c r="C915" s="92">
        <f t="shared" si="271"/>
        <v>890</v>
      </c>
      <c r="D915" s="65" t="s">
        <v>1401</v>
      </c>
      <c r="E915" s="56" t="s">
        <v>1784</v>
      </c>
      <c r="F915" s="17">
        <v>43627</v>
      </c>
      <c r="G915" s="95" t="str">
        <f t="shared" si="272"/>
        <v>01-18/0890</v>
      </c>
      <c r="H915" s="5" t="str">
        <f>SUBSTITUTE(фильтр!I912, "про,", "")</f>
        <v>подяка, участь, у, виставці, "Агро-2019"</v>
      </c>
      <c r="I915" s="1" t="s">
        <v>15</v>
      </c>
      <c r="J915" s="47" t="s">
        <v>124</v>
      </c>
      <c r="K915" s="97" t="str">
        <f t="shared" si="273"/>
        <v>Департамент АПР Сумської ОДА</v>
      </c>
      <c r="L915" s="98">
        <f t="shared" si="274"/>
        <v>43628</v>
      </c>
      <c r="M915" s="99"/>
      <c r="N915" s="4" t="s">
        <v>20</v>
      </c>
      <c r="O915" s="4" t="s">
        <v>20</v>
      </c>
    </row>
    <row r="916" spans="1:15" ht="45" x14ac:dyDescent="0.25">
      <c r="A916" s="55" t="s">
        <v>122</v>
      </c>
      <c r="B916" s="24" t="s">
        <v>1082</v>
      </c>
      <c r="C916" s="92">
        <f t="shared" si="271"/>
        <v>891</v>
      </c>
      <c r="D916" s="65" t="s">
        <v>1401</v>
      </c>
      <c r="E916" s="56" t="s">
        <v>1784</v>
      </c>
      <c r="F916" s="17">
        <v>43627</v>
      </c>
      <c r="G916" s="95" t="str">
        <f t="shared" si="272"/>
        <v>01-18/0891</v>
      </c>
      <c r="H916" s="5" t="str">
        <f>SUBSTITUTE(фильтр!I913, "про,", "")</f>
        <v>подяка, участь, у, виставці, "Агро-2019"</v>
      </c>
      <c r="I916" s="1" t="s">
        <v>15</v>
      </c>
      <c r="J916" s="47" t="s">
        <v>124</v>
      </c>
      <c r="K916" s="97" t="str">
        <f t="shared" si="273"/>
        <v>Департамент АПР Сумської ОДА</v>
      </c>
      <c r="L916" s="98">
        <f t="shared" si="274"/>
        <v>43628</v>
      </c>
      <c r="M916" s="99"/>
      <c r="N916" s="4" t="s">
        <v>20</v>
      </c>
      <c r="O916" s="4" t="s">
        <v>20</v>
      </c>
    </row>
    <row r="917" spans="1:15" ht="45" x14ac:dyDescent="0.25">
      <c r="A917" s="55" t="s">
        <v>122</v>
      </c>
      <c r="B917" s="24" t="s">
        <v>1083</v>
      </c>
      <c r="C917" s="92">
        <f t="shared" si="271"/>
        <v>892</v>
      </c>
      <c r="D917" s="65" t="s">
        <v>1401</v>
      </c>
      <c r="E917" s="56" t="s">
        <v>1784</v>
      </c>
      <c r="F917" s="17">
        <v>43627</v>
      </c>
      <c r="G917" s="95" t="str">
        <f t="shared" si="272"/>
        <v>01-18/0892</v>
      </c>
      <c r="H917" s="5" t="str">
        <f>SUBSTITUTE(фильтр!I914, "про,", "")</f>
        <v>подяка, участь, у, виставці, "Агро-2019"</v>
      </c>
      <c r="I917" s="1" t="s">
        <v>15</v>
      </c>
      <c r="J917" s="47" t="s">
        <v>124</v>
      </c>
      <c r="K917" s="97" t="str">
        <f t="shared" si="273"/>
        <v>Департамент АПР Сумської ОДА</v>
      </c>
      <c r="L917" s="98">
        <f t="shared" si="274"/>
        <v>43628</v>
      </c>
      <c r="M917" s="99"/>
      <c r="N917" s="4" t="s">
        <v>20</v>
      </c>
      <c r="O917" s="4" t="s">
        <v>20</v>
      </c>
    </row>
    <row r="918" spans="1:15" ht="45" x14ac:dyDescent="0.25">
      <c r="A918" s="55" t="s">
        <v>122</v>
      </c>
      <c r="B918" s="24" t="s">
        <v>1084</v>
      </c>
      <c r="C918" s="92">
        <f t="shared" si="271"/>
        <v>893</v>
      </c>
      <c r="D918" s="65" t="s">
        <v>1401</v>
      </c>
      <c r="E918" s="56" t="s">
        <v>1784</v>
      </c>
      <c r="F918" s="17">
        <v>43627</v>
      </c>
      <c r="G918" s="95" t="str">
        <f t="shared" si="272"/>
        <v>01-18/0893</v>
      </c>
      <c r="H918" s="5" t="str">
        <f>SUBSTITUTE(фильтр!I915, "про,", "")</f>
        <v>подяка, участь, у, виставці, "Агро-2019"</v>
      </c>
      <c r="I918" s="1" t="s">
        <v>15</v>
      </c>
      <c r="J918" s="47" t="s">
        <v>124</v>
      </c>
      <c r="K918" s="97" t="str">
        <f t="shared" si="273"/>
        <v>Департамент АПР Сумської ОДА</v>
      </c>
      <c r="L918" s="98">
        <f t="shared" si="274"/>
        <v>43628</v>
      </c>
      <c r="M918" s="99"/>
      <c r="N918" s="4" t="s">
        <v>20</v>
      </c>
      <c r="O918" s="4" t="s">
        <v>20</v>
      </c>
    </row>
    <row r="919" spans="1:15" ht="45" x14ac:dyDescent="0.25">
      <c r="A919" s="55" t="s">
        <v>122</v>
      </c>
      <c r="B919" s="24" t="s">
        <v>1085</v>
      </c>
      <c r="C919" s="92">
        <f t="shared" si="271"/>
        <v>894</v>
      </c>
      <c r="D919" s="65" t="s">
        <v>1401</v>
      </c>
      <c r="E919" s="56" t="s">
        <v>1784</v>
      </c>
      <c r="F919" s="17">
        <v>43627</v>
      </c>
      <c r="G919" s="95" t="str">
        <f t="shared" si="272"/>
        <v>01-18/0894</v>
      </c>
      <c r="H919" s="5" t="str">
        <f>SUBSTITUTE(фильтр!I916, "про,", "")</f>
        <v>подяка, участь, у, виставці, "Агро-2019"</v>
      </c>
      <c r="I919" s="1" t="s">
        <v>15</v>
      </c>
      <c r="J919" s="47" t="s">
        <v>124</v>
      </c>
      <c r="K919" s="97" t="str">
        <f t="shared" si="273"/>
        <v>Департамент АПР Сумської ОДА</v>
      </c>
      <c r="L919" s="98">
        <f t="shared" si="274"/>
        <v>43628</v>
      </c>
      <c r="M919" s="99"/>
      <c r="N919" s="4" t="s">
        <v>20</v>
      </c>
      <c r="O919" s="4" t="s">
        <v>20</v>
      </c>
    </row>
    <row r="920" spans="1:15" ht="45" x14ac:dyDescent="0.25">
      <c r="A920" s="55" t="s">
        <v>21</v>
      </c>
      <c r="B920" s="24" t="s">
        <v>1086</v>
      </c>
      <c r="C920" s="92">
        <f t="shared" si="271"/>
        <v>895</v>
      </c>
      <c r="D920" s="65" t="s">
        <v>1401</v>
      </c>
      <c r="E920" s="56" t="s">
        <v>1784</v>
      </c>
      <c r="F920" s="17">
        <v>43627</v>
      </c>
      <c r="G920" s="95" t="str">
        <f t="shared" si="272"/>
        <v>01-17/0895</v>
      </c>
      <c r="H920" s="5" t="str">
        <f>SUBSTITUTE(фильтр!I917, "про,", "")</f>
        <v>подяка, участь, у, виставці, "Агро-2019"</v>
      </c>
      <c r="I920" s="1" t="s">
        <v>15</v>
      </c>
      <c r="J920" s="47" t="s">
        <v>124</v>
      </c>
      <c r="K920" s="97" t="str">
        <f t="shared" si="273"/>
        <v>Департамент АПР Сумської ОДА</v>
      </c>
      <c r="L920" s="98">
        <f t="shared" si="274"/>
        <v>43628</v>
      </c>
      <c r="M920" s="99"/>
      <c r="N920" s="4" t="s">
        <v>20</v>
      </c>
      <c r="O920" s="4" t="s">
        <v>20</v>
      </c>
    </row>
    <row r="921" spans="1:15" ht="45" x14ac:dyDescent="0.25">
      <c r="A921" s="55" t="s">
        <v>122</v>
      </c>
      <c r="B921" s="24" t="s">
        <v>1087</v>
      </c>
      <c r="C921" s="92">
        <f t="shared" si="271"/>
        <v>896</v>
      </c>
      <c r="D921" s="65" t="s">
        <v>1401</v>
      </c>
      <c r="E921" s="56" t="s">
        <v>1784</v>
      </c>
      <c r="F921" s="17">
        <v>43627</v>
      </c>
      <c r="G921" s="95" t="str">
        <f t="shared" si="272"/>
        <v>01-18/0896</v>
      </c>
      <c r="H921" s="5" t="str">
        <f>SUBSTITUTE(фильтр!I918, "про,", "")</f>
        <v>подяка, участь, у, виставці, "Агро-2019"</v>
      </c>
      <c r="I921" s="1" t="s">
        <v>15</v>
      </c>
      <c r="J921" s="47" t="s">
        <v>124</v>
      </c>
      <c r="K921" s="97" t="str">
        <f t="shared" si="273"/>
        <v>Департамент АПР Сумської ОДА</v>
      </c>
      <c r="L921" s="98">
        <f t="shared" si="274"/>
        <v>43628</v>
      </c>
      <c r="M921" s="99"/>
      <c r="N921" s="4" t="s">
        <v>20</v>
      </c>
      <c r="O921" s="4" t="s">
        <v>20</v>
      </c>
    </row>
    <row r="922" spans="1:15" ht="45" x14ac:dyDescent="0.25">
      <c r="A922" s="55" t="s">
        <v>122</v>
      </c>
      <c r="B922" s="24" t="s">
        <v>1088</v>
      </c>
      <c r="C922" s="92">
        <f t="shared" si="271"/>
        <v>897</v>
      </c>
      <c r="D922" s="65" t="s">
        <v>1401</v>
      </c>
      <c r="E922" s="56" t="s">
        <v>1784</v>
      </c>
      <c r="F922" s="17">
        <v>43627</v>
      </c>
      <c r="G922" s="95" t="str">
        <f t="shared" si="272"/>
        <v>01-18/0897</v>
      </c>
      <c r="H922" s="5" t="str">
        <f>SUBSTITUTE(фильтр!I919, "про,", "")</f>
        <v>подяка, участь, у, виставці, "Агро-2019"</v>
      </c>
      <c r="I922" s="1" t="s">
        <v>15</v>
      </c>
      <c r="J922" s="47" t="s">
        <v>124</v>
      </c>
      <c r="K922" s="97" t="str">
        <f t="shared" si="273"/>
        <v>Департамент АПР Сумської ОДА</v>
      </c>
      <c r="L922" s="98">
        <f t="shared" si="274"/>
        <v>43628</v>
      </c>
      <c r="M922" s="99"/>
      <c r="N922" s="4" t="s">
        <v>20</v>
      </c>
      <c r="O922" s="4" t="s">
        <v>20</v>
      </c>
    </row>
    <row r="923" spans="1:15" ht="45" x14ac:dyDescent="0.25">
      <c r="A923" s="55" t="s">
        <v>23</v>
      </c>
      <c r="B923" s="24" t="s">
        <v>1089</v>
      </c>
      <c r="C923" s="92">
        <f t="shared" si="271"/>
        <v>898</v>
      </c>
      <c r="D923" s="65" t="s">
        <v>1401</v>
      </c>
      <c r="E923" s="56" t="s">
        <v>1785</v>
      </c>
      <c r="F923" s="17">
        <v>43627</v>
      </c>
      <c r="G923" s="95" t="str">
        <f t="shared" si="272"/>
        <v>01-16/0898</v>
      </c>
      <c r="H923" s="5" t="str">
        <f>SUBSTITUTE(фильтр!I920, "про,", "")</f>
        <v xml:space="preserve"> створення, робочсих, місць</v>
      </c>
      <c r="I923" s="1" t="s">
        <v>15</v>
      </c>
      <c r="J923" s="47" t="s">
        <v>124</v>
      </c>
      <c r="K923" s="97" t="str">
        <f t="shared" si="273"/>
        <v>Департамент АПР Сумської ОДА</v>
      </c>
      <c r="L923" s="98">
        <f t="shared" si="274"/>
        <v>43628</v>
      </c>
      <c r="M923" s="99"/>
      <c r="N923" s="4" t="s">
        <v>20</v>
      </c>
      <c r="O923" s="4" t="s">
        <v>20</v>
      </c>
    </row>
    <row r="924" spans="1:15" ht="45" x14ac:dyDescent="0.25">
      <c r="A924" s="55" t="s">
        <v>1170</v>
      </c>
      <c r="B924" s="24" t="s">
        <v>1090</v>
      </c>
      <c r="C924" s="92">
        <f t="shared" si="271"/>
        <v>899</v>
      </c>
      <c r="D924" s="65" t="s">
        <v>1401</v>
      </c>
      <c r="E924" s="56" t="s">
        <v>1225</v>
      </c>
      <c r="F924" s="17">
        <v>43627</v>
      </c>
      <c r="G924" s="95" t="str">
        <f t="shared" si="272"/>
        <v>01-11/0899</v>
      </c>
      <c r="H924" s="5" t="str">
        <f>SUBSTITUTE(фильтр!I921, "про,", "")</f>
        <v xml:space="preserve"> придбання, техніки</v>
      </c>
      <c r="I924" s="1" t="s">
        <v>15</v>
      </c>
      <c r="J924" s="47" t="s">
        <v>124</v>
      </c>
      <c r="K924" s="97" t="str">
        <f t="shared" si="273"/>
        <v>Департамент АПР Сумської ОДА</v>
      </c>
      <c r="L924" s="98">
        <f t="shared" si="274"/>
        <v>43628</v>
      </c>
      <c r="M924" s="99"/>
      <c r="N924" s="4" t="s">
        <v>20</v>
      </c>
      <c r="O924" s="4" t="s">
        <v>20</v>
      </c>
    </row>
    <row r="925" spans="1:15" ht="45" x14ac:dyDescent="0.25">
      <c r="A925" s="55" t="s">
        <v>23</v>
      </c>
      <c r="B925" s="24" t="s">
        <v>1091</v>
      </c>
      <c r="C925" s="92">
        <f t="shared" si="271"/>
        <v>900</v>
      </c>
      <c r="D925" s="65" t="s">
        <v>1401</v>
      </c>
      <c r="E925" s="56" t="s">
        <v>1786</v>
      </c>
      <c r="F925" s="17">
        <v>43627</v>
      </c>
      <c r="G925" s="95" t="str">
        <f t="shared" si="272"/>
        <v>01-16/0900</v>
      </c>
      <c r="H925" s="5" t="str">
        <f>SUBSTITUTE(фильтр!I922, "про,", "")</f>
        <v xml:space="preserve"> відновлення, коштів</v>
      </c>
      <c r="I925" s="1" t="s">
        <v>15</v>
      </c>
      <c r="J925" s="47" t="s">
        <v>124</v>
      </c>
      <c r="K925" s="97" t="str">
        <f t="shared" si="273"/>
        <v>Департамент АПР Сумської ОДА</v>
      </c>
      <c r="L925" s="98">
        <f t="shared" si="274"/>
        <v>43628</v>
      </c>
      <c r="M925" s="99"/>
      <c r="N925" s="4" t="s">
        <v>20</v>
      </c>
      <c r="O925" s="4" t="s">
        <v>20</v>
      </c>
    </row>
    <row r="926" spans="1:15" ht="45" x14ac:dyDescent="0.25">
      <c r="A926" s="55" t="s">
        <v>1170</v>
      </c>
      <c r="B926" s="24" t="s">
        <v>1092</v>
      </c>
      <c r="C926" s="92">
        <f t="shared" si="271"/>
        <v>901</v>
      </c>
      <c r="D926" s="65" t="s">
        <v>1401</v>
      </c>
      <c r="E926" s="56" t="s">
        <v>1787</v>
      </c>
      <c r="F926" s="17">
        <v>43627</v>
      </c>
      <c r="G926" s="95" t="str">
        <f t="shared" si="272"/>
        <v>01-11/0901</v>
      </c>
      <c r="H926" s="5" t="str">
        <f>SUBSTITUTE(фильтр!I923, "про,", "")</f>
        <v xml:space="preserve"> направлення, реєстру, виплат</v>
      </c>
      <c r="I926" s="1" t="s">
        <v>15</v>
      </c>
      <c r="J926" s="47" t="s">
        <v>124</v>
      </c>
      <c r="K926" s="97" t="str">
        <f t="shared" si="273"/>
        <v>Департамент АПР Сумської ОДА</v>
      </c>
      <c r="L926" s="98">
        <f t="shared" si="274"/>
        <v>43628</v>
      </c>
      <c r="M926" s="99"/>
      <c r="N926" s="4" t="s">
        <v>20</v>
      </c>
      <c r="O926" s="4" t="s">
        <v>20</v>
      </c>
    </row>
    <row r="927" spans="1:15" ht="45" x14ac:dyDescent="0.25">
      <c r="A927" s="55" t="s">
        <v>287</v>
      </c>
      <c r="B927" s="24" t="s">
        <v>1093</v>
      </c>
      <c r="C927" s="92">
        <f t="shared" si="271"/>
        <v>902</v>
      </c>
      <c r="D927" s="65" t="s">
        <v>1401</v>
      </c>
      <c r="E927" s="56" t="s">
        <v>1175</v>
      </c>
      <c r="F927" s="17">
        <v>43628</v>
      </c>
      <c r="G927" s="95" t="str">
        <f t="shared" si="272"/>
        <v>01-15/0902</v>
      </c>
      <c r="H927" s="5" t="str">
        <f>SUBSTITUTE(фильтр!I924, "про,", "")</f>
        <v xml:space="preserve"> надання, інформації</v>
      </c>
      <c r="I927" s="1" t="s">
        <v>15</v>
      </c>
      <c r="J927" s="47" t="s">
        <v>124</v>
      </c>
      <c r="K927" s="97" t="str">
        <f t="shared" si="273"/>
        <v>Департамент АПР Сумської ОДА</v>
      </c>
      <c r="L927" s="98">
        <f t="shared" si="274"/>
        <v>43629</v>
      </c>
      <c r="M927" s="99"/>
      <c r="N927" s="4" t="s">
        <v>20</v>
      </c>
      <c r="O927" s="4" t="s">
        <v>20</v>
      </c>
    </row>
    <row r="928" spans="1:15" ht="45" x14ac:dyDescent="0.25">
      <c r="A928" s="55" t="s">
        <v>123</v>
      </c>
      <c r="B928" s="24" t="s">
        <v>1094</v>
      </c>
      <c r="C928" s="92">
        <f t="shared" si="271"/>
        <v>903</v>
      </c>
      <c r="D928" s="65" t="s">
        <v>1401</v>
      </c>
      <c r="E928" s="93" t="s">
        <v>1783</v>
      </c>
      <c r="F928" s="17">
        <v>43627</v>
      </c>
      <c r="G928" s="95" t="str">
        <f t="shared" si="272"/>
        <v>01-13/0903</v>
      </c>
      <c r="H928" s="5" t="str">
        <f>SUBSTITUTE(фильтр!I925, "про,", "")</f>
        <v xml:space="preserve"> проведення, -наради</v>
      </c>
      <c r="I928" s="1" t="s">
        <v>15</v>
      </c>
      <c r="J928" s="47" t="s">
        <v>124</v>
      </c>
      <c r="K928" s="97" t="str">
        <f t="shared" si="273"/>
        <v>Департамент АПР Сумської ОДА</v>
      </c>
      <c r="L928" s="98">
        <f t="shared" si="274"/>
        <v>43628</v>
      </c>
      <c r="M928" s="99"/>
      <c r="N928" s="4" t="s">
        <v>20</v>
      </c>
      <c r="O928" s="4" t="s">
        <v>20</v>
      </c>
    </row>
    <row r="929" spans="1:15" ht="45" x14ac:dyDescent="0.25">
      <c r="A929" s="55" t="s">
        <v>23</v>
      </c>
      <c r="B929" s="24" t="s">
        <v>1095</v>
      </c>
      <c r="C929" s="92">
        <f t="shared" si="271"/>
        <v>904</v>
      </c>
      <c r="D929" s="65" t="s">
        <v>1401</v>
      </c>
      <c r="E929" s="56" t="s">
        <v>1337</v>
      </c>
      <c r="F929" s="17">
        <v>43628</v>
      </c>
      <c r="G929" s="95" t="str">
        <f t="shared" si="272"/>
        <v>01-16/0904</v>
      </c>
      <c r="H929" s="5" t="str">
        <f>SUBSTITUTE(фильтр!I926, "про,", "")</f>
        <v xml:space="preserve"> перерахування, коштів</v>
      </c>
      <c r="I929" s="1" t="s">
        <v>15</v>
      </c>
      <c r="J929" s="47" t="s">
        <v>124</v>
      </c>
      <c r="K929" s="97" t="str">
        <f t="shared" si="273"/>
        <v>Департамент АПР Сумської ОДА</v>
      </c>
      <c r="L929" s="98">
        <f t="shared" si="274"/>
        <v>43629</v>
      </c>
      <c r="M929" s="99"/>
      <c r="N929" s="4" t="s">
        <v>20</v>
      </c>
      <c r="O929" s="4" t="s">
        <v>20</v>
      </c>
    </row>
    <row r="930" spans="1:15" ht="45" x14ac:dyDescent="0.25">
      <c r="A930" s="55" t="s">
        <v>23</v>
      </c>
      <c r="B930" s="24" t="s">
        <v>1096</v>
      </c>
      <c r="C930" s="92">
        <f t="shared" si="271"/>
        <v>905</v>
      </c>
      <c r="D930" s="65" t="s">
        <v>1401</v>
      </c>
      <c r="E930" s="56" t="s">
        <v>1337</v>
      </c>
      <c r="F930" s="17">
        <v>43627</v>
      </c>
      <c r="G930" s="95" t="str">
        <f t="shared" si="272"/>
        <v>01-16/0905</v>
      </c>
      <c r="H930" s="5" t="str">
        <f>SUBSTITUTE(фильтр!I927, "про,", "")</f>
        <v xml:space="preserve"> перерахування, коштів</v>
      </c>
      <c r="I930" s="1" t="s">
        <v>15</v>
      </c>
      <c r="J930" s="47" t="s">
        <v>124</v>
      </c>
      <c r="K930" s="97" t="str">
        <f t="shared" si="273"/>
        <v>Департамент АПР Сумської ОДА</v>
      </c>
      <c r="L930" s="98">
        <f t="shared" si="274"/>
        <v>43628</v>
      </c>
      <c r="M930" s="99"/>
      <c r="N930" s="4" t="s">
        <v>20</v>
      </c>
      <c r="O930" s="4" t="s">
        <v>20</v>
      </c>
    </row>
    <row r="931" spans="1:15" ht="45" x14ac:dyDescent="0.25">
      <c r="A931" s="55" t="s">
        <v>23</v>
      </c>
      <c r="B931" s="24" t="s">
        <v>1097</v>
      </c>
      <c r="C931" s="92">
        <f t="shared" ref="C931:C994" si="275">C930+1</f>
        <v>906</v>
      </c>
      <c r="D931" s="65" t="s">
        <v>1401</v>
      </c>
      <c r="E931" s="56" t="s">
        <v>1788</v>
      </c>
      <c r="F931" s="17">
        <v>43628</v>
      </c>
      <c r="G931" s="95" t="str">
        <f t="shared" ref="G931:G994" si="276">(A931&amp;"/"&amp;B931)</f>
        <v>01-16/0906</v>
      </c>
      <c r="H931" s="5" t="str">
        <f>SUBSTITUTE(фильтр!I928, "про,", "")</f>
        <v xml:space="preserve"> , надання, пропозицій, тематики, робочих, поїздок</v>
      </c>
      <c r="I931" s="1" t="s">
        <v>15</v>
      </c>
      <c r="J931" s="47" t="s">
        <v>124</v>
      </c>
      <c r="K931" s="97" t="str">
        <f t="shared" ref="K931:K994" si="277">J931</f>
        <v>Департамент АПР Сумської ОДА</v>
      </c>
      <c r="L931" s="98">
        <f t="shared" ref="L931:L994" si="278">F931+1</f>
        <v>43629</v>
      </c>
      <c r="M931" s="99"/>
      <c r="N931" s="4" t="s">
        <v>20</v>
      </c>
      <c r="O931" s="4" t="s">
        <v>20</v>
      </c>
    </row>
    <row r="932" spans="1:15" ht="45" x14ac:dyDescent="0.25">
      <c r="A932" s="55" t="s">
        <v>123</v>
      </c>
      <c r="B932" s="24" t="s">
        <v>1098</v>
      </c>
      <c r="C932" s="92">
        <f t="shared" si="275"/>
        <v>907</v>
      </c>
      <c r="D932" s="65" t="s">
        <v>1401</v>
      </c>
      <c r="E932" s="56" t="s">
        <v>1403</v>
      </c>
      <c r="F932" s="17">
        <v>43629</v>
      </c>
      <c r="G932" s="95" t="str">
        <f t="shared" si="276"/>
        <v>01-13/0907</v>
      </c>
      <c r="H932" s="5" t="str">
        <f>SUBSTITUTE(фильтр!I929, "про,", "")</f>
        <v>відповідь, на, запит</v>
      </c>
      <c r="I932" s="1" t="s">
        <v>15</v>
      </c>
      <c r="J932" s="47" t="s">
        <v>124</v>
      </c>
      <c r="K932" s="97" t="str">
        <f t="shared" si="277"/>
        <v>Департамент АПР Сумської ОДА</v>
      </c>
      <c r="L932" s="98">
        <f t="shared" si="278"/>
        <v>43630</v>
      </c>
      <c r="M932" s="99"/>
      <c r="N932" s="4" t="s">
        <v>20</v>
      </c>
      <c r="O932" s="4" t="s">
        <v>20</v>
      </c>
    </row>
    <row r="933" spans="1:15" ht="45" x14ac:dyDescent="0.25">
      <c r="A933" s="55" t="s">
        <v>287</v>
      </c>
      <c r="B933" s="24" t="s">
        <v>1099</v>
      </c>
      <c r="C933" s="92">
        <f t="shared" si="275"/>
        <v>908</v>
      </c>
      <c r="D933" s="65" t="s">
        <v>1401</v>
      </c>
      <c r="E933" s="56" t="s">
        <v>1789</v>
      </c>
      <c r="F933" s="17">
        <v>43629</v>
      </c>
      <c r="G933" s="95" t="str">
        <f t="shared" si="276"/>
        <v>01-15/0908</v>
      </c>
      <c r="H933" s="5" t="str">
        <f>SUBSTITUTE(фильтр!I930, "про,", "")</f>
        <v xml:space="preserve"> нещасний, випадок</v>
      </c>
      <c r="I933" s="1" t="s">
        <v>15</v>
      </c>
      <c r="J933" s="47" t="s">
        <v>124</v>
      </c>
      <c r="K933" s="97" t="str">
        <f t="shared" si="277"/>
        <v>Департамент АПР Сумської ОДА</v>
      </c>
      <c r="L933" s="98">
        <f t="shared" si="278"/>
        <v>43630</v>
      </c>
      <c r="M933" s="99"/>
      <c r="N933" s="4" t="s">
        <v>20</v>
      </c>
      <c r="O933" s="4" t="s">
        <v>20</v>
      </c>
    </row>
    <row r="934" spans="1:15" ht="45" x14ac:dyDescent="0.25">
      <c r="A934" s="55" t="s">
        <v>1170</v>
      </c>
      <c r="B934" s="24" t="s">
        <v>1100</v>
      </c>
      <c r="C934" s="92">
        <f t="shared" si="275"/>
        <v>909</v>
      </c>
      <c r="D934" s="65" t="s">
        <v>1401</v>
      </c>
      <c r="E934" s="56" t="s">
        <v>1790</v>
      </c>
      <c r="F934" s="17">
        <v>43629</v>
      </c>
      <c r="G934" s="95" t="str">
        <f t="shared" si="276"/>
        <v>01-11/0909</v>
      </c>
      <c r="H934" s="5" t="str">
        <f>SUBSTITUTE(фильтр!I931, "про,", "")</f>
        <v xml:space="preserve"> участь, у, круглому, столі</v>
      </c>
      <c r="I934" s="1" t="s">
        <v>15</v>
      </c>
      <c r="J934" s="47" t="s">
        <v>124</v>
      </c>
      <c r="K934" s="97" t="str">
        <f t="shared" si="277"/>
        <v>Департамент АПР Сумської ОДА</v>
      </c>
      <c r="L934" s="98">
        <f t="shared" si="278"/>
        <v>43630</v>
      </c>
      <c r="M934" s="99"/>
      <c r="N934" s="4" t="s">
        <v>20</v>
      </c>
      <c r="O934" s="4" t="s">
        <v>20</v>
      </c>
    </row>
    <row r="935" spans="1:15" ht="45" x14ac:dyDescent="0.25">
      <c r="A935" s="55" t="s">
        <v>23</v>
      </c>
      <c r="B935" s="24" t="s">
        <v>1101</v>
      </c>
      <c r="C935" s="92">
        <f t="shared" si="275"/>
        <v>910</v>
      </c>
      <c r="D935" s="65" t="s">
        <v>1401</v>
      </c>
      <c r="E935" s="56" t="s">
        <v>1639</v>
      </c>
      <c r="F935" s="17">
        <v>43629</v>
      </c>
      <c r="G935" s="95" t="str">
        <f t="shared" si="276"/>
        <v>01-16/0910</v>
      </c>
      <c r="H935" s="5" t="str">
        <f>SUBSTITUTE(фильтр!I932, "про,", "")</f>
        <v>моніторинг, соціального, економічного, розвитку</v>
      </c>
      <c r="I935" s="1" t="s">
        <v>15</v>
      </c>
      <c r="J935" s="47" t="s">
        <v>124</v>
      </c>
      <c r="K935" s="97" t="str">
        <f t="shared" si="277"/>
        <v>Департамент АПР Сумської ОДА</v>
      </c>
      <c r="L935" s="98">
        <f t="shared" si="278"/>
        <v>43630</v>
      </c>
      <c r="M935" s="99"/>
      <c r="N935" s="4" t="s">
        <v>20</v>
      </c>
      <c r="O935" s="4" t="s">
        <v>20</v>
      </c>
    </row>
    <row r="936" spans="1:15" ht="45" x14ac:dyDescent="0.25">
      <c r="A936" s="55" t="s">
        <v>23</v>
      </c>
      <c r="B936" s="24" t="s">
        <v>1102</v>
      </c>
      <c r="C936" s="92">
        <f t="shared" si="275"/>
        <v>911</v>
      </c>
      <c r="D936" s="65" t="s">
        <v>1401</v>
      </c>
      <c r="E936" s="56" t="s">
        <v>1791</v>
      </c>
      <c r="F936" s="17">
        <v>43629</v>
      </c>
      <c r="G936" s="95" t="str">
        <f t="shared" si="276"/>
        <v>01-16/0911</v>
      </c>
      <c r="H936" s="5" t="str">
        <f>SUBSTITUTE(фильтр!I933, "про,", "")</f>
        <v>на, розпорядження, №366-ОД, 13.06.2018</v>
      </c>
      <c r="I936" s="1" t="s">
        <v>15</v>
      </c>
      <c r="J936" s="47" t="s">
        <v>124</v>
      </c>
      <c r="K936" s="97" t="str">
        <f t="shared" si="277"/>
        <v>Департамент АПР Сумської ОДА</v>
      </c>
      <c r="L936" s="98">
        <f t="shared" si="278"/>
        <v>43630</v>
      </c>
      <c r="M936" s="99"/>
      <c r="N936" s="4" t="s">
        <v>20</v>
      </c>
      <c r="O936" s="4" t="s">
        <v>20</v>
      </c>
    </row>
    <row r="937" spans="1:15" ht="45" x14ac:dyDescent="0.25">
      <c r="A937" s="55" t="s">
        <v>23</v>
      </c>
      <c r="B937" s="24" t="s">
        <v>1103</v>
      </c>
      <c r="C937" s="92">
        <f t="shared" si="275"/>
        <v>912</v>
      </c>
      <c r="D937" s="65" t="s">
        <v>1401</v>
      </c>
      <c r="E937" s="56" t="s">
        <v>1609</v>
      </c>
      <c r="F937" s="17">
        <v>43629</v>
      </c>
      <c r="G937" s="95" t="str">
        <f t="shared" si="276"/>
        <v>01-16/0912</v>
      </c>
      <c r="H937" s="5" t="str">
        <f>SUBSTITUTE(фильтр!I934, "про,", "")</f>
        <v xml:space="preserve"> перерахування, коштів, із, загального, фонду</v>
      </c>
      <c r="I937" s="1" t="s">
        <v>15</v>
      </c>
      <c r="J937" s="47" t="s">
        <v>124</v>
      </c>
      <c r="K937" s="97" t="str">
        <f t="shared" si="277"/>
        <v>Департамент АПР Сумської ОДА</v>
      </c>
      <c r="L937" s="98">
        <f t="shared" si="278"/>
        <v>43630</v>
      </c>
      <c r="M937" s="99"/>
      <c r="N937" s="4" t="s">
        <v>20</v>
      </c>
      <c r="O937" s="4" t="s">
        <v>20</v>
      </c>
    </row>
    <row r="938" spans="1:15" ht="45" x14ac:dyDescent="0.25">
      <c r="A938" s="55" t="s">
        <v>23</v>
      </c>
      <c r="B938" s="24" t="s">
        <v>1104</v>
      </c>
      <c r="C938" s="92">
        <f t="shared" si="275"/>
        <v>913</v>
      </c>
      <c r="D938" s="65" t="s">
        <v>1401</v>
      </c>
      <c r="E938" s="56" t="s">
        <v>1337</v>
      </c>
      <c r="F938" s="17">
        <v>43629</v>
      </c>
      <c r="G938" s="95" t="str">
        <f t="shared" si="276"/>
        <v>01-16/0913</v>
      </c>
      <c r="H938" s="5" t="str">
        <f>SUBSTITUTE(фильтр!I935, "про,", "")</f>
        <v xml:space="preserve"> перерахування, коштів</v>
      </c>
      <c r="I938" s="1" t="s">
        <v>15</v>
      </c>
      <c r="J938" s="47" t="s">
        <v>124</v>
      </c>
      <c r="K938" s="97" t="str">
        <f t="shared" si="277"/>
        <v>Департамент АПР Сумської ОДА</v>
      </c>
      <c r="L938" s="98">
        <f t="shared" si="278"/>
        <v>43630</v>
      </c>
      <c r="M938" s="99"/>
      <c r="N938" s="4" t="s">
        <v>20</v>
      </c>
      <c r="O938" s="4" t="s">
        <v>20</v>
      </c>
    </row>
    <row r="939" spans="1:15" ht="45" x14ac:dyDescent="0.25">
      <c r="A939" s="55" t="s">
        <v>122</v>
      </c>
      <c r="B939" s="24" t="s">
        <v>1105</v>
      </c>
      <c r="C939" s="92">
        <f t="shared" si="275"/>
        <v>914</v>
      </c>
      <c r="D939" s="65" t="s">
        <v>1401</v>
      </c>
      <c r="E939" s="93" t="s">
        <v>1783</v>
      </c>
      <c r="F939" s="17">
        <v>43630</v>
      </c>
      <c r="G939" s="95" t="str">
        <f t="shared" si="276"/>
        <v>01-18/0914</v>
      </c>
      <c r="H939" s="5" t="str">
        <f>SUBSTITUTE(фильтр!I936, "про,", "")</f>
        <v xml:space="preserve"> проведення, -наради</v>
      </c>
      <c r="I939" s="1" t="s">
        <v>15</v>
      </c>
      <c r="J939" s="47" t="s">
        <v>124</v>
      </c>
      <c r="K939" s="97" t="str">
        <f t="shared" si="277"/>
        <v>Департамент АПР Сумської ОДА</v>
      </c>
      <c r="L939" s="98">
        <f t="shared" si="278"/>
        <v>43631</v>
      </c>
      <c r="M939" s="99"/>
      <c r="N939" s="4" t="s">
        <v>20</v>
      </c>
      <c r="O939" s="4" t="s">
        <v>20</v>
      </c>
    </row>
    <row r="940" spans="1:15" ht="45" x14ac:dyDescent="0.25">
      <c r="A940" s="55" t="s">
        <v>1170</v>
      </c>
      <c r="B940" s="24" t="s">
        <v>1106</v>
      </c>
      <c r="C940" s="92">
        <f t="shared" si="275"/>
        <v>915</v>
      </c>
      <c r="D940" s="65" t="s">
        <v>1401</v>
      </c>
      <c r="E940" s="56" t="s">
        <v>1549</v>
      </c>
      <c r="F940" s="17">
        <v>43630</v>
      </c>
      <c r="G940" s="95" t="str">
        <f t="shared" si="276"/>
        <v>01-11/0915</v>
      </c>
      <c r="H940" s="5" t="str">
        <f>SUBSTITUTE(фильтр!I937, "про,", "")</f>
        <v xml:space="preserve"> фактичні, витрати, на, ВПР</v>
      </c>
      <c r="I940" s="1" t="s">
        <v>15</v>
      </c>
      <c r="J940" s="47" t="s">
        <v>124</v>
      </c>
      <c r="K940" s="97" t="str">
        <f t="shared" si="277"/>
        <v>Департамент АПР Сумської ОДА</v>
      </c>
      <c r="L940" s="98">
        <f t="shared" si="278"/>
        <v>43631</v>
      </c>
      <c r="M940" s="99"/>
      <c r="N940" s="4" t="s">
        <v>20</v>
      </c>
      <c r="O940" s="4" t="s">
        <v>20</v>
      </c>
    </row>
    <row r="941" spans="1:15" ht="45" x14ac:dyDescent="0.25">
      <c r="A941" s="55" t="s">
        <v>23</v>
      </c>
      <c r="B941" s="24" t="s">
        <v>1107</v>
      </c>
      <c r="C941" s="92">
        <f t="shared" si="275"/>
        <v>916</v>
      </c>
      <c r="D941" s="65" t="s">
        <v>1401</v>
      </c>
      <c r="E941" s="56" t="s">
        <v>1558</v>
      </c>
      <c r="F941" s="17">
        <v>43630</v>
      </c>
      <c r="G941" s="95" t="str">
        <f t="shared" si="276"/>
        <v>01-16/0916</v>
      </c>
      <c r="H941" s="5" t="str">
        <f>SUBSTITUTE(фильтр!I938, "про,", "")</f>
        <v xml:space="preserve"> виділення, коштів</v>
      </c>
      <c r="I941" s="1" t="s">
        <v>15</v>
      </c>
      <c r="J941" s="47" t="s">
        <v>124</v>
      </c>
      <c r="K941" s="97" t="str">
        <f t="shared" si="277"/>
        <v>Департамент АПР Сумської ОДА</v>
      </c>
      <c r="L941" s="98">
        <f t="shared" si="278"/>
        <v>43631</v>
      </c>
      <c r="M941" s="99"/>
      <c r="N941" s="4" t="s">
        <v>20</v>
      </c>
      <c r="O941" s="4" t="s">
        <v>20</v>
      </c>
    </row>
    <row r="942" spans="1:15" ht="45" x14ac:dyDescent="0.25">
      <c r="A942" s="55" t="s">
        <v>21</v>
      </c>
      <c r="B942" s="24" t="s">
        <v>1108</v>
      </c>
      <c r="C942" s="92">
        <f t="shared" si="275"/>
        <v>917</v>
      </c>
      <c r="D942" s="65" t="s">
        <v>1401</v>
      </c>
      <c r="E942" s="56" t="s">
        <v>1175</v>
      </c>
      <c r="F942" s="17">
        <v>43630</v>
      </c>
      <c r="G942" s="95" t="str">
        <f t="shared" si="276"/>
        <v>01-17/0917</v>
      </c>
      <c r="H942" s="5" t="str">
        <f>SUBSTITUTE(фильтр!I939, "про,", "")</f>
        <v xml:space="preserve"> надання, інформації</v>
      </c>
      <c r="I942" s="1" t="s">
        <v>15</v>
      </c>
      <c r="J942" s="47" t="s">
        <v>124</v>
      </c>
      <c r="K942" s="97" t="str">
        <f t="shared" si="277"/>
        <v>Департамент АПР Сумської ОДА</v>
      </c>
      <c r="L942" s="98">
        <f t="shared" si="278"/>
        <v>43631</v>
      </c>
      <c r="M942" s="99"/>
      <c r="N942" s="4" t="s">
        <v>20</v>
      </c>
      <c r="O942" s="4" t="s">
        <v>20</v>
      </c>
    </row>
    <row r="943" spans="1:15" ht="45" x14ac:dyDescent="0.25">
      <c r="A943" s="55" t="s">
        <v>23</v>
      </c>
      <c r="B943" s="24" t="s">
        <v>1109</v>
      </c>
      <c r="C943" s="92">
        <f t="shared" si="275"/>
        <v>918</v>
      </c>
      <c r="D943" s="65" t="s">
        <v>1401</v>
      </c>
      <c r="E943" s="56" t="s">
        <v>1792</v>
      </c>
      <c r="F943" s="17">
        <v>43630</v>
      </c>
      <c r="G943" s="95" t="str">
        <f t="shared" si="276"/>
        <v>01-16/0918</v>
      </c>
      <c r="H943" s="5" t="str">
        <f>SUBSTITUTE(фильтр!I940, "про,", "")</f>
        <v xml:space="preserve"> відкриття, представництва</v>
      </c>
      <c r="I943" s="1" t="s">
        <v>15</v>
      </c>
      <c r="J943" s="47" t="s">
        <v>124</v>
      </c>
      <c r="K943" s="97" t="str">
        <f t="shared" si="277"/>
        <v>Департамент АПР Сумської ОДА</v>
      </c>
      <c r="L943" s="98">
        <f t="shared" si="278"/>
        <v>43631</v>
      </c>
      <c r="M943" s="99"/>
      <c r="N943" s="4" t="s">
        <v>20</v>
      </c>
      <c r="O943" s="4" t="s">
        <v>20</v>
      </c>
    </row>
    <row r="944" spans="1:15" ht="45" x14ac:dyDescent="0.25">
      <c r="A944" s="55" t="s">
        <v>21</v>
      </c>
      <c r="B944" s="24" t="s">
        <v>1110</v>
      </c>
      <c r="C944" s="92">
        <f t="shared" si="275"/>
        <v>919</v>
      </c>
      <c r="D944" s="65" t="s">
        <v>1401</v>
      </c>
      <c r="E944" s="56" t="s">
        <v>1793</v>
      </c>
      <c r="F944" s="17">
        <v>43630</v>
      </c>
      <c r="G944" s="95" t="str">
        <f t="shared" si="276"/>
        <v>01-17/0919</v>
      </c>
      <c r="H944" s="5" t="str">
        <f>SUBSTITUTE(фильтр!I941, "про,", "")</f>
        <v xml:space="preserve"> сприяння, проведення, семінару</v>
      </c>
      <c r="I944" s="1" t="s">
        <v>15</v>
      </c>
      <c r="J944" s="47" t="s">
        <v>124</v>
      </c>
      <c r="K944" s="97" t="str">
        <f t="shared" si="277"/>
        <v>Департамент АПР Сумської ОДА</v>
      </c>
      <c r="L944" s="98">
        <f t="shared" si="278"/>
        <v>43631</v>
      </c>
      <c r="M944" s="99"/>
      <c r="N944" s="4" t="s">
        <v>20</v>
      </c>
      <c r="O944" s="4" t="s">
        <v>20</v>
      </c>
    </row>
    <row r="945" spans="1:15" ht="45" x14ac:dyDescent="0.25">
      <c r="A945" s="55" t="s">
        <v>123</v>
      </c>
      <c r="B945" s="24" t="s">
        <v>1111</v>
      </c>
      <c r="C945" s="92">
        <f t="shared" si="275"/>
        <v>920</v>
      </c>
      <c r="D945" s="65" t="s">
        <v>1401</v>
      </c>
      <c r="E945" s="56" t="s">
        <v>1794</v>
      </c>
      <c r="F945" s="17">
        <v>43630</v>
      </c>
      <c r="G945" s="95" t="str">
        <f t="shared" si="276"/>
        <v>01-13/0920</v>
      </c>
      <c r="H945" s="5" t="str">
        <f>SUBSTITUTE(фильтр!I942, "про,", "")</f>
        <v xml:space="preserve"> розміщення, роліку, на, веб-порталі</v>
      </c>
      <c r="I945" s="1" t="s">
        <v>15</v>
      </c>
      <c r="J945" s="47" t="s">
        <v>124</v>
      </c>
      <c r="K945" s="97" t="str">
        <f t="shared" si="277"/>
        <v>Департамент АПР Сумської ОДА</v>
      </c>
      <c r="L945" s="98">
        <f t="shared" si="278"/>
        <v>43631</v>
      </c>
      <c r="M945" s="99"/>
      <c r="N945" s="4" t="s">
        <v>20</v>
      </c>
      <c r="O945" s="4" t="s">
        <v>20</v>
      </c>
    </row>
    <row r="946" spans="1:15" ht="45" x14ac:dyDescent="0.25">
      <c r="A946" s="55" t="s">
        <v>23</v>
      </c>
      <c r="B946" s="24" t="s">
        <v>1112</v>
      </c>
      <c r="C946" s="92">
        <f t="shared" si="275"/>
        <v>921</v>
      </c>
      <c r="D946" s="65" t="s">
        <v>1401</v>
      </c>
      <c r="E946" s="56" t="s">
        <v>1412</v>
      </c>
      <c r="F946" s="17">
        <v>43630</v>
      </c>
      <c r="G946" s="95" t="str">
        <f t="shared" si="276"/>
        <v>01-16/0921</v>
      </c>
      <c r="H946" s="5" t="str">
        <f>SUBSTITUTE(фильтр!I943, "про,", "")</f>
        <v xml:space="preserve"> визначення, державних, інтересів</v>
      </c>
      <c r="I946" s="1" t="s">
        <v>15</v>
      </c>
      <c r="J946" s="47" t="s">
        <v>124</v>
      </c>
      <c r="K946" s="97" t="str">
        <f t="shared" si="277"/>
        <v>Департамент АПР Сумської ОДА</v>
      </c>
      <c r="L946" s="98">
        <f t="shared" si="278"/>
        <v>43631</v>
      </c>
      <c r="M946" s="99"/>
      <c r="N946" s="4" t="s">
        <v>20</v>
      </c>
      <c r="O946" s="4" t="s">
        <v>20</v>
      </c>
    </row>
    <row r="947" spans="1:15" ht="45" x14ac:dyDescent="0.25">
      <c r="A947" s="55" t="s">
        <v>287</v>
      </c>
      <c r="B947" s="24" t="s">
        <v>1113</v>
      </c>
      <c r="C947" s="92">
        <f t="shared" si="275"/>
        <v>922</v>
      </c>
      <c r="D947" s="65" t="s">
        <v>1401</v>
      </c>
      <c r="E947" s="56" t="s">
        <v>1636</v>
      </c>
      <c r="F947" s="17">
        <v>43634</v>
      </c>
      <c r="G947" s="95" t="str">
        <f t="shared" si="276"/>
        <v>01-15/0922</v>
      </c>
      <c r="H947" s="5" t="str">
        <f>SUBSTITUTE(фильтр!I944, "про,", "")</f>
        <v xml:space="preserve"> Міжнародний, форум, м.Польша</v>
      </c>
      <c r="I947" s="1" t="s">
        <v>15</v>
      </c>
      <c r="J947" s="47" t="s">
        <v>124</v>
      </c>
      <c r="K947" s="97" t="str">
        <f t="shared" si="277"/>
        <v>Департамент АПР Сумської ОДА</v>
      </c>
      <c r="L947" s="98">
        <f t="shared" si="278"/>
        <v>43635</v>
      </c>
      <c r="M947" s="99"/>
      <c r="N947" s="4" t="s">
        <v>20</v>
      </c>
      <c r="O947" s="4" t="s">
        <v>20</v>
      </c>
    </row>
    <row r="948" spans="1:15" ht="45" x14ac:dyDescent="0.25">
      <c r="A948" s="55" t="s">
        <v>287</v>
      </c>
      <c r="B948" s="24" t="s">
        <v>1114</v>
      </c>
      <c r="C948" s="92">
        <f t="shared" si="275"/>
        <v>923</v>
      </c>
      <c r="D948" s="65" t="s">
        <v>1401</v>
      </c>
      <c r="E948" s="56" t="s">
        <v>1795</v>
      </c>
      <c r="F948" s="17">
        <v>43634</v>
      </c>
      <c r="G948" s="95" t="str">
        <f t="shared" si="276"/>
        <v>01-15/0923</v>
      </c>
      <c r="H948" s="5" t="str">
        <f>SUBSTITUTE(фильтр!I945, "про,", "")</f>
        <v xml:space="preserve"> закупівлю, кукурудзи</v>
      </c>
      <c r="I948" s="1" t="s">
        <v>15</v>
      </c>
      <c r="J948" s="47" t="s">
        <v>124</v>
      </c>
      <c r="K948" s="97" t="str">
        <f t="shared" si="277"/>
        <v>Департамент АПР Сумської ОДА</v>
      </c>
      <c r="L948" s="98">
        <f t="shared" si="278"/>
        <v>43635</v>
      </c>
      <c r="M948" s="99"/>
      <c r="N948" s="4" t="s">
        <v>20</v>
      </c>
      <c r="O948" s="4" t="s">
        <v>20</v>
      </c>
    </row>
    <row r="949" spans="1:15" ht="45" x14ac:dyDescent="0.25">
      <c r="A949" s="55" t="s">
        <v>23</v>
      </c>
      <c r="B949" s="24" t="s">
        <v>1115</v>
      </c>
      <c r="C949" s="92">
        <f t="shared" si="275"/>
        <v>924</v>
      </c>
      <c r="D949" s="65" t="s">
        <v>1401</v>
      </c>
      <c r="E949" s="56" t="s">
        <v>1796</v>
      </c>
      <c r="F949" s="17">
        <v>43634</v>
      </c>
      <c r="G949" s="95" t="str">
        <f t="shared" si="276"/>
        <v>01-16/0924</v>
      </c>
      <c r="H949" s="5" t="str">
        <f>SUBSTITUTE(фильтр!I946, "про,", "")</f>
        <v>оплати, послуг</v>
      </c>
      <c r="I949" s="1" t="s">
        <v>15</v>
      </c>
      <c r="J949" s="47" t="s">
        <v>124</v>
      </c>
      <c r="K949" s="97" t="str">
        <f t="shared" si="277"/>
        <v>Департамент АПР Сумської ОДА</v>
      </c>
      <c r="L949" s="98">
        <f t="shared" si="278"/>
        <v>43635</v>
      </c>
      <c r="M949" s="99"/>
      <c r="N949" s="4" t="s">
        <v>20</v>
      </c>
      <c r="O949" s="4" t="s">
        <v>20</v>
      </c>
    </row>
    <row r="950" spans="1:15" ht="45" x14ac:dyDescent="0.25">
      <c r="A950" s="55" t="s">
        <v>23</v>
      </c>
      <c r="B950" s="24" t="s">
        <v>1116</v>
      </c>
      <c r="C950" s="92">
        <f t="shared" si="275"/>
        <v>925</v>
      </c>
      <c r="D950" s="65" t="s">
        <v>1401</v>
      </c>
      <c r="E950" s="56" t="s">
        <v>1778</v>
      </c>
      <c r="F950" s="17">
        <v>43634</v>
      </c>
      <c r="G950" s="95" t="str">
        <f t="shared" si="276"/>
        <v>01-16/0925</v>
      </c>
      <c r="H950" s="5" t="str">
        <f>SUBSTITUTE(фильтр!I947, "про,", "")</f>
        <v xml:space="preserve"> проведення, семінар-наради</v>
      </c>
      <c r="I950" s="1" t="s">
        <v>15</v>
      </c>
      <c r="J950" s="47" t="s">
        <v>124</v>
      </c>
      <c r="K950" s="97" t="str">
        <f t="shared" si="277"/>
        <v>Департамент АПР Сумської ОДА</v>
      </c>
      <c r="L950" s="98">
        <f t="shared" si="278"/>
        <v>43635</v>
      </c>
      <c r="M950" s="99"/>
      <c r="N950" s="4" t="s">
        <v>20</v>
      </c>
      <c r="O950" s="4" t="s">
        <v>20</v>
      </c>
    </row>
    <row r="951" spans="1:15" ht="45" x14ac:dyDescent="0.25">
      <c r="A951" s="55" t="s">
        <v>21</v>
      </c>
      <c r="B951" s="24" t="s">
        <v>1117</v>
      </c>
      <c r="C951" s="92">
        <f t="shared" si="275"/>
        <v>926</v>
      </c>
      <c r="D951" s="65" t="s">
        <v>1401</v>
      </c>
      <c r="E951" s="56" t="s">
        <v>1778</v>
      </c>
      <c r="F951" s="17">
        <v>43634</v>
      </c>
      <c r="G951" s="95" t="str">
        <f t="shared" si="276"/>
        <v>01-17/0926</v>
      </c>
      <c r="H951" s="5" t="str">
        <f>SUBSTITUTE(фильтр!I948, "про,", "")</f>
        <v xml:space="preserve"> проведення, семінар-наради</v>
      </c>
      <c r="I951" s="1" t="s">
        <v>15</v>
      </c>
      <c r="J951" s="47" t="s">
        <v>124</v>
      </c>
      <c r="K951" s="97" t="str">
        <f t="shared" si="277"/>
        <v>Департамент АПР Сумської ОДА</v>
      </c>
      <c r="L951" s="98">
        <f t="shared" si="278"/>
        <v>43635</v>
      </c>
      <c r="M951" s="99"/>
      <c r="N951" s="4" t="s">
        <v>20</v>
      </c>
      <c r="O951" s="4" t="s">
        <v>20</v>
      </c>
    </row>
    <row r="952" spans="1:15" ht="45" x14ac:dyDescent="0.25">
      <c r="A952" s="55" t="s">
        <v>23</v>
      </c>
      <c r="B952" s="24" t="s">
        <v>1118</v>
      </c>
      <c r="C952" s="92">
        <f t="shared" si="275"/>
        <v>927</v>
      </c>
      <c r="D952" s="65" t="s">
        <v>1401</v>
      </c>
      <c r="E952" s="56" t="s">
        <v>1797</v>
      </c>
      <c r="F952" s="17">
        <v>43634</v>
      </c>
      <c r="G952" s="95" t="str">
        <f t="shared" si="276"/>
        <v>01-16/0927</v>
      </c>
      <c r="H952" s="5" t="str">
        <f>SUBSTITUTE(фильтр!I949, "про,", "")</f>
        <v xml:space="preserve">довідка, з/платі, </v>
      </c>
      <c r="I952" s="1" t="s">
        <v>15</v>
      </c>
      <c r="J952" s="47" t="s">
        <v>124</v>
      </c>
      <c r="K952" s="97" t="str">
        <f t="shared" si="277"/>
        <v>Департамент АПР Сумської ОДА</v>
      </c>
      <c r="L952" s="98">
        <f t="shared" si="278"/>
        <v>43635</v>
      </c>
      <c r="M952" s="99"/>
      <c r="N952" s="4" t="s">
        <v>20</v>
      </c>
      <c r="O952" s="4" t="s">
        <v>20</v>
      </c>
    </row>
    <row r="953" spans="1:15" ht="45" x14ac:dyDescent="0.25">
      <c r="A953" s="55" t="s">
        <v>21</v>
      </c>
      <c r="B953" s="24" t="s">
        <v>1119</v>
      </c>
      <c r="C953" s="92">
        <f t="shared" si="275"/>
        <v>928</v>
      </c>
      <c r="D953" s="65" t="s">
        <v>1401</v>
      </c>
      <c r="E953" s="56" t="s">
        <v>1798</v>
      </c>
      <c r="F953" s="17">
        <v>43634</v>
      </c>
      <c r="G953" s="95" t="str">
        <f t="shared" si="276"/>
        <v>01-17/0928</v>
      </c>
      <c r="H953" s="5" t="str">
        <f>SUBSTITUTE(фильтр!I950, "про,", "")</f>
        <v>запрошення, на, комісію</v>
      </c>
      <c r="I953" s="1" t="s">
        <v>15</v>
      </c>
      <c r="J953" s="47" t="s">
        <v>124</v>
      </c>
      <c r="K953" s="97" t="str">
        <f t="shared" si="277"/>
        <v>Департамент АПР Сумської ОДА</v>
      </c>
      <c r="L953" s="98">
        <f t="shared" si="278"/>
        <v>43635</v>
      </c>
      <c r="M953" s="99"/>
      <c r="N953" s="4" t="s">
        <v>20</v>
      </c>
      <c r="O953" s="4" t="s">
        <v>20</v>
      </c>
    </row>
    <row r="954" spans="1:15" ht="45" x14ac:dyDescent="0.25">
      <c r="A954" s="55" t="s">
        <v>21</v>
      </c>
      <c r="B954" s="24" t="s">
        <v>1120</v>
      </c>
      <c r="C954" s="92">
        <f t="shared" si="275"/>
        <v>929</v>
      </c>
      <c r="D954" s="65" t="s">
        <v>1401</v>
      </c>
      <c r="E954" s="56" t="s">
        <v>1518</v>
      </c>
      <c r="F954" s="17">
        <v>43634</v>
      </c>
      <c r="G954" s="95" t="str">
        <f t="shared" si="276"/>
        <v>01-17/0929</v>
      </c>
      <c r="H954" s="5" t="str">
        <f>SUBSTITUTE(фильтр!I951, "про,", "")</f>
        <v xml:space="preserve"> проведення, наради</v>
      </c>
      <c r="I954" s="1" t="s">
        <v>15</v>
      </c>
      <c r="J954" s="47" t="s">
        <v>124</v>
      </c>
      <c r="K954" s="97" t="str">
        <f t="shared" si="277"/>
        <v>Департамент АПР Сумської ОДА</v>
      </c>
      <c r="L954" s="98">
        <f t="shared" si="278"/>
        <v>43635</v>
      </c>
      <c r="M954" s="99"/>
      <c r="N954" s="4" t="s">
        <v>20</v>
      </c>
      <c r="O954" s="4" t="s">
        <v>20</v>
      </c>
    </row>
    <row r="955" spans="1:15" ht="45" x14ac:dyDescent="0.25">
      <c r="A955" s="55" t="s">
        <v>21</v>
      </c>
      <c r="B955" s="24" t="s">
        <v>1121</v>
      </c>
      <c r="C955" s="92">
        <f t="shared" si="275"/>
        <v>930</v>
      </c>
      <c r="D955" s="65" t="s">
        <v>1401</v>
      </c>
      <c r="E955" s="56" t="s">
        <v>1518</v>
      </c>
      <c r="F955" s="17">
        <v>43634</v>
      </c>
      <c r="G955" s="95" t="str">
        <f t="shared" si="276"/>
        <v>01-17/0930</v>
      </c>
      <c r="H955" s="5" t="str">
        <f>SUBSTITUTE(фильтр!I952, "про,", "")</f>
        <v xml:space="preserve"> проведення, наради</v>
      </c>
      <c r="I955" s="1" t="s">
        <v>15</v>
      </c>
      <c r="J955" s="47" t="s">
        <v>124</v>
      </c>
      <c r="K955" s="97" t="str">
        <f t="shared" si="277"/>
        <v>Департамент АПР Сумської ОДА</v>
      </c>
      <c r="L955" s="98">
        <f t="shared" si="278"/>
        <v>43635</v>
      </c>
      <c r="M955" s="99"/>
      <c r="N955" s="4" t="s">
        <v>20</v>
      </c>
      <c r="O955" s="4" t="s">
        <v>20</v>
      </c>
    </row>
    <row r="956" spans="1:15" ht="45" x14ac:dyDescent="0.25">
      <c r="A956" s="55" t="s">
        <v>23</v>
      </c>
      <c r="B956" s="24" t="s">
        <v>1122</v>
      </c>
      <c r="C956" s="92">
        <f t="shared" si="275"/>
        <v>931</v>
      </c>
      <c r="D956" s="65" t="s">
        <v>1401</v>
      </c>
      <c r="E956" s="56" t="s">
        <v>1799</v>
      </c>
      <c r="F956" s="17">
        <v>43634</v>
      </c>
      <c r="G956" s="95" t="str">
        <f t="shared" si="276"/>
        <v>01-16/0931</v>
      </c>
      <c r="H956" s="5" t="str">
        <f>SUBSTITUTE(фильтр!I953, "про,", "")</f>
        <v xml:space="preserve"> надання, у, власність, приміщення</v>
      </c>
      <c r="I956" s="1" t="s">
        <v>15</v>
      </c>
      <c r="J956" s="47" t="s">
        <v>124</v>
      </c>
      <c r="K956" s="97" t="str">
        <f t="shared" si="277"/>
        <v>Департамент АПР Сумської ОДА</v>
      </c>
      <c r="L956" s="98">
        <f t="shared" si="278"/>
        <v>43635</v>
      </c>
      <c r="M956" s="99"/>
      <c r="N956" s="4" t="s">
        <v>20</v>
      </c>
      <c r="O956" s="4" t="s">
        <v>20</v>
      </c>
    </row>
    <row r="957" spans="1:15" ht="45" x14ac:dyDescent="0.25">
      <c r="A957" s="55" t="s">
        <v>287</v>
      </c>
      <c r="B957" s="24" t="s">
        <v>1123</v>
      </c>
      <c r="C957" s="92">
        <f t="shared" si="275"/>
        <v>932</v>
      </c>
      <c r="D957" s="65" t="s">
        <v>1401</v>
      </c>
      <c r="E957" s="56" t="s">
        <v>1800</v>
      </c>
      <c r="F957" s="17">
        <v>43634</v>
      </c>
      <c r="G957" s="95" t="str">
        <f t="shared" si="276"/>
        <v>01-15/0932</v>
      </c>
      <c r="H957" s="5" t="str">
        <f>SUBSTITUTE(фильтр!I954, "про,", "")</f>
        <v xml:space="preserve"> надання, послуги</v>
      </c>
      <c r="I957" s="1" t="s">
        <v>15</v>
      </c>
      <c r="J957" s="47" t="s">
        <v>124</v>
      </c>
      <c r="K957" s="97" t="str">
        <f t="shared" si="277"/>
        <v>Департамент АПР Сумської ОДА</v>
      </c>
      <c r="L957" s="98">
        <f t="shared" si="278"/>
        <v>43635</v>
      </c>
      <c r="M957" s="99"/>
      <c r="N957" s="4" t="s">
        <v>20</v>
      </c>
      <c r="O957" s="4" t="s">
        <v>20</v>
      </c>
    </row>
    <row r="958" spans="1:15" ht="45" x14ac:dyDescent="0.25">
      <c r="A958" s="55" t="s">
        <v>123</v>
      </c>
      <c r="B958" s="24" t="s">
        <v>1124</v>
      </c>
      <c r="C958" s="92">
        <f t="shared" si="275"/>
        <v>933</v>
      </c>
      <c r="D958" s="65" t="s">
        <v>1401</v>
      </c>
      <c r="E958" s="56" t="s">
        <v>1801</v>
      </c>
      <c r="F958" s="17">
        <v>43634</v>
      </c>
      <c r="G958" s="95" t="str">
        <f t="shared" si="276"/>
        <v>01-13/0933</v>
      </c>
      <c r="H958" s="5" t="str">
        <f>SUBSTITUTE(фильтр!I955, "про,", "")</f>
        <v>подання, з, , пропозицією,  преміювання</v>
      </c>
      <c r="I958" s="1" t="s">
        <v>15</v>
      </c>
      <c r="J958" s="47" t="s">
        <v>124</v>
      </c>
      <c r="K958" s="97" t="str">
        <f t="shared" si="277"/>
        <v>Департамент АПР Сумської ОДА</v>
      </c>
      <c r="L958" s="98">
        <f t="shared" si="278"/>
        <v>43635</v>
      </c>
      <c r="M958" s="99"/>
      <c r="N958" s="4" t="s">
        <v>20</v>
      </c>
      <c r="O958" s="4" t="s">
        <v>20</v>
      </c>
    </row>
    <row r="959" spans="1:15" ht="45" x14ac:dyDescent="0.25">
      <c r="A959" s="55" t="s">
        <v>123</v>
      </c>
      <c r="B959" s="24" t="s">
        <v>1125</v>
      </c>
      <c r="C959" s="92">
        <f t="shared" si="275"/>
        <v>934</v>
      </c>
      <c r="D959" s="65" t="s">
        <v>1401</v>
      </c>
      <c r="E959" s="56" t="s">
        <v>1802</v>
      </c>
      <c r="F959" s="17">
        <v>43634</v>
      </c>
      <c r="G959" s="95" t="str">
        <f t="shared" si="276"/>
        <v>01-13/0934</v>
      </c>
      <c r="H959" s="5" t="str">
        <f>SUBSTITUTE(фильтр!I956, "про,", "")</f>
        <v>подання, з, , пропозицією,  стимулювання</v>
      </c>
      <c r="I959" s="1" t="s">
        <v>15</v>
      </c>
      <c r="J959" s="47" t="s">
        <v>124</v>
      </c>
      <c r="K959" s="97" t="str">
        <f t="shared" si="277"/>
        <v>Департамент АПР Сумської ОДА</v>
      </c>
      <c r="L959" s="98">
        <f t="shared" si="278"/>
        <v>43635</v>
      </c>
      <c r="M959" s="99"/>
      <c r="N959" s="4" t="s">
        <v>20</v>
      </c>
      <c r="O959" s="4" t="s">
        <v>20</v>
      </c>
    </row>
    <row r="960" spans="1:15" ht="45" x14ac:dyDescent="0.25">
      <c r="A960" s="55" t="s">
        <v>23</v>
      </c>
      <c r="B960" s="24" t="s">
        <v>1126</v>
      </c>
      <c r="C960" s="92">
        <f t="shared" si="275"/>
        <v>935</v>
      </c>
      <c r="D960" s="65" t="s">
        <v>1401</v>
      </c>
      <c r="E960" s="56" t="s">
        <v>1511</v>
      </c>
      <c r="F960" s="17">
        <v>43634</v>
      </c>
      <c r="G960" s="95" t="str">
        <f t="shared" si="276"/>
        <v>01-16/0935</v>
      </c>
      <c r="H960" s="5" t="str">
        <f>SUBSTITUTE(фильтр!I957, "про,", "")</f>
        <v xml:space="preserve"> виплату, заробітної, плати</v>
      </c>
      <c r="I960" s="1" t="s">
        <v>15</v>
      </c>
      <c r="J960" s="47" t="s">
        <v>124</v>
      </c>
      <c r="K960" s="97" t="str">
        <f t="shared" si="277"/>
        <v>Департамент АПР Сумської ОДА</v>
      </c>
      <c r="L960" s="98">
        <f t="shared" si="278"/>
        <v>43635</v>
      </c>
      <c r="M960" s="99"/>
      <c r="N960" s="4" t="s">
        <v>20</v>
      </c>
      <c r="O960" s="4" t="s">
        <v>20</v>
      </c>
    </row>
    <row r="961" spans="1:15" ht="45" x14ac:dyDescent="0.25">
      <c r="A961" s="55" t="s">
        <v>123</v>
      </c>
      <c r="B961" s="24" t="s">
        <v>1127</v>
      </c>
      <c r="C961" s="92">
        <f t="shared" si="275"/>
        <v>936</v>
      </c>
      <c r="D961" s="65" t="s">
        <v>1401</v>
      </c>
      <c r="E961" s="56" t="s">
        <v>1199</v>
      </c>
      <c r="F961" s="17">
        <v>43634</v>
      </c>
      <c r="G961" s="95" t="str">
        <f t="shared" si="276"/>
        <v>01-13/0936</v>
      </c>
      <c r="H961" s="5" t="str">
        <f>SUBSTITUTE(фильтр!I958, "про,", "")</f>
        <v xml:space="preserve"> участь, у, тренінгу</v>
      </c>
      <c r="I961" s="1" t="s">
        <v>15</v>
      </c>
      <c r="J961" s="47" t="s">
        <v>124</v>
      </c>
      <c r="K961" s="97" t="str">
        <f t="shared" si="277"/>
        <v>Департамент АПР Сумської ОДА</v>
      </c>
      <c r="L961" s="98">
        <f t="shared" si="278"/>
        <v>43635</v>
      </c>
      <c r="M961" s="99"/>
      <c r="N961" s="4" t="s">
        <v>20</v>
      </c>
      <c r="O961" s="4" t="s">
        <v>20</v>
      </c>
    </row>
    <row r="962" spans="1:15" ht="45" x14ac:dyDescent="0.25">
      <c r="A962" s="55" t="s">
        <v>123</v>
      </c>
      <c r="B962" s="24" t="s">
        <v>1128</v>
      </c>
      <c r="C962" s="92">
        <f t="shared" si="275"/>
        <v>937</v>
      </c>
      <c r="D962" s="65" t="s">
        <v>1401</v>
      </c>
      <c r="E962" s="56" t="s">
        <v>1803</v>
      </c>
      <c r="F962" s="17">
        <v>43634</v>
      </c>
      <c r="G962" s="95" t="str">
        <f t="shared" si="276"/>
        <v>01-13/0937</v>
      </c>
      <c r="H962" s="5" t="str">
        <f>SUBSTITUTE(фильтр!I959, "про,", "")</f>
        <v xml:space="preserve"> навчання, кордоном</v>
      </c>
      <c r="I962" s="1" t="s">
        <v>15</v>
      </c>
      <c r="J962" s="47" t="s">
        <v>124</v>
      </c>
      <c r="K962" s="97" t="str">
        <f t="shared" si="277"/>
        <v>Департамент АПР Сумської ОДА</v>
      </c>
      <c r="L962" s="98">
        <f t="shared" si="278"/>
        <v>43635</v>
      </c>
      <c r="M962" s="99"/>
      <c r="N962" s="4" t="s">
        <v>20</v>
      </c>
      <c r="O962" s="4" t="s">
        <v>20</v>
      </c>
    </row>
    <row r="963" spans="1:15" ht="45" x14ac:dyDescent="0.25">
      <c r="A963" s="55" t="s">
        <v>123</v>
      </c>
      <c r="B963" s="24" t="s">
        <v>1129</v>
      </c>
      <c r="C963" s="92">
        <f t="shared" si="275"/>
        <v>938</v>
      </c>
      <c r="D963" s="65" t="s">
        <v>1401</v>
      </c>
      <c r="E963" s="56" t="s">
        <v>1804</v>
      </c>
      <c r="F963" s="17">
        <v>43634</v>
      </c>
      <c r="G963" s="95" t="str">
        <f t="shared" si="276"/>
        <v>01-13/0938</v>
      </c>
      <c r="H963" s="5" t="str">
        <f>SUBSTITUTE(фильтр!I960, "про,", "")</f>
        <v xml:space="preserve"> кількісний, склад</v>
      </c>
      <c r="I963" s="1" t="s">
        <v>15</v>
      </c>
      <c r="J963" s="47" t="s">
        <v>124</v>
      </c>
      <c r="K963" s="97" t="str">
        <f t="shared" si="277"/>
        <v>Департамент АПР Сумської ОДА</v>
      </c>
      <c r="L963" s="98">
        <f t="shared" si="278"/>
        <v>43635</v>
      </c>
      <c r="M963" s="99"/>
      <c r="N963" s="4" t="s">
        <v>20</v>
      </c>
      <c r="O963" s="4" t="s">
        <v>20</v>
      </c>
    </row>
    <row r="964" spans="1:15" ht="45" x14ac:dyDescent="0.25">
      <c r="A964" s="55" t="s">
        <v>1170</v>
      </c>
      <c r="B964" s="24" t="s">
        <v>1130</v>
      </c>
      <c r="C964" s="92">
        <f t="shared" si="275"/>
        <v>939</v>
      </c>
      <c r="D964" s="65" t="s">
        <v>1401</v>
      </c>
      <c r="E964" s="56" t="s">
        <v>1175</v>
      </c>
      <c r="F964" s="17">
        <v>43634</v>
      </c>
      <c r="G964" s="95" t="str">
        <f t="shared" si="276"/>
        <v>01-11/0939</v>
      </c>
      <c r="H964" s="5" t="str">
        <f>SUBSTITUTE(фильтр!I961, "про,", "")</f>
        <v xml:space="preserve"> надання, інформації</v>
      </c>
      <c r="I964" s="1" t="s">
        <v>15</v>
      </c>
      <c r="J964" s="47" t="s">
        <v>124</v>
      </c>
      <c r="K964" s="97" t="str">
        <f t="shared" si="277"/>
        <v>Департамент АПР Сумської ОДА</v>
      </c>
      <c r="L964" s="98">
        <f t="shared" si="278"/>
        <v>43635</v>
      </c>
      <c r="M964" s="99"/>
      <c r="N964" s="4" t="s">
        <v>20</v>
      </c>
      <c r="O964" s="4" t="s">
        <v>20</v>
      </c>
    </row>
    <row r="965" spans="1:15" ht="45" x14ac:dyDescent="0.25">
      <c r="A965" s="55" t="s">
        <v>123</v>
      </c>
      <c r="B965" s="24" t="s">
        <v>1131</v>
      </c>
      <c r="C965" s="92">
        <f t="shared" si="275"/>
        <v>940</v>
      </c>
      <c r="D965" s="65" t="s">
        <v>1401</v>
      </c>
      <c r="E965" s="56" t="s">
        <v>1805</v>
      </c>
      <c r="F965" s="17">
        <v>43634</v>
      </c>
      <c r="G965" s="95" t="str">
        <f t="shared" si="276"/>
        <v>01-13/0940</v>
      </c>
      <c r="H965" s="5" t="str">
        <f>SUBSTITUTE(фильтр!I962, "про,", "")</f>
        <v>пропозиції, проекту, Профілю</v>
      </c>
      <c r="I965" s="1" t="s">
        <v>15</v>
      </c>
      <c r="J965" s="47" t="s">
        <v>124</v>
      </c>
      <c r="K965" s="97" t="str">
        <f t="shared" si="277"/>
        <v>Департамент АПР Сумської ОДА</v>
      </c>
      <c r="L965" s="98">
        <f t="shared" si="278"/>
        <v>43635</v>
      </c>
      <c r="M965" s="99"/>
      <c r="N965" s="4" t="s">
        <v>20</v>
      </c>
      <c r="O965" s="4" t="s">
        <v>20</v>
      </c>
    </row>
    <row r="966" spans="1:15" ht="45" x14ac:dyDescent="0.25">
      <c r="A966" s="55" t="s">
        <v>287</v>
      </c>
      <c r="B966" s="24" t="s">
        <v>1132</v>
      </c>
      <c r="C966" s="92">
        <f t="shared" si="275"/>
        <v>941</v>
      </c>
      <c r="D966" s="65" t="s">
        <v>1401</v>
      </c>
      <c r="E966" s="93" t="s">
        <v>1175</v>
      </c>
      <c r="F966" s="17">
        <v>43634</v>
      </c>
      <c r="G966" s="95" t="str">
        <f t="shared" si="276"/>
        <v>01-15/0941</v>
      </c>
      <c r="H966" s="5" t="str">
        <f>SUBSTITUTE(фильтр!I963, "про,", "")</f>
        <v xml:space="preserve"> надання, інформації</v>
      </c>
      <c r="I966" s="1" t="s">
        <v>15</v>
      </c>
      <c r="J966" s="47" t="s">
        <v>124</v>
      </c>
      <c r="K966" s="97" t="str">
        <f t="shared" si="277"/>
        <v>Департамент АПР Сумської ОДА</v>
      </c>
      <c r="L966" s="98">
        <f t="shared" si="278"/>
        <v>43635</v>
      </c>
      <c r="M966" s="99"/>
      <c r="N966" s="4" t="s">
        <v>20</v>
      </c>
      <c r="O966" s="4" t="s">
        <v>20</v>
      </c>
    </row>
    <row r="967" spans="1:15" ht="45" x14ac:dyDescent="0.25">
      <c r="A967" s="55" t="s">
        <v>287</v>
      </c>
      <c r="B967" s="24" t="s">
        <v>1133</v>
      </c>
      <c r="C967" s="92">
        <f t="shared" si="275"/>
        <v>942</v>
      </c>
      <c r="D967" s="65" t="s">
        <v>1401</v>
      </c>
      <c r="E967" s="93" t="s">
        <v>1175</v>
      </c>
      <c r="F967" s="17">
        <v>43634</v>
      </c>
      <c r="G967" s="95" t="str">
        <f t="shared" si="276"/>
        <v>01-15/0942</v>
      </c>
      <c r="H967" s="5" t="str">
        <f>SUBSTITUTE(фильтр!I964, "про,", "")</f>
        <v xml:space="preserve"> надання, інформації</v>
      </c>
      <c r="I967" s="1" t="s">
        <v>15</v>
      </c>
      <c r="J967" s="47" t="s">
        <v>124</v>
      </c>
      <c r="K967" s="97" t="str">
        <f t="shared" si="277"/>
        <v>Департамент АПР Сумської ОДА</v>
      </c>
      <c r="L967" s="98">
        <f t="shared" si="278"/>
        <v>43635</v>
      </c>
      <c r="M967" s="99"/>
      <c r="N967" s="4" t="s">
        <v>20</v>
      </c>
      <c r="O967" s="4" t="s">
        <v>20</v>
      </c>
    </row>
    <row r="968" spans="1:15" ht="45" x14ac:dyDescent="0.25">
      <c r="A968" s="55" t="s">
        <v>287</v>
      </c>
      <c r="B968" s="24" t="s">
        <v>1134</v>
      </c>
      <c r="C968" s="92">
        <f t="shared" si="275"/>
        <v>943</v>
      </c>
      <c r="D968" s="65" t="s">
        <v>1401</v>
      </c>
      <c r="E968" s="56" t="s">
        <v>1806</v>
      </c>
      <c r="F968" s="17">
        <v>43635</v>
      </c>
      <c r="G968" s="95" t="str">
        <f t="shared" si="276"/>
        <v>01-15/0943</v>
      </c>
      <c r="H968" s="5" t="str">
        <f>SUBSTITUTE(фильтр!I965, "про,", "")</f>
        <v xml:space="preserve"> розповсюдження, інформації</v>
      </c>
      <c r="I968" s="1" t="s">
        <v>15</v>
      </c>
      <c r="J968" s="47" t="s">
        <v>124</v>
      </c>
      <c r="K968" s="97" t="str">
        <f t="shared" si="277"/>
        <v>Департамент АПР Сумської ОДА</v>
      </c>
      <c r="L968" s="98">
        <f t="shared" si="278"/>
        <v>43636</v>
      </c>
      <c r="M968" s="99"/>
      <c r="N968" s="4" t="s">
        <v>20</v>
      </c>
      <c r="O968" s="4" t="s">
        <v>20</v>
      </c>
    </row>
    <row r="969" spans="1:15" ht="45" x14ac:dyDescent="0.25">
      <c r="A969" s="55" t="s">
        <v>123</v>
      </c>
      <c r="B969" s="24" t="s">
        <v>1135</v>
      </c>
      <c r="C969" s="92">
        <f t="shared" si="275"/>
        <v>944</v>
      </c>
      <c r="D969" s="65" t="s">
        <v>1401</v>
      </c>
      <c r="E969" s="56" t="s">
        <v>1807</v>
      </c>
      <c r="F969" s="17">
        <v>43635</v>
      </c>
      <c r="G969" s="95" t="str">
        <f t="shared" si="276"/>
        <v>01-13/0944</v>
      </c>
      <c r="H969" s="5" t="str">
        <f>SUBSTITUTE(фильтр!I966, "про,", "")</f>
        <v xml:space="preserve"> основні, заходи, у, , першому, піврічі, 2019, року</v>
      </c>
      <c r="I969" s="1" t="s">
        <v>15</v>
      </c>
      <c r="J969" s="47" t="s">
        <v>124</v>
      </c>
      <c r="K969" s="97" t="str">
        <f t="shared" si="277"/>
        <v>Департамент АПР Сумської ОДА</v>
      </c>
      <c r="L969" s="98">
        <f t="shared" si="278"/>
        <v>43636</v>
      </c>
      <c r="M969" s="99"/>
      <c r="N969" s="4" t="s">
        <v>20</v>
      </c>
      <c r="O969" s="4" t="s">
        <v>20</v>
      </c>
    </row>
    <row r="970" spans="1:15" ht="45" x14ac:dyDescent="0.25">
      <c r="A970" s="55" t="s">
        <v>24</v>
      </c>
      <c r="B970" s="24" t="s">
        <v>1136</v>
      </c>
      <c r="C970" s="92">
        <f t="shared" si="275"/>
        <v>945</v>
      </c>
      <c r="D970" s="65" t="s">
        <v>1401</v>
      </c>
      <c r="E970" s="93" t="s">
        <v>1175</v>
      </c>
      <c r="F970" s="17">
        <v>43635</v>
      </c>
      <c r="G970" s="95" t="str">
        <f t="shared" si="276"/>
        <v>01-19/0945</v>
      </c>
      <c r="H970" s="5" t="str">
        <f>SUBSTITUTE(фильтр!I967, "про,", "")</f>
        <v xml:space="preserve"> надання, інформації</v>
      </c>
      <c r="I970" s="1" t="s">
        <v>15</v>
      </c>
      <c r="J970" s="47" t="s">
        <v>124</v>
      </c>
      <c r="K970" s="97" t="str">
        <f t="shared" si="277"/>
        <v>Департамент АПР Сумської ОДА</v>
      </c>
      <c r="L970" s="98">
        <f t="shared" si="278"/>
        <v>43636</v>
      </c>
      <c r="M970" s="99"/>
      <c r="N970" s="4" t="s">
        <v>20</v>
      </c>
      <c r="O970" s="4" t="s">
        <v>20</v>
      </c>
    </row>
    <row r="971" spans="1:15" ht="45" x14ac:dyDescent="0.25">
      <c r="A971" s="55" t="s">
        <v>122</v>
      </c>
      <c r="B971" s="24" t="s">
        <v>1137</v>
      </c>
      <c r="C971" s="92">
        <f t="shared" si="275"/>
        <v>946</v>
      </c>
      <c r="D971" s="65" t="s">
        <v>1401</v>
      </c>
      <c r="E971" s="56" t="s">
        <v>1808</v>
      </c>
      <c r="F971" s="17">
        <v>43635</v>
      </c>
      <c r="G971" s="95" t="str">
        <f t="shared" si="276"/>
        <v>01-18/0946</v>
      </c>
      <c r="H971" s="5" t="str">
        <f>SUBSTITUTE(фильтр!I968, "про,", "")</f>
        <v xml:space="preserve"> участь, у, засіданні, обласної, комсії</v>
      </c>
      <c r="I971" s="1" t="s">
        <v>15</v>
      </c>
      <c r="J971" s="47" t="s">
        <v>124</v>
      </c>
      <c r="K971" s="97" t="str">
        <f t="shared" si="277"/>
        <v>Департамент АПР Сумської ОДА</v>
      </c>
      <c r="L971" s="98">
        <f t="shared" si="278"/>
        <v>43636</v>
      </c>
      <c r="M971" s="99"/>
      <c r="N971" s="4" t="s">
        <v>20</v>
      </c>
      <c r="O971" s="4" t="s">
        <v>20</v>
      </c>
    </row>
    <row r="972" spans="1:15" ht="45" x14ac:dyDescent="0.25">
      <c r="A972" s="55" t="s">
        <v>23</v>
      </c>
      <c r="B972" s="24" t="s">
        <v>1138</v>
      </c>
      <c r="C972" s="92">
        <f t="shared" si="275"/>
        <v>947</v>
      </c>
      <c r="D972" s="65" t="s">
        <v>1401</v>
      </c>
      <c r="E972" s="56" t="s">
        <v>1808</v>
      </c>
      <c r="F972" s="17">
        <v>43635</v>
      </c>
      <c r="G972" s="95" t="str">
        <f t="shared" si="276"/>
        <v>01-16/0947</v>
      </c>
      <c r="H972" s="5" t="str">
        <f>SUBSTITUTE(фильтр!I969, "про,", "")</f>
        <v xml:space="preserve"> участь, у, засіданні, обласної, комсії</v>
      </c>
      <c r="I972" s="1" t="s">
        <v>15</v>
      </c>
      <c r="J972" s="47" t="s">
        <v>124</v>
      </c>
      <c r="K972" s="97" t="str">
        <f t="shared" si="277"/>
        <v>Департамент АПР Сумської ОДА</v>
      </c>
      <c r="L972" s="98">
        <f t="shared" si="278"/>
        <v>43636</v>
      </c>
      <c r="M972" s="99"/>
      <c r="N972" s="4" t="s">
        <v>20</v>
      </c>
      <c r="O972" s="4" t="s">
        <v>20</v>
      </c>
    </row>
    <row r="973" spans="1:15" ht="45" x14ac:dyDescent="0.25">
      <c r="A973" s="55" t="s">
        <v>23</v>
      </c>
      <c r="B973" s="24" t="s">
        <v>1139</v>
      </c>
      <c r="C973" s="92">
        <f t="shared" si="275"/>
        <v>948</v>
      </c>
      <c r="D973" s="65" t="s">
        <v>1401</v>
      </c>
      <c r="E973" s="56" t="s">
        <v>1808</v>
      </c>
      <c r="F973" s="17">
        <v>43635</v>
      </c>
      <c r="G973" s="95" t="str">
        <f t="shared" si="276"/>
        <v>01-16/0948</v>
      </c>
      <c r="H973" s="5" t="str">
        <f>SUBSTITUTE(фильтр!I970, "про,", "")</f>
        <v xml:space="preserve"> участь, у, засіданні, обласної, комсії</v>
      </c>
      <c r="I973" s="1" t="s">
        <v>15</v>
      </c>
      <c r="J973" s="47" t="s">
        <v>124</v>
      </c>
      <c r="K973" s="97" t="str">
        <f t="shared" si="277"/>
        <v>Департамент АПР Сумської ОДА</v>
      </c>
      <c r="L973" s="98">
        <f t="shared" si="278"/>
        <v>43636</v>
      </c>
      <c r="M973" s="99"/>
      <c r="N973" s="4" t="s">
        <v>20</v>
      </c>
      <c r="O973" s="4" t="s">
        <v>20</v>
      </c>
    </row>
    <row r="974" spans="1:15" ht="45" x14ac:dyDescent="0.25">
      <c r="A974" s="55" t="s">
        <v>122</v>
      </c>
      <c r="B974" s="24" t="s">
        <v>1140</v>
      </c>
      <c r="C974" s="92">
        <f t="shared" si="275"/>
        <v>949</v>
      </c>
      <c r="D974" s="65" t="s">
        <v>1401</v>
      </c>
      <c r="E974" s="56" t="s">
        <v>1808</v>
      </c>
      <c r="F974" s="17">
        <v>43635</v>
      </c>
      <c r="G974" s="95" t="str">
        <f t="shared" si="276"/>
        <v>01-18/0949</v>
      </c>
      <c r="H974" s="5" t="str">
        <f>SUBSTITUTE(фильтр!I971, "про,", "")</f>
        <v xml:space="preserve"> участь, у, засіданні, обласної, комсії</v>
      </c>
      <c r="I974" s="1" t="s">
        <v>15</v>
      </c>
      <c r="J974" s="47" t="s">
        <v>124</v>
      </c>
      <c r="K974" s="97" t="str">
        <f t="shared" si="277"/>
        <v>Департамент АПР Сумської ОДА</v>
      </c>
      <c r="L974" s="98">
        <f t="shared" si="278"/>
        <v>43636</v>
      </c>
      <c r="M974" s="99"/>
      <c r="N974" s="4" t="s">
        <v>20</v>
      </c>
      <c r="O974" s="4" t="s">
        <v>20</v>
      </c>
    </row>
    <row r="975" spans="1:15" ht="45" x14ac:dyDescent="0.25">
      <c r="A975" s="55" t="s">
        <v>23</v>
      </c>
      <c r="B975" s="24" t="s">
        <v>1141</v>
      </c>
      <c r="C975" s="92">
        <f t="shared" si="275"/>
        <v>950</v>
      </c>
      <c r="D975" s="65" t="s">
        <v>1401</v>
      </c>
      <c r="E975" s="56" t="s">
        <v>1809</v>
      </c>
      <c r="F975" s="17">
        <v>43635</v>
      </c>
      <c r="G975" s="95" t="str">
        <f t="shared" si="276"/>
        <v>01-16/0950</v>
      </c>
      <c r="H975" s="5" t="str">
        <f>SUBSTITUTE(фильтр!I972, "про,", "")</f>
        <v xml:space="preserve"> виконання, плану, заходів</v>
      </c>
      <c r="I975" s="1" t="s">
        <v>15</v>
      </c>
      <c r="J975" s="47" t="s">
        <v>124</v>
      </c>
      <c r="K975" s="97" t="str">
        <f t="shared" si="277"/>
        <v>Департамент АПР Сумської ОДА</v>
      </c>
      <c r="L975" s="98">
        <f t="shared" si="278"/>
        <v>43636</v>
      </c>
      <c r="M975" s="99"/>
      <c r="N975" s="4" t="s">
        <v>20</v>
      </c>
      <c r="O975" s="4" t="s">
        <v>20</v>
      </c>
    </row>
    <row r="976" spans="1:15" ht="45" x14ac:dyDescent="0.25">
      <c r="A976" s="55" t="s">
        <v>1170</v>
      </c>
      <c r="B976" s="24" t="s">
        <v>1142</v>
      </c>
      <c r="C976" s="92">
        <f t="shared" si="275"/>
        <v>951</v>
      </c>
      <c r="D976" s="65" t="s">
        <v>1401</v>
      </c>
      <c r="E976" s="56" t="s">
        <v>1810</v>
      </c>
      <c r="F976" s="17">
        <v>43636</v>
      </c>
      <c r="G976" s="95" t="str">
        <f t="shared" si="276"/>
        <v>01-11/0951</v>
      </c>
      <c r="H976" s="5" t="str">
        <f>SUBSTITUTE(фильтр!I973, "про,", "")</f>
        <v xml:space="preserve"> надання, , оперативної, інформації, цінам</v>
      </c>
      <c r="I976" s="1" t="s">
        <v>15</v>
      </c>
      <c r="J976" s="47" t="s">
        <v>124</v>
      </c>
      <c r="K976" s="97" t="str">
        <f t="shared" si="277"/>
        <v>Департамент АПР Сумської ОДА</v>
      </c>
      <c r="L976" s="98">
        <f>F976+1</f>
        <v>43637</v>
      </c>
      <c r="M976" s="99"/>
      <c r="N976" s="4" t="s">
        <v>20</v>
      </c>
      <c r="O976" s="4" t="s">
        <v>20</v>
      </c>
    </row>
    <row r="977" spans="1:15" ht="30" x14ac:dyDescent="0.25">
      <c r="A977" s="55" t="s">
        <v>23</v>
      </c>
      <c r="B977" s="24" t="s">
        <v>1143</v>
      </c>
      <c r="C977" s="92">
        <f t="shared" si="275"/>
        <v>952</v>
      </c>
      <c r="D977" s="65" t="s">
        <v>1401</v>
      </c>
      <c r="E977" s="100" t="s">
        <v>1175</v>
      </c>
      <c r="F977" s="17">
        <v>43636</v>
      </c>
      <c r="G977" s="95" t="str">
        <f t="shared" si="276"/>
        <v>01-16/0952</v>
      </c>
      <c r="H977" s="101"/>
      <c r="I977" s="1" t="s">
        <v>15</v>
      </c>
      <c r="J977" s="47" t="s">
        <v>124</v>
      </c>
      <c r="K977" s="97" t="str">
        <f t="shared" si="277"/>
        <v>Департамент АПР Сумської ОДА</v>
      </c>
      <c r="L977" s="98">
        <f t="shared" si="278"/>
        <v>43637</v>
      </c>
      <c r="M977" s="99"/>
      <c r="N977" s="4" t="s">
        <v>20</v>
      </c>
      <c r="O977" s="4" t="s">
        <v>20</v>
      </c>
    </row>
    <row r="978" spans="1:15" ht="30" x14ac:dyDescent="0.25">
      <c r="A978" s="55" t="s">
        <v>123</v>
      </c>
      <c r="B978" s="24" t="s">
        <v>1144</v>
      </c>
      <c r="C978" s="92">
        <f t="shared" si="275"/>
        <v>953</v>
      </c>
      <c r="D978" s="65" t="s">
        <v>1401</v>
      </c>
      <c r="E978" s="56" t="s">
        <v>1811</v>
      </c>
      <c r="F978" s="17">
        <v>43636</v>
      </c>
      <c r="G978" s="95" t="str">
        <f t="shared" si="276"/>
        <v>01-13/0953</v>
      </c>
      <c r="H978" s="96" t="str">
        <f>SUBSTITUTE(фильтр!I969, "про,", "")</f>
        <v xml:space="preserve"> участь, у, засіданні, обласної, комсії</v>
      </c>
      <c r="I978" s="1" t="s">
        <v>15</v>
      </c>
      <c r="J978" s="47" t="s">
        <v>124</v>
      </c>
      <c r="K978" s="97" t="str">
        <f t="shared" si="277"/>
        <v>Департамент АПР Сумської ОДА</v>
      </c>
      <c r="L978" s="98">
        <f t="shared" si="278"/>
        <v>43637</v>
      </c>
      <c r="M978" s="99"/>
      <c r="N978" s="4" t="s">
        <v>20</v>
      </c>
      <c r="O978" s="4" t="s">
        <v>20</v>
      </c>
    </row>
    <row r="979" spans="1:15" ht="30" x14ac:dyDescent="0.25">
      <c r="A979" s="55" t="s">
        <v>23</v>
      </c>
      <c r="B979" s="24" t="s">
        <v>1145</v>
      </c>
      <c r="C979" s="92">
        <f t="shared" si="275"/>
        <v>954</v>
      </c>
      <c r="D979" s="65" t="s">
        <v>1401</v>
      </c>
      <c r="E979" s="56" t="s">
        <v>1812</v>
      </c>
      <c r="F979" s="17">
        <v>43636</v>
      </c>
      <c r="G979" s="95" t="str">
        <f t="shared" si="276"/>
        <v>01-16/0954</v>
      </c>
      <c r="H979" s="96" t="str">
        <f>SUBSTITUTE(фильтр!I970, "про,", "")</f>
        <v xml:space="preserve"> участь, у, засіданні, обласної, комсії</v>
      </c>
      <c r="I979" s="1" t="s">
        <v>15</v>
      </c>
      <c r="J979" s="47" t="s">
        <v>124</v>
      </c>
      <c r="K979" s="97" t="str">
        <f t="shared" si="277"/>
        <v>Департамент АПР Сумської ОДА</v>
      </c>
      <c r="L979" s="98">
        <f t="shared" si="278"/>
        <v>43637</v>
      </c>
      <c r="M979" s="99"/>
      <c r="N979" s="4" t="s">
        <v>20</v>
      </c>
      <c r="O979" s="4" t="s">
        <v>20</v>
      </c>
    </row>
    <row r="980" spans="1:15" ht="30" x14ac:dyDescent="0.25">
      <c r="A980" s="55" t="s">
        <v>23</v>
      </c>
      <c r="B980" s="24" t="s">
        <v>1146</v>
      </c>
      <c r="C980" s="92">
        <f t="shared" si="275"/>
        <v>955</v>
      </c>
      <c r="D980" s="65" t="s">
        <v>1401</v>
      </c>
      <c r="E980" s="56" t="s">
        <v>1813</v>
      </c>
      <c r="F980" s="17">
        <v>43636</v>
      </c>
      <c r="G980" s="95" t="str">
        <f t="shared" si="276"/>
        <v>01-16/0955</v>
      </c>
      <c r="H980" s="96" t="str">
        <f>SUBSTITUTE(фильтр!I971, "про,", "")</f>
        <v xml:space="preserve"> участь, у, засіданні, обласної, комсії</v>
      </c>
      <c r="I980" s="1" t="s">
        <v>15</v>
      </c>
      <c r="J980" s="47" t="s">
        <v>124</v>
      </c>
      <c r="K980" s="97" t="str">
        <f t="shared" si="277"/>
        <v>Департамент АПР Сумської ОДА</v>
      </c>
      <c r="L980" s="98">
        <f t="shared" si="278"/>
        <v>43637</v>
      </c>
      <c r="M980" s="99"/>
      <c r="N980" s="4" t="s">
        <v>20</v>
      </c>
      <c r="O980" s="4" t="s">
        <v>20</v>
      </c>
    </row>
    <row r="981" spans="1:15" ht="30" x14ac:dyDescent="0.25">
      <c r="A981" s="55" t="s">
        <v>123</v>
      </c>
      <c r="B981" s="24" t="s">
        <v>1147</v>
      </c>
      <c r="C981" s="92">
        <f t="shared" si="275"/>
        <v>956</v>
      </c>
      <c r="D981" s="65" t="s">
        <v>1401</v>
      </c>
      <c r="E981" s="56" t="s">
        <v>1546</v>
      </c>
      <c r="F981" s="17">
        <v>43637</v>
      </c>
      <c r="G981" s="95" t="str">
        <f t="shared" si="276"/>
        <v>01-13/0956</v>
      </c>
      <c r="H981" s="96" t="str">
        <f>SUBSTITUTE(фильтр!I972, "про,", "")</f>
        <v xml:space="preserve"> виконання, плану, заходів</v>
      </c>
      <c r="I981" s="1" t="s">
        <v>15</v>
      </c>
      <c r="J981" s="47" t="s">
        <v>124</v>
      </c>
      <c r="K981" s="97" t="str">
        <f t="shared" si="277"/>
        <v>Департамент АПР Сумської ОДА</v>
      </c>
      <c r="L981" s="98">
        <f>F981+1</f>
        <v>43638</v>
      </c>
      <c r="M981" s="99"/>
      <c r="N981" s="4" t="s">
        <v>20</v>
      </c>
      <c r="O981" s="4" t="s">
        <v>20</v>
      </c>
    </row>
    <row r="982" spans="1:15" ht="45" x14ac:dyDescent="0.25">
      <c r="A982" s="55" t="s">
        <v>1170</v>
      </c>
      <c r="B982" s="24" t="s">
        <v>1148</v>
      </c>
      <c r="C982" s="92">
        <f t="shared" si="275"/>
        <v>957</v>
      </c>
      <c r="D982" s="65" t="s">
        <v>1401</v>
      </c>
      <c r="E982" s="56" t="s">
        <v>1815</v>
      </c>
      <c r="F982" s="94">
        <v>43640</v>
      </c>
      <c r="G982" s="95" t="str">
        <f t="shared" si="276"/>
        <v>01-11/0957</v>
      </c>
      <c r="H982" s="96" t="str">
        <f>SUBSTITUTE(фильтр!I973, "про,", "")</f>
        <v xml:space="preserve"> надання, , оперативної, інформації, цінам</v>
      </c>
      <c r="I982" s="1" t="s">
        <v>15</v>
      </c>
      <c r="J982" s="47" t="s">
        <v>124</v>
      </c>
      <c r="K982" s="97" t="str">
        <f t="shared" si="277"/>
        <v>Департамент АПР Сумської ОДА</v>
      </c>
      <c r="L982" s="98">
        <f t="shared" si="278"/>
        <v>43641</v>
      </c>
      <c r="M982" s="99"/>
      <c r="N982" s="4" t="s">
        <v>20</v>
      </c>
      <c r="O982" s="4" t="s">
        <v>20</v>
      </c>
    </row>
    <row r="983" spans="1:15" ht="30" x14ac:dyDescent="0.25">
      <c r="A983" s="55" t="s">
        <v>1170</v>
      </c>
      <c r="B983" s="24" t="s">
        <v>1149</v>
      </c>
      <c r="C983" s="92">
        <f t="shared" si="275"/>
        <v>958</v>
      </c>
      <c r="D983" s="65" t="s">
        <v>1401</v>
      </c>
      <c r="E983" s="56" t="s">
        <v>1814</v>
      </c>
      <c r="F983" s="94">
        <v>43640</v>
      </c>
      <c r="G983" s="95" t="str">
        <f t="shared" si="276"/>
        <v>01-11/0958</v>
      </c>
      <c r="H983" s="96" t="str">
        <f>SUBSTITUTE(фильтр!I974, "про,", "")</f>
        <v xml:space="preserve"> надання, інформації</v>
      </c>
      <c r="I983" s="1" t="s">
        <v>15</v>
      </c>
      <c r="J983" s="47" t="s">
        <v>124</v>
      </c>
      <c r="K983" s="97" t="str">
        <f t="shared" si="277"/>
        <v>Департамент АПР Сумської ОДА</v>
      </c>
      <c r="L983" s="98">
        <f t="shared" si="278"/>
        <v>43641</v>
      </c>
      <c r="M983" s="99"/>
      <c r="N983" s="4" t="s">
        <v>20</v>
      </c>
      <c r="O983" s="4" t="s">
        <v>20</v>
      </c>
    </row>
    <row r="984" spans="1:15" ht="30" x14ac:dyDescent="0.25">
      <c r="A984" s="55" t="s">
        <v>123</v>
      </c>
      <c r="B984" s="24" t="s">
        <v>1150</v>
      </c>
      <c r="C984" s="92">
        <f t="shared" si="275"/>
        <v>959</v>
      </c>
      <c r="D984" s="65" t="s">
        <v>1401</v>
      </c>
      <c r="E984" s="56" t="s">
        <v>1816</v>
      </c>
      <c r="F984" s="94">
        <v>43640</v>
      </c>
      <c r="G984" s="95" t="str">
        <f t="shared" si="276"/>
        <v>01-13/0959</v>
      </c>
      <c r="H984" s="96" t="str">
        <f>SUBSTITUTE(фильтр!I975, "про,", "")</f>
        <v xml:space="preserve"> виконання, Положень, Генеральної, угоди</v>
      </c>
      <c r="I984" s="1" t="s">
        <v>15</v>
      </c>
      <c r="J984" s="47" t="s">
        <v>124</v>
      </c>
      <c r="K984" s="97" t="str">
        <f t="shared" si="277"/>
        <v>Департамент АПР Сумської ОДА</v>
      </c>
      <c r="L984" s="98">
        <f t="shared" si="278"/>
        <v>43641</v>
      </c>
      <c r="M984" s="99"/>
      <c r="N984" s="4" t="s">
        <v>20</v>
      </c>
      <c r="O984" s="4" t="s">
        <v>20</v>
      </c>
    </row>
    <row r="985" spans="1:15" ht="45" x14ac:dyDescent="0.25">
      <c r="A985" s="55" t="s">
        <v>1170</v>
      </c>
      <c r="B985" s="24" t="s">
        <v>1151</v>
      </c>
      <c r="C985" s="92">
        <f t="shared" si="275"/>
        <v>960</v>
      </c>
      <c r="D985" s="65" t="s">
        <v>1401</v>
      </c>
      <c r="E985" s="56" t="s">
        <v>1658</v>
      </c>
      <c r="F985" s="94">
        <v>43640</v>
      </c>
      <c r="G985" s="95" t="str">
        <f t="shared" si="276"/>
        <v>01-11/0960</v>
      </c>
      <c r="H985" s="96" t="str">
        <f>SUBSTITUTE(фильтр!I976, "про,", "")</f>
        <v xml:space="preserve"> виконання, Програми, малого, середнього, підприємствав</v>
      </c>
      <c r="I985" s="1" t="s">
        <v>15</v>
      </c>
      <c r="J985" s="47" t="s">
        <v>124</v>
      </c>
      <c r="K985" s="97" t="str">
        <f t="shared" si="277"/>
        <v>Департамент АПР Сумської ОДА</v>
      </c>
      <c r="L985" s="98">
        <f t="shared" si="278"/>
        <v>43641</v>
      </c>
      <c r="M985" s="99"/>
      <c r="N985" s="4" t="s">
        <v>20</v>
      </c>
      <c r="O985" s="4" t="s">
        <v>20</v>
      </c>
    </row>
    <row r="986" spans="1:15" ht="45" x14ac:dyDescent="0.25">
      <c r="A986" s="55" t="s">
        <v>122</v>
      </c>
      <c r="B986" s="24" t="s">
        <v>1152</v>
      </c>
      <c r="C986" s="92">
        <f t="shared" si="275"/>
        <v>961</v>
      </c>
      <c r="D986" s="65" t="s">
        <v>1401</v>
      </c>
      <c r="E986" s="56" t="s">
        <v>1817</v>
      </c>
      <c r="F986" s="94">
        <v>43640</v>
      </c>
      <c r="G986" s="95" t="str">
        <f t="shared" si="276"/>
        <v>01-18/0961</v>
      </c>
      <c r="H986" s="96" t="str">
        <f>SUBSTITUTE(фильтр!I977, "про,", "")</f>
        <v xml:space="preserve"> виконаеннея, обласної, програми, соц.захисту</v>
      </c>
      <c r="I986" s="1" t="s">
        <v>15</v>
      </c>
      <c r="J986" s="47" t="s">
        <v>124</v>
      </c>
      <c r="K986" s="97" t="str">
        <f t="shared" si="277"/>
        <v>Департамент АПР Сумської ОДА</v>
      </c>
      <c r="L986" s="98">
        <f t="shared" si="278"/>
        <v>43641</v>
      </c>
      <c r="M986" s="99"/>
      <c r="N986" s="4" t="s">
        <v>20</v>
      </c>
      <c r="O986" s="4" t="s">
        <v>20</v>
      </c>
    </row>
    <row r="987" spans="1:15" ht="30" x14ac:dyDescent="0.25">
      <c r="A987" s="55" t="s">
        <v>122</v>
      </c>
      <c r="B987" s="24" t="s">
        <v>1153</v>
      </c>
      <c r="C987" s="92">
        <f t="shared" si="275"/>
        <v>962</v>
      </c>
      <c r="D987" s="65" t="s">
        <v>1401</v>
      </c>
      <c r="E987" s="56" t="s">
        <v>1280</v>
      </c>
      <c r="F987" s="94">
        <v>43640</v>
      </c>
      <c r="G987" s="95" t="str">
        <f t="shared" si="276"/>
        <v>01-18/0962</v>
      </c>
      <c r="H987" s="96" t="str">
        <f>SUBSTITUTE(фильтр!I978, "про,", "")</f>
        <v xml:space="preserve"> надання, пропозицій</v>
      </c>
      <c r="I987" s="1" t="s">
        <v>15</v>
      </c>
      <c r="J987" s="47" t="s">
        <v>124</v>
      </c>
      <c r="K987" s="97" t="str">
        <f t="shared" si="277"/>
        <v>Департамент АПР Сумської ОДА</v>
      </c>
      <c r="L987" s="98">
        <f t="shared" si="278"/>
        <v>43641</v>
      </c>
      <c r="M987" s="99"/>
      <c r="N987" s="4" t="s">
        <v>20</v>
      </c>
      <c r="O987" s="4" t="s">
        <v>20</v>
      </c>
    </row>
    <row r="988" spans="1:15" ht="30" x14ac:dyDescent="0.25">
      <c r="A988" s="55" t="s">
        <v>287</v>
      </c>
      <c r="B988" s="24" t="s">
        <v>1154</v>
      </c>
      <c r="C988" s="92">
        <f t="shared" si="275"/>
        <v>963</v>
      </c>
      <c r="D988" s="65" t="s">
        <v>1401</v>
      </c>
      <c r="E988" s="56" t="s">
        <v>1818</v>
      </c>
      <c r="F988" s="94">
        <v>43640</v>
      </c>
      <c r="G988" s="95" t="str">
        <f t="shared" si="276"/>
        <v>01-15/0963</v>
      </c>
      <c r="H988" s="96" t="str">
        <f>SUBSTITUTE(фильтр!I979, "про,", "")</f>
        <v>відпвідь, на, запит</v>
      </c>
      <c r="I988" s="1" t="s">
        <v>15</v>
      </c>
      <c r="J988" s="47" t="s">
        <v>124</v>
      </c>
      <c r="K988" s="97" t="str">
        <f t="shared" si="277"/>
        <v>Департамент АПР Сумської ОДА</v>
      </c>
      <c r="L988" s="98">
        <f t="shared" si="278"/>
        <v>43641</v>
      </c>
      <c r="M988" s="99"/>
      <c r="N988" s="4" t="s">
        <v>20</v>
      </c>
      <c r="O988" s="4" t="s">
        <v>20</v>
      </c>
    </row>
    <row r="989" spans="1:15" ht="30" x14ac:dyDescent="0.25">
      <c r="A989" s="55" t="s">
        <v>23</v>
      </c>
      <c r="B989" s="24" t="s">
        <v>1155</v>
      </c>
      <c r="C989" s="92">
        <f t="shared" si="275"/>
        <v>964</v>
      </c>
      <c r="D989" s="65" t="s">
        <v>1401</v>
      </c>
      <c r="E989" s="93" t="s">
        <v>1437</v>
      </c>
      <c r="F989" s="17">
        <v>43641</v>
      </c>
      <c r="G989" s="95" t="str">
        <f t="shared" si="276"/>
        <v>01-16/0964</v>
      </c>
      <c r="H989" s="96" t="str">
        <f>SUBSTITUTE(фильтр!I980, "про,", "")</f>
        <v xml:space="preserve"> надання, інформації, наради, 25.07</v>
      </c>
      <c r="I989" s="1" t="s">
        <v>15</v>
      </c>
      <c r="J989" s="47" t="s">
        <v>124</v>
      </c>
      <c r="K989" s="97" t="str">
        <f t="shared" si="277"/>
        <v>Департамент АПР Сумської ОДА</v>
      </c>
      <c r="L989" s="98">
        <f t="shared" si="278"/>
        <v>43642</v>
      </c>
      <c r="M989" s="99"/>
      <c r="N989" s="4" t="s">
        <v>20</v>
      </c>
      <c r="O989" s="4" t="s">
        <v>20</v>
      </c>
    </row>
    <row r="990" spans="1:15" ht="30" x14ac:dyDescent="0.25">
      <c r="A990" s="55" t="s">
        <v>23</v>
      </c>
      <c r="B990" s="24" t="s">
        <v>1156</v>
      </c>
      <c r="C990" s="92">
        <f t="shared" si="275"/>
        <v>965</v>
      </c>
      <c r="D990" s="65" t="s">
        <v>1401</v>
      </c>
      <c r="E990" s="56" t="s">
        <v>1583</v>
      </c>
      <c r="F990" s="17">
        <v>43641</v>
      </c>
      <c r="G990" s="95" t="str">
        <f t="shared" si="276"/>
        <v>01-16/0965</v>
      </c>
      <c r="H990" s="96" t="str">
        <f>SUBSTITUTE(фильтр!I981, "про,", "")</f>
        <v xml:space="preserve"> участь, у, тренінгу-семінарі</v>
      </c>
      <c r="I990" s="1" t="s">
        <v>15</v>
      </c>
      <c r="J990" s="47" t="s">
        <v>124</v>
      </c>
      <c r="K990" s="97" t="str">
        <f t="shared" si="277"/>
        <v>Департамент АПР Сумської ОДА</v>
      </c>
      <c r="L990" s="98">
        <f t="shared" si="278"/>
        <v>43642</v>
      </c>
      <c r="M990" s="99"/>
      <c r="N990" s="4" t="s">
        <v>20</v>
      </c>
      <c r="O990" s="4" t="s">
        <v>20</v>
      </c>
    </row>
    <row r="991" spans="1:15" ht="30" x14ac:dyDescent="0.25">
      <c r="A991" s="55" t="s">
        <v>1170</v>
      </c>
      <c r="B991" s="24" t="s">
        <v>1157</v>
      </c>
      <c r="C991" s="92">
        <f t="shared" si="275"/>
        <v>966</v>
      </c>
      <c r="D991" s="65" t="s">
        <v>1401</v>
      </c>
      <c r="E991" s="56" t="s">
        <v>1819</v>
      </c>
      <c r="F991" s="17">
        <v>43641</v>
      </c>
      <c r="G991" s="95" t="str">
        <f t="shared" si="276"/>
        <v>01-11/0966</v>
      </c>
      <c r="H991" s="96" t="str">
        <f>SUBSTITUTE(фильтр!I982, "про,", "")</f>
        <v>роботи, конкурсних, комісій</v>
      </c>
      <c r="I991" s="1" t="s">
        <v>15</v>
      </c>
      <c r="J991" s="47" t="s">
        <v>124</v>
      </c>
      <c r="K991" s="97" t="str">
        <f t="shared" si="277"/>
        <v>Департамент АПР Сумської ОДА</v>
      </c>
      <c r="L991" s="98">
        <f t="shared" si="278"/>
        <v>43642</v>
      </c>
      <c r="M991" s="99"/>
      <c r="N991" s="4" t="s">
        <v>20</v>
      </c>
      <c r="O991" s="4" t="s">
        <v>20</v>
      </c>
    </row>
    <row r="992" spans="1:15" ht="30" x14ac:dyDescent="0.25">
      <c r="A992" s="55" t="s">
        <v>1170</v>
      </c>
      <c r="B992" s="24" t="s">
        <v>1158</v>
      </c>
      <c r="C992" s="92">
        <f t="shared" si="275"/>
        <v>967</v>
      </c>
      <c r="D992" s="65" t="s">
        <v>1401</v>
      </c>
      <c r="E992" s="56" t="s">
        <v>1820</v>
      </c>
      <c r="F992" s="17">
        <v>43641</v>
      </c>
      <c r="G992" s="95" t="str">
        <f t="shared" si="276"/>
        <v>01-11/0967</v>
      </c>
      <c r="H992" s="96" t="str">
        <f>SUBSTITUTE(фильтр!I983, "про,", "")</f>
        <v xml:space="preserve"> ніцювання, звекрнення, КМУ</v>
      </c>
      <c r="I992" s="1" t="s">
        <v>15</v>
      </c>
      <c r="J992" s="47" t="s">
        <v>124</v>
      </c>
      <c r="K992" s="97" t="str">
        <f t="shared" si="277"/>
        <v>Департамент АПР Сумської ОДА</v>
      </c>
      <c r="L992" s="98">
        <f t="shared" si="278"/>
        <v>43642</v>
      </c>
      <c r="M992" s="99"/>
      <c r="N992" s="4" t="s">
        <v>20</v>
      </c>
      <c r="O992" s="4" t="s">
        <v>20</v>
      </c>
    </row>
    <row r="993" spans="1:15" ht="30" x14ac:dyDescent="0.25">
      <c r="A993" s="55" t="s">
        <v>21</v>
      </c>
      <c r="B993" s="24" t="s">
        <v>1159</v>
      </c>
      <c r="C993" s="92">
        <f t="shared" si="275"/>
        <v>968</v>
      </c>
      <c r="D993" s="65" t="s">
        <v>1401</v>
      </c>
      <c r="E993" s="56" t="s">
        <v>1821</v>
      </c>
      <c r="F993" s="17">
        <v>43641</v>
      </c>
      <c r="G993" s="95" t="str">
        <f t="shared" si="276"/>
        <v>01-17/0968</v>
      </c>
      <c r="H993" s="96" t="str">
        <f>SUBSTITUTE(фильтр!I984, "про,", "")</f>
        <v xml:space="preserve"> надання, інформації, </v>
      </c>
      <c r="I993" s="1" t="s">
        <v>15</v>
      </c>
      <c r="J993" s="47" t="s">
        <v>124</v>
      </c>
      <c r="K993" s="97" t="str">
        <f t="shared" si="277"/>
        <v>Департамент АПР Сумської ОДА</v>
      </c>
      <c r="L993" s="98">
        <f t="shared" si="278"/>
        <v>43642</v>
      </c>
      <c r="M993" s="99"/>
      <c r="N993" s="4" t="s">
        <v>20</v>
      </c>
      <c r="O993" s="4" t="s">
        <v>20</v>
      </c>
    </row>
    <row r="994" spans="1:15" ht="30" x14ac:dyDescent="0.25">
      <c r="A994" s="55" t="s">
        <v>287</v>
      </c>
      <c r="B994" s="24" t="s">
        <v>1160</v>
      </c>
      <c r="C994" s="92">
        <f t="shared" si="275"/>
        <v>969</v>
      </c>
      <c r="D994" s="65" t="s">
        <v>1401</v>
      </c>
      <c r="E994" s="56" t="s">
        <v>1175</v>
      </c>
      <c r="F994" s="17">
        <v>43641</v>
      </c>
      <c r="G994" s="95" t="str">
        <f t="shared" si="276"/>
        <v>01-15/0969</v>
      </c>
      <c r="H994" s="96" t="str">
        <f>SUBSTITUTE(фильтр!I985, "про,", "")</f>
        <v xml:space="preserve"> проведення, Дня, Поля</v>
      </c>
      <c r="I994" s="1" t="s">
        <v>15</v>
      </c>
      <c r="J994" s="47" t="s">
        <v>124</v>
      </c>
      <c r="K994" s="97" t="str">
        <f t="shared" si="277"/>
        <v>Департамент АПР Сумської ОДА</v>
      </c>
      <c r="L994" s="98">
        <f t="shared" si="278"/>
        <v>43642</v>
      </c>
      <c r="M994" s="99"/>
      <c r="N994" s="4" t="s">
        <v>20</v>
      </c>
      <c r="O994" s="4" t="s">
        <v>20</v>
      </c>
    </row>
    <row r="995" spans="1:15" ht="30" x14ac:dyDescent="0.25">
      <c r="A995" s="55" t="s">
        <v>123</v>
      </c>
      <c r="B995" s="24" t="s">
        <v>1161</v>
      </c>
      <c r="C995" s="92">
        <f t="shared" ref="C995:C1060" si="279">C994+1</f>
        <v>970</v>
      </c>
      <c r="D995" s="65" t="s">
        <v>1401</v>
      </c>
      <c r="E995" s="56" t="s">
        <v>1822</v>
      </c>
      <c r="F995" s="17">
        <v>43641</v>
      </c>
      <c r="G995" s="95" t="str">
        <f t="shared" ref="G995:G1060" si="280">(A995&amp;"/"&amp;B995)</f>
        <v>01-13/0970</v>
      </c>
      <c r="H995" s="96" t="str">
        <f>SUBSTITUTE(фильтр!I986, "про,", "")</f>
        <v xml:space="preserve"> розгляд, звернення</v>
      </c>
      <c r="I995" s="1" t="s">
        <v>15</v>
      </c>
      <c r="J995" s="47" t="s">
        <v>124</v>
      </c>
      <c r="K995" s="97" t="str">
        <f t="shared" ref="K995:K1060" si="281">J995</f>
        <v>Департамент АПР Сумської ОДА</v>
      </c>
      <c r="L995" s="98">
        <f t="shared" ref="L995:L1060" si="282">F995+1</f>
        <v>43642</v>
      </c>
      <c r="M995" s="99"/>
      <c r="N995" s="4" t="s">
        <v>20</v>
      </c>
      <c r="O995" s="4" t="s">
        <v>20</v>
      </c>
    </row>
    <row r="996" spans="1:15" ht="30" x14ac:dyDescent="0.25">
      <c r="A996" s="55" t="s">
        <v>23</v>
      </c>
      <c r="B996" s="24" t="s">
        <v>1162</v>
      </c>
      <c r="C996" s="92">
        <f t="shared" si="279"/>
        <v>971</v>
      </c>
      <c r="D996" s="65" t="s">
        <v>1401</v>
      </c>
      <c r="E996" s="56" t="s">
        <v>1823</v>
      </c>
      <c r="F996" s="17">
        <v>43641</v>
      </c>
      <c r="G996" s="95" t="str">
        <f t="shared" si="280"/>
        <v>01-16/0971</v>
      </c>
      <c r="H996" s="96" t="str">
        <f>SUBSTITUTE(фильтр!I987, "про,", "")</f>
        <v xml:space="preserve"> відновлення, відшкодованої, суми</v>
      </c>
      <c r="I996" s="1" t="s">
        <v>15</v>
      </c>
      <c r="J996" s="47" t="s">
        <v>124</v>
      </c>
      <c r="K996" s="97" t="str">
        <f t="shared" si="281"/>
        <v>Департамент АПР Сумської ОДА</v>
      </c>
      <c r="L996" s="98">
        <f t="shared" si="282"/>
        <v>43642</v>
      </c>
      <c r="M996" s="99"/>
      <c r="N996" s="4" t="s">
        <v>20</v>
      </c>
      <c r="O996" s="4" t="s">
        <v>20</v>
      </c>
    </row>
    <row r="997" spans="1:15" ht="30" x14ac:dyDescent="0.25">
      <c r="A997" s="55" t="s">
        <v>123</v>
      </c>
      <c r="B997" s="24" t="s">
        <v>1163</v>
      </c>
      <c r="C997" s="92">
        <f t="shared" si="279"/>
        <v>972</v>
      </c>
      <c r="D997" s="65" t="s">
        <v>1401</v>
      </c>
      <c r="E997" s="56" t="s">
        <v>1824</v>
      </c>
      <c r="F997" s="17">
        <v>43641</v>
      </c>
      <c r="G997" s="95" t="str">
        <f t="shared" si="280"/>
        <v>01-13/0972</v>
      </c>
      <c r="H997" s="96" t="str">
        <f>SUBSTITUTE(фильтр!I988, "про,", "")</f>
        <v>Про, резонансні, події</v>
      </c>
      <c r="I997" s="1" t="s">
        <v>15</v>
      </c>
      <c r="J997" s="47" t="s">
        <v>124</v>
      </c>
      <c r="K997" s="97" t="str">
        <f t="shared" si="281"/>
        <v>Департамент АПР Сумської ОДА</v>
      </c>
      <c r="L997" s="98">
        <f t="shared" si="282"/>
        <v>43642</v>
      </c>
      <c r="M997" s="99"/>
      <c r="N997" s="4" t="s">
        <v>20</v>
      </c>
      <c r="O997" s="4" t="s">
        <v>20</v>
      </c>
    </row>
    <row r="998" spans="1:15" ht="30" x14ac:dyDescent="0.25">
      <c r="A998" s="55" t="s">
        <v>23</v>
      </c>
      <c r="B998" s="24" t="s">
        <v>1164</v>
      </c>
      <c r="C998" s="92">
        <f t="shared" si="279"/>
        <v>973</v>
      </c>
      <c r="D998" s="65" t="s">
        <v>1401</v>
      </c>
      <c r="E998" s="56" t="s">
        <v>1663</v>
      </c>
      <c r="F998" s="17">
        <v>43641</v>
      </c>
      <c r="G998" s="95" t="str">
        <f t="shared" si="280"/>
        <v>01-16/0973</v>
      </c>
      <c r="H998" s="96" t="str">
        <f>SUBSTITUTE(фильтр!I989, "про,", "")</f>
        <v>співпраці, з, ЄС</v>
      </c>
      <c r="I998" s="1" t="s">
        <v>15</v>
      </c>
      <c r="J998" s="47" t="s">
        <v>124</v>
      </c>
      <c r="K998" s="97" t="str">
        <f t="shared" si="281"/>
        <v>Департамент АПР Сумської ОДА</v>
      </c>
      <c r="L998" s="98">
        <f t="shared" si="282"/>
        <v>43642</v>
      </c>
      <c r="M998" s="99"/>
      <c r="N998" s="4" t="s">
        <v>20</v>
      </c>
      <c r="O998" s="4" t="s">
        <v>20</v>
      </c>
    </row>
    <row r="999" spans="1:15" ht="30" x14ac:dyDescent="0.25">
      <c r="A999" s="55" t="s">
        <v>23</v>
      </c>
      <c r="B999" s="24" t="s">
        <v>1165</v>
      </c>
      <c r="C999" s="92">
        <f t="shared" si="279"/>
        <v>974</v>
      </c>
      <c r="D999" s="65" t="s">
        <v>1401</v>
      </c>
      <c r="E999" s="56" t="s">
        <v>1583</v>
      </c>
      <c r="F999" s="17">
        <v>43641</v>
      </c>
      <c r="G999" s="95" t="str">
        <f t="shared" si="280"/>
        <v>01-16/0974</v>
      </c>
      <c r="H999" s="96" t="str">
        <f>SUBSTITUTE(фильтр!I990, "про,", "")</f>
        <v xml:space="preserve"> впровадження, наукових, результатів</v>
      </c>
      <c r="I999" s="1" t="s">
        <v>15</v>
      </c>
      <c r="J999" s="47" t="s">
        <v>124</v>
      </c>
      <c r="K999" s="97" t="str">
        <f t="shared" si="281"/>
        <v>Департамент АПР Сумської ОДА</v>
      </c>
      <c r="L999" s="98">
        <f t="shared" si="282"/>
        <v>43642</v>
      </c>
      <c r="M999" s="99"/>
      <c r="N999" s="4" t="s">
        <v>20</v>
      </c>
      <c r="O999" s="4" t="s">
        <v>20</v>
      </c>
    </row>
    <row r="1000" spans="1:15" ht="30" x14ac:dyDescent="0.25">
      <c r="A1000" s="55" t="s">
        <v>1170</v>
      </c>
      <c r="B1000" s="24" t="s">
        <v>1166</v>
      </c>
      <c r="C1000" s="92">
        <f t="shared" si="279"/>
        <v>975</v>
      </c>
      <c r="D1000" s="65" t="s">
        <v>1401</v>
      </c>
      <c r="E1000" s="93" t="s">
        <v>1175</v>
      </c>
      <c r="F1000" s="17">
        <v>44008</v>
      </c>
      <c r="G1000" s="95" t="str">
        <f t="shared" si="280"/>
        <v>01-11/0975</v>
      </c>
      <c r="H1000" s="96" t="str">
        <f>SUBSTITUTE(фильтр!I991, "про,", "")</f>
        <v xml:space="preserve"> надання, інформації</v>
      </c>
      <c r="I1000" s="1" t="s">
        <v>15</v>
      </c>
      <c r="J1000" s="47" t="s">
        <v>124</v>
      </c>
      <c r="K1000" s="97" t="str">
        <f t="shared" si="281"/>
        <v>Департамент АПР Сумської ОДА</v>
      </c>
      <c r="L1000" s="98">
        <f t="shared" si="282"/>
        <v>44009</v>
      </c>
      <c r="M1000" s="99"/>
      <c r="N1000" s="4" t="s">
        <v>20</v>
      </c>
      <c r="O1000" s="4" t="s">
        <v>20</v>
      </c>
    </row>
    <row r="1001" spans="1:15" ht="45" x14ac:dyDescent="0.25">
      <c r="A1001" s="55" t="s">
        <v>1170</v>
      </c>
      <c r="B1001" s="24" t="s">
        <v>1167</v>
      </c>
      <c r="C1001" s="92">
        <f t="shared" si="279"/>
        <v>976</v>
      </c>
      <c r="D1001" s="65" t="s">
        <v>1401</v>
      </c>
      <c r="E1001" s="56" t="s">
        <v>1629</v>
      </c>
      <c r="F1001" s="17">
        <v>44008</v>
      </c>
      <c r="G1001" s="95" t="str">
        <f t="shared" si="280"/>
        <v>01-11/0976</v>
      </c>
      <c r="H1001" s="96" t="str">
        <f>SUBSTITUTE(фильтр!I992, "про,", "")</f>
        <v xml:space="preserve"> погодження, проекту, , наказу, Мінсоцполітики</v>
      </c>
      <c r="I1001" s="1" t="s">
        <v>15</v>
      </c>
      <c r="J1001" s="47" t="s">
        <v>124</v>
      </c>
      <c r="K1001" s="97" t="str">
        <f t="shared" si="281"/>
        <v>Департамент АПР Сумської ОДА</v>
      </c>
      <c r="L1001" s="98">
        <f t="shared" si="282"/>
        <v>44009</v>
      </c>
      <c r="M1001" s="99"/>
      <c r="N1001" s="4" t="s">
        <v>20</v>
      </c>
      <c r="O1001" s="4" t="s">
        <v>20</v>
      </c>
    </row>
    <row r="1002" spans="1:15" ht="30" x14ac:dyDescent="0.25">
      <c r="A1002" s="55" t="s">
        <v>123</v>
      </c>
      <c r="B1002" s="24" t="s">
        <v>1168</v>
      </c>
      <c r="C1002" s="92">
        <f t="shared" si="279"/>
        <v>977</v>
      </c>
      <c r="D1002" s="65" t="s">
        <v>1401</v>
      </c>
      <c r="E1002" s="56" t="s">
        <v>1825</v>
      </c>
      <c r="F1002" s="17">
        <v>44008</v>
      </c>
      <c r="G1002" s="95" t="str">
        <f t="shared" si="280"/>
        <v>01-13/0977</v>
      </c>
      <c r="H1002" s="96" t="str">
        <f>SUBSTITUTE(фильтр!I993, "про,", "")</f>
        <v xml:space="preserve"> юридичний, відділ</v>
      </c>
      <c r="I1002" s="1" t="s">
        <v>15</v>
      </c>
      <c r="J1002" s="47" t="s">
        <v>124</v>
      </c>
      <c r="K1002" s="97" t="str">
        <f t="shared" si="281"/>
        <v>Департамент АПР Сумської ОДА</v>
      </c>
      <c r="L1002" s="98">
        <f t="shared" si="282"/>
        <v>44009</v>
      </c>
      <c r="M1002" s="99"/>
      <c r="N1002" s="4" t="s">
        <v>20</v>
      </c>
      <c r="O1002" s="4" t="s">
        <v>20</v>
      </c>
    </row>
    <row r="1003" spans="1:15" ht="60" x14ac:dyDescent="0.25">
      <c r="A1003" s="55" t="s">
        <v>123</v>
      </c>
      <c r="B1003" s="24" t="s">
        <v>1169</v>
      </c>
      <c r="C1003" s="92">
        <f t="shared" si="279"/>
        <v>978</v>
      </c>
      <c r="D1003" s="65" t="s">
        <v>1401</v>
      </c>
      <c r="E1003" s="56" t="s">
        <v>1826</v>
      </c>
      <c r="F1003" s="17">
        <v>44008</v>
      </c>
      <c r="G1003" s="95" t="str">
        <f t="shared" si="280"/>
        <v>01-13/0978</v>
      </c>
      <c r="H1003" s="96" t="str">
        <f>SUBSTITUTE(фильтр!I994, "про,", "")</f>
        <v xml:space="preserve"> виконання, розпорядження, голови, СОДА, 19.03.2018, №171-ОД</v>
      </c>
      <c r="I1003" s="1" t="s">
        <v>15</v>
      </c>
      <c r="J1003" s="47" t="s">
        <v>124</v>
      </c>
      <c r="K1003" s="97" t="str">
        <f t="shared" si="281"/>
        <v>Департамент АПР Сумської ОДА</v>
      </c>
      <c r="L1003" s="98">
        <f t="shared" si="282"/>
        <v>44009</v>
      </c>
      <c r="M1003" s="99"/>
      <c r="N1003" s="4" t="s">
        <v>20</v>
      </c>
      <c r="O1003" s="4" t="s">
        <v>20</v>
      </c>
    </row>
    <row r="1004" spans="1:15" ht="30" x14ac:dyDescent="0.25">
      <c r="A1004" s="55" t="s">
        <v>23</v>
      </c>
      <c r="B1004" s="24" t="s">
        <v>902</v>
      </c>
      <c r="C1004" s="92">
        <f t="shared" si="279"/>
        <v>979</v>
      </c>
      <c r="D1004" s="65" t="s">
        <v>1401</v>
      </c>
      <c r="E1004" s="56" t="s">
        <v>1555</v>
      </c>
      <c r="F1004" s="17">
        <v>44008</v>
      </c>
      <c r="G1004" s="95" t="str">
        <f t="shared" si="280"/>
        <v>01-16/0979</v>
      </c>
      <c r="H1004" s="96" t="str">
        <f>SUBSTITUTE(фильтр!I995, "про,", "")</f>
        <v xml:space="preserve"> підсумки, роботи, АПК, </v>
      </c>
      <c r="I1004" s="1" t="s">
        <v>15</v>
      </c>
      <c r="J1004" s="47" t="s">
        <v>124</v>
      </c>
      <c r="K1004" s="97" t="str">
        <f t="shared" si="281"/>
        <v>Департамент АПР Сумської ОДА</v>
      </c>
      <c r="L1004" s="98">
        <f t="shared" si="282"/>
        <v>44009</v>
      </c>
      <c r="M1004" s="99"/>
      <c r="N1004" s="4" t="s">
        <v>20</v>
      </c>
      <c r="O1004" s="4" t="s">
        <v>20</v>
      </c>
    </row>
    <row r="1005" spans="1:15" ht="30" x14ac:dyDescent="0.25">
      <c r="A1005" s="55" t="s">
        <v>23</v>
      </c>
      <c r="B1005" s="24" t="s">
        <v>903</v>
      </c>
      <c r="C1005" s="92">
        <f t="shared" si="279"/>
        <v>980</v>
      </c>
      <c r="D1005" s="65" t="s">
        <v>1401</v>
      </c>
      <c r="E1005" s="56" t="s">
        <v>1412</v>
      </c>
      <c r="F1005" s="17">
        <v>44008</v>
      </c>
      <c r="G1005" s="95" t="str">
        <f t="shared" si="280"/>
        <v>01-16/0980</v>
      </c>
      <c r="H1005" s="96" t="str">
        <f>SUBSTITUTE(фильтр!I996, "про,", "")</f>
        <v xml:space="preserve"> відновлення, відшкодованої, суми</v>
      </c>
      <c r="I1005" s="1" t="s">
        <v>15</v>
      </c>
      <c r="J1005" s="47" t="s">
        <v>124</v>
      </c>
      <c r="K1005" s="97" t="str">
        <f t="shared" si="281"/>
        <v>Департамент АПР Сумської ОДА</v>
      </c>
      <c r="L1005" s="98">
        <f t="shared" si="282"/>
        <v>44009</v>
      </c>
      <c r="M1005" s="99"/>
      <c r="N1005" s="4" t="s">
        <v>20</v>
      </c>
      <c r="O1005" s="4" t="s">
        <v>20</v>
      </c>
    </row>
    <row r="1006" spans="1:15" ht="30" x14ac:dyDescent="0.25">
      <c r="A1006" s="55" t="s">
        <v>23</v>
      </c>
      <c r="B1006" s="24" t="s">
        <v>904</v>
      </c>
      <c r="C1006" s="92">
        <f t="shared" si="279"/>
        <v>981</v>
      </c>
      <c r="D1006" s="65" t="s">
        <v>1401</v>
      </c>
      <c r="E1006" s="56" t="s">
        <v>1412</v>
      </c>
      <c r="F1006" s="17">
        <v>44008</v>
      </c>
      <c r="G1006" s="95" t="str">
        <f t="shared" si="280"/>
        <v>01-16/0981</v>
      </c>
      <c r="H1006" s="96" t="str">
        <f>SUBSTITUTE(фильтр!I997, "про,", "")</f>
        <v xml:space="preserve"> надання, інформації</v>
      </c>
      <c r="I1006" s="1" t="s">
        <v>15</v>
      </c>
      <c r="J1006" s="47" t="s">
        <v>124</v>
      </c>
      <c r="K1006" s="97" t="str">
        <f t="shared" si="281"/>
        <v>Департамент АПР Сумської ОДА</v>
      </c>
      <c r="L1006" s="98">
        <f t="shared" si="282"/>
        <v>44009</v>
      </c>
      <c r="M1006" s="99"/>
      <c r="N1006" s="4" t="s">
        <v>20</v>
      </c>
      <c r="O1006" s="4" t="s">
        <v>20</v>
      </c>
    </row>
    <row r="1007" spans="1:15" ht="30" x14ac:dyDescent="0.25">
      <c r="A1007" s="55" t="s">
        <v>23</v>
      </c>
      <c r="B1007" s="24" t="s">
        <v>905</v>
      </c>
      <c r="C1007" s="92">
        <f t="shared" si="279"/>
        <v>982</v>
      </c>
      <c r="D1007" s="65" t="s">
        <v>1401</v>
      </c>
      <c r="E1007" s="56" t="s">
        <v>1412</v>
      </c>
      <c r="F1007" s="17">
        <v>44008</v>
      </c>
      <c r="G1007" s="95" t="str">
        <f t="shared" si="280"/>
        <v>01-16/0982</v>
      </c>
      <c r="H1007" s="96" t="str">
        <f>SUBSTITUTE(фильтр!I998, "про,", "")</f>
        <v xml:space="preserve"> державну, підтримку, розвитку, садівництва</v>
      </c>
      <c r="I1007" s="1" t="s">
        <v>15</v>
      </c>
      <c r="J1007" s="47" t="s">
        <v>124</v>
      </c>
      <c r="K1007" s="97" t="str">
        <f t="shared" si="281"/>
        <v>Департамент АПР Сумської ОДА</v>
      </c>
      <c r="L1007" s="98">
        <f t="shared" si="282"/>
        <v>44009</v>
      </c>
      <c r="M1007" s="99"/>
      <c r="N1007" s="4" t="s">
        <v>20</v>
      </c>
      <c r="O1007" s="4" t="s">
        <v>20</v>
      </c>
    </row>
    <row r="1008" spans="1:15" ht="30" x14ac:dyDescent="0.25">
      <c r="A1008" s="55" t="s">
        <v>287</v>
      </c>
      <c r="B1008" s="24" t="s">
        <v>906</v>
      </c>
      <c r="C1008" s="92">
        <f t="shared" si="279"/>
        <v>983</v>
      </c>
      <c r="D1008" s="65" t="s">
        <v>1401</v>
      </c>
      <c r="E1008" s="56" t="s">
        <v>1827</v>
      </c>
      <c r="F1008" s="17">
        <v>44008</v>
      </c>
      <c r="G1008" s="95" t="str">
        <f t="shared" si="280"/>
        <v>01-15/0983</v>
      </c>
      <c r="H1008" s="96" t="str">
        <f>SUBSTITUTE(фильтр!I999, "про,", "")</f>
        <v xml:space="preserve"> запит, на, інформацію</v>
      </c>
      <c r="I1008" s="1" t="s">
        <v>15</v>
      </c>
      <c r="J1008" s="47" t="s">
        <v>124</v>
      </c>
      <c r="K1008" s="97" t="str">
        <f t="shared" si="281"/>
        <v>Департамент АПР Сумської ОДА</v>
      </c>
      <c r="L1008" s="98">
        <f t="shared" si="282"/>
        <v>44009</v>
      </c>
      <c r="M1008" s="99"/>
      <c r="N1008" s="4" t="s">
        <v>20</v>
      </c>
      <c r="O1008" s="4" t="s">
        <v>20</v>
      </c>
    </row>
    <row r="1009" spans="1:15" ht="30" x14ac:dyDescent="0.25">
      <c r="A1009" s="55" t="s">
        <v>123</v>
      </c>
      <c r="B1009" s="24" t="s">
        <v>907</v>
      </c>
      <c r="C1009" s="92">
        <f t="shared" si="279"/>
        <v>984</v>
      </c>
      <c r="D1009" s="65" t="s">
        <v>1401</v>
      </c>
      <c r="E1009" s="56" t="s">
        <v>1273</v>
      </c>
      <c r="F1009" s="17" t="s">
        <v>1828</v>
      </c>
      <c r="G1009" s="95" t="str">
        <f t="shared" si="280"/>
        <v>01-13/0984</v>
      </c>
      <c r="H1009" s="96" t="str">
        <f>SUBSTITUTE(фильтр!I1000, "про,", "")</f>
        <v xml:space="preserve"> розміщення, інформації</v>
      </c>
      <c r="I1009" s="1" t="s">
        <v>15</v>
      </c>
      <c r="J1009" s="47" t="s">
        <v>124</v>
      </c>
      <c r="K1009" s="97" t="str">
        <f t="shared" si="281"/>
        <v>Департамент АПР Сумської ОДА</v>
      </c>
      <c r="L1009" s="98" t="e">
        <f t="shared" si="282"/>
        <v>#VALUE!</v>
      </c>
      <c r="M1009" s="99"/>
      <c r="N1009" s="4" t="s">
        <v>20</v>
      </c>
      <c r="O1009" s="4" t="s">
        <v>20</v>
      </c>
    </row>
    <row r="1010" spans="1:15" ht="45" x14ac:dyDescent="0.25">
      <c r="A1010" s="55" t="s">
        <v>1170</v>
      </c>
      <c r="B1010" s="24" t="s">
        <v>908</v>
      </c>
      <c r="C1010" s="92">
        <f t="shared" si="279"/>
        <v>985</v>
      </c>
      <c r="D1010" s="65" t="s">
        <v>1401</v>
      </c>
      <c r="E1010" s="56" t="s">
        <v>1755</v>
      </c>
      <c r="F1010" s="17">
        <v>44374</v>
      </c>
      <c r="G1010" s="95" t="str">
        <f t="shared" si="280"/>
        <v>01-11/0985</v>
      </c>
      <c r="H1010" s="96" t="str">
        <f>SUBSTITUTE(фильтр!I1001, "про,", "")</f>
        <v xml:space="preserve"> отримання, міжнародної, технічної, допомоги</v>
      </c>
      <c r="I1010" s="1" t="s">
        <v>15</v>
      </c>
      <c r="J1010" s="47" t="s">
        <v>124</v>
      </c>
      <c r="K1010" s="97" t="str">
        <f t="shared" si="281"/>
        <v>Департамент АПР Сумської ОДА</v>
      </c>
      <c r="L1010" s="98">
        <f t="shared" si="282"/>
        <v>44375</v>
      </c>
      <c r="M1010" s="99"/>
      <c r="N1010" s="4" t="s">
        <v>20</v>
      </c>
      <c r="O1010" s="4" t="s">
        <v>20</v>
      </c>
    </row>
    <row r="1011" spans="1:15" ht="30" x14ac:dyDescent="0.25">
      <c r="A1011" s="55" t="s">
        <v>122</v>
      </c>
      <c r="B1011" s="24" t="s">
        <v>909</v>
      </c>
      <c r="C1011" s="92">
        <f t="shared" si="279"/>
        <v>986</v>
      </c>
      <c r="D1011" s="65" t="s">
        <v>1401</v>
      </c>
      <c r="E1011" s="56" t="s">
        <v>1829</v>
      </c>
      <c r="F1011" s="17">
        <v>44374</v>
      </c>
      <c r="G1011" s="95" t="str">
        <f t="shared" si="280"/>
        <v>01-18/0986</v>
      </c>
      <c r="H1011" s="96" t="str">
        <f>SUBSTITUTE(фильтр!I1002, "про,", "")</f>
        <v xml:space="preserve"> визначення, державних, інтересів</v>
      </c>
      <c r="I1011" s="1" t="s">
        <v>15</v>
      </c>
      <c r="J1011" s="47" t="s">
        <v>124</v>
      </c>
      <c r="K1011" s="97" t="str">
        <f t="shared" si="281"/>
        <v>Департамент АПР Сумської ОДА</v>
      </c>
      <c r="L1011" s="98">
        <f t="shared" si="282"/>
        <v>44375</v>
      </c>
      <c r="M1011" s="99"/>
      <c r="N1011" s="4" t="s">
        <v>20</v>
      </c>
      <c r="O1011" s="4" t="s">
        <v>20</v>
      </c>
    </row>
    <row r="1012" spans="1:15" ht="30" x14ac:dyDescent="0.25">
      <c r="A1012" s="55" t="s">
        <v>23</v>
      </c>
      <c r="B1012" s="24" t="s">
        <v>910</v>
      </c>
      <c r="C1012" s="92">
        <f t="shared" si="279"/>
        <v>987</v>
      </c>
      <c r="D1012" s="65" t="s">
        <v>1401</v>
      </c>
      <c r="E1012" s="56" t="s">
        <v>1412</v>
      </c>
      <c r="F1012" s="17">
        <v>44374</v>
      </c>
      <c r="G1012" s="95" t="str">
        <f t="shared" si="280"/>
        <v>01-16/0987</v>
      </c>
      <c r="H1012" s="96" t="str">
        <f>SUBSTITUTE(фильтр!I1003, "про,", "")</f>
        <v xml:space="preserve"> визначення, державних, інтересів</v>
      </c>
      <c r="I1012" s="1" t="s">
        <v>15</v>
      </c>
      <c r="J1012" s="47" t="s">
        <v>124</v>
      </c>
      <c r="K1012" s="97" t="str">
        <f t="shared" si="281"/>
        <v>Департамент АПР Сумської ОДА</v>
      </c>
      <c r="L1012" s="98">
        <f t="shared" si="282"/>
        <v>44375</v>
      </c>
      <c r="M1012" s="99"/>
      <c r="N1012" s="4" t="s">
        <v>20</v>
      </c>
      <c r="O1012" s="4" t="s">
        <v>20</v>
      </c>
    </row>
    <row r="1013" spans="1:15" ht="30" x14ac:dyDescent="0.25">
      <c r="A1013" s="55" t="s">
        <v>122</v>
      </c>
      <c r="B1013" s="24" t="s">
        <v>911</v>
      </c>
      <c r="C1013" s="92">
        <f t="shared" si="279"/>
        <v>988</v>
      </c>
      <c r="D1013" s="65" t="s">
        <v>1401</v>
      </c>
      <c r="E1013" s="56" t="s">
        <v>1223</v>
      </c>
      <c r="F1013" s="17">
        <v>44374</v>
      </c>
      <c r="G1013" s="95" t="str">
        <f t="shared" si="280"/>
        <v>01-18/0988</v>
      </c>
      <c r="H1013" s="96" t="str">
        <f>SUBSTITUTE(фильтр!I1004, "про,", "")</f>
        <v xml:space="preserve"> визначення, державних, інтересів</v>
      </c>
      <c r="I1013" s="1" t="s">
        <v>15</v>
      </c>
      <c r="J1013" s="47" t="s">
        <v>124</v>
      </c>
      <c r="K1013" s="97" t="str">
        <f t="shared" si="281"/>
        <v>Департамент АПР Сумської ОДА</v>
      </c>
      <c r="L1013" s="98">
        <f t="shared" si="282"/>
        <v>44375</v>
      </c>
      <c r="M1013" s="99"/>
      <c r="N1013" s="4" t="s">
        <v>20</v>
      </c>
      <c r="O1013" s="4" t="s">
        <v>20</v>
      </c>
    </row>
    <row r="1014" spans="1:15" ht="30" x14ac:dyDescent="0.25">
      <c r="A1014" s="55" t="s">
        <v>287</v>
      </c>
      <c r="B1014" s="24" t="s">
        <v>912</v>
      </c>
      <c r="C1014" s="92">
        <f t="shared" si="279"/>
        <v>989</v>
      </c>
      <c r="D1014" s="65" t="s">
        <v>1401</v>
      </c>
      <c r="E1014" s="56" t="s">
        <v>1280</v>
      </c>
      <c r="F1014" s="17">
        <v>44374</v>
      </c>
      <c r="G1014" s="95" t="str">
        <f t="shared" si="280"/>
        <v>01-15/0989</v>
      </c>
      <c r="H1014" s="96" t="str">
        <f>SUBSTITUTE(фильтр!I1005, "про,", "")</f>
        <v xml:space="preserve"> заходи, з, охорони, праці</v>
      </c>
      <c r="I1014" s="1" t="s">
        <v>15</v>
      </c>
      <c r="J1014" s="47" t="s">
        <v>124</v>
      </c>
      <c r="K1014" s="97" t="str">
        <f t="shared" si="281"/>
        <v>Департамент АПР Сумської ОДА</v>
      </c>
      <c r="L1014" s="98">
        <f t="shared" si="282"/>
        <v>44375</v>
      </c>
      <c r="M1014" s="99"/>
      <c r="N1014" s="4" t="s">
        <v>20</v>
      </c>
      <c r="O1014" s="4" t="s">
        <v>20</v>
      </c>
    </row>
    <row r="1015" spans="1:15" ht="30" x14ac:dyDescent="0.25">
      <c r="A1015" s="55" t="s">
        <v>123</v>
      </c>
      <c r="B1015" s="24" t="s">
        <v>913</v>
      </c>
      <c r="C1015" s="92">
        <f t="shared" si="279"/>
        <v>990</v>
      </c>
      <c r="D1015" s="65" t="s">
        <v>1401</v>
      </c>
      <c r="E1015" s="56" t="s">
        <v>1696</v>
      </c>
      <c r="F1015" s="17">
        <v>44374</v>
      </c>
      <c r="G1015" s="95" t="str">
        <f t="shared" si="280"/>
        <v>01-13/0990</v>
      </c>
      <c r="H1015" s="96" t="str">
        <f>SUBSTITUTE(фильтр!I1006, "про,", "")</f>
        <v xml:space="preserve"> вакантні, посади</v>
      </c>
      <c r="I1015" s="1" t="s">
        <v>15</v>
      </c>
      <c r="J1015" s="47" t="s">
        <v>124</v>
      </c>
      <c r="K1015" s="97" t="str">
        <f t="shared" si="281"/>
        <v>Департамент АПР Сумської ОДА</v>
      </c>
      <c r="L1015" s="98">
        <f t="shared" si="282"/>
        <v>44375</v>
      </c>
      <c r="M1015" s="99"/>
      <c r="N1015" s="4" t="s">
        <v>20</v>
      </c>
      <c r="O1015" s="4" t="s">
        <v>20</v>
      </c>
    </row>
    <row r="1016" spans="1:15" ht="30" x14ac:dyDescent="0.25">
      <c r="A1016" s="55" t="s">
        <v>287</v>
      </c>
      <c r="B1016" s="24" t="s">
        <v>914</v>
      </c>
      <c r="C1016" s="92">
        <f t="shared" si="279"/>
        <v>991</v>
      </c>
      <c r="D1016" s="65" t="s">
        <v>1401</v>
      </c>
      <c r="E1016" s="56" t="s">
        <v>1698</v>
      </c>
      <c r="F1016" s="17">
        <v>44374</v>
      </c>
      <c r="G1016" s="95" t="str">
        <f t="shared" si="280"/>
        <v>01-15/0991</v>
      </c>
      <c r="H1016" s="96" t="str">
        <f>SUBSTITUTE(фильтр!I1007, "про,", "")</f>
        <v xml:space="preserve"> залучення, пільгових, кредитів</v>
      </c>
      <c r="I1016" s="1" t="s">
        <v>15</v>
      </c>
      <c r="J1016" s="47" t="s">
        <v>124</v>
      </c>
      <c r="K1016" s="97" t="str">
        <f t="shared" si="281"/>
        <v>Департамент АПР Сумської ОДА</v>
      </c>
      <c r="L1016" s="98">
        <f t="shared" si="282"/>
        <v>44375</v>
      </c>
      <c r="M1016" s="99"/>
      <c r="N1016" s="4" t="s">
        <v>20</v>
      </c>
      <c r="O1016" s="4" t="s">
        <v>20</v>
      </c>
    </row>
    <row r="1017" spans="1:15" ht="45" x14ac:dyDescent="0.25">
      <c r="A1017" s="55" t="s">
        <v>21</v>
      </c>
      <c r="B1017" s="24" t="s">
        <v>915</v>
      </c>
      <c r="C1017" s="92">
        <f t="shared" si="279"/>
        <v>992</v>
      </c>
      <c r="D1017" s="65" t="s">
        <v>1401</v>
      </c>
      <c r="E1017" s="56" t="s">
        <v>1518</v>
      </c>
      <c r="F1017" s="17">
        <v>44374</v>
      </c>
      <c r="G1017" s="95" t="str">
        <f t="shared" si="280"/>
        <v>01-17/0992</v>
      </c>
      <c r="H1017" s="96" t="str">
        <f>SUBSTITUTE(фильтр!I1008, "про,", "")</f>
        <v xml:space="preserve"> участь, у, державній, Програмі, фінансової, підтримки, АПК</v>
      </c>
      <c r="I1017" s="1" t="s">
        <v>15</v>
      </c>
      <c r="J1017" s="47" t="s">
        <v>124</v>
      </c>
      <c r="K1017" s="97" t="str">
        <f t="shared" si="281"/>
        <v>Департамент АПР Сумської ОДА</v>
      </c>
      <c r="L1017" s="98">
        <f t="shared" si="282"/>
        <v>44375</v>
      </c>
      <c r="M1017" s="99"/>
      <c r="N1017" s="4" t="s">
        <v>20</v>
      </c>
      <c r="O1017" s="4" t="s">
        <v>20</v>
      </c>
    </row>
    <row r="1018" spans="1:15" ht="30" x14ac:dyDescent="0.25">
      <c r="A1018" s="55" t="s">
        <v>123</v>
      </c>
      <c r="B1018" s="24" t="s">
        <v>916</v>
      </c>
      <c r="C1018" s="92">
        <f t="shared" si="279"/>
        <v>993</v>
      </c>
      <c r="D1018" s="65" t="s">
        <v>1401</v>
      </c>
      <c r="E1018" s="56" t="s">
        <v>1598</v>
      </c>
      <c r="F1018" s="17">
        <v>44374</v>
      </c>
      <c r="G1018" s="95" t="str">
        <f t="shared" si="280"/>
        <v>01-13/0993</v>
      </c>
      <c r="H1018" s="96" t="str">
        <f>SUBSTITUTE(фильтр!I1009, "про,", "")</f>
        <v xml:space="preserve"> визначення, державних, інтересів</v>
      </c>
      <c r="I1018" s="1" t="s">
        <v>15</v>
      </c>
      <c r="J1018" s="47" t="s">
        <v>124</v>
      </c>
      <c r="K1018" s="97" t="str">
        <f t="shared" si="281"/>
        <v>Департамент АПР Сумської ОДА</v>
      </c>
      <c r="L1018" s="98">
        <f t="shared" si="282"/>
        <v>44375</v>
      </c>
      <c r="M1018" s="99"/>
      <c r="N1018" s="4" t="s">
        <v>20</v>
      </c>
      <c r="O1018" s="4" t="s">
        <v>20</v>
      </c>
    </row>
    <row r="1019" spans="1:15" ht="30" x14ac:dyDescent="0.25">
      <c r="A1019" s="55" t="s">
        <v>23</v>
      </c>
      <c r="B1019" s="24" t="s">
        <v>917</v>
      </c>
      <c r="C1019" s="92">
        <f t="shared" si="279"/>
        <v>994</v>
      </c>
      <c r="D1019" s="65" t="s">
        <v>1401</v>
      </c>
      <c r="E1019" s="56" t="s">
        <v>1215</v>
      </c>
      <c r="F1019" s="17">
        <v>44374</v>
      </c>
      <c r="G1019" s="95" t="str">
        <f t="shared" si="280"/>
        <v>01-16/0994</v>
      </c>
      <c r="H1019" s="96" t="str">
        <f>SUBSTITUTE(фильтр!I1010, "про,", "")</f>
        <v xml:space="preserve"> проведення, семінару</v>
      </c>
      <c r="I1019" s="1" t="s">
        <v>15</v>
      </c>
      <c r="J1019" s="47" t="s">
        <v>124</v>
      </c>
      <c r="K1019" s="97" t="str">
        <f t="shared" si="281"/>
        <v>Департамент АПР Сумської ОДА</v>
      </c>
      <c r="L1019" s="98">
        <f t="shared" si="282"/>
        <v>44375</v>
      </c>
      <c r="M1019" s="99"/>
      <c r="N1019" s="4" t="s">
        <v>20</v>
      </c>
      <c r="O1019" s="4" t="s">
        <v>20</v>
      </c>
    </row>
    <row r="1020" spans="1:15" ht="30" x14ac:dyDescent="0.25">
      <c r="A1020" s="55" t="s">
        <v>23</v>
      </c>
      <c r="B1020" s="24" t="s">
        <v>918</v>
      </c>
      <c r="C1020" s="92">
        <f t="shared" si="279"/>
        <v>995</v>
      </c>
      <c r="D1020" s="65" t="s">
        <v>1401</v>
      </c>
      <c r="E1020" s="56" t="s">
        <v>1830</v>
      </c>
      <c r="F1020" s="17">
        <v>44374</v>
      </c>
      <c r="G1020" s="95" t="str">
        <f t="shared" si="280"/>
        <v>01-16/0995</v>
      </c>
      <c r="H1020" s="96" t="str">
        <f>SUBSTITUTE(фильтр!I1011, "про,", "")</f>
        <v xml:space="preserve"> надання, інформації, </v>
      </c>
      <c r="I1020" s="1" t="s">
        <v>15</v>
      </c>
      <c r="J1020" s="47" t="s">
        <v>124</v>
      </c>
      <c r="K1020" s="97" t="str">
        <f t="shared" si="281"/>
        <v>Департамент АПР Сумської ОДА</v>
      </c>
      <c r="L1020" s="98">
        <f t="shared" si="282"/>
        <v>44375</v>
      </c>
      <c r="M1020" s="99"/>
      <c r="N1020" s="4" t="s">
        <v>20</v>
      </c>
      <c r="O1020" s="4" t="s">
        <v>20</v>
      </c>
    </row>
    <row r="1021" spans="1:15" ht="30" x14ac:dyDescent="0.25">
      <c r="A1021" s="55" t="s">
        <v>122</v>
      </c>
      <c r="B1021" s="24" t="s">
        <v>919</v>
      </c>
      <c r="C1021" s="92">
        <f t="shared" si="279"/>
        <v>996</v>
      </c>
      <c r="D1021" s="65" t="s">
        <v>1401</v>
      </c>
      <c r="E1021" s="93" t="s">
        <v>1280</v>
      </c>
      <c r="F1021" s="17">
        <v>44374</v>
      </c>
      <c r="G1021" s="95" t="str">
        <f t="shared" si="280"/>
        <v>01-18/0996</v>
      </c>
      <c r="H1021" s="96" t="str">
        <f>SUBSTITUTE(фильтр!I1012, "про,", "")</f>
        <v xml:space="preserve"> розгляд, скарги</v>
      </c>
      <c r="I1021" s="1" t="s">
        <v>15</v>
      </c>
      <c r="J1021" s="47" t="s">
        <v>124</v>
      </c>
      <c r="K1021" s="97" t="str">
        <f t="shared" si="281"/>
        <v>Департамент АПР Сумської ОДА</v>
      </c>
      <c r="L1021" s="98">
        <f t="shared" si="282"/>
        <v>44375</v>
      </c>
      <c r="M1021" s="99"/>
      <c r="N1021" s="4" t="s">
        <v>20</v>
      </c>
      <c r="O1021" s="4" t="s">
        <v>20</v>
      </c>
    </row>
    <row r="1022" spans="1:15" ht="30" x14ac:dyDescent="0.25">
      <c r="A1022" s="55" t="s">
        <v>21</v>
      </c>
      <c r="B1022" s="24" t="s">
        <v>920</v>
      </c>
      <c r="C1022" s="92">
        <f t="shared" si="279"/>
        <v>997</v>
      </c>
      <c r="D1022" s="65" t="s">
        <v>1401</v>
      </c>
      <c r="E1022" s="93" t="s">
        <v>1280</v>
      </c>
      <c r="F1022" s="17">
        <v>44374</v>
      </c>
      <c r="G1022" s="95" t="str">
        <f t="shared" si="280"/>
        <v>01-17/0997</v>
      </c>
      <c r="H1022" s="96" t="str">
        <f>SUBSTITUTE(фильтр!I1013, "про,", "")</f>
        <v xml:space="preserve"> надання, кандидатури</v>
      </c>
      <c r="I1022" s="1" t="s">
        <v>15</v>
      </c>
      <c r="J1022" s="47" t="s">
        <v>124</v>
      </c>
      <c r="K1022" s="97" t="str">
        <f t="shared" si="281"/>
        <v>Департамент АПР Сумської ОДА</v>
      </c>
      <c r="L1022" s="98">
        <f t="shared" si="282"/>
        <v>44375</v>
      </c>
      <c r="M1022" s="99"/>
      <c r="N1022" s="4" t="s">
        <v>20</v>
      </c>
      <c r="O1022" s="4" t="s">
        <v>20</v>
      </c>
    </row>
    <row r="1023" spans="1:15" ht="30" x14ac:dyDescent="0.25">
      <c r="A1023" s="55" t="s">
        <v>21</v>
      </c>
      <c r="B1023" s="24" t="s">
        <v>921</v>
      </c>
      <c r="C1023" s="92">
        <f t="shared" si="279"/>
        <v>998</v>
      </c>
      <c r="D1023" s="65" t="s">
        <v>1401</v>
      </c>
      <c r="E1023" s="56" t="s">
        <v>1831</v>
      </c>
      <c r="F1023" s="17">
        <v>44374</v>
      </c>
      <c r="G1023" s="95" t="str">
        <f t="shared" si="280"/>
        <v>01-17/0998</v>
      </c>
      <c r="H1023" s="96" t="str">
        <f>SUBSTITUTE(фильтр!I1014, "про,", "")</f>
        <v xml:space="preserve"> проведення, наради</v>
      </c>
      <c r="I1023" s="1" t="s">
        <v>15</v>
      </c>
      <c r="J1023" s="47" t="s">
        <v>124</v>
      </c>
      <c r="K1023" s="97" t="str">
        <f t="shared" si="281"/>
        <v>Департамент АПР Сумської ОДА</v>
      </c>
      <c r="L1023" s="98">
        <f t="shared" si="282"/>
        <v>44375</v>
      </c>
      <c r="M1023" s="99"/>
      <c r="N1023" s="4" t="s">
        <v>20</v>
      </c>
      <c r="O1023" s="4" t="s">
        <v>20</v>
      </c>
    </row>
    <row r="1024" spans="1:15" ht="30" x14ac:dyDescent="0.25">
      <c r="A1024" s="55" t="s">
        <v>1170</v>
      </c>
      <c r="B1024" s="24" t="s">
        <v>922</v>
      </c>
      <c r="C1024" s="92">
        <f t="shared" si="279"/>
        <v>999</v>
      </c>
      <c r="D1024" s="65" t="s">
        <v>1401</v>
      </c>
      <c r="E1024" s="56" t="s">
        <v>1832</v>
      </c>
      <c r="F1024" s="17">
        <v>44374</v>
      </c>
      <c r="G1024" s="95" t="str">
        <f t="shared" si="280"/>
        <v>01-11/0999</v>
      </c>
      <c r="H1024" s="96" t="str">
        <f>SUBSTITUTE(фильтр!I1015, "про,", "")</f>
        <v xml:space="preserve"> виконання, протоколу, №1, 06.03.2018</v>
      </c>
      <c r="I1024" s="1" t="s">
        <v>15</v>
      </c>
      <c r="J1024" s="47" t="s">
        <v>124</v>
      </c>
      <c r="K1024" s="97" t="str">
        <f t="shared" si="281"/>
        <v>Департамент АПР Сумської ОДА</v>
      </c>
      <c r="L1024" s="98">
        <f t="shared" si="282"/>
        <v>44375</v>
      </c>
      <c r="M1024" s="99"/>
      <c r="N1024" s="4" t="s">
        <v>20</v>
      </c>
      <c r="O1024" s="4" t="s">
        <v>20</v>
      </c>
    </row>
    <row r="1025" spans="1:15" ht="30" x14ac:dyDescent="0.25">
      <c r="A1025" s="55" t="s">
        <v>1170</v>
      </c>
      <c r="B1025" s="24" t="s">
        <v>923</v>
      </c>
      <c r="C1025" s="92">
        <f t="shared" si="279"/>
        <v>1000</v>
      </c>
      <c r="D1025" s="65" t="s">
        <v>1401</v>
      </c>
      <c r="E1025" s="56" t="s">
        <v>1649</v>
      </c>
      <c r="F1025" s="17">
        <v>44374</v>
      </c>
      <c r="G1025" s="95" t="str">
        <f t="shared" si="280"/>
        <v>01-11/1000</v>
      </c>
      <c r="H1025" s="96" t="str">
        <f>SUBSTITUTE(фильтр!I1016, "про,", "")</f>
        <v xml:space="preserve"> стан, виконання, Програми, зайнятості</v>
      </c>
      <c r="I1025" s="1" t="s">
        <v>15</v>
      </c>
      <c r="J1025" s="47" t="s">
        <v>124</v>
      </c>
      <c r="K1025" s="97" t="str">
        <f t="shared" si="281"/>
        <v>Департамент АПР Сумської ОДА</v>
      </c>
      <c r="L1025" s="98">
        <f t="shared" si="282"/>
        <v>44375</v>
      </c>
      <c r="M1025" s="99"/>
      <c r="N1025" s="4" t="s">
        <v>20</v>
      </c>
      <c r="O1025" s="4" t="s">
        <v>20</v>
      </c>
    </row>
    <row r="1026" spans="1:15" ht="30" x14ac:dyDescent="0.25">
      <c r="A1026" s="55" t="s">
        <v>287</v>
      </c>
      <c r="B1026" s="24" t="s">
        <v>924</v>
      </c>
      <c r="C1026" s="92">
        <f t="shared" si="279"/>
        <v>1001</v>
      </c>
      <c r="D1026" s="65" t="s">
        <v>1401</v>
      </c>
      <c r="E1026" s="56" t="s">
        <v>1833</v>
      </c>
      <c r="F1026" s="17">
        <v>44374</v>
      </c>
      <c r="G1026" s="95" t="str">
        <f t="shared" si="280"/>
        <v>01-15/1001</v>
      </c>
      <c r="H1026" s="96" t="str">
        <f>SUBSTITUTE(фильтр!I1017, "про,", "")</f>
        <v xml:space="preserve"> хід, виконання, , регіональної, угоди</v>
      </c>
      <c r="I1026" s="1" t="s">
        <v>15</v>
      </c>
      <c r="J1026" s="47" t="s">
        <v>124</v>
      </c>
      <c r="K1026" s="97" t="str">
        <f t="shared" si="281"/>
        <v>Департамент АПР Сумської ОДА</v>
      </c>
      <c r="L1026" s="98">
        <f t="shared" si="282"/>
        <v>44375</v>
      </c>
      <c r="M1026" s="99"/>
      <c r="N1026" s="4" t="s">
        <v>20</v>
      </c>
      <c r="O1026" s="4" t="s">
        <v>20</v>
      </c>
    </row>
    <row r="1027" spans="1:15" ht="45" x14ac:dyDescent="0.25">
      <c r="A1027" s="55"/>
      <c r="B1027" s="24"/>
      <c r="C1027" s="92">
        <f>C1026+1</f>
        <v>1002</v>
      </c>
      <c r="D1027" s="65" t="s">
        <v>1478</v>
      </c>
      <c r="E1027" s="56" t="s">
        <v>1835</v>
      </c>
      <c r="F1027" s="17"/>
      <c r="G1027" s="95" t="str">
        <f>(A1027&amp;"/"&amp;B1027)</f>
        <v>/</v>
      </c>
      <c r="H1027" s="96" t="str">
        <f>SUBSTITUTE(фильтр!I1024, "про,", "")</f>
        <v xml:space="preserve"> план, роботи, ДАПР, на, Ш, квартал, , , №23-ОД, від., .</v>
      </c>
      <c r="I1027" s="1"/>
      <c r="J1027" s="47"/>
      <c r="K1027" s="97">
        <f>J1027</f>
        <v>0</v>
      </c>
      <c r="L1027" s="98">
        <f>F1027+1</f>
        <v>1</v>
      </c>
      <c r="M1027" s="99"/>
      <c r="N1027" s="4">
        <f>Список!C1023</f>
        <v>0</v>
      </c>
      <c r="O1027" s="4"/>
    </row>
    <row r="1028" spans="1:15" ht="45" x14ac:dyDescent="0.25">
      <c r="A1028" s="55"/>
      <c r="B1028" s="24"/>
      <c r="C1028" s="92">
        <f>C1026+1</f>
        <v>1002</v>
      </c>
      <c r="D1028" s="65" t="s">
        <v>1478</v>
      </c>
      <c r="E1028" s="56" t="s">
        <v>1836</v>
      </c>
      <c r="F1028" s="17" t="s">
        <v>1834</v>
      </c>
      <c r="G1028" s="95" t="str">
        <f>(A1028&amp;"/"&amp;B1028)</f>
        <v>/</v>
      </c>
      <c r="H1028" s="96" t="str">
        <f>SUBSTITUTE(фильтр!I1024, "про,", "")</f>
        <v xml:space="preserve"> план, роботи, ДАПР, на, Ш, квартал, , , №23-ОД, від., .</v>
      </c>
      <c r="I1028" s="1"/>
      <c r="J1028" s="47"/>
      <c r="K1028" s="97">
        <f>J1028</f>
        <v>0</v>
      </c>
      <c r="L1028" s="98" t="e">
        <f>F1028+1</f>
        <v>#VALUE!</v>
      </c>
      <c r="M1028" s="99"/>
      <c r="N1028" s="4">
        <f>Список!C1023</f>
        <v>0</v>
      </c>
      <c r="O1028" s="4"/>
    </row>
    <row r="1029" spans="1:15" ht="30" x14ac:dyDescent="0.25">
      <c r="A1029" s="55" t="s">
        <v>122</v>
      </c>
      <c r="B1029" s="24" t="s">
        <v>925</v>
      </c>
      <c r="C1029" s="92">
        <f>C1026+1</f>
        <v>1002</v>
      </c>
      <c r="D1029" s="65" t="s">
        <v>1401</v>
      </c>
      <c r="E1029" s="56" t="s">
        <v>1518</v>
      </c>
      <c r="F1029" s="17">
        <v>44378</v>
      </c>
      <c r="G1029" s="95" t="str">
        <f t="shared" si="280"/>
        <v>01-18/1002</v>
      </c>
      <c r="H1029" s="96" t="str">
        <f>SUBSTITUTE(фильтр!I1018, "про,", "")</f>
        <v xml:space="preserve"> надання, інформації, </v>
      </c>
      <c r="I1029" s="1" t="s">
        <v>15</v>
      </c>
      <c r="J1029" s="47" t="s">
        <v>124</v>
      </c>
      <c r="K1029" s="97" t="str">
        <f t="shared" si="281"/>
        <v>Департамент АПР Сумської ОДА</v>
      </c>
      <c r="L1029" s="98">
        <f t="shared" si="282"/>
        <v>44379</v>
      </c>
      <c r="M1029" s="99"/>
      <c r="N1029" s="4" t="s">
        <v>20</v>
      </c>
      <c r="O1029" s="4" t="s">
        <v>20</v>
      </c>
    </row>
    <row r="1030" spans="1:15" ht="30" x14ac:dyDescent="0.25">
      <c r="A1030" s="55" t="s">
        <v>122</v>
      </c>
      <c r="B1030" s="24" t="s">
        <v>926</v>
      </c>
      <c r="C1030" s="92">
        <f t="shared" si="279"/>
        <v>1003</v>
      </c>
      <c r="D1030" s="65" t="s">
        <v>1401</v>
      </c>
      <c r="E1030" s="56" t="s">
        <v>1518</v>
      </c>
      <c r="F1030" s="17">
        <v>44378</v>
      </c>
      <c r="G1030" s="95" t="str">
        <f t="shared" si="280"/>
        <v>01-18/1003</v>
      </c>
      <c r="H1030" s="96" t="str">
        <f>SUBSTITUTE(фильтр!I1019, "про,", "")</f>
        <v xml:space="preserve"> надання, інформації, </v>
      </c>
      <c r="I1030" s="1" t="s">
        <v>15</v>
      </c>
      <c r="J1030" s="47" t="s">
        <v>124</v>
      </c>
      <c r="K1030" s="97" t="str">
        <f t="shared" si="281"/>
        <v>Департамент АПР Сумської ОДА</v>
      </c>
      <c r="L1030" s="98">
        <f t="shared" si="282"/>
        <v>44379</v>
      </c>
      <c r="M1030" s="99"/>
      <c r="N1030" s="4" t="s">
        <v>20</v>
      </c>
      <c r="O1030" s="4" t="s">
        <v>20</v>
      </c>
    </row>
    <row r="1031" spans="1:15" ht="30" x14ac:dyDescent="0.25">
      <c r="A1031" s="55" t="s">
        <v>122</v>
      </c>
      <c r="B1031" s="24" t="s">
        <v>927</v>
      </c>
      <c r="C1031" s="92">
        <f t="shared" si="279"/>
        <v>1004</v>
      </c>
      <c r="D1031" s="65" t="s">
        <v>1401</v>
      </c>
      <c r="E1031" s="56" t="s">
        <v>1518</v>
      </c>
      <c r="F1031" s="17">
        <v>44378</v>
      </c>
      <c r="G1031" s="95" t="str">
        <f t="shared" si="280"/>
        <v>01-18/1004</v>
      </c>
      <c r="H1031" s="96" t="str">
        <f>SUBSTITUTE(фильтр!I1020, "про,", "")</f>
        <v xml:space="preserve"> надання, довідки,  з/плату</v>
      </c>
      <c r="I1031" s="1" t="s">
        <v>15</v>
      </c>
      <c r="J1031" s="47" t="s">
        <v>124</v>
      </c>
      <c r="K1031" s="97" t="str">
        <f t="shared" si="281"/>
        <v>Департамент АПР Сумської ОДА</v>
      </c>
      <c r="L1031" s="98">
        <f t="shared" si="282"/>
        <v>44379</v>
      </c>
      <c r="M1031" s="99"/>
      <c r="N1031" s="4" t="s">
        <v>20</v>
      </c>
      <c r="O1031" s="4" t="s">
        <v>20</v>
      </c>
    </row>
    <row r="1032" spans="1:15" ht="30" x14ac:dyDescent="0.25">
      <c r="A1032" s="55" t="s">
        <v>122</v>
      </c>
      <c r="B1032" s="24" t="s">
        <v>928</v>
      </c>
      <c r="C1032" s="92">
        <f t="shared" si="279"/>
        <v>1005</v>
      </c>
      <c r="D1032" s="65" t="s">
        <v>1401</v>
      </c>
      <c r="E1032" s="56" t="s">
        <v>1223</v>
      </c>
      <c r="F1032" s="17">
        <v>44378</v>
      </c>
      <c r="G1032" s="95" t="str">
        <f t="shared" si="280"/>
        <v>01-18/1005</v>
      </c>
      <c r="H1032" s="96" t="str">
        <f>SUBSTITUTE(фильтр!I1021, "про,", "")</f>
        <v xml:space="preserve"> стан, залучення</v>
      </c>
      <c r="I1032" s="1" t="s">
        <v>15</v>
      </c>
      <c r="J1032" s="47" t="s">
        <v>124</v>
      </c>
      <c r="K1032" s="97" t="str">
        <f t="shared" si="281"/>
        <v>Департамент АПР Сумської ОДА</v>
      </c>
      <c r="L1032" s="98">
        <f t="shared" si="282"/>
        <v>44379</v>
      </c>
      <c r="M1032" s="99"/>
      <c r="N1032" s="4" t="s">
        <v>20</v>
      </c>
      <c r="O1032" s="4" t="s">
        <v>20</v>
      </c>
    </row>
    <row r="1033" spans="1:15" ht="30" x14ac:dyDescent="0.25">
      <c r="A1033" s="55" t="s">
        <v>122</v>
      </c>
      <c r="B1033" s="24" t="s">
        <v>929</v>
      </c>
      <c r="C1033" s="92">
        <f t="shared" si="279"/>
        <v>1006</v>
      </c>
      <c r="D1033" s="65" t="s">
        <v>1401</v>
      </c>
      <c r="E1033" s="56" t="s">
        <v>1223</v>
      </c>
      <c r="F1033" s="17">
        <v>44378</v>
      </c>
      <c r="G1033" s="95" t="str">
        <f t="shared" si="280"/>
        <v>01-18/1006</v>
      </c>
      <c r="H1033" s="96" t="str">
        <f>SUBSTITUTE(фильтр!I1022, "про,", "")</f>
        <v xml:space="preserve"> роботу, конкурсних, комісій</v>
      </c>
      <c r="I1033" s="1" t="s">
        <v>15</v>
      </c>
      <c r="J1033" s="47" t="s">
        <v>124</v>
      </c>
      <c r="K1033" s="97" t="str">
        <f t="shared" si="281"/>
        <v>Департамент АПР Сумської ОДА</v>
      </c>
      <c r="L1033" s="98">
        <f t="shared" si="282"/>
        <v>44379</v>
      </c>
      <c r="M1033" s="99"/>
      <c r="N1033" s="4" t="s">
        <v>20</v>
      </c>
      <c r="O1033" s="4" t="s">
        <v>20</v>
      </c>
    </row>
    <row r="1034" spans="1:15" ht="45" x14ac:dyDescent="0.25">
      <c r="A1034" s="55" t="s">
        <v>122</v>
      </c>
      <c r="B1034" s="24" t="s">
        <v>930</v>
      </c>
      <c r="C1034" s="92">
        <f t="shared" si="279"/>
        <v>1007</v>
      </c>
      <c r="D1034" s="65" t="s">
        <v>1401</v>
      </c>
      <c r="E1034" s="56" t="s">
        <v>1223</v>
      </c>
      <c r="F1034" s="17">
        <v>44378</v>
      </c>
      <c r="G1034" s="95" t="str">
        <f t="shared" si="280"/>
        <v>01-18/1007</v>
      </c>
      <c r="H1034" s="96" t="str">
        <f>SUBSTITUTE(фильтр!I1023, "про,", "")</f>
        <v xml:space="preserve"> визначення, актуальних, соціально, значимих, блоків</v>
      </c>
      <c r="I1034" s="1" t="s">
        <v>15</v>
      </c>
      <c r="J1034" s="47" t="s">
        <v>124</v>
      </c>
      <c r="K1034" s="97" t="str">
        <f t="shared" si="281"/>
        <v>Департамент АПР Сумської ОДА</v>
      </c>
      <c r="L1034" s="98">
        <f t="shared" si="282"/>
        <v>44379</v>
      </c>
      <c r="M1034" s="99"/>
      <c r="N1034" s="4" t="s">
        <v>20</v>
      </c>
      <c r="O1034" s="4" t="s">
        <v>20</v>
      </c>
    </row>
    <row r="1035" spans="1:15" ht="45" x14ac:dyDescent="0.25">
      <c r="A1035" s="55" t="s">
        <v>122</v>
      </c>
      <c r="B1035" s="24" t="s">
        <v>931</v>
      </c>
      <c r="C1035" s="92">
        <f t="shared" si="279"/>
        <v>1008</v>
      </c>
      <c r="D1035" s="65" t="s">
        <v>1401</v>
      </c>
      <c r="E1035" s="56" t="s">
        <v>1837</v>
      </c>
      <c r="F1035" s="17">
        <v>44378</v>
      </c>
      <c r="G1035" s="95" t="str">
        <f t="shared" si="280"/>
        <v>01-18/1008</v>
      </c>
      <c r="H1035" s="96" t="str">
        <f>SUBSTITUTE(фильтр!I1024, "про,", "")</f>
        <v xml:space="preserve"> план, роботи, ДАПР, на, Ш, квартал, , , №23-ОД, від., .</v>
      </c>
      <c r="I1035" s="1" t="s">
        <v>15</v>
      </c>
      <c r="J1035" s="47" t="s">
        <v>124</v>
      </c>
      <c r="K1035" s="97" t="str">
        <f t="shared" si="281"/>
        <v>Департамент АПР Сумської ОДА</v>
      </c>
      <c r="L1035" s="98">
        <f t="shared" si="282"/>
        <v>44379</v>
      </c>
      <c r="M1035" s="99"/>
      <c r="N1035" s="4" t="s">
        <v>20</v>
      </c>
      <c r="O1035" s="4" t="s">
        <v>20</v>
      </c>
    </row>
    <row r="1036" spans="1:15" ht="45" x14ac:dyDescent="0.25">
      <c r="A1036" s="55" t="s">
        <v>122</v>
      </c>
      <c r="B1036" s="24" t="s">
        <v>932</v>
      </c>
      <c r="C1036" s="92">
        <f t="shared" si="279"/>
        <v>1009</v>
      </c>
      <c r="D1036" s="65" t="s">
        <v>1401</v>
      </c>
      <c r="E1036" s="56" t="s">
        <v>1837</v>
      </c>
      <c r="F1036" s="17">
        <v>44378</v>
      </c>
      <c r="G1036" s="95" t="str">
        <f t="shared" si="280"/>
        <v>01-18/1009</v>
      </c>
      <c r="H1036" s="96" t="str">
        <f>SUBSTITUTE(фильтр!I1025, "про,", "")</f>
        <v>, призначення, секретаря, , 27.062019, , -, №, 24-ОД№</v>
      </c>
      <c r="I1036" s="1" t="s">
        <v>15</v>
      </c>
      <c r="J1036" s="47" t="s">
        <v>124</v>
      </c>
      <c r="K1036" s="97" t="str">
        <f t="shared" si="281"/>
        <v>Департамент АПР Сумської ОДА</v>
      </c>
      <c r="L1036" s="98">
        <f t="shared" si="282"/>
        <v>44379</v>
      </c>
      <c r="M1036" s="99"/>
      <c r="N1036" s="4" t="s">
        <v>20</v>
      </c>
      <c r="O1036" s="4" t="s">
        <v>20</v>
      </c>
    </row>
    <row r="1037" spans="1:15" ht="30" x14ac:dyDescent="0.25">
      <c r="A1037" s="55" t="s">
        <v>122</v>
      </c>
      <c r="B1037" s="24" t="s">
        <v>933</v>
      </c>
      <c r="C1037" s="92">
        <f t="shared" si="279"/>
        <v>1010</v>
      </c>
      <c r="D1037" s="65" t="s">
        <v>1401</v>
      </c>
      <c r="E1037" s="56" t="s">
        <v>1223</v>
      </c>
      <c r="F1037" s="17">
        <v>44378</v>
      </c>
      <c r="G1037" s="95" t="str">
        <f t="shared" si="280"/>
        <v>01-18/1010</v>
      </c>
      <c r="H1037" s="96" t="str">
        <f>SUBSTITUTE(фильтр!I1026, "про,", "")</f>
        <v xml:space="preserve"> проведення, наради</v>
      </c>
      <c r="I1037" s="1" t="s">
        <v>15</v>
      </c>
      <c r="J1037" s="47" t="s">
        <v>124</v>
      </c>
      <c r="K1037" s="97" t="str">
        <f t="shared" si="281"/>
        <v>Департамент АПР Сумської ОДА</v>
      </c>
      <c r="L1037" s="98">
        <f t="shared" si="282"/>
        <v>44379</v>
      </c>
      <c r="M1037" s="99"/>
      <c r="N1037" s="4" t="s">
        <v>20</v>
      </c>
      <c r="O1037" s="4" t="s">
        <v>20</v>
      </c>
    </row>
    <row r="1038" spans="1:15" ht="30" x14ac:dyDescent="0.25">
      <c r="A1038" s="55" t="s">
        <v>123</v>
      </c>
      <c r="B1038" s="24" t="s">
        <v>934</v>
      </c>
      <c r="C1038" s="92">
        <f t="shared" si="279"/>
        <v>1011</v>
      </c>
      <c r="D1038" s="65" t="s">
        <v>1401</v>
      </c>
      <c r="E1038" s="56" t="s">
        <v>1838</v>
      </c>
      <c r="F1038" s="17">
        <v>44378</v>
      </c>
      <c r="G1038" s="95" t="str">
        <f t="shared" si="280"/>
        <v>01-13/1011</v>
      </c>
      <c r="H1038" s="96" t="str">
        <f>SUBSTITUTE(фильтр!I1027, "про,", "")</f>
        <v xml:space="preserve"> проведення, наради</v>
      </c>
      <c r="I1038" s="1" t="s">
        <v>15</v>
      </c>
      <c r="J1038" s="47" t="s">
        <v>124</v>
      </c>
      <c r="K1038" s="97" t="str">
        <f t="shared" si="281"/>
        <v>Департамент АПР Сумської ОДА</v>
      </c>
      <c r="L1038" s="98">
        <f t="shared" si="282"/>
        <v>44379</v>
      </c>
      <c r="M1038" s="99"/>
      <c r="N1038" s="4" t="s">
        <v>20</v>
      </c>
      <c r="O1038" s="4" t="s">
        <v>20</v>
      </c>
    </row>
    <row r="1039" spans="1:15" ht="30" x14ac:dyDescent="0.25">
      <c r="A1039" s="55" t="s">
        <v>123</v>
      </c>
      <c r="B1039" s="24" t="s">
        <v>935</v>
      </c>
      <c r="C1039" s="92">
        <f t="shared" si="279"/>
        <v>1012</v>
      </c>
      <c r="D1039" s="65" t="s">
        <v>1401</v>
      </c>
      <c r="E1039" s="93" t="s">
        <v>1223</v>
      </c>
      <c r="F1039" s="17">
        <v>44378</v>
      </c>
      <c r="G1039" s="95" t="str">
        <f t="shared" si="280"/>
        <v>01-13/1012</v>
      </c>
      <c r="H1039" s="96" t="str">
        <f>SUBSTITUTE(фильтр!I1028, "про,", "")</f>
        <v xml:space="preserve"> проведення, наради</v>
      </c>
      <c r="I1039" s="1" t="s">
        <v>15</v>
      </c>
      <c r="J1039" s="47" t="s">
        <v>124</v>
      </c>
      <c r="K1039" s="97" t="str">
        <f t="shared" si="281"/>
        <v>Департамент АПР Сумської ОДА</v>
      </c>
      <c r="L1039" s="98">
        <f t="shared" si="282"/>
        <v>44379</v>
      </c>
      <c r="M1039" s="99"/>
      <c r="N1039" s="4" t="s">
        <v>20</v>
      </c>
      <c r="O1039" s="4" t="s">
        <v>20</v>
      </c>
    </row>
    <row r="1040" spans="1:15" ht="30" x14ac:dyDescent="0.25">
      <c r="A1040" s="55" t="s">
        <v>123</v>
      </c>
      <c r="B1040" s="24" t="s">
        <v>936</v>
      </c>
      <c r="C1040" s="92">
        <f t="shared" si="279"/>
        <v>1013</v>
      </c>
      <c r="D1040" s="65" t="s">
        <v>1401</v>
      </c>
      <c r="E1040" s="56" t="s">
        <v>1839</v>
      </c>
      <c r="F1040" s="17">
        <v>44378</v>
      </c>
      <c r="G1040" s="95" t="str">
        <f t="shared" si="280"/>
        <v>01-13/1013</v>
      </c>
      <c r="H1040" s="96" t="str">
        <f>SUBSTITUTE(фильтр!I1029, "про,", "")</f>
        <v xml:space="preserve"> проведення, семінару</v>
      </c>
      <c r="I1040" s="1" t="s">
        <v>15</v>
      </c>
      <c r="J1040" s="47" t="s">
        <v>124</v>
      </c>
      <c r="K1040" s="97" t="str">
        <f t="shared" si="281"/>
        <v>Департамент АПР Сумської ОДА</v>
      </c>
      <c r="L1040" s="98">
        <f t="shared" si="282"/>
        <v>44379</v>
      </c>
      <c r="M1040" s="99"/>
      <c r="N1040" s="4" t="s">
        <v>20</v>
      </c>
      <c r="O1040" s="4" t="s">
        <v>20</v>
      </c>
    </row>
    <row r="1041" spans="1:15" ht="30" x14ac:dyDescent="0.25">
      <c r="A1041" s="55" t="s">
        <v>287</v>
      </c>
      <c r="B1041" s="24" t="s">
        <v>937</v>
      </c>
      <c r="C1041" s="92">
        <f t="shared" si="279"/>
        <v>1014</v>
      </c>
      <c r="D1041" s="65" t="s">
        <v>1401</v>
      </c>
      <c r="E1041" s="56" t="s">
        <v>1175</v>
      </c>
      <c r="F1041" s="17">
        <v>44378</v>
      </c>
      <c r="G1041" s="95" t="str">
        <f t="shared" si="280"/>
        <v>01-15/1014</v>
      </c>
      <c r="H1041" s="96" t="str">
        <f>SUBSTITUTE(фильтр!I1030, "про,", "")</f>
        <v xml:space="preserve"> проведення, семінару</v>
      </c>
      <c r="I1041" s="1" t="s">
        <v>15</v>
      </c>
      <c r="J1041" s="47" t="s">
        <v>124</v>
      </c>
      <c r="K1041" s="97" t="str">
        <f t="shared" si="281"/>
        <v>Департамент АПР Сумської ОДА</v>
      </c>
      <c r="L1041" s="98">
        <f t="shared" si="282"/>
        <v>44379</v>
      </c>
      <c r="M1041" s="99"/>
      <c r="N1041" s="4" t="s">
        <v>20</v>
      </c>
      <c r="O1041" s="4" t="s">
        <v>20</v>
      </c>
    </row>
    <row r="1042" spans="1:15" ht="30" x14ac:dyDescent="0.25">
      <c r="A1042" s="55" t="s">
        <v>21</v>
      </c>
      <c r="B1042" s="24" t="s">
        <v>938</v>
      </c>
      <c r="C1042" s="92">
        <f t="shared" si="279"/>
        <v>1015</v>
      </c>
      <c r="D1042" s="65" t="s">
        <v>1401</v>
      </c>
      <c r="E1042" s="56" t="s">
        <v>1840</v>
      </c>
      <c r="F1042" s="17">
        <v>44379</v>
      </c>
      <c r="G1042" s="95" t="str">
        <f t="shared" si="280"/>
        <v>01-17/1015</v>
      </c>
      <c r="H1042" s="96" t="str">
        <f>SUBSTITUTE(фильтр!I1031, "про,", "")</f>
        <v xml:space="preserve"> проведення, семінару</v>
      </c>
      <c r="I1042" s="1" t="s">
        <v>15</v>
      </c>
      <c r="J1042" s="47" t="s">
        <v>124</v>
      </c>
      <c r="K1042" s="97" t="str">
        <f t="shared" si="281"/>
        <v>Департамент АПР Сумської ОДА</v>
      </c>
      <c r="L1042" s="98">
        <f t="shared" si="282"/>
        <v>44380</v>
      </c>
      <c r="M1042" s="99"/>
      <c r="N1042" s="4" t="s">
        <v>20</v>
      </c>
      <c r="O1042" s="4" t="s">
        <v>20</v>
      </c>
    </row>
    <row r="1043" spans="1:15" ht="30" x14ac:dyDescent="0.25">
      <c r="A1043" s="55" t="s">
        <v>1170</v>
      </c>
      <c r="B1043" s="24" t="s">
        <v>939</v>
      </c>
      <c r="C1043" s="92">
        <f t="shared" si="279"/>
        <v>1016</v>
      </c>
      <c r="D1043" s="65" t="s">
        <v>1401</v>
      </c>
      <c r="E1043" s="56" t="s">
        <v>1819</v>
      </c>
      <c r="F1043" s="17">
        <v>44379</v>
      </c>
      <c r="G1043" s="95" t="str">
        <f t="shared" si="280"/>
        <v>01-11/1016</v>
      </c>
      <c r="H1043" s="96" t="str">
        <f>SUBSTITUTE(фильтр!I1032, "про,", "")</f>
        <v xml:space="preserve"> проведення, Дня, поля</v>
      </c>
      <c r="I1043" s="1" t="s">
        <v>15</v>
      </c>
      <c r="J1043" s="47" t="s">
        <v>124</v>
      </c>
      <c r="K1043" s="97" t="str">
        <f t="shared" si="281"/>
        <v>Департамент АПР Сумської ОДА</v>
      </c>
      <c r="L1043" s="98">
        <f t="shared" si="282"/>
        <v>44380</v>
      </c>
      <c r="M1043" s="99"/>
      <c r="N1043" s="4" t="s">
        <v>20</v>
      </c>
      <c r="O1043" s="4" t="s">
        <v>20</v>
      </c>
    </row>
    <row r="1044" spans="1:15" ht="30" x14ac:dyDescent="0.25">
      <c r="A1044" s="55" t="s">
        <v>122</v>
      </c>
      <c r="B1044" s="24" t="s">
        <v>940</v>
      </c>
      <c r="C1044" s="92">
        <f t="shared" si="279"/>
        <v>1017</v>
      </c>
      <c r="D1044" s="65" t="s">
        <v>1401</v>
      </c>
      <c r="E1044" s="56" t="s">
        <v>1841</v>
      </c>
      <c r="F1044" s="17">
        <v>44379</v>
      </c>
      <c r="G1044" s="95" t="str">
        <f t="shared" si="280"/>
        <v>01-18/1017</v>
      </c>
      <c r="H1044" s="96" t="str">
        <f>SUBSTITUTE(фильтр!I1033, "про,", "")</f>
        <v xml:space="preserve"> проведення, Дня, поля</v>
      </c>
      <c r="I1044" s="1" t="s">
        <v>15</v>
      </c>
      <c r="J1044" s="47" t="s">
        <v>124</v>
      </c>
      <c r="K1044" s="97" t="str">
        <f t="shared" si="281"/>
        <v>Департамент АПР Сумської ОДА</v>
      </c>
      <c r="L1044" s="98">
        <f t="shared" si="282"/>
        <v>44380</v>
      </c>
      <c r="M1044" s="99"/>
      <c r="N1044" s="4" t="s">
        <v>20</v>
      </c>
      <c r="O1044" s="4" t="s">
        <v>20</v>
      </c>
    </row>
    <row r="1045" spans="1:15" ht="30" x14ac:dyDescent="0.25">
      <c r="A1045" s="55" t="s">
        <v>123</v>
      </c>
      <c r="B1045" s="24" t="s">
        <v>941</v>
      </c>
      <c r="C1045" s="92">
        <f t="shared" si="279"/>
        <v>1018</v>
      </c>
      <c r="D1045" s="65" t="s">
        <v>1401</v>
      </c>
      <c r="E1045" s="93" t="s">
        <v>1223</v>
      </c>
      <c r="F1045" s="17">
        <v>44379</v>
      </c>
      <c r="G1045" s="95" t="str">
        <f t="shared" si="280"/>
        <v>01-13/1018</v>
      </c>
      <c r="H1045" s="96" t="str">
        <f>SUBSTITUTE(фильтр!I1034, "про,", "")</f>
        <v xml:space="preserve"> проведення, семінару</v>
      </c>
      <c r="I1045" s="1" t="s">
        <v>15</v>
      </c>
      <c r="J1045" s="47" t="s">
        <v>124</v>
      </c>
      <c r="K1045" s="97" t="str">
        <f t="shared" si="281"/>
        <v>Департамент АПР Сумської ОДА</v>
      </c>
      <c r="L1045" s="98">
        <f t="shared" si="282"/>
        <v>44380</v>
      </c>
      <c r="M1045" s="99"/>
      <c r="N1045" s="4" t="s">
        <v>20</v>
      </c>
      <c r="O1045" s="4" t="s">
        <v>20</v>
      </c>
    </row>
    <row r="1046" spans="1:15" ht="30" x14ac:dyDescent="0.25">
      <c r="A1046" s="55" t="s">
        <v>123</v>
      </c>
      <c r="B1046" s="24" t="s">
        <v>942</v>
      </c>
      <c r="C1046" s="92">
        <f t="shared" si="279"/>
        <v>1019</v>
      </c>
      <c r="D1046" s="65" t="s">
        <v>1401</v>
      </c>
      <c r="E1046" s="56" t="s">
        <v>1842</v>
      </c>
      <c r="F1046" s="17">
        <v>44379</v>
      </c>
      <c r="G1046" s="95" t="str">
        <f t="shared" si="280"/>
        <v>01-13/1019</v>
      </c>
      <c r="H1046" s="96" t="str">
        <f>SUBSTITUTE(фильтр!I1035, "про,", "")</f>
        <v>усунення, , корупційних, ризиків</v>
      </c>
      <c r="I1046" s="1" t="s">
        <v>15</v>
      </c>
      <c r="J1046" s="47" t="s">
        <v>124</v>
      </c>
      <c r="K1046" s="97" t="str">
        <f t="shared" si="281"/>
        <v>Департамент АПР Сумської ОДА</v>
      </c>
      <c r="L1046" s="98">
        <f t="shared" si="282"/>
        <v>44380</v>
      </c>
      <c r="M1046" s="99"/>
      <c r="N1046" s="4" t="s">
        <v>20</v>
      </c>
      <c r="O1046" s="4" t="s">
        <v>20</v>
      </c>
    </row>
    <row r="1047" spans="1:15" ht="30" x14ac:dyDescent="0.25">
      <c r="A1047" s="55" t="s">
        <v>1170</v>
      </c>
      <c r="B1047" s="24" t="s">
        <v>943</v>
      </c>
      <c r="C1047" s="92">
        <f t="shared" si="279"/>
        <v>1020</v>
      </c>
      <c r="D1047" s="65" t="s">
        <v>1401</v>
      </c>
      <c r="E1047" s="56" t="s">
        <v>1843</v>
      </c>
      <c r="F1047" s="17">
        <v>44379</v>
      </c>
      <c r="G1047" s="95" t="str">
        <f t="shared" si="280"/>
        <v>01-11/1020</v>
      </c>
      <c r="H1047" s="96" t="str">
        <f>SUBSTITUTE(фильтр!I1036, "про,", "")</f>
        <v xml:space="preserve"> проведення, семінару</v>
      </c>
      <c r="I1047" s="1" t="s">
        <v>15</v>
      </c>
      <c r="J1047" s="47" t="s">
        <v>124</v>
      </c>
      <c r="K1047" s="97" t="str">
        <f t="shared" si="281"/>
        <v>Департамент АПР Сумської ОДА</v>
      </c>
      <c r="L1047" s="98">
        <f t="shared" si="282"/>
        <v>44380</v>
      </c>
      <c r="M1047" s="99"/>
      <c r="N1047" s="4" t="s">
        <v>20</v>
      </c>
      <c r="O1047" s="4" t="s">
        <v>20</v>
      </c>
    </row>
    <row r="1048" spans="1:15" ht="45" x14ac:dyDescent="0.25">
      <c r="A1048" s="55" t="s">
        <v>287</v>
      </c>
      <c r="B1048" s="24" t="s">
        <v>944</v>
      </c>
      <c r="C1048" s="92">
        <f t="shared" si="279"/>
        <v>1021</v>
      </c>
      <c r="D1048" s="65" t="s">
        <v>1401</v>
      </c>
      <c r="E1048" s="56" t="s">
        <v>1175</v>
      </c>
      <c r="F1048" s="17">
        <v>44379</v>
      </c>
      <c r="G1048" s="95" t="str">
        <f t="shared" si="280"/>
        <v>01-15/1021</v>
      </c>
      <c r="H1048" s="96" t="str">
        <f>SUBSTITUTE(фильтр!I1037, "про,", "")</f>
        <v xml:space="preserve"> хід, виконання, Антикорупційної, Програми</v>
      </c>
      <c r="I1048" s="1" t="s">
        <v>15</v>
      </c>
      <c r="J1048" s="47" t="s">
        <v>124</v>
      </c>
      <c r="K1048" s="97" t="str">
        <f t="shared" si="281"/>
        <v>Департамент АПР Сумської ОДА</v>
      </c>
      <c r="L1048" s="98">
        <f t="shared" si="282"/>
        <v>44380</v>
      </c>
      <c r="M1048" s="99"/>
      <c r="N1048" s="4" t="s">
        <v>20</v>
      </c>
      <c r="O1048" s="4" t="s">
        <v>20</v>
      </c>
    </row>
    <row r="1049" spans="1:15" ht="30" x14ac:dyDescent="0.25">
      <c r="A1049" s="55" t="s">
        <v>23</v>
      </c>
      <c r="B1049" s="24" t="s">
        <v>945</v>
      </c>
      <c r="C1049" s="92">
        <f t="shared" si="279"/>
        <v>1022</v>
      </c>
      <c r="D1049" s="65" t="s">
        <v>1401</v>
      </c>
      <c r="E1049" s="56" t="s">
        <v>1844</v>
      </c>
      <c r="F1049" s="17">
        <v>44379</v>
      </c>
      <c r="G1049" s="95" t="str">
        <f t="shared" si="280"/>
        <v>01-16/1022</v>
      </c>
      <c r="H1049" s="96" t="str">
        <f>SUBSTITUTE(фильтр!I1038, "про,", "")</f>
        <v xml:space="preserve"> надання, інформації</v>
      </c>
      <c r="I1049" s="1" t="s">
        <v>15</v>
      </c>
      <c r="J1049" s="47" t="s">
        <v>124</v>
      </c>
      <c r="K1049" s="97" t="str">
        <f t="shared" si="281"/>
        <v>Департамент АПР Сумської ОДА</v>
      </c>
      <c r="L1049" s="98">
        <f t="shared" si="282"/>
        <v>44380</v>
      </c>
      <c r="M1049" s="99"/>
      <c r="N1049" s="4" t="s">
        <v>20</v>
      </c>
      <c r="O1049" s="4" t="s">
        <v>20</v>
      </c>
    </row>
    <row r="1050" spans="1:15" ht="45" x14ac:dyDescent="0.25">
      <c r="A1050" s="55" t="s">
        <v>123</v>
      </c>
      <c r="B1050" s="24" t="s">
        <v>946</v>
      </c>
      <c r="C1050" s="92">
        <f t="shared" si="279"/>
        <v>1023</v>
      </c>
      <c r="D1050" s="65" t="s">
        <v>1401</v>
      </c>
      <c r="E1050" s="56" t="s">
        <v>1544</v>
      </c>
      <c r="F1050" s="17">
        <v>44379</v>
      </c>
      <c r="G1050" s="95" t="str">
        <f t="shared" si="280"/>
        <v>01-13/1023</v>
      </c>
      <c r="H1050" s="96" t="str">
        <f>SUBSTITUTE(фильтр!I1039, "про,", "")</f>
        <v xml:space="preserve"> впровадження, , результатів, наукових, досліджень</v>
      </c>
      <c r="I1050" s="1" t="s">
        <v>15</v>
      </c>
      <c r="J1050" s="47" t="s">
        <v>124</v>
      </c>
      <c r="K1050" s="97" t="str">
        <f t="shared" si="281"/>
        <v>Департамент АПР Сумської ОДА</v>
      </c>
      <c r="L1050" s="98">
        <f t="shared" si="282"/>
        <v>44380</v>
      </c>
      <c r="M1050" s="99"/>
      <c r="N1050" s="4" t="s">
        <v>20</v>
      </c>
      <c r="O1050" s="4" t="s">
        <v>20</v>
      </c>
    </row>
    <row r="1051" spans="1:15" ht="30" x14ac:dyDescent="0.25">
      <c r="A1051" s="55" t="s">
        <v>122</v>
      </c>
      <c r="B1051" s="24" t="s">
        <v>947</v>
      </c>
      <c r="C1051" s="92">
        <f t="shared" si="279"/>
        <v>1024</v>
      </c>
      <c r="D1051" s="65" t="s">
        <v>1401</v>
      </c>
      <c r="E1051" s="56" t="s">
        <v>1845</v>
      </c>
      <c r="F1051" s="17">
        <v>44379</v>
      </c>
      <c r="G1051" s="95" t="str">
        <f t="shared" si="280"/>
        <v>01-18/1024</v>
      </c>
      <c r="H1051" s="96" t="str">
        <f>SUBSTITUTE(фильтр!I1040, "про,", "")</f>
        <v>Про, резонансні, події</v>
      </c>
      <c r="I1051" s="1" t="s">
        <v>15</v>
      </c>
      <c r="J1051" s="47" t="s">
        <v>124</v>
      </c>
      <c r="K1051" s="97" t="str">
        <f t="shared" si="281"/>
        <v>Департамент АПР Сумської ОДА</v>
      </c>
      <c r="L1051" s="98">
        <f t="shared" si="282"/>
        <v>44380</v>
      </c>
      <c r="M1051" s="99"/>
      <c r="N1051" s="4" t="s">
        <v>20</v>
      </c>
      <c r="O1051" s="4" t="s">
        <v>20</v>
      </c>
    </row>
    <row r="1052" spans="1:15" ht="30" x14ac:dyDescent="0.25">
      <c r="A1052" s="55" t="s">
        <v>1170</v>
      </c>
      <c r="B1052" s="24" t="s">
        <v>948</v>
      </c>
      <c r="C1052" s="92">
        <f t="shared" si="279"/>
        <v>1025</v>
      </c>
      <c r="D1052" s="65" t="s">
        <v>1401</v>
      </c>
      <c r="E1052" s="56" t="s">
        <v>1846</v>
      </c>
      <c r="F1052" s="17">
        <v>44379</v>
      </c>
      <c r="G1052" s="95" t="str">
        <f t="shared" si="280"/>
        <v>01-11/1025</v>
      </c>
      <c r="H1052" s="96" t="str">
        <f>SUBSTITUTE(фильтр!I1041, "про,", "")</f>
        <v xml:space="preserve"> повернення, коштів</v>
      </c>
      <c r="I1052" s="1" t="s">
        <v>15</v>
      </c>
      <c r="J1052" s="47" t="s">
        <v>124</v>
      </c>
      <c r="K1052" s="97" t="str">
        <f t="shared" si="281"/>
        <v>Департамент АПР Сумської ОДА</v>
      </c>
      <c r="L1052" s="98">
        <f t="shared" si="282"/>
        <v>44380</v>
      </c>
      <c r="M1052" s="99"/>
      <c r="N1052" s="4" t="s">
        <v>20</v>
      </c>
      <c r="O1052" s="4" t="s">
        <v>20</v>
      </c>
    </row>
    <row r="1053" spans="1:15" ht="30" x14ac:dyDescent="0.25">
      <c r="A1053" s="55" t="s">
        <v>23</v>
      </c>
      <c r="B1053" s="24" t="s">
        <v>949</v>
      </c>
      <c r="C1053" s="92">
        <f t="shared" si="279"/>
        <v>1026</v>
      </c>
      <c r="D1053" s="65" t="s">
        <v>1401</v>
      </c>
      <c r="E1053" s="56" t="s">
        <v>1571</v>
      </c>
      <c r="F1053" s="17">
        <v>44379</v>
      </c>
      <c r="G1053" s="95" t="str">
        <f t="shared" si="280"/>
        <v>01-16/1026</v>
      </c>
      <c r="H1053" s="96" t="str">
        <f>SUBSTITUTE(фильтр!I1042, "про,", "")</f>
        <v xml:space="preserve"> проведення, семінару</v>
      </c>
      <c r="I1053" s="1" t="s">
        <v>15</v>
      </c>
      <c r="J1053" s="47" t="s">
        <v>124</v>
      </c>
      <c r="K1053" s="97" t="str">
        <f t="shared" si="281"/>
        <v>Департамент АПР Сумської ОДА</v>
      </c>
      <c r="L1053" s="98">
        <f t="shared" si="282"/>
        <v>44380</v>
      </c>
      <c r="M1053" s="99"/>
      <c r="N1053" s="4" t="s">
        <v>20</v>
      </c>
      <c r="O1053" s="4" t="s">
        <v>20</v>
      </c>
    </row>
    <row r="1054" spans="1:15" ht="30" x14ac:dyDescent="0.25">
      <c r="A1054" s="55" t="s">
        <v>23</v>
      </c>
      <c r="B1054" s="24" t="s">
        <v>950</v>
      </c>
      <c r="C1054" s="92">
        <f t="shared" si="279"/>
        <v>1027</v>
      </c>
      <c r="D1054" s="65" t="s">
        <v>1401</v>
      </c>
      <c r="E1054" s="56" t="s">
        <v>1572</v>
      </c>
      <c r="F1054" s="17">
        <v>44379</v>
      </c>
      <c r="G1054" s="95" t="str">
        <f t="shared" si="280"/>
        <v>01-16/1027</v>
      </c>
      <c r="H1054" s="96" t="str">
        <f>SUBSTITUTE(фильтр!I1043, "про,", "")</f>
        <v>Звіт, пеублічної, інформації</v>
      </c>
      <c r="I1054" s="1" t="s">
        <v>15</v>
      </c>
      <c r="J1054" s="47" t="s">
        <v>124</v>
      </c>
      <c r="K1054" s="97" t="str">
        <f t="shared" si="281"/>
        <v>Департамент АПР Сумської ОДА</v>
      </c>
      <c r="L1054" s="98">
        <f t="shared" si="282"/>
        <v>44380</v>
      </c>
      <c r="M1054" s="99"/>
      <c r="N1054" s="4" t="s">
        <v>20</v>
      </c>
      <c r="O1054" s="4" t="s">
        <v>20</v>
      </c>
    </row>
    <row r="1055" spans="1:15" ht="30" x14ac:dyDescent="0.25">
      <c r="A1055" s="55" t="s">
        <v>21</v>
      </c>
      <c r="B1055" s="24" t="s">
        <v>951</v>
      </c>
      <c r="C1055" s="92">
        <f t="shared" si="279"/>
        <v>1028</v>
      </c>
      <c r="D1055" s="65" t="s">
        <v>1401</v>
      </c>
      <c r="E1055" s="56" t="s">
        <v>1847</v>
      </c>
      <c r="F1055" s="17">
        <v>44379</v>
      </c>
      <c r="G1055" s="95" t="str">
        <f t="shared" si="280"/>
        <v>01-17/1028</v>
      </c>
      <c r="H1055" s="96" t="str">
        <f>SUBSTITUTE(фильтр!I1044, "про,", "")</f>
        <v xml:space="preserve"> контактні, дані</v>
      </c>
      <c r="I1055" s="1" t="s">
        <v>15</v>
      </c>
      <c r="J1055" s="47" t="s">
        <v>124</v>
      </c>
      <c r="K1055" s="97" t="str">
        <f t="shared" si="281"/>
        <v>Департамент АПР Сумської ОДА</v>
      </c>
      <c r="L1055" s="98">
        <f t="shared" si="282"/>
        <v>44380</v>
      </c>
      <c r="M1055" s="99"/>
      <c r="N1055" s="4" t="s">
        <v>20</v>
      </c>
      <c r="O1055" s="4" t="s">
        <v>20</v>
      </c>
    </row>
    <row r="1056" spans="1:15" ht="30" x14ac:dyDescent="0.25">
      <c r="A1056" s="55" t="s">
        <v>23</v>
      </c>
      <c r="B1056" s="24" t="s">
        <v>952</v>
      </c>
      <c r="C1056" s="92">
        <f t="shared" si="279"/>
        <v>1029</v>
      </c>
      <c r="D1056" s="65" t="s">
        <v>1401</v>
      </c>
      <c r="E1056" s="56" t="s">
        <v>1848</v>
      </c>
      <c r="F1056" s="17">
        <v>44379</v>
      </c>
      <c r="G1056" s="95" t="str">
        <f t="shared" si="280"/>
        <v>01-16/1029</v>
      </c>
      <c r="H1056" s="96" t="str">
        <f>SUBSTITUTE(фильтр!I1045, "про,", "")</f>
        <v xml:space="preserve"> надання, інформації</v>
      </c>
      <c r="I1056" s="1" t="s">
        <v>15</v>
      </c>
      <c r="J1056" s="47" t="s">
        <v>124</v>
      </c>
      <c r="K1056" s="97" t="str">
        <f t="shared" si="281"/>
        <v>Департамент АПР Сумської ОДА</v>
      </c>
      <c r="L1056" s="98">
        <f t="shared" si="282"/>
        <v>44380</v>
      </c>
      <c r="M1056" s="99"/>
      <c r="N1056" s="4" t="s">
        <v>20</v>
      </c>
      <c r="O1056" s="4" t="s">
        <v>20</v>
      </c>
    </row>
    <row r="1057" spans="1:15" ht="60" x14ac:dyDescent="0.25">
      <c r="A1057" s="55" t="s">
        <v>21</v>
      </c>
      <c r="B1057" s="24" t="s">
        <v>953</v>
      </c>
      <c r="C1057" s="92">
        <f t="shared" si="279"/>
        <v>1030</v>
      </c>
      <c r="D1057" s="65" t="s">
        <v>1401</v>
      </c>
      <c r="E1057" s="56" t="s">
        <v>1848</v>
      </c>
      <c r="F1057" s="17">
        <v>44379</v>
      </c>
      <c r="G1057" s="95" t="str">
        <f t="shared" si="280"/>
        <v>01-17/1030</v>
      </c>
      <c r="H1057" s="96" t="str">
        <f>SUBSTITUTE(фильтр!I1046, "про,", "")</f>
        <v xml:space="preserve"> Стратегію, національно-патріотичнго, виховання</v>
      </c>
      <c r="I1057" s="1" t="s">
        <v>15</v>
      </c>
      <c r="J1057" s="47" t="s">
        <v>124</v>
      </c>
      <c r="K1057" s="97" t="str">
        <f t="shared" si="281"/>
        <v>Департамент АПР Сумської ОДА</v>
      </c>
      <c r="L1057" s="98">
        <f t="shared" si="282"/>
        <v>44380</v>
      </c>
      <c r="M1057" s="99"/>
      <c r="N1057" s="4" t="s">
        <v>20</v>
      </c>
      <c r="O1057" s="4" t="s">
        <v>20</v>
      </c>
    </row>
    <row r="1058" spans="1:15" ht="30" x14ac:dyDescent="0.25">
      <c r="A1058" s="55" t="s">
        <v>23</v>
      </c>
      <c r="B1058" s="24" t="s">
        <v>954</v>
      </c>
      <c r="C1058" s="92">
        <f t="shared" si="279"/>
        <v>1031</v>
      </c>
      <c r="D1058" s="65" t="s">
        <v>1401</v>
      </c>
      <c r="E1058" s="56" t="s">
        <v>1848</v>
      </c>
      <c r="F1058" s="17">
        <v>44379</v>
      </c>
      <c r="G1058" s="95" t="str">
        <f t="shared" si="280"/>
        <v>01-16/1031</v>
      </c>
      <c r="H1058" s="96" t="str">
        <f>SUBSTITUTE(фильтр!I1047, "про,", "")</f>
        <v xml:space="preserve"> надання, залу, апаратних, нарад</v>
      </c>
      <c r="I1058" s="1" t="s">
        <v>15</v>
      </c>
      <c r="J1058" s="47" t="s">
        <v>124</v>
      </c>
      <c r="K1058" s="97" t="str">
        <f t="shared" si="281"/>
        <v>Департамент АПР Сумської ОДА</v>
      </c>
      <c r="L1058" s="98">
        <f t="shared" si="282"/>
        <v>44380</v>
      </c>
      <c r="M1058" s="99"/>
      <c r="N1058" s="4" t="s">
        <v>20</v>
      </c>
      <c r="O1058" s="4" t="s">
        <v>20</v>
      </c>
    </row>
    <row r="1059" spans="1:15" ht="30" x14ac:dyDescent="0.25">
      <c r="A1059" s="55" t="s">
        <v>21</v>
      </c>
      <c r="B1059" s="24" t="s">
        <v>1063</v>
      </c>
      <c r="C1059" s="92">
        <f t="shared" si="279"/>
        <v>1032</v>
      </c>
      <c r="D1059" s="65" t="s">
        <v>1401</v>
      </c>
      <c r="E1059" s="56" t="s">
        <v>1848</v>
      </c>
      <c r="F1059" s="17">
        <v>44379</v>
      </c>
      <c r="G1059" s="95" t="str">
        <f t="shared" si="280"/>
        <v>01-17/1032</v>
      </c>
      <c r="H1059" s="96" t="str">
        <f>SUBSTITUTE(фильтр!I1048, "про,", "")</f>
        <v xml:space="preserve"> проведення, навчання</v>
      </c>
      <c r="I1059" s="1" t="s">
        <v>15</v>
      </c>
      <c r="J1059" s="47" t="s">
        <v>124</v>
      </c>
      <c r="K1059" s="97" t="str">
        <f t="shared" si="281"/>
        <v>Департамент АПР Сумської ОДА</v>
      </c>
      <c r="L1059" s="98">
        <f t="shared" si="282"/>
        <v>44380</v>
      </c>
      <c r="M1059" s="99"/>
      <c r="N1059" s="4" t="s">
        <v>20</v>
      </c>
      <c r="O1059" s="4" t="s">
        <v>20</v>
      </c>
    </row>
    <row r="1060" spans="1:15" ht="30" x14ac:dyDescent="0.25">
      <c r="A1060" s="55" t="s">
        <v>123</v>
      </c>
      <c r="B1060" s="24" t="s">
        <v>955</v>
      </c>
      <c r="C1060" s="92">
        <f t="shared" si="279"/>
        <v>1033</v>
      </c>
      <c r="D1060" s="65" t="s">
        <v>1401</v>
      </c>
      <c r="E1060" s="56" t="s">
        <v>1849</v>
      </c>
      <c r="F1060" s="17">
        <v>44380</v>
      </c>
      <c r="G1060" s="95" t="str">
        <f t="shared" si="280"/>
        <v>01-13/1033</v>
      </c>
      <c r="H1060" s="96" t="str">
        <f>SUBSTITUTE(фильтр!I1049, "про,", "")</f>
        <v xml:space="preserve"> будівництво, , об'ектів, зберігання, зерна</v>
      </c>
      <c r="I1060" s="1" t="s">
        <v>15</v>
      </c>
      <c r="J1060" s="47" t="s">
        <v>124</v>
      </c>
      <c r="K1060" s="97" t="str">
        <f t="shared" si="281"/>
        <v>Департамент АПР Сумської ОДА</v>
      </c>
      <c r="L1060" s="98">
        <f t="shared" si="282"/>
        <v>44381</v>
      </c>
      <c r="M1060" s="99"/>
      <c r="N1060" s="4" t="s">
        <v>20</v>
      </c>
      <c r="O1060" s="4" t="s">
        <v>20</v>
      </c>
    </row>
    <row r="1061" spans="1:15" ht="45" x14ac:dyDescent="0.25">
      <c r="A1061" s="55" t="s">
        <v>1170</v>
      </c>
      <c r="B1061" s="24" t="s">
        <v>956</v>
      </c>
      <c r="C1061" s="92">
        <f t="shared" ref="C1061:C1124" si="283">C1060+1</f>
        <v>1034</v>
      </c>
      <c r="D1061" s="65" t="s">
        <v>1401</v>
      </c>
      <c r="E1061" s="56" t="s">
        <v>1568</v>
      </c>
      <c r="F1061" s="17">
        <v>44380</v>
      </c>
      <c r="G1061" s="95" t="str">
        <f t="shared" ref="G1061:G1124" si="284">(A1061&amp;"/"&amp;B1061)</f>
        <v>01-11/1034</v>
      </c>
      <c r="H1061" s="96" t="str">
        <f>SUBSTITUTE(фильтр!I1050, "про,", "")</f>
        <v xml:space="preserve"> потенційні, об'екти, оренди, державного, майна</v>
      </c>
      <c r="I1061" s="1" t="s">
        <v>15</v>
      </c>
      <c r="J1061" s="47" t="s">
        <v>124</v>
      </c>
      <c r="K1061" s="97" t="str">
        <f t="shared" ref="K1061:K1124" si="285">J1061</f>
        <v>Департамент АПР Сумської ОДА</v>
      </c>
      <c r="L1061" s="98">
        <f t="shared" ref="L1061:L1124" si="286">F1061+1</f>
        <v>44381</v>
      </c>
      <c r="M1061" s="99"/>
      <c r="N1061" s="4" t="s">
        <v>20</v>
      </c>
      <c r="O1061" s="4" t="s">
        <v>20</v>
      </c>
    </row>
    <row r="1062" spans="1:15" ht="30" x14ac:dyDescent="0.25">
      <c r="A1062" s="55" t="s">
        <v>1170</v>
      </c>
      <c r="B1062" s="24" t="s">
        <v>957</v>
      </c>
      <c r="C1062" s="92">
        <f t="shared" si="283"/>
        <v>1035</v>
      </c>
      <c r="D1062" s="65" t="s">
        <v>1401</v>
      </c>
      <c r="E1062" s="56" t="s">
        <v>1658</v>
      </c>
      <c r="F1062" s="17">
        <v>44380</v>
      </c>
      <c r="G1062" s="95" t="str">
        <f t="shared" si="284"/>
        <v>01-11/1035</v>
      </c>
      <c r="H1062" s="96" t="str">
        <f>SUBSTITUTE(фильтр!I1051, "про,", "")</f>
        <v xml:space="preserve"> надання, інформації, регіональних, програм</v>
      </c>
      <c r="I1062" s="1" t="s">
        <v>15</v>
      </c>
      <c r="J1062" s="47" t="s">
        <v>124</v>
      </c>
      <c r="K1062" s="97" t="str">
        <f t="shared" si="285"/>
        <v>Департамент АПР Сумської ОДА</v>
      </c>
      <c r="L1062" s="98">
        <f t="shared" si="286"/>
        <v>44381</v>
      </c>
      <c r="M1062" s="99"/>
      <c r="N1062" s="4" t="s">
        <v>20</v>
      </c>
      <c r="O1062" s="4" t="s">
        <v>20</v>
      </c>
    </row>
    <row r="1063" spans="1:15" ht="45" x14ac:dyDescent="0.25">
      <c r="A1063" s="55" t="s">
        <v>1170</v>
      </c>
      <c r="B1063" s="24" t="s">
        <v>958</v>
      </c>
      <c r="C1063" s="92">
        <f t="shared" si="283"/>
        <v>1036</v>
      </c>
      <c r="D1063" s="65" t="s">
        <v>1401</v>
      </c>
      <c r="E1063" s="56" t="s">
        <v>1850</v>
      </c>
      <c r="F1063" s="17">
        <v>44380</v>
      </c>
      <c r="G1063" s="95" t="str">
        <f t="shared" si="284"/>
        <v>01-11/1036</v>
      </c>
      <c r="H1063" s="96" t="str">
        <f>SUBSTITUTE(фильтр!I1052, "про,", "")</f>
        <v xml:space="preserve"> надання, списків, праціваників,які, були, на, лікарняном</v>
      </c>
      <c r="I1063" s="1" t="s">
        <v>15</v>
      </c>
      <c r="J1063" s="47" t="s">
        <v>124</v>
      </c>
      <c r="K1063" s="97" t="str">
        <f t="shared" si="285"/>
        <v>Департамент АПР Сумської ОДА</v>
      </c>
      <c r="L1063" s="98">
        <f t="shared" si="286"/>
        <v>44381</v>
      </c>
      <c r="M1063" s="99"/>
      <c r="N1063" s="4" t="s">
        <v>20</v>
      </c>
      <c r="O1063" s="4" t="s">
        <v>20</v>
      </c>
    </row>
    <row r="1064" spans="1:15" ht="45" x14ac:dyDescent="0.25">
      <c r="A1064" s="55" t="s">
        <v>23</v>
      </c>
      <c r="B1064" s="24" t="s">
        <v>959</v>
      </c>
      <c r="C1064" s="92">
        <f t="shared" si="283"/>
        <v>1037</v>
      </c>
      <c r="D1064" s="65" t="s">
        <v>1401</v>
      </c>
      <c r="E1064" s="56" t="s">
        <v>1851</v>
      </c>
      <c r="F1064" s="17">
        <v>44380</v>
      </c>
      <c r="G1064" s="95" t="str">
        <f t="shared" si="284"/>
        <v>01-16/1037</v>
      </c>
      <c r="H1064" s="96" t="str">
        <f>SUBSTITUTE(фильтр!I1053, "про,", "")</f>
        <v>згода, на, , продовження, договору, оренди</v>
      </c>
      <c r="I1064" s="1" t="s">
        <v>15</v>
      </c>
      <c r="J1064" s="47" t="s">
        <v>124</v>
      </c>
      <c r="K1064" s="97" t="str">
        <f t="shared" si="285"/>
        <v>Департамент АПР Сумської ОДА</v>
      </c>
      <c r="L1064" s="98">
        <f t="shared" si="286"/>
        <v>44381</v>
      </c>
      <c r="M1064" s="99"/>
      <c r="N1064" s="4" t="s">
        <v>20</v>
      </c>
      <c r="O1064" s="4" t="s">
        <v>20</v>
      </c>
    </row>
    <row r="1065" spans="1:15" ht="45" x14ac:dyDescent="0.25">
      <c r="A1065" s="55" t="s">
        <v>23</v>
      </c>
      <c r="B1065" s="24" t="s">
        <v>960</v>
      </c>
      <c r="C1065" s="92">
        <f t="shared" si="283"/>
        <v>1038</v>
      </c>
      <c r="D1065" s="65" t="s">
        <v>1401</v>
      </c>
      <c r="E1065" s="56" t="s">
        <v>1852</v>
      </c>
      <c r="F1065" s="17">
        <v>44380</v>
      </c>
      <c r="G1065" s="95" t="str">
        <f t="shared" si="284"/>
        <v>01-16/1038</v>
      </c>
      <c r="H1065" s="96" t="str">
        <f>SUBSTITUTE(фильтр!I1054, "про,", "")</f>
        <v>згода, на, , продовження, договору, оренди</v>
      </c>
      <c r="I1065" s="1" t="s">
        <v>15</v>
      </c>
      <c r="J1065" s="47" t="s">
        <v>124</v>
      </c>
      <c r="K1065" s="97" t="str">
        <f t="shared" si="285"/>
        <v>Департамент АПР Сумської ОДА</v>
      </c>
      <c r="L1065" s="98">
        <f t="shared" si="286"/>
        <v>44381</v>
      </c>
      <c r="M1065" s="99"/>
      <c r="N1065" s="4" t="s">
        <v>20</v>
      </c>
      <c r="O1065" s="4" t="s">
        <v>20</v>
      </c>
    </row>
    <row r="1066" spans="1:15" ht="45" x14ac:dyDescent="0.25">
      <c r="A1066" s="55" t="s">
        <v>287</v>
      </c>
      <c r="B1066" s="24" t="s">
        <v>961</v>
      </c>
      <c r="C1066" s="92">
        <f t="shared" si="283"/>
        <v>1039</v>
      </c>
      <c r="D1066" s="65" t="s">
        <v>1401</v>
      </c>
      <c r="E1066" s="56" t="s">
        <v>1853</v>
      </c>
      <c r="F1066" s="17">
        <v>44380</v>
      </c>
      <c r="G1066" s="95" t="str">
        <f t="shared" si="284"/>
        <v>01-15/1039</v>
      </c>
      <c r="H1066" s="96" t="str">
        <f>SUBSTITUTE(фильтр!I1055, "про,", "")</f>
        <v>згода, на, , продовження, договору, оренди</v>
      </c>
      <c r="I1066" s="1" t="s">
        <v>15</v>
      </c>
      <c r="J1066" s="47" t="s">
        <v>124</v>
      </c>
      <c r="K1066" s="97" t="str">
        <f t="shared" si="285"/>
        <v>Департамент АПР Сумської ОДА</v>
      </c>
      <c r="L1066" s="98">
        <f t="shared" si="286"/>
        <v>44381</v>
      </c>
      <c r="M1066" s="99"/>
      <c r="N1066" s="4" t="s">
        <v>20</v>
      </c>
      <c r="O1066" s="4" t="s">
        <v>20</v>
      </c>
    </row>
    <row r="1067" spans="1:15" ht="45" x14ac:dyDescent="0.25">
      <c r="A1067" s="55" t="s">
        <v>123</v>
      </c>
      <c r="B1067" s="24" t="s">
        <v>962</v>
      </c>
      <c r="C1067" s="92">
        <f t="shared" si="283"/>
        <v>1040</v>
      </c>
      <c r="D1067" s="65" t="s">
        <v>1401</v>
      </c>
      <c r="E1067" s="56" t="s">
        <v>1854</v>
      </c>
      <c r="F1067" s="17">
        <v>44380</v>
      </c>
      <c r="G1067" s="95" t="str">
        <f t="shared" si="284"/>
        <v>01-13/1040</v>
      </c>
      <c r="H1067" s="96" t="str">
        <f>SUBSTITUTE(фильтр!I1056, "про,", "")</f>
        <v>згода, на, , продовження, договору, оренди</v>
      </c>
      <c r="I1067" s="1" t="s">
        <v>15</v>
      </c>
      <c r="J1067" s="47" t="s">
        <v>124</v>
      </c>
      <c r="K1067" s="97" t="str">
        <f t="shared" si="285"/>
        <v>Департамент АПР Сумської ОДА</v>
      </c>
      <c r="L1067" s="98">
        <f t="shared" si="286"/>
        <v>44381</v>
      </c>
      <c r="M1067" s="99"/>
      <c r="N1067" s="4" t="s">
        <v>20</v>
      </c>
      <c r="O1067" s="4" t="s">
        <v>20</v>
      </c>
    </row>
    <row r="1068" spans="1:15" ht="60" x14ac:dyDescent="0.25">
      <c r="A1068" s="55" t="s">
        <v>23</v>
      </c>
      <c r="B1068" s="24" t="s">
        <v>963</v>
      </c>
      <c r="C1068" s="92">
        <f t="shared" si="283"/>
        <v>1041</v>
      </c>
      <c r="D1068" s="65" t="s">
        <v>1401</v>
      </c>
      <c r="E1068" s="56" t="s">
        <v>1855</v>
      </c>
      <c r="F1068" s="17">
        <v>44380</v>
      </c>
      <c r="G1068" s="95" t="str">
        <f t="shared" si="284"/>
        <v>01-16/1041</v>
      </c>
      <c r="H1068" s="96" t="str">
        <f>SUBSTITUTE(фильтр!I1057, "про,", "")</f>
        <v>на, , виконання, протокольного, доручення, , №23, 01.04.2019</v>
      </c>
      <c r="I1068" s="1" t="s">
        <v>15</v>
      </c>
      <c r="J1068" s="47" t="s">
        <v>124</v>
      </c>
      <c r="K1068" s="97" t="str">
        <f t="shared" si="285"/>
        <v>Департамент АПР Сумської ОДА</v>
      </c>
      <c r="L1068" s="98">
        <f t="shared" si="286"/>
        <v>44381</v>
      </c>
      <c r="M1068" s="99"/>
      <c r="N1068" s="4" t="s">
        <v>20</v>
      </c>
      <c r="O1068" s="4" t="s">
        <v>20</v>
      </c>
    </row>
    <row r="1069" spans="1:15" ht="30" x14ac:dyDescent="0.25">
      <c r="A1069" s="55" t="s">
        <v>123</v>
      </c>
      <c r="B1069" s="24" t="s">
        <v>964</v>
      </c>
      <c r="C1069" s="92">
        <f t="shared" si="283"/>
        <v>1042</v>
      </c>
      <c r="D1069" s="65" t="s">
        <v>1401</v>
      </c>
      <c r="E1069" s="56" t="s">
        <v>1856</v>
      </c>
      <c r="F1069" s="17">
        <v>44380</v>
      </c>
      <c r="G1069" s="95" t="str">
        <f t="shared" si="284"/>
        <v>01-13/1042</v>
      </c>
      <c r="H1069" s="96" t="str">
        <f>SUBSTITUTE(фильтр!I1058, "про,", "")</f>
        <v xml:space="preserve"> надання, фінансової, , підтримки</v>
      </c>
      <c r="I1069" s="1" t="s">
        <v>15</v>
      </c>
      <c r="J1069" s="47" t="s">
        <v>124</v>
      </c>
      <c r="K1069" s="97" t="str">
        <f t="shared" si="285"/>
        <v>Департамент АПР Сумської ОДА</v>
      </c>
      <c r="L1069" s="98">
        <f t="shared" si="286"/>
        <v>44381</v>
      </c>
      <c r="M1069" s="99"/>
      <c r="N1069" s="4" t="s">
        <v>20</v>
      </c>
      <c r="O1069" s="4" t="s">
        <v>20</v>
      </c>
    </row>
    <row r="1070" spans="1:15" ht="30" x14ac:dyDescent="0.25">
      <c r="A1070" s="55" t="s">
        <v>24</v>
      </c>
      <c r="B1070" s="24" t="s">
        <v>965</v>
      </c>
      <c r="C1070" s="92">
        <f t="shared" si="283"/>
        <v>1043</v>
      </c>
      <c r="D1070" s="65" t="s">
        <v>1401</v>
      </c>
      <c r="E1070" s="56" t="s">
        <v>1403</v>
      </c>
      <c r="F1070" s="17">
        <v>44380</v>
      </c>
      <c r="G1070" s="95" t="str">
        <f t="shared" si="284"/>
        <v>01-19/1043</v>
      </c>
      <c r="H1070" s="96" t="str">
        <f>SUBSTITUTE(фильтр!I1059, "про,", "")</f>
        <v>роботи, конкурсних, комісій</v>
      </c>
      <c r="I1070" s="1" t="s">
        <v>15</v>
      </c>
      <c r="J1070" s="47" t="s">
        <v>124</v>
      </c>
      <c r="K1070" s="97" t="str">
        <f t="shared" si="285"/>
        <v>Департамент АПР Сумської ОДА</v>
      </c>
      <c r="L1070" s="98">
        <f t="shared" si="286"/>
        <v>44381</v>
      </c>
      <c r="M1070" s="99"/>
      <c r="N1070" s="4" t="s">
        <v>20</v>
      </c>
      <c r="O1070" s="4" t="s">
        <v>20</v>
      </c>
    </row>
    <row r="1071" spans="1:15" ht="30" x14ac:dyDescent="0.25">
      <c r="A1071" s="55" t="s">
        <v>24</v>
      </c>
      <c r="B1071" s="24" t="s">
        <v>966</v>
      </c>
      <c r="C1071" s="92">
        <f t="shared" si="283"/>
        <v>1044</v>
      </c>
      <c r="D1071" s="65" t="s">
        <v>1401</v>
      </c>
      <c r="E1071" s="56" t="s">
        <v>1403</v>
      </c>
      <c r="F1071" s="17">
        <v>44380</v>
      </c>
      <c r="G1071" s="95" t="str">
        <f t="shared" si="284"/>
        <v>01-19/1044</v>
      </c>
      <c r="H1071" s="96" t="str">
        <f>SUBSTITUTE(фильтр!I1060, "про,", "")</f>
        <v xml:space="preserve"> легалізацію, заробітної, плати</v>
      </c>
      <c r="I1071" s="1" t="s">
        <v>15</v>
      </c>
      <c r="J1071" s="47" t="s">
        <v>124</v>
      </c>
      <c r="K1071" s="97" t="str">
        <f t="shared" si="285"/>
        <v>Департамент АПР Сумської ОДА</v>
      </c>
      <c r="L1071" s="98">
        <f t="shared" si="286"/>
        <v>44381</v>
      </c>
      <c r="M1071" s="99"/>
      <c r="N1071" s="4" t="s">
        <v>20</v>
      </c>
      <c r="O1071" s="4" t="s">
        <v>20</v>
      </c>
    </row>
    <row r="1072" spans="1:15" ht="30" x14ac:dyDescent="0.25">
      <c r="A1072" s="55" t="s">
        <v>23</v>
      </c>
      <c r="B1072" s="24" t="s">
        <v>967</v>
      </c>
      <c r="C1072" s="92">
        <f t="shared" si="283"/>
        <v>1045</v>
      </c>
      <c r="D1072" s="65" t="s">
        <v>1401</v>
      </c>
      <c r="E1072" s="56" t="s">
        <v>1672</v>
      </c>
      <c r="F1072" s="17">
        <v>44380</v>
      </c>
      <c r="G1072" s="95" t="str">
        <f t="shared" si="284"/>
        <v>01-16/1045</v>
      </c>
      <c r="H1072" s="96" t="str">
        <f>SUBSTITUTE(фильтр!I1061, "про,", "")</f>
        <v xml:space="preserve"> рецензуваня</v>
      </c>
      <c r="I1072" s="1" t="s">
        <v>15</v>
      </c>
      <c r="J1072" s="47" t="s">
        <v>124</v>
      </c>
      <c r="K1072" s="97" t="str">
        <f t="shared" si="285"/>
        <v>Департамент АПР Сумської ОДА</v>
      </c>
      <c r="L1072" s="98">
        <f t="shared" si="286"/>
        <v>44381</v>
      </c>
      <c r="M1072" s="99"/>
      <c r="N1072" s="4" t="s">
        <v>20</v>
      </c>
      <c r="O1072" s="4" t="s">
        <v>20</v>
      </c>
    </row>
    <row r="1073" spans="1:15" ht="30" x14ac:dyDescent="0.25">
      <c r="A1073" s="55" t="s">
        <v>23</v>
      </c>
      <c r="B1073" s="24" t="s">
        <v>968</v>
      </c>
      <c r="C1073" s="92">
        <f t="shared" si="283"/>
        <v>1046</v>
      </c>
      <c r="D1073" s="65" t="s">
        <v>1401</v>
      </c>
      <c r="E1073" s="56" t="s">
        <v>1857</v>
      </c>
      <c r="F1073" s="94">
        <v>43650</v>
      </c>
      <c r="G1073" s="95" t="str">
        <f t="shared" si="284"/>
        <v>01-16/1046</v>
      </c>
      <c r="H1073" s="96" t="str">
        <f>SUBSTITUTE(фильтр!I1062, "про,", "")</f>
        <v xml:space="preserve"> заходи,, наданих, комітетом, ООН</v>
      </c>
      <c r="I1073" s="1" t="s">
        <v>15</v>
      </c>
      <c r="J1073" s="47" t="s">
        <v>124</v>
      </c>
      <c r="K1073" s="97" t="str">
        <f t="shared" si="285"/>
        <v>Департамент АПР Сумської ОДА</v>
      </c>
      <c r="L1073" s="98">
        <f t="shared" si="286"/>
        <v>43651</v>
      </c>
      <c r="M1073" s="99"/>
      <c r="N1073" s="4" t="s">
        <v>20</v>
      </c>
      <c r="O1073" s="4" t="s">
        <v>20</v>
      </c>
    </row>
    <row r="1074" spans="1:15" ht="30" x14ac:dyDescent="0.25">
      <c r="A1074" s="55" t="s">
        <v>23</v>
      </c>
      <c r="B1074" s="24" t="s">
        <v>969</v>
      </c>
      <c r="C1074" s="92">
        <f t="shared" si="283"/>
        <v>1047</v>
      </c>
      <c r="D1074" s="65" t="s">
        <v>1401</v>
      </c>
      <c r="E1074" s="56" t="s">
        <v>1857</v>
      </c>
      <c r="F1074" s="94">
        <v>43650</v>
      </c>
      <c r="G1074" s="95" t="str">
        <f t="shared" si="284"/>
        <v>01-16/1047</v>
      </c>
      <c r="H1074" s="96" t="str">
        <f>SUBSTITUTE(фильтр!I1063, "про,", "")</f>
        <v xml:space="preserve"> надання, інформації, ф.№24, с/г</v>
      </c>
      <c r="I1074" s="1" t="s">
        <v>15</v>
      </c>
      <c r="J1074" s="47" t="s">
        <v>124</v>
      </c>
      <c r="K1074" s="97" t="str">
        <f t="shared" si="285"/>
        <v>Департамент АПР Сумської ОДА</v>
      </c>
      <c r="L1074" s="98">
        <f t="shared" si="286"/>
        <v>43651</v>
      </c>
      <c r="M1074" s="99"/>
      <c r="N1074" s="4" t="s">
        <v>20</v>
      </c>
      <c r="O1074" s="4" t="s">
        <v>20</v>
      </c>
    </row>
    <row r="1075" spans="1:15" ht="45" x14ac:dyDescent="0.25">
      <c r="A1075" s="55" t="s">
        <v>23</v>
      </c>
      <c r="B1075" s="24" t="s">
        <v>970</v>
      </c>
      <c r="C1075" s="92">
        <f t="shared" si="283"/>
        <v>1048</v>
      </c>
      <c r="D1075" s="65" t="s">
        <v>1401</v>
      </c>
      <c r="E1075" s="56" t="s">
        <v>1858</v>
      </c>
      <c r="F1075" s="94">
        <v>43650</v>
      </c>
      <c r="G1075" s="95" t="str">
        <f t="shared" si="284"/>
        <v>01-16/1048</v>
      </c>
      <c r="H1075" s="96" t="str">
        <f>SUBSTITUTE(фильтр!I1064, "про,", "")</f>
        <v>звіт, публічної, інформації-накопичувальний</v>
      </c>
      <c r="I1075" s="1" t="s">
        <v>15</v>
      </c>
      <c r="J1075" s="47" t="s">
        <v>124</v>
      </c>
      <c r="K1075" s="97" t="str">
        <f t="shared" si="285"/>
        <v>Департамент АПР Сумської ОДА</v>
      </c>
      <c r="L1075" s="98">
        <f t="shared" si="286"/>
        <v>43651</v>
      </c>
      <c r="M1075" s="99"/>
      <c r="N1075" s="4" t="s">
        <v>20</v>
      </c>
      <c r="O1075" s="4" t="s">
        <v>20</v>
      </c>
    </row>
    <row r="1076" spans="1:15" ht="45" x14ac:dyDescent="0.25">
      <c r="A1076" s="55" t="s">
        <v>122</v>
      </c>
      <c r="B1076" s="24" t="s">
        <v>971</v>
      </c>
      <c r="C1076" s="92">
        <f t="shared" si="283"/>
        <v>1049</v>
      </c>
      <c r="D1076" s="65" t="s">
        <v>1401</v>
      </c>
      <c r="E1076" s="56" t="s">
        <v>1272</v>
      </c>
      <c r="F1076" s="94">
        <v>43650</v>
      </c>
      <c r="G1076" s="95" t="str">
        <f t="shared" si="284"/>
        <v>01-18/1049</v>
      </c>
      <c r="H1076" s="96" t="str">
        <f>SUBSTITUTE(фильтр!I1065, "про,", "")</f>
        <v xml:space="preserve"> виконання, розпорядження, №42-ОД</v>
      </c>
      <c r="I1076" s="1" t="s">
        <v>15</v>
      </c>
      <c r="J1076" s="47" t="s">
        <v>124</v>
      </c>
      <c r="K1076" s="97" t="str">
        <f t="shared" si="285"/>
        <v>Департамент АПР Сумської ОДА</v>
      </c>
      <c r="L1076" s="98">
        <f t="shared" si="286"/>
        <v>43651</v>
      </c>
      <c r="M1076" s="99"/>
      <c r="N1076" s="4" t="s">
        <v>20</v>
      </c>
      <c r="O1076" s="4" t="s">
        <v>20</v>
      </c>
    </row>
    <row r="1077" spans="1:15" ht="45" x14ac:dyDescent="0.25">
      <c r="A1077" s="55" t="s">
        <v>123</v>
      </c>
      <c r="B1077" s="24" t="s">
        <v>972</v>
      </c>
      <c r="C1077" s="92">
        <f t="shared" si="283"/>
        <v>1050</v>
      </c>
      <c r="D1077" s="65" t="s">
        <v>1401</v>
      </c>
      <c r="E1077" s="56" t="s">
        <v>1859</v>
      </c>
      <c r="F1077" s="94">
        <v>43650</v>
      </c>
      <c r="G1077" s="95" t="str">
        <f t="shared" si="284"/>
        <v>01-13/1050</v>
      </c>
      <c r="H1077" s="96" t="str">
        <f>SUBSTITUTE(фильтр!I1066, "про,", "")</f>
        <v>Звіт, результатами, гпромадського, обговорення</v>
      </c>
      <c r="I1077" s="1" t="s">
        <v>15</v>
      </c>
      <c r="J1077" s="47" t="s">
        <v>124</v>
      </c>
      <c r="K1077" s="97" t="str">
        <f t="shared" si="285"/>
        <v>Департамент АПР Сумської ОДА</v>
      </c>
      <c r="L1077" s="98">
        <f t="shared" si="286"/>
        <v>43651</v>
      </c>
      <c r="M1077" s="99"/>
      <c r="N1077" s="4" t="s">
        <v>20</v>
      </c>
      <c r="O1077" s="4" t="s">
        <v>20</v>
      </c>
    </row>
    <row r="1078" spans="1:15" ht="30" x14ac:dyDescent="0.25">
      <c r="A1078" s="55" t="s">
        <v>123</v>
      </c>
      <c r="B1078" s="24" t="s">
        <v>973</v>
      </c>
      <c r="C1078" s="92">
        <f t="shared" si="283"/>
        <v>1051</v>
      </c>
      <c r="D1078" s="65" t="s">
        <v>1401</v>
      </c>
      <c r="E1078" s="56" t="s">
        <v>1860</v>
      </c>
      <c r="F1078" s="94">
        <v>43650</v>
      </c>
      <c r="G1078" s="95" t="str">
        <f t="shared" si="284"/>
        <v>01-13/1051</v>
      </c>
      <c r="H1078" s="96" t="str">
        <f>SUBSTITUTE(фильтр!I1067, "про,", "")</f>
        <v>відповідь, на, запит</v>
      </c>
      <c r="I1078" s="1" t="s">
        <v>15</v>
      </c>
      <c r="J1078" s="47" t="s">
        <v>124</v>
      </c>
      <c r="K1078" s="97" t="str">
        <f t="shared" si="285"/>
        <v>Департамент АПР Сумської ОДА</v>
      </c>
      <c r="L1078" s="98">
        <f t="shared" si="286"/>
        <v>43651</v>
      </c>
      <c r="M1078" s="99"/>
      <c r="N1078" s="4" t="s">
        <v>20</v>
      </c>
      <c r="O1078" s="4" t="s">
        <v>20</v>
      </c>
    </row>
    <row r="1079" spans="1:15" ht="30" x14ac:dyDescent="0.25">
      <c r="A1079" s="55" t="s">
        <v>1170</v>
      </c>
      <c r="B1079" s="24" t="s">
        <v>974</v>
      </c>
      <c r="C1079" s="92">
        <f t="shared" si="283"/>
        <v>1052</v>
      </c>
      <c r="D1079" s="65" t="s">
        <v>1401</v>
      </c>
      <c r="E1079" s="56" t="s">
        <v>1861</v>
      </c>
      <c r="F1079" s="94">
        <v>43650</v>
      </c>
      <c r="G1079" s="95" t="str">
        <f t="shared" si="284"/>
        <v>01-11/1052</v>
      </c>
      <c r="H1079" s="96" t="str">
        <f>SUBSTITUTE(фильтр!I1068, "про,", "")</f>
        <v>відповідь, на, запит</v>
      </c>
      <c r="I1079" s="1" t="s">
        <v>15</v>
      </c>
      <c r="J1079" s="47" t="s">
        <v>124</v>
      </c>
      <c r="K1079" s="97" t="str">
        <f t="shared" si="285"/>
        <v>Департамент АПР Сумської ОДА</v>
      </c>
      <c r="L1079" s="98">
        <f t="shared" si="286"/>
        <v>43651</v>
      </c>
      <c r="M1079" s="99"/>
      <c r="N1079" s="4" t="s">
        <v>20</v>
      </c>
      <c r="O1079" s="4" t="s">
        <v>20</v>
      </c>
    </row>
    <row r="1080" spans="1:15" ht="30" x14ac:dyDescent="0.25">
      <c r="A1080" s="55" t="s">
        <v>1170</v>
      </c>
      <c r="B1080" s="24" t="s">
        <v>975</v>
      </c>
      <c r="C1080" s="92">
        <f t="shared" si="283"/>
        <v>1053</v>
      </c>
      <c r="D1080" s="65" t="s">
        <v>1401</v>
      </c>
      <c r="E1080" s="56" t="s">
        <v>1862</v>
      </c>
      <c r="F1080" s="94">
        <v>43650</v>
      </c>
      <c r="G1080" s="95" t="str">
        <f t="shared" si="284"/>
        <v>01-11/1053</v>
      </c>
      <c r="H1080" s="96" t="str">
        <f>SUBSTITUTE(фильтр!I1069, "про,", "")</f>
        <v xml:space="preserve"> перелік, прийнятих, , актів</v>
      </c>
      <c r="I1080" s="1" t="s">
        <v>15</v>
      </c>
      <c r="J1080" s="47" t="s">
        <v>124</v>
      </c>
      <c r="K1080" s="97" t="str">
        <f t="shared" si="285"/>
        <v>Департамент АПР Сумської ОДА</v>
      </c>
      <c r="L1080" s="98">
        <f t="shared" si="286"/>
        <v>43651</v>
      </c>
      <c r="M1080" s="99"/>
      <c r="N1080" s="4" t="s">
        <v>20</v>
      </c>
      <c r="O1080" s="4" t="s">
        <v>20</v>
      </c>
    </row>
    <row r="1081" spans="1:15" ht="30" x14ac:dyDescent="0.25">
      <c r="A1081" s="55" t="s">
        <v>123</v>
      </c>
      <c r="B1081" s="24" t="s">
        <v>976</v>
      </c>
      <c r="C1081" s="92">
        <f t="shared" si="283"/>
        <v>1054</v>
      </c>
      <c r="D1081" s="65" t="s">
        <v>1401</v>
      </c>
      <c r="E1081" s="56" t="s">
        <v>1862</v>
      </c>
      <c r="F1081" s="94">
        <v>43650</v>
      </c>
      <c r="G1081" s="95" t="str">
        <f t="shared" si="284"/>
        <v>01-13/1054</v>
      </c>
      <c r="H1081" s="96" t="str">
        <f>SUBSTITUTE(фильтр!I1070, "про,", "")</f>
        <v>згода, на, продовження, , оренди</v>
      </c>
      <c r="I1081" s="1" t="s">
        <v>15</v>
      </c>
      <c r="J1081" s="47" t="s">
        <v>124</v>
      </c>
      <c r="K1081" s="97" t="str">
        <f t="shared" si="285"/>
        <v>Департамент АПР Сумської ОДА</v>
      </c>
      <c r="L1081" s="98">
        <f t="shared" si="286"/>
        <v>43651</v>
      </c>
      <c r="M1081" s="99"/>
      <c r="N1081" s="4" t="s">
        <v>20</v>
      </c>
      <c r="O1081" s="4" t="s">
        <v>20</v>
      </c>
    </row>
    <row r="1082" spans="1:15" ht="30" x14ac:dyDescent="0.25">
      <c r="A1082" s="55" t="s">
        <v>287</v>
      </c>
      <c r="B1082" s="24" t="s">
        <v>977</v>
      </c>
      <c r="C1082" s="92">
        <f t="shared" si="283"/>
        <v>1055</v>
      </c>
      <c r="D1082" s="65" t="s">
        <v>1401</v>
      </c>
      <c r="E1082" s="56" t="s">
        <v>1359</v>
      </c>
      <c r="F1082" s="94">
        <v>43650</v>
      </c>
      <c r="G1082" s="95" t="str">
        <f t="shared" si="284"/>
        <v>01-15/1055</v>
      </c>
      <c r="H1082" s="96" t="str">
        <f>SUBSTITUTE(фильтр!I1071, "про,", "")</f>
        <v>згода, на, продовження, , оренди</v>
      </c>
      <c r="I1082" s="1" t="s">
        <v>15</v>
      </c>
      <c r="J1082" s="47" t="s">
        <v>124</v>
      </c>
      <c r="K1082" s="97" t="str">
        <f t="shared" si="285"/>
        <v>Департамент АПР Сумської ОДА</v>
      </c>
      <c r="L1082" s="98">
        <f t="shared" si="286"/>
        <v>43651</v>
      </c>
      <c r="M1082" s="99"/>
      <c r="N1082" s="4" t="s">
        <v>20</v>
      </c>
      <c r="O1082" s="4" t="s">
        <v>20</v>
      </c>
    </row>
    <row r="1083" spans="1:15" ht="30" x14ac:dyDescent="0.25">
      <c r="A1083" s="55" t="s">
        <v>23</v>
      </c>
      <c r="B1083" s="24" t="s">
        <v>978</v>
      </c>
      <c r="C1083" s="92">
        <f t="shared" si="283"/>
        <v>1056</v>
      </c>
      <c r="D1083" s="65" t="s">
        <v>1401</v>
      </c>
      <c r="E1083" s="56" t="s">
        <v>1809</v>
      </c>
      <c r="F1083" s="94">
        <v>43650</v>
      </c>
      <c r="G1083" s="95" t="str">
        <f t="shared" si="284"/>
        <v>01-16/1056</v>
      </c>
      <c r="H1083" s="96" t="str">
        <f>SUBSTITUTE(фильтр!I1072, "про,", "")</f>
        <v xml:space="preserve"> надання, акту, на, рецензування</v>
      </c>
      <c r="I1083" s="1" t="s">
        <v>15</v>
      </c>
      <c r="J1083" s="47" t="s">
        <v>124</v>
      </c>
      <c r="K1083" s="97" t="str">
        <f t="shared" si="285"/>
        <v>Департамент АПР Сумської ОДА</v>
      </c>
      <c r="L1083" s="98">
        <f t="shared" si="286"/>
        <v>43651</v>
      </c>
      <c r="M1083" s="99"/>
      <c r="N1083" s="4" t="s">
        <v>20</v>
      </c>
      <c r="O1083" s="4" t="s">
        <v>20</v>
      </c>
    </row>
    <row r="1084" spans="1:15" ht="30" x14ac:dyDescent="0.25">
      <c r="A1084" s="55" t="s">
        <v>123</v>
      </c>
      <c r="B1084" s="24" t="s">
        <v>979</v>
      </c>
      <c r="C1084" s="92">
        <f t="shared" si="283"/>
        <v>1057</v>
      </c>
      <c r="D1084" s="65" t="s">
        <v>1401</v>
      </c>
      <c r="E1084" s="56" t="s">
        <v>1863</v>
      </c>
      <c r="F1084" s="94">
        <v>43650</v>
      </c>
      <c r="G1084" s="95" t="str">
        <f t="shared" si="284"/>
        <v>01-13/1057</v>
      </c>
      <c r="H1084" s="96" t="str">
        <f>SUBSTITUTE(фильтр!I1073, "про,", "")</f>
        <v>довідка,  заробітну, плату</v>
      </c>
      <c r="I1084" s="1" t="s">
        <v>15</v>
      </c>
      <c r="J1084" s="47" t="s">
        <v>124</v>
      </c>
      <c r="K1084" s="97" t="str">
        <f t="shared" si="285"/>
        <v>Департамент АПР Сумської ОДА</v>
      </c>
      <c r="L1084" s="98">
        <f t="shared" si="286"/>
        <v>43651</v>
      </c>
      <c r="M1084" s="99"/>
      <c r="N1084" s="4" t="s">
        <v>20</v>
      </c>
      <c r="O1084" s="4" t="s">
        <v>20</v>
      </c>
    </row>
    <row r="1085" spans="1:15" ht="45" x14ac:dyDescent="0.25">
      <c r="A1085" s="55" t="s">
        <v>23</v>
      </c>
      <c r="B1085" s="24" t="s">
        <v>980</v>
      </c>
      <c r="C1085" s="92">
        <f t="shared" si="283"/>
        <v>1058</v>
      </c>
      <c r="D1085" s="65" t="s">
        <v>1401</v>
      </c>
      <c r="E1085" s="56" t="s">
        <v>1741</v>
      </c>
      <c r="F1085" s="94">
        <v>43650</v>
      </c>
      <c r="G1085" s="95" t="str">
        <f t="shared" si="284"/>
        <v>01-16/1058</v>
      </c>
      <c r="H1085" s="96" t="str">
        <f>SUBSTITUTE(фильтр!I1074, "про,", "")</f>
        <v xml:space="preserve"> надання, інформаційно-аналітичної, довідки</v>
      </c>
      <c r="I1085" s="1" t="s">
        <v>15</v>
      </c>
      <c r="J1085" s="47" t="s">
        <v>124</v>
      </c>
      <c r="K1085" s="97" t="str">
        <f t="shared" si="285"/>
        <v>Департамент АПР Сумської ОДА</v>
      </c>
      <c r="L1085" s="98">
        <f t="shared" si="286"/>
        <v>43651</v>
      </c>
      <c r="M1085" s="99"/>
      <c r="N1085" s="4" t="s">
        <v>20</v>
      </c>
      <c r="O1085" s="4" t="s">
        <v>20</v>
      </c>
    </row>
    <row r="1086" spans="1:15" ht="375" x14ac:dyDescent="0.25">
      <c r="A1086" s="55" t="s">
        <v>23</v>
      </c>
      <c r="B1086" s="24" t="s">
        <v>981</v>
      </c>
      <c r="C1086" s="92">
        <f t="shared" si="283"/>
        <v>1059</v>
      </c>
      <c r="D1086" s="65" t="s">
        <v>1401</v>
      </c>
      <c r="E1086" s="56" t="s">
        <v>1741</v>
      </c>
      <c r="F1086" s="94">
        <v>43650</v>
      </c>
      <c r="G1086" s="95" t="str">
        <f t="shared" si="284"/>
        <v>01-16/1059</v>
      </c>
      <c r="H1086" s="96" t="str">
        <f>SUBSTITUTE(фильтр!I1075, "про,",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I1086" s="1" t="s">
        <v>15</v>
      </c>
      <c r="J1086" s="47" t="s">
        <v>124</v>
      </c>
      <c r="K1086" s="97" t="str">
        <f t="shared" si="285"/>
        <v>Департамент АПР Сумської ОДА</v>
      </c>
      <c r="L1086" s="98">
        <f t="shared" si="286"/>
        <v>43651</v>
      </c>
      <c r="M1086" s="99"/>
      <c r="N1086" s="4" t="s">
        <v>20</v>
      </c>
      <c r="O1086" s="4" t="s">
        <v>20</v>
      </c>
    </row>
    <row r="1087" spans="1:15" ht="30" x14ac:dyDescent="0.25">
      <c r="A1087" s="55" t="s">
        <v>23</v>
      </c>
      <c r="B1087" s="24" t="s">
        <v>982</v>
      </c>
      <c r="C1087" s="92">
        <f t="shared" si="283"/>
        <v>1060</v>
      </c>
      <c r="D1087" s="65" t="s">
        <v>1401</v>
      </c>
      <c r="E1087" s="56" t="s">
        <v>1864</v>
      </c>
      <c r="F1087" s="94">
        <v>43650</v>
      </c>
      <c r="G1087" s="95" t="str">
        <f t="shared" si="284"/>
        <v>01-16/1060</v>
      </c>
      <c r="H1087" s="96" t="str">
        <f>SUBSTITUTE(фильтр!I1076, "про,", "")</f>
        <v xml:space="preserve"> надання, інформації, с/г, кооперативам</v>
      </c>
      <c r="I1087" s="1" t="s">
        <v>15</v>
      </c>
      <c r="J1087" s="47" t="s">
        <v>124</v>
      </c>
      <c r="K1087" s="97" t="str">
        <f t="shared" si="285"/>
        <v>Департамент АПР Сумської ОДА</v>
      </c>
      <c r="L1087" s="98">
        <f t="shared" si="286"/>
        <v>43651</v>
      </c>
      <c r="M1087" s="99"/>
      <c r="N1087" s="4" t="s">
        <v>20</v>
      </c>
      <c r="O1087" s="4" t="s">
        <v>20</v>
      </c>
    </row>
    <row r="1088" spans="1:15" ht="30" x14ac:dyDescent="0.25">
      <c r="A1088" s="55" t="s">
        <v>123</v>
      </c>
      <c r="B1088" s="24" t="s">
        <v>983</v>
      </c>
      <c r="C1088" s="92">
        <f t="shared" si="283"/>
        <v>1061</v>
      </c>
      <c r="D1088" s="65" t="s">
        <v>1401</v>
      </c>
      <c r="E1088" s="56" t="s">
        <v>1865</v>
      </c>
      <c r="F1088" s="94">
        <v>43651</v>
      </c>
      <c r="G1088" s="95" t="str">
        <f t="shared" si="284"/>
        <v>01-13/1061</v>
      </c>
      <c r="H1088" s="96" t="str">
        <f>SUBSTITUTE(фильтр!I1077, "про,", "")</f>
        <v xml:space="preserve"> розвиток, сільського, зеленого, туризму</v>
      </c>
      <c r="I1088" s="1" t="s">
        <v>15</v>
      </c>
      <c r="J1088" s="47" t="s">
        <v>124</v>
      </c>
      <c r="K1088" s="97" t="str">
        <f t="shared" si="285"/>
        <v>Департамент АПР Сумської ОДА</v>
      </c>
      <c r="L1088" s="98">
        <f t="shared" si="286"/>
        <v>43652</v>
      </c>
      <c r="M1088" s="99"/>
      <c r="N1088" s="4" t="s">
        <v>20</v>
      </c>
      <c r="O1088" s="4" t="s">
        <v>20</v>
      </c>
    </row>
    <row r="1089" spans="1:15" ht="30" x14ac:dyDescent="0.25">
      <c r="A1089" s="55" t="s">
        <v>23</v>
      </c>
      <c r="B1089" s="24" t="s">
        <v>984</v>
      </c>
      <c r="C1089" s="92">
        <f t="shared" si="283"/>
        <v>1062</v>
      </c>
      <c r="D1089" s="65" t="s">
        <v>1401</v>
      </c>
      <c r="E1089" s="56" t="s">
        <v>1866</v>
      </c>
      <c r="F1089" s="94">
        <v>43651</v>
      </c>
      <c r="G1089" s="95" t="str">
        <f t="shared" si="284"/>
        <v>01-16/1062</v>
      </c>
      <c r="H1089" s="96" t="str">
        <f>SUBSTITUTE(фильтр!I1078, "про,", "")</f>
        <v xml:space="preserve"> розвиток, сільського, зеленого, туризму</v>
      </c>
      <c r="I1089" s="1" t="s">
        <v>15</v>
      </c>
      <c r="J1089" s="47" t="s">
        <v>124</v>
      </c>
      <c r="K1089" s="97" t="str">
        <f t="shared" si="285"/>
        <v>Департамент АПР Сумської ОДА</v>
      </c>
      <c r="L1089" s="98">
        <f t="shared" si="286"/>
        <v>43652</v>
      </c>
      <c r="M1089" s="99"/>
      <c r="N1089" s="4" t="s">
        <v>20</v>
      </c>
      <c r="O1089" s="4" t="s">
        <v>20</v>
      </c>
    </row>
    <row r="1090" spans="1:15" ht="30" x14ac:dyDescent="0.25">
      <c r="A1090" s="55" t="s">
        <v>123</v>
      </c>
      <c r="B1090" s="24" t="s">
        <v>985</v>
      </c>
      <c r="C1090" s="92">
        <f t="shared" si="283"/>
        <v>1063</v>
      </c>
      <c r="D1090" s="65" t="s">
        <v>1401</v>
      </c>
      <c r="E1090" s="56" t="s">
        <v>1867</v>
      </c>
      <c r="F1090" s="94">
        <v>43651</v>
      </c>
      <c r="G1090" s="95" t="str">
        <f t="shared" si="284"/>
        <v>01-13/1063</v>
      </c>
      <c r="H1090" s="96" t="str">
        <f>SUBSTITUTE(фильтр!I1079, "про,", "")</f>
        <v xml:space="preserve"> проведення, розрахунку, -прогнозу, </v>
      </c>
      <c r="I1090" s="1" t="s">
        <v>15</v>
      </c>
      <c r="J1090" s="47" t="s">
        <v>124</v>
      </c>
      <c r="K1090" s="97" t="str">
        <f t="shared" si="285"/>
        <v>Департамент АПР Сумської ОДА</v>
      </c>
      <c r="L1090" s="98">
        <f t="shared" si="286"/>
        <v>43652</v>
      </c>
      <c r="M1090" s="99"/>
      <c r="N1090" s="4" t="s">
        <v>20</v>
      </c>
      <c r="O1090" s="4" t="s">
        <v>20</v>
      </c>
    </row>
    <row r="1091" spans="1:15" ht="30" x14ac:dyDescent="0.25">
      <c r="A1091" s="55" t="s">
        <v>123</v>
      </c>
      <c r="B1091" s="24" t="s">
        <v>986</v>
      </c>
      <c r="C1091" s="92">
        <f t="shared" si="283"/>
        <v>1064</v>
      </c>
      <c r="D1091" s="65" t="s">
        <v>1401</v>
      </c>
      <c r="E1091" s="56" t="s">
        <v>1868</v>
      </c>
      <c r="F1091" s="94">
        <v>43651</v>
      </c>
      <c r="G1091" s="95" t="str">
        <f t="shared" si="284"/>
        <v>01-13/1064</v>
      </c>
      <c r="H1091" s="96" t="str">
        <f>SUBSTITUTE(фильтр!I1080, "про,", "")</f>
        <v xml:space="preserve"> виконання, плану, заходів</v>
      </c>
      <c r="I1091" s="1" t="s">
        <v>15</v>
      </c>
      <c r="J1091" s="47" t="s">
        <v>124</v>
      </c>
      <c r="K1091" s="97" t="str">
        <f t="shared" si="285"/>
        <v>Департамент АПР Сумської ОДА</v>
      </c>
      <c r="L1091" s="98">
        <f t="shared" si="286"/>
        <v>43652</v>
      </c>
      <c r="M1091" s="99"/>
      <c r="N1091" s="4" t="s">
        <v>20</v>
      </c>
      <c r="O1091" s="4" t="s">
        <v>20</v>
      </c>
    </row>
    <row r="1092" spans="1:15" ht="30" x14ac:dyDescent="0.25">
      <c r="A1092" s="55" t="s">
        <v>23</v>
      </c>
      <c r="B1092" s="24" t="s">
        <v>987</v>
      </c>
      <c r="C1092" s="92">
        <f t="shared" si="283"/>
        <v>1065</v>
      </c>
      <c r="D1092" s="65" t="s">
        <v>1401</v>
      </c>
      <c r="E1092" s="56" t="s">
        <v>1869</v>
      </c>
      <c r="F1092" s="94">
        <v>43651</v>
      </c>
      <c r="G1092" s="95" t="str">
        <f t="shared" si="284"/>
        <v>01-16/1065</v>
      </c>
      <c r="H1092" s="96" t="str">
        <f>SUBSTITUTE(фильтр!I1081, "про,", "")</f>
        <v>Про, Програму, "Правопорядок"</v>
      </c>
      <c r="I1092" s="1" t="s">
        <v>15</v>
      </c>
      <c r="J1092" s="47" t="s">
        <v>124</v>
      </c>
      <c r="K1092" s="97" t="str">
        <f t="shared" si="285"/>
        <v>Департамент АПР Сумської ОДА</v>
      </c>
      <c r="L1092" s="98">
        <f t="shared" si="286"/>
        <v>43652</v>
      </c>
      <c r="M1092" s="99"/>
      <c r="N1092" s="4" t="s">
        <v>20</v>
      </c>
      <c r="O1092" s="4" t="s">
        <v>20</v>
      </c>
    </row>
    <row r="1093" spans="1:15" ht="60" x14ac:dyDescent="0.25">
      <c r="A1093" s="55" t="s">
        <v>123</v>
      </c>
      <c r="B1093" s="24" t="s">
        <v>988</v>
      </c>
      <c r="C1093" s="92">
        <f t="shared" si="283"/>
        <v>1066</v>
      </c>
      <c r="D1093" s="65" t="s">
        <v>1401</v>
      </c>
      <c r="E1093" s="56" t="s">
        <v>1870</v>
      </c>
      <c r="F1093" s="94">
        <v>43651</v>
      </c>
      <c r="G1093" s="95" t="str">
        <f t="shared" si="284"/>
        <v>01-13/1066</v>
      </c>
      <c r="H1093" s="96" t="str">
        <f>SUBSTITUTE(фильтр!I1082, "про,", "")</f>
        <v xml:space="preserve"> перерахування, коштів, із, загального, бюджету, обласного, фонду</v>
      </c>
      <c r="I1093" s="1" t="s">
        <v>15</v>
      </c>
      <c r="J1093" s="47" t="s">
        <v>124</v>
      </c>
      <c r="K1093" s="97" t="str">
        <f t="shared" si="285"/>
        <v>Департамент АПР Сумської ОДА</v>
      </c>
      <c r="L1093" s="98">
        <f t="shared" si="286"/>
        <v>43652</v>
      </c>
      <c r="M1093" s="99"/>
      <c r="N1093" s="4" t="s">
        <v>20</v>
      </c>
      <c r="O1093" s="4" t="s">
        <v>20</v>
      </c>
    </row>
    <row r="1094" spans="1:15" ht="60" x14ac:dyDescent="0.25">
      <c r="A1094" s="55" t="s">
        <v>287</v>
      </c>
      <c r="B1094" s="24" t="s">
        <v>989</v>
      </c>
      <c r="C1094" s="92">
        <f t="shared" si="283"/>
        <v>1067</v>
      </c>
      <c r="D1094" s="65" t="s">
        <v>1401</v>
      </c>
      <c r="E1094" s="56" t="s">
        <v>1871</v>
      </c>
      <c r="F1094" s="94">
        <v>43654</v>
      </c>
      <c r="G1094" s="95" t="str">
        <f t="shared" si="284"/>
        <v>01-15/1067</v>
      </c>
      <c r="H1094" s="96" t="str">
        <f>SUBSTITUTE(фильтр!I1083, "про,", "")</f>
        <v xml:space="preserve"> перерахування, коштів, із, загального, бюджету, обласного, фонду</v>
      </c>
      <c r="I1094" s="1" t="s">
        <v>15</v>
      </c>
      <c r="J1094" s="47" t="s">
        <v>124</v>
      </c>
      <c r="K1094" s="97" t="str">
        <f t="shared" si="285"/>
        <v>Департамент АПР Сумської ОДА</v>
      </c>
      <c r="L1094" s="98">
        <f t="shared" si="286"/>
        <v>43655</v>
      </c>
      <c r="M1094" s="99"/>
      <c r="N1094" s="4" t="s">
        <v>20</v>
      </c>
      <c r="O1094" s="4" t="s">
        <v>20</v>
      </c>
    </row>
    <row r="1095" spans="1:15" ht="30" x14ac:dyDescent="0.25">
      <c r="A1095" s="55" t="s">
        <v>23</v>
      </c>
      <c r="B1095" s="24" t="s">
        <v>990</v>
      </c>
      <c r="C1095" s="92">
        <f t="shared" si="283"/>
        <v>1068</v>
      </c>
      <c r="D1095" s="65" t="s">
        <v>1401</v>
      </c>
      <c r="E1095" s="56" t="s">
        <v>1872</v>
      </c>
      <c r="F1095" s="94">
        <v>43654</v>
      </c>
      <c r="G1095" s="95" t="str">
        <f t="shared" si="284"/>
        <v>01-16/1068</v>
      </c>
      <c r="H1095" s="96" t="str">
        <f>SUBSTITUTE(фильтр!I1084, "про,", "")</f>
        <v xml:space="preserve"> допомогу, АТО</v>
      </c>
      <c r="I1095" s="1" t="s">
        <v>15</v>
      </c>
      <c r="J1095" s="47" t="s">
        <v>124</v>
      </c>
      <c r="K1095" s="97" t="str">
        <f t="shared" si="285"/>
        <v>Департамент АПР Сумської ОДА</v>
      </c>
      <c r="L1095" s="98">
        <f t="shared" si="286"/>
        <v>43655</v>
      </c>
      <c r="M1095" s="99"/>
      <c r="N1095" s="4" t="s">
        <v>20</v>
      </c>
      <c r="O1095" s="4" t="s">
        <v>20</v>
      </c>
    </row>
    <row r="1096" spans="1:15" ht="30" x14ac:dyDescent="0.25">
      <c r="A1096" s="55" t="s">
        <v>123</v>
      </c>
      <c r="B1096" s="24" t="s">
        <v>991</v>
      </c>
      <c r="C1096" s="92">
        <f t="shared" si="283"/>
        <v>1069</v>
      </c>
      <c r="D1096" s="65" t="s">
        <v>1401</v>
      </c>
      <c r="E1096" s="56" t="s">
        <v>1518</v>
      </c>
      <c r="F1096" s="94">
        <v>43654</v>
      </c>
      <c r="G1096" s="95" t="str">
        <f t="shared" si="284"/>
        <v>01-13/1069</v>
      </c>
      <c r="H1096" s="96" t="str">
        <f>SUBSTITUTE(фильтр!I1085, "про,", "")</f>
        <v xml:space="preserve"> виконання, проекту, "Я, маю, право"</v>
      </c>
      <c r="I1096" s="1" t="s">
        <v>15</v>
      </c>
      <c r="J1096" s="47" t="s">
        <v>124</v>
      </c>
      <c r="K1096" s="97" t="str">
        <f t="shared" si="285"/>
        <v>Департамент АПР Сумської ОДА</v>
      </c>
      <c r="L1096" s="98">
        <f t="shared" si="286"/>
        <v>43655</v>
      </c>
      <c r="M1096" s="99"/>
      <c r="N1096" s="4" t="s">
        <v>20</v>
      </c>
      <c r="O1096" s="4" t="s">
        <v>20</v>
      </c>
    </row>
    <row r="1097" spans="1:15" ht="30" x14ac:dyDescent="0.25">
      <c r="A1097" s="55" t="s">
        <v>122</v>
      </c>
      <c r="B1097" s="24" t="s">
        <v>992</v>
      </c>
      <c r="C1097" s="92">
        <f t="shared" si="283"/>
        <v>1070</v>
      </c>
      <c r="D1097" s="65" t="s">
        <v>1401</v>
      </c>
      <c r="E1097" s="56" t="s">
        <v>1873</v>
      </c>
      <c r="F1097" s="94">
        <v>43654</v>
      </c>
      <c r="G1097" s="95" t="str">
        <f t="shared" si="284"/>
        <v>01-18/1070</v>
      </c>
      <c r="H1097" s="96" t="str">
        <f>SUBSTITUTE(фильтр!I1086, "про,", "")</f>
        <v xml:space="preserve"> , надання, інформації, рейдерству</v>
      </c>
      <c r="I1097" s="1" t="s">
        <v>15</v>
      </c>
      <c r="J1097" s="47" t="s">
        <v>124</v>
      </c>
      <c r="K1097" s="97" t="str">
        <f t="shared" si="285"/>
        <v>Департамент АПР Сумської ОДА</v>
      </c>
      <c r="L1097" s="98">
        <f t="shared" si="286"/>
        <v>43655</v>
      </c>
      <c r="M1097" s="99"/>
      <c r="N1097" s="4" t="s">
        <v>20</v>
      </c>
      <c r="O1097" s="4" t="s">
        <v>20</v>
      </c>
    </row>
    <row r="1098" spans="1:15" ht="30" x14ac:dyDescent="0.25">
      <c r="A1098" s="55" t="s">
        <v>23</v>
      </c>
      <c r="B1098" s="24" t="s">
        <v>993</v>
      </c>
      <c r="C1098" s="92">
        <f t="shared" si="283"/>
        <v>1071</v>
      </c>
      <c r="D1098" s="65" t="s">
        <v>1401</v>
      </c>
      <c r="E1098" s="56" t="s">
        <v>1412</v>
      </c>
      <c r="F1098" s="94">
        <v>43654</v>
      </c>
      <c r="G1098" s="95" t="str">
        <f t="shared" si="284"/>
        <v>01-16/1071</v>
      </c>
      <c r="H1098" s="96" t="str">
        <f>SUBSTITUTE(фильтр!I1087, "про,", "")</f>
        <v xml:space="preserve"> надання, звіту, зверненню, громадян</v>
      </c>
      <c r="I1098" s="1" t="s">
        <v>15</v>
      </c>
      <c r="J1098" s="47" t="s">
        <v>124</v>
      </c>
      <c r="K1098" s="97" t="str">
        <f t="shared" si="285"/>
        <v>Департамент АПР Сумської ОДА</v>
      </c>
      <c r="L1098" s="98">
        <f t="shared" si="286"/>
        <v>43655</v>
      </c>
      <c r="M1098" s="99"/>
      <c r="N1098" s="4" t="s">
        <v>20</v>
      </c>
      <c r="O1098" s="4" t="s">
        <v>20</v>
      </c>
    </row>
    <row r="1099" spans="1:15" ht="45" x14ac:dyDescent="0.25">
      <c r="A1099" s="55" t="s">
        <v>23</v>
      </c>
      <c r="B1099" s="24" t="s">
        <v>994</v>
      </c>
      <c r="C1099" s="92">
        <f t="shared" si="283"/>
        <v>1072</v>
      </c>
      <c r="D1099" s="65" t="s">
        <v>1401</v>
      </c>
      <c r="E1099" s="56" t="s">
        <v>1412</v>
      </c>
      <c r="F1099" s="94">
        <v>43654</v>
      </c>
      <c r="G1099" s="95" t="str">
        <f t="shared" si="284"/>
        <v>01-16/1072</v>
      </c>
      <c r="H1099" s="96" t="str">
        <f>SUBSTITUTE(фильтр!I1088, "про,", "")</f>
        <v xml:space="preserve"> показники, ефективності, діяльності, РДА</v>
      </c>
      <c r="I1099" s="1" t="s">
        <v>15</v>
      </c>
      <c r="J1099" s="47" t="s">
        <v>124</v>
      </c>
      <c r="K1099" s="97" t="str">
        <f t="shared" si="285"/>
        <v>Департамент АПР Сумської ОДА</v>
      </c>
      <c r="L1099" s="98">
        <f t="shared" si="286"/>
        <v>43655</v>
      </c>
      <c r="M1099" s="99"/>
      <c r="N1099" s="4" t="s">
        <v>20</v>
      </c>
      <c r="O1099" s="4" t="s">
        <v>20</v>
      </c>
    </row>
    <row r="1100" spans="1:15" ht="45" x14ac:dyDescent="0.25">
      <c r="A1100" s="55" t="s">
        <v>23</v>
      </c>
      <c r="B1100" s="24" t="s">
        <v>995</v>
      </c>
      <c r="C1100" s="92">
        <f t="shared" si="283"/>
        <v>1073</v>
      </c>
      <c r="D1100" s="65" t="s">
        <v>1401</v>
      </c>
      <c r="E1100" s="56" t="s">
        <v>1874</v>
      </c>
      <c r="F1100" s="94">
        <v>43654</v>
      </c>
      <c r="G1100" s="95" t="str">
        <f t="shared" si="284"/>
        <v>01-16/1073</v>
      </c>
      <c r="H1100" s="96" t="str">
        <f>SUBSTITUTE(фильтр!I1089, "про,", "")</f>
        <v>на, виконання, розпорядження, №694-ОД</v>
      </c>
      <c r="I1100" s="1" t="s">
        <v>15</v>
      </c>
      <c r="J1100" s="47" t="s">
        <v>124</v>
      </c>
      <c r="K1100" s="97" t="str">
        <f t="shared" si="285"/>
        <v>Департамент АПР Сумської ОДА</v>
      </c>
      <c r="L1100" s="98">
        <f t="shared" si="286"/>
        <v>43655</v>
      </c>
      <c r="M1100" s="99"/>
      <c r="N1100" s="4" t="s">
        <v>20</v>
      </c>
      <c r="O1100" s="4" t="s">
        <v>20</v>
      </c>
    </row>
    <row r="1101" spans="1:15" ht="45" x14ac:dyDescent="0.25">
      <c r="A1101" s="55" t="s">
        <v>1170</v>
      </c>
      <c r="B1101" s="24" t="s">
        <v>996</v>
      </c>
      <c r="C1101" s="92">
        <f t="shared" si="283"/>
        <v>1074</v>
      </c>
      <c r="D1101" s="65" t="s">
        <v>1401</v>
      </c>
      <c r="E1101" s="56" t="s">
        <v>1874</v>
      </c>
      <c r="F1101" s="94">
        <v>43654</v>
      </c>
      <c r="G1101" s="95" t="str">
        <f t="shared" si="284"/>
        <v>01-11/1074</v>
      </c>
      <c r="H1101" s="96" t="str">
        <f>SUBSTITUTE(фильтр!I1090, "про,", "")</f>
        <v xml:space="preserve"> надання, звіту, громадському, обговорюванню</v>
      </c>
      <c r="I1101" s="1" t="s">
        <v>15</v>
      </c>
      <c r="J1101" s="47" t="s">
        <v>124</v>
      </c>
      <c r="K1101" s="97" t="str">
        <f t="shared" si="285"/>
        <v>Департамент АПР Сумської ОДА</v>
      </c>
      <c r="L1101" s="98">
        <f t="shared" si="286"/>
        <v>43655</v>
      </c>
      <c r="M1101" s="99"/>
      <c r="N1101" s="4" t="s">
        <v>20</v>
      </c>
      <c r="O1101" s="4" t="s">
        <v>20</v>
      </c>
    </row>
    <row r="1102" spans="1:15" ht="30" x14ac:dyDescent="0.25">
      <c r="A1102" s="55" t="s">
        <v>1170</v>
      </c>
      <c r="B1102" s="24" t="s">
        <v>997</v>
      </c>
      <c r="C1102" s="92">
        <f t="shared" si="283"/>
        <v>1075</v>
      </c>
      <c r="D1102" s="65" t="s">
        <v>1401</v>
      </c>
      <c r="E1102" s="56" t="s">
        <v>1875</v>
      </c>
      <c r="F1102" s="94">
        <v>43654</v>
      </c>
      <c r="G1102" s="95" t="str">
        <f t="shared" si="284"/>
        <v>01-11/1075</v>
      </c>
      <c r="H1102" s="96" t="str">
        <f>SUBSTITUTE(фильтр!I1091, "про,", "")</f>
        <v xml:space="preserve"> проведенн, дня, Поля</v>
      </c>
      <c r="I1102" s="1" t="s">
        <v>15</v>
      </c>
      <c r="J1102" s="47" t="s">
        <v>124</v>
      </c>
      <c r="K1102" s="97" t="str">
        <f t="shared" si="285"/>
        <v>Департамент АПР Сумської ОДА</v>
      </c>
      <c r="L1102" s="98">
        <f t="shared" si="286"/>
        <v>43655</v>
      </c>
      <c r="M1102" s="99"/>
      <c r="N1102" s="4" t="s">
        <v>20</v>
      </c>
      <c r="O1102" s="4" t="s">
        <v>20</v>
      </c>
    </row>
    <row r="1103" spans="1:15" ht="30" x14ac:dyDescent="0.25">
      <c r="A1103" s="55" t="s">
        <v>122</v>
      </c>
      <c r="B1103" s="24" t="s">
        <v>998</v>
      </c>
      <c r="C1103" s="92">
        <f t="shared" si="283"/>
        <v>1076</v>
      </c>
      <c r="D1103" s="65" t="s">
        <v>1401</v>
      </c>
      <c r="E1103" s="56" t="s">
        <v>1876</v>
      </c>
      <c r="F1103" s="94">
        <v>43654</v>
      </c>
      <c r="G1103" s="95" t="str">
        <f t="shared" si="284"/>
        <v>01-18/1076</v>
      </c>
      <c r="H1103" s="96" t="str">
        <f>SUBSTITUTE(фильтр!I1092, "про,", "")</f>
        <v xml:space="preserve"> надання, фінансового, звіту</v>
      </c>
      <c r="I1103" s="1" t="s">
        <v>15</v>
      </c>
      <c r="J1103" s="47" t="s">
        <v>124</v>
      </c>
      <c r="K1103" s="97" t="str">
        <f t="shared" si="285"/>
        <v>Департамент АПР Сумської ОДА</v>
      </c>
      <c r="L1103" s="98">
        <f t="shared" si="286"/>
        <v>43655</v>
      </c>
      <c r="M1103" s="99"/>
      <c r="N1103" s="4" t="s">
        <v>20</v>
      </c>
      <c r="O1103" s="4" t="s">
        <v>20</v>
      </c>
    </row>
    <row r="1104" spans="1:15" ht="30" x14ac:dyDescent="0.25">
      <c r="A1104" s="55" t="s">
        <v>23</v>
      </c>
      <c r="B1104" s="24" t="s">
        <v>999</v>
      </c>
      <c r="C1104" s="92">
        <f t="shared" si="283"/>
        <v>1077</v>
      </c>
      <c r="D1104" s="65" t="s">
        <v>1401</v>
      </c>
      <c r="E1104" s="56" t="s">
        <v>1437</v>
      </c>
      <c r="F1104" s="94">
        <v>43654</v>
      </c>
      <c r="G1104" s="95" t="str">
        <f t="shared" si="284"/>
        <v>01-16/1077</v>
      </c>
      <c r="H1104" s="96" t="str">
        <f>SUBSTITUTE(фильтр!I1093, "про,", "")</f>
        <v xml:space="preserve"> проведення, наради</v>
      </c>
      <c r="I1104" s="1" t="s">
        <v>15</v>
      </c>
      <c r="J1104" s="47" t="s">
        <v>124</v>
      </c>
      <c r="K1104" s="97" t="str">
        <f t="shared" si="285"/>
        <v>Департамент АПР Сумської ОДА</v>
      </c>
      <c r="L1104" s="98">
        <f t="shared" si="286"/>
        <v>43655</v>
      </c>
      <c r="M1104" s="99"/>
      <c r="N1104" s="4" t="s">
        <v>20</v>
      </c>
      <c r="O1104" s="4" t="s">
        <v>20</v>
      </c>
    </row>
    <row r="1105" spans="1:15" ht="30" x14ac:dyDescent="0.25">
      <c r="A1105" s="55" t="s">
        <v>1170</v>
      </c>
      <c r="B1105" s="24" t="s">
        <v>1000</v>
      </c>
      <c r="C1105" s="92">
        <f t="shared" si="283"/>
        <v>1078</v>
      </c>
      <c r="D1105" s="65" t="s">
        <v>1401</v>
      </c>
      <c r="E1105" s="56" t="s">
        <v>1225</v>
      </c>
      <c r="F1105" s="94">
        <v>43654</v>
      </c>
      <c r="G1105" s="95" t="str">
        <f t="shared" si="284"/>
        <v>01-11/1078</v>
      </c>
      <c r="H1105" s="96" t="str">
        <f>SUBSTITUTE(фильтр!I1094, "про,", "")</f>
        <v xml:space="preserve"> проведення, , семінару</v>
      </c>
      <c r="I1105" s="1" t="s">
        <v>15</v>
      </c>
      <c r="J1105" s="47" t="s">
        <v>124</v>
      </c>
      <c r="K1105" s="97" t="str">
        <f t="shared" si="285"/>
        <v>Департамент АПР Сумської ОДА</v>
      </c>
      <c r="L1105" s="98">
        <f t="shared" si="286"/>
        <v>43655</v>
      </c>
      <c r="M1105" s="99"/>
      <c r="N1105" s="4" t="s">
        <v>20</v>
      </c>
      <c r="O1105" s="4" t="s">
        <v>20</v>
      </c>
    </row>
    <row r="1106" spans="1:15" ht="30" x14ac:dyDescent="0.25">
      <c r="A1106" s="55" t="s">
        <v>23</v>
      </c>
      <c r="B1106" s="24" t="s">
        <v>1001</v>
      </c>
      <c r="C1106" s="92">
        <f t="shared" si="283"/>
        <v>1079</v>
      </c>
      <c r="D1106" s="65" t="s">
        <v>1401</v>
      </c>
      <c r="E1106" s="56" t="s">
        <v>1337</v>
      </c>
      <c r="F1106" s="94">
        <v>43654</v>
      </c>
      <c r="G1106" s="95" t="str">
        <f t="shared" si="284"/>
        <v>01-16/1079</v>
      </c>
      <c r="H1106" s="96" t="str">
        <f>SUBSTITUTE(фильтр!I1095, "про,", "")</f>
        <v xml:space="preserve"> визначення, державних, інтересів</v>
      </c>
      <c r="I1106" s="1" t="s">
        <v>15</v>
      </c>
      <c r="J1106" s="47" t="s">
        <v>124</v>
      </c>
      <c r="K1106" s="97" t="str">
        <f t="shared" si="285"/>
        <v>Департамент АПР Сумської ОДА</v>
      </c>
      <c r="L1106" s="98">
        <f t="shared" si="286"/>
        <v>43655</v>
      </c>
      <c r="M1106" s="99"/>
      <c r="N1106" s="4" t="s">
        <v>20</v>
      </c>
      <c r="O1106" s="4" t="s">
        <v>20</v>
      </c>
    </row>
    <row r="1107" spans="1:15" ht="30" x14ac:dyDescent="0.25">
      <c r="A1107" s="55" t="s">
        <v>1170</v>
      </c>
      <c r="B1107" s="24" t="s">
        <v>1002</v>
      </c>
      <c r="C1107" s="92">
        <f t="shared" si="283"/>
        <v>1080</v>
      </c>
      <c r="D1107" s="65" t="s">
        <v>1401</v>
      </c>
      <c r="E1107" s="56" t="s">
        <v>1819</v>
      </c>
      <c r="F1107" s="94">
        <v>43654</v>
      </c>
      <c r="G1107" s="95" t="str">
        <f t="shared" si="284"/>
        <v>01-11/1080</v>
      </c>
      <c r="H1107" s="96" t="str">
        <f>SUBSTITUTE(фильтр!I1096, "про,", "")</f>
        <v xml:space="preserve"> визначення, державних, інтересів</v>
      </c>
      <c r="I1107" s="1" t="s">
        <v>15</v>
      </c>
      <c r="J1107" s="47" t="s">
        <v>124</v>
      </c>
      <c r="K1107" s="97" t="str">
        <f t="shared" si="285"/>
        <v>Департамент АПР Сумської ОДА</v>
      </c>
      <c r="L1107" s="98">
        <f t="shared" si="286"/>
        <v>43655</v>
      </c>
      <c r="M1107" s="99"/>
      <c r="N1107" s="4" t="s">
        <v>20</v>
      </c>
      <c r="O1107" s="4" t="s">
        <v>20</v>
      </c>
    </row>
    <row r="1108" spans="1:15" ht="30" x14ac:dyDescent="0.25">
      <c r="A1108" s="55" t="s">
        <v>122</v>
      </c>
      <c r="B1108" s="24" t="s">
        <v>1003</v>
      </c>
      <c r="C1108" s="92">
        <f t="shared" si="283"/>
        <v>1081</v>
      </c>
      <c r="D1108" s="65" t="s">
        <v>1401</v>
      </c>
      <c r="E1108" s="56" t="s">
        <v>1175</v>
      </c>
      <c r="F1108" s="94">
        <v>43654</v>
      </c>
      <c r="G1108" s="95" t="str">
        <f t="shared" si="284"/>
        <v>01-18/1081</v>
      </c>
      <c r="H1108" s="96" t="str">
        <f>SUBSTITUTE(фильтр!I1097, "про,", "")</f>
        <v xml:space="preserve"> інвестпроекти</v>
      </c>
      <c r="I1108" s="1" t="s">
        <v>15</v>
      </c>
      <c r="J1108" s="47" t="s">
        <v>124</v>
      </c>
      <c r="K1108" s="97" t="str">
        <f t="shared" si="285"/>
        <v>Департамент АПР Сумської ОДА</v>
      </c>
      <c r="L1108" s="98">
        <f t="shared" si="286"/>
        <v>43655</v>
      </c>
      <c r="M1108" s="99"/>
      <c r="N1108" s="4" t="s">
        <v>20</v>
      </c>
      <c r="O1108" s="4" t="s">
        <v>20</v>
      </c>
    </row>
    <row r="1109" spans="1:15" ht="30" x14ac:dyDescent="0.25">
      <c r="A1109" s="55" t="s">
        <v>122</v>
      </c>
      <c r="B1109" s="24" t="s">
        <v>1004</v>
      </c>
      <c r="C1109" s="92">
        <f t="shared" si="283"/>
        <v>1082</v>
      </c>
      <c r="D1109" s="65" t="s">
        <v>1401</v>
      </c>
      <c r="E1109" s="56" t="s">
        <v>1175</v>
      </c>
      <c r="F1109" s="94">
        <v>43654</v>
      </c>
      <c r="G1109" s="95" t="str">
        <f t="shared" si="284"/>
        <v>01-18/1082</v>
      </c>
      <c r="H1109" s="96" t="str">
        <f>SUBSTITUTE(фильтр!I1098, "про,", "")</f>
        <v xml:space="preserve"> інвестпроекти</v>
      </c>
      <c r="I1109" s="1" t="s">
        <v>15</v>
      </c>
      <c r="J1109" s="47" t="s">
        <v>124</v>
      </c>
      <c r="K1109" s="97" t="str">
        <f t="shared" si="285"/>
        <v>Департамент АПР Сумської ОДА</v>
      </c>
      <c r="L1109" s="98">
        <f t="shared" si="286"/>
        <v>43655</v>
      </c>
      <c r="M1109" s="99"/>
      <c r="N1109" s="4" t="s">
        <v>20</v>
      </c>
      <c r="O1109" s="4" t="s">
        <v>20</v>
      </c>
    </row>
    <row r="1110" spans="1:15" ht="60" x14ac:dyDescent="0.25">
      <c r="A1110" s="55" t="s">
        <v>122</v>
      </c>
      <c r="B1110" s="24" t="s">
        <v>1005</v>
      </c>
      <c r="C1110" s="92">
        <f t="shared" si="283"/>
        <v>1083</v>
      </c>
      <c r="D1110" s="65" t="s">
        <v>1401</v>
      </c>
      <c r="E1110" s="56" t="s">
        <v>1175</v>
      </c>
      <c r="F1110" s="94">
        <v>43655</v>
      </c>
      <c r="G1110" s="95" t="str">
        <f t="shared" si="284"/>
        <v>01-18/1083</v>
      </c>
      <c r="H1110" s="96" t="str">
        <f>SUBSTITUTE(фильтр!I1099, "про,", "")</f>
        <v xml:space="preserve"> кількість, новостворенних, , фермерських, господарств</v>
      </c>
      <c r="I1110" s="1" t="s">
        <v>15</v>
      </c>
      <c r="J1110" s="47" t="s">
        <v>124</v>
      </c>
      <c r="K1110" s="97" t="str">
        <f t="shared" si="285"/>
        <v>Департамент АПР Сумської ОДА</v>
      </c>
      <c r="L1110" s="98">
        <f t="shared" si="286"/>
        <v>43656</v>
      </c>
      <c r="M1110" s="99"/>
      <c r="N1110" s="4" t="s">
        <v>20</v>
      </c>
      <c r="O1110" s="4" t="s">
        <v>20</v>
      </c>
    </row>
    <row r="1111" spans="1:15" ht="30" x14ac:dyDescent="0.25">
      <c r="A1111" s="55" t="s">
        <v>23</v>
      </c>
      <c r="B1111" s="24" t="s">
        <v>1006</v>
      </c>
      <c r="C1111" s="92">
        <f t="shared" si="283"/>
        <v>1084</v>
      </c>
      <c r="D1111" s="65" t="s">
        <v>1401</v>
      </c>
      <c r="E1111" s="56" t="s">
        <v>1877</v>
      </c>
      <c r="F1111" s="94">
        <v>43655</v>
      </c>
      <c r="G1111" s="95" t="str">
        <f t="shared" si="284"/>
        <v>01-16/1084</v>
      </c>
      <c r="H1111" s="96" t="str">
        <f>SUBSTITUTE(фильтр!I1100, "про,", "")</f>
        <v>довідка, наукових, розробок</v>
      </c>
      <c r="I1111" s="1" t="s">
        <v>15</v>
      </c>
      <c r="J1111" s="47" t="s">
        <v>124</v>
      </c>
      <c r="K1111" s="97" t="str">
        <f t="shared" si="285"/>
        <v>Департамент АПР Сумської ОДА</v>
      </c>
      <c r="L1111" s="98">
        <f t="shared" si="286"/>
        <v>43656</v>
      </c>
      <c r="M1111" s="99"/>
      <c r="N1111" s="4" t="s">
        <v>20</v>
      </c>
      <c r="O1111" s="4" t="s">
        <v>20</v>
      </c>
    </row>
    <row r="1112" spans="1:15" ht="30" x14ac:dyDescent="0.25">
      <c r="A1112" s="55" t="s">
        <v>23</v>
      </c>
      <c r="B1112" s="24" t="s">
        <v>1007</v>
      </c>
      <c r="C1112" s="92">
        <f t="shared" si="283"/>
        <v>1085</v>
      </c>
      <c r="D1112" s="65" t="s">
        <v>1401</v>
      </c>
      <c r="E1112" s="56" t="s">
        <v>1213</v>
      </c>
      <c r="F1112" s="94">
        <v>43655</v>
      </c>
      <c r="G1112" s="95" t="str">
        <f t="shared" si="284"/>
        <v>01-16/1085</v>
      </c>
      <c r="H1112" s="96" t="str">
        <f>SUBSTITUTE(фильтр!I1101, "про,", "")</f>
        <v xml:space="preserve"> розгляд, звернення</v>
      </c>
      <c r="I1112" s="1" t="s">
        <v>15</v>
      </c>
      <c r="J1112" s="47" t="s">
        <v>124</v>
      </c>
      <c r="K1112" s="97" t="str">
        <f t="shared" si="285"/>
        <v>Департамент АПР Сумської ОДА</v>
      </c>
      <c r="L1112" s="98">
        <f t="shared" si="286"/>
        <v>43656</v>
      </c>
      <c r="M1112" s="99"/>
      <c r="N1112" s="4" t="s">
        <v>20</v>
      </c>
      <c r="O1112" s="4" t="s">
        <v>20</v>
      </c>
    </row>
    <row r="1113" spans="1:15" ht="30" x14ac:dyDescent="0.25">
      <c r="A1113" s="55" t="s">
        <v>1170</v>
      </c>
      <c r="B1113" s="24" t="s">
        <v>1008</v>
      </c>
      <c r="C1113" s="92">
        <f t="shared" si="283"/>
        <v>1086</v>
      </c>
      <c r="D1113" s="65" t="s">
        <v>1401</v>
      </c>
      <c r="E1113" s="56" t="s">
        <v>1183</v>
      </c>
      <c r="F1113" s="94">
        <v>43655</v>
      </c>
      <c r="G1113" s="95" t="str">
        <f t="shared" si="284"/>
        <v>01-11/1086</v>
      </c>
      <c r="H1113" s="96" t="str">
        <f>SUBSTITUTE(фильтр!I1102, "про,", "")</f>
        <v xml:space="preserve"> придбання, техніки</v>
      </c>
      <c r="I1113" s="1" t="s">
        <v>15</v>
      </c>
      <c r="J1113" s="47" t="s">
        <v>124</v>
      </c>
      <c r="K1113" s="97" t="str">
        <f t="shared" si="285"/>
        <v>Департамент АПР Сумської ОДА</v>
      </c>
      <c r="L1113" s="98">
        <f t="shared" si="286"/>
        <v>43656</v>
      </c>
      <c r="M1113" s="99"/>
      <c r="N1113" s="4" t="s">
        <v>20</v>
      </c>
      <c r="O1113" s="4" t="s">
        <v>20</v>
      </c>
    </row>
    <row r="1114" spans="1:15" ht="30" x14ac:dyDescent="0.25">
      <c r="A1114" s="55" t="s">
        <v>1170</v>
      </c>
      <c r="B1114" s="24" t="s">
        <v>1009</v>
      </c>
      <c r="C1114" s="92">
        <f t="shared" si="283"/>
        <v>1087</v>
      </c>
      <c r="D1114" s="65" t="s">
        <v>1401</v>
      </c>
      <c r="E1114" s="56" t="s">
        <v>1184</v>
      </c>
      <c r="F1114" s="94">
        <v>43655</v>
      </c>
      <c r="G1114" s="95" t="str">
        <f t="shared" si="284"/>
        <v>01-11/1087</v>
      </c>
      <c r="H1114" s="96" t="str">
        <f>SUBSTITUTE(фильтр!I1103, "про,", "")</f>
        <v xml:space="preserve"> перерахування, коштів</v>
      </c>
      <c r="I1114" s="1" t="s">
        <v>15</v>
      </c>
      <c r="J1114" s="47" t="s">
        <v>124</v>
      </c>
      <c r="K1114" s="97" t="str">
        <f t="shared" si="285"/>
        <v>Департамент АПР Сумської ОДА</v>
      </c>
      <c r="L1114" s="98">
        <f t="shared" si="286"/>
        <v>43656</v>
      </c>
      <c r="M1114" s="99"/>
      <c r="N1114" s="4" t="s">
        <v>20</v>
      </c>
      <c r="O1114" s="4" t="s">
        <v>20</v>
      </c>
    </row>
    <row r="1115" spans="1:15" ht="30" x14ac:dyDescent="0.25">
      <c r="A1115" s="55" t="s">
        <v>23</v>
      </c>
      <c r="B1115" s="24" t="s">
        <v>1010</v>
      </c>
      <c r="C1115" s="92">
        <f t="shared" si="283"/>
        <v>1088</v>
      </c>
      <c r="D1115" s="65" t="s">
        <v>1401</v>
      </c>
      <c r="E1115" s="56" t="s">
        <v>1193</v>
      </c>
      <c r="F1115" s="94">
        <v>43655</v>
      </c>
      <c r="G1115" s="95" t="str">
        <f t="shared" si="284"/>
        <v>01-16/1088</v>
      </c>
      <c r="H1115" s="96" t="str">
        <f>SUBSTITUTE(фильтр!I1104, "про,", "")</f>
        <v>Про, резонансні, події</v>
      </c>
      <c r="I1115" s="1" t="s">
        <v>15</v>
      </c>
      <c r="J1115" s="47" t="s">
        <v>124</v>
      </c>
      <c r="K1115" s="97" t="str">
        <f t="shared" si="285"/>
        <v>Департамент АПР Сумської ОДА</v>
      </c>
      <c r="L1115" s="98">
        <f t="shared" si="286"/>
        <v>43656</v>
      </c>
      <c r="M1115" s="99"/>
      <c r="N1115" s="4" t="s">
        <v>20</v>
      </c>
      <c r="O1115" s="4" t="s">
        <v>20</v>
      </c>
    </row>
    <row r="1116" spans="1:15" ht="30" x14ac:dyDescent="0.25">
      <c r="A1116" s="55" t="s">
        <v>23</v>
      </c>
      <c r="B1116" s="24" t="s">
        <v>1011</v>
      </c>
      <c r="C1116" s="92">
        <f t="shared" si="283"/>
        <v>1089</v>
      </c>
      <c r="D1116" s="65" t="s">
        <v>1401</v>
      </c>
      <c r="E1116" s="56" t="s">
        <v>1878</v>
      </c>
      <c r="F1116" s="94">
        <v>43655</v>
      </c>
      <c r="G1116" s="95" t="str">
        <f t="shared" si="284"/>
        <v>01-16/1089</v>
      </c>
      <c r="H1116" s="96" t="str">
        <f>SUBSTITUTE(фильтр!I1105, "про,", "")</f>
        <v xml:space="preserve"> надання, інформації</v>
      </c>
      <c r="I1116" s="1" t="s">
        <v>15</v>
      </c>
      <c r="J1116" s="47" t="s">
        <v>124</v>
      </c>
      <c r="K1116" s="97" t="str">
        <f t="shared" si="285"/>
        <v>Департамент АПР Сумської ОДА</v>
      </c>
      <c r="L1116" s="98">
        <f t="shared" si="286"/>
        <v>43656</v>
      </c>
      <c r="M1116" s="99"/>
      <c r="N1116" s="4" t="s">
        <v>20</v>
      </c>
      <c r="O1116" s="4" t="s">
        <v>20</v>
      </c>
    </row>
    <row r="1117" spans="1:15" ht="30" x14ac:dyDescent="0.25">
      <c r="A1117" s="55" t="s">
        <v>1170</v>
      </c>
      <c r="B1117" s="24" t="s">
        <v>1012</v>
      </c>
      <c r="C1117" s="92">
        <f t="shared" si="283"/>
        <v>1090</v>
      </c>
      <c r="D1117" s="65" t="s">
        <v>1401</v>
      </c>
      <c r="E1117" s="56" t="s">
        <v>1233</v>
      </c>
      <c r="F1117" s="94">
        <v>43655</v>
      </c>
      <c r="G1117" s="95" t="str">
        <f t="shared" si="284"/>
        <v>01-11/1090</v>
      </c>
      <c r="H1117" s="96" t="str">
        <f>SUBSTITUTE(фильтр!I1106, "про,", "")</f>
        <v xml:space="preserve"> надання, інформації</v>
      </c>
      <c r="I1117" s="1" t="s">
        <v>15</v>
      </c>
      <c r="J1117" s="47" t="s">
        <v>124</v>
      </c>
      <c r="K1117" s="97" t="str">
        <f t="shared" si="285"/>
        <v>Департамент АПР Сумської ОДА</v>
      </c>
      <c r="L1117" s="98">
        <f t="shared" si="286"/>
        <v>43656</v>
      </c>
      <c r="M1117" s="99"/>
      <c r="N1117" s="4" t="s">
        <v>20</v>
      </c>
      <c r="O1117" s="4" t="s">
        <v>20</v>
      </c>
    </row>
    <row r="1118" spans="1:15" ht="30" x14ac:dyDescent="0.25">
      <c r="A1118" s="55" t="s">
        <v>21</v>
      </c>
      <c r="B1118" s="24" t="s">
        <v>1013</v>
      </c>
      <c r="C1118" s="92">
        <f t="shared" si="283"/>
        <v>1091</v>
      </c>
      <c r="D1118" s="65" t="s">
        <v>1401</v>
      </c>
      <c r="E1118" s="56" t="s">
        <v>1518</v>
      </c>
      <c r="F1118" s="94">
        <v>43655</v>
      </c>
      <c r="G1118" s="95" t="str">
        <f t="shared" si="284"/>
        <v>01-17/1091</v>
      </c>
      <c r="H1118" s="96" t="str">
        <f>SUBSTITUTE(фильтр!I1107, "про,", "")</f>
        <v xml:space="preserve"> надання, інформації</v>
      </c>
      <c r="I1118" s="1" t="s">
        <v>15</v>
      </c>
      <c r="J1118" s="47" t="s">
        <v>124</v>
      </c>
      <c r="K1118" s="97" t="str">
        <f t="shared" si="285"/>
        <v>Департамент АПР Сумської ОДА</v>
      </c>
      <c r="L1118" s="98">
        <f t="shared" si="286"/>
        <v>43656</v>
      </c>
      <c r="M1118" s="99"/>
      <c r="N1118" s="4" t="s">
        <v>20</v>
      </c>
      <c r="O1118" s="4" t="s">
        <v>20</v>
      </c>
    </row>
    <row r="1119" spans="1:15" ht="60" x14ac:dyDescent="0.25">
      <c r="A1119" s="55" t="s">
        <v>23</v>
      </c>
      <c r="B1119" s="24" t="s">
        <v>1014</v>
      </c>
      <c r="C1119" s="92">
        <f t="shared" si="283"/>
        <v>1092</v>
      </c>
      <c r="D1119" s="65" t="s">
        <v>1401</v>
      </c>
      <c r="E1119" s="56" t="s">
        <v>1518</v>
      </c>
      <c r="F1119" s="94">
        <v>43655</v>
      </c>
      <c r="G1119" s="95" t="str">
        <f t="shared" si="284"/>
        <v>01-16/1092</v>
      </c>
      <c r="H1119" s="96" t="str">
        <f>SUBSTITUTE(фильтр!I1108, "про,", "")</f>
        <v xml:space="preserve"> виконання, плану, заходів, з, реалізації, Стратегії, подолання, бідності</v>
      </c>
      <c r="I1119" s="1" t="s">
        <v>15</v>
      </c>
      <c r="J1119" s="47" t="s">
        <v>124</v>
      </c>
      <c r="K1119" s="97" t="str">
        <f t="shared" si="285"/>
        <v>Департамент АПР Сумської ОДА</v>
      </c>
      <c r="L1119" s="98">
        <f t="shared" si="286"/>
        <v>43656</v>
      </c>
      <c r="M1119" s="99"/>
      <c r="N1119" s="4" t="s">
        <v>20</v>
      </c>
      <c r="O1119" s="4" t="s">
        <v>20</v>
      </c>
    </row>
    <row r="1120" spans="1:15" ht="30" x14ac:dyDescent="0.25">
      <c r="A1120" s="55" t="s">
        <v>1170</v>
      </c>
      <c r="B1120" s="24" t="s">
        <v>1015</v>
      </c>
      <c r="C1120" s="92">
        <f t="shared" si="283"/>
        <v>1093</v>
      </c>
      <c r="D1120" s="65" t="s">
        <v>1401</v>
      </c>
      <c r="E1120" s="56" t="s">
        <v>1879</v>
      </c>
      <c r="F1120" s="94">
        <v>43655</v>
      </c>
      <c r="G1120" s="95" t="str">
        <f t="shared" si="284"/>
        <v>01-11/1093</v>
      </c>
      <c r="H1120" s="96" t="str">
        <f>SUBSTITUTE(фильтр!I1109, "про,", "")</f>
        <v>моніторинг, виконання, , Програми</v>
      </c>
      <c r="I1120" s="1" t="s">
        <v>15</v>
      </c>
      <c r="J1120" s="47" t="s">
        <v>124</v>
      </c>
      <c r="K1120" s="97" t="str">
        <f t="shared" si="285"/>
        <v>Департамент АПР Сумської ОДА</v>
      </c>
      <c r="L1120" s="98">
        <f t="shared" si="286"/>
        <v>43656</v>
      </c>
      <c r="M1120" s="99"/>
      <c r="N1120" s="4" t="s">
        <v>20</v>
      </c>
      <c r="O1120" s="4" t="s">
        <v>20</v>
      </c>
    </row>
    <row r="1121" spans="1:15" ht="45" x14ac:dyDescent="0.25">
      <c r="A1121" s="55" t="s">
        <v>122</v>
      </c>
      <c r="B1121" s="24" t="s">
        <v>1016</v>
      </c>
      <c r="C1121" s="92">
        <f t="shared" si="283"/>
        <v>1094</v>
      </c>
      <c r="D1121" s="65" t="s">
        <v>1401</v>
      </c>
      <c r="E1121" s="56" t="s">
        <v>1518</v>
      </c>
      <c r="F1121" s="94">
        <v>43655</v>
      </c>
      <c r="G1121" s="95" t="str">
        <f t="shared" si="284"/>
        <v>01-18/1094</v>
      </c>
      <c r="H1121" s="96" t="str">
        <f>SUBSTITUTE(фильтр!I1110, "про,", "")</f>
        <v xml:space="preserve"> оцінку, ресурсного, наповнення, регіональних, ринків</v>
      </c>
      <c r="I1121" s="1" t="s">
        <v>15</v>
      </c>
      <c r="J1121" s="47" t="s">
        <v>124</v>
      </c>
      <c r="K1121" s="97" t="str">
        <f t="shared" si="285"/>
        <v>Департамент АПР Сумської ОДА</v>
      </c>
      <c r="L1121" s="98">
        <f t="shared" si="286"/>
        <v>43656</v>
      </c>
      <c r="M1121" s="99"/>
      <c r="N1121" s="4" t="s">
        <v>20</v>
      </c>
      <c r="O1121" s="4" t="s">
        <v>20</v>
      </c>
    </row>
    <row r="1122" spans="1:15" ht="30" x14ac:dyDescent="0.25">
      <c r="A1122" s="55" t="s">
        <v>122</v>
      </c>
      <c r="B1122" s="24" t="s">
        <v>1017</v>
      </c>
      <c r="C1122" s="92">
        <f t="shared" si="283"/>
        <v>1095</v>
      </c>
      <c r="D1122" s="65" t="s">
        <v>1401</v>
      </c>
      <c r="E1122" s="56" t="s">
        <v>1518</v>
      </c>
      <c r="F1122" s="94">
        <v>43655</v>
      </c>
      <c r="G1122" s="95" t="str">
        <f t="shared" si="284"/>
        <v>01-18/1095</v>
      </c>
      <c r="H1122" s="96" t="str">
        <f>SUBSTITUTE(фильтр!I1111, "про,", "")</f>
        <v xml:space="preserve"> рівень, закупівельних, цін, на, молоко</v>
      </c>
      <c r="I1122" s="1" t="s">
        <v>15</v>
      </c>
      <c r="J1122" s="47" t="s">
        <v>124</v>
      </c>
      <c r="K1122" s="97" t="str">
        <f t="shared" si="285"/>
        <v>Департамент АПР Сумської ОДА</v>
      </c>
      <c r="L1122" s="98">
        <f t="shared" si="286"/>
        <v>43656</v>
      </c>
      <c r="M1122" s="99"/>
      <c r="N1122" s="4" t="s">
        <v>20</v>
      </c>
      <c r="O1122" s="4" t="s">
        <v>20</v>
      </c>
    </row>
    <row r="1123" spans="1:15" ht="30" x14ac:dyDescent="0.25">
      <c r="A1123" s="55" t="s">
        <v>122</v>
      </c>
      <c r="B1123" s="24" t="s">
        <v>1018</v>
      </c>
      <c r="C1123" s="92">
        <f t="shared" si="283"/>
        <v>1096</v>
      </c>
      <c r="D1123" s="65" t="s">
        <v>1401</v>
      </c>
      <c r="E1123" s="56" t="s">
        <v>1518</v>
      </c>
      <c r="F1123" s="94">
        <v>43655</v>
      </c>
      <c r="G1123" s="95" t="str">
        <f t="shared" si="284"/>
        <v>01-18/1096</v>
      </c>
      <c r="H1123" s="96" t="str">
        <f>SUBSTITUTE(фильтр!I1112, "про,", "")</f>
        <v xml:space="preserve"> чисельність, працівників</v>
      </c>
      <c r="I1123" s="1" t="s">
        <v>15</v>
      </c>
      <c r="J1123" s="47" t="s">
        <v>124</v>
      </c>
      <c r="K1123" s="97" t="str">
        <f t="shared" si="285"/>
        <v>Департамент АПР Сумської ОДА</v>
      </c>
      <c r="L1123" s="98">
        <f t="shared" si="286"/>
        <v>43656</v>
      </c>
      <c r="M1123" s="99"/>
      <c r="N1123" s="4" t="s">
        <v>20</v>
      </c>
      <c r="O1123" s="4" t="s">
        <v>20</v>
      </c>
    </row>
    <row r="1124" spans="1:15" ht="45" x14ac:dyDescent="0.25">
      <c r="A1124" s="55" t="s">
        <v>122</v>
      </c>
      <c r="B1124" s="24" t="s">
        <v>1019</v>
      </c>
      <c r="C1124" s="92">
        <f t="shared" si="283"/>
        <v>1097</v>
      </c>
      <c r="D1124" s="65" t="s">
        <v>1401</v>
      </c>
      <c r="E1124" s="56" t="s">
        <v>1518</v>
      </c>
      <c r="F1124" s="94">
        <v>43655</v>
      </c>
      <c r="G1124" s="95" t="str">
        <f t="shared" si="284"/>
        <v>01-18/1097</v>
      </c>
      <c r="H1124" s="96" t="str">
        <f>SUBSTITUTE(фильтр!I1113, "про,", "")</f>
        <v>на, виконання, розпорядження, №212-ОД, 20.04.2019</v>
      </c>
      <c r="I1124" s="1" t="s">
        <v>15</v>
      </c>
      <c r="J1124" s="47" t="s">
        <v>124</v>
      </c>
      <c r="K1124" s="97" t="str">
        <f t="shared" si="285"/>
        <v>Департамент АПР Сумської ОДА</v>
      </c>
      <c r="L1124" s="98">
        <f t="shared" si="286"/>
        <v>43656</v>
      </c>
      <c r="M1124" s="99"/>
      <c r="N1124" s="4" t="s">
        <v>20</v>
      </c>
      <c r="O1124" s="4" t="s">
        <v>20</v>
      </c>
    </row>
    <row r="1125" spans="1:15" ht="30" x14ac:dyDescent="0.25">
      <c r="A1125" s="55" t="s">
        <v>123</v>
      </c>
      <c r="B1125" s="24" t="s">
        <v>1020</v>
      </c>
      <c r="C1125" s="92">
        <f t="shared" ref="C1125:C1172" si="287">C1124+1</f>
        <v>1098</v>
      </c>
      <c r="D1125" s="65" t="s">
        <v>1401</v>
      </c>
      <c r="E1125" s="56" t="s">
        <v>1606</v>
      </c>
      <c r="F1125" s="94">
        <v>43656</v>
      </c>
      <c r="G1125" s="95" t="str">
        <f t="shared" ref="G1125:G1172" si="288">(A1125&amp;"/"&amp;B1125)</f>
        <v>01-13/1098</v>
      </c>
      <c r="H1125" s="96" t="str">
        <f>SUBSTITUTE(фильтр!I1114, "про,", "")</f>
        <v xml:space="preserve"> наявність, техніки</v>
      </c>
      <c r="I1125" s="1" t="s">
        <v>15</v>
      </c>
      <c r="J1125" s="47" t="s">
        <v>124</v>
      </c>
      <c r="K1125" s="97" t="str">
        <f t="shared" ref="K1125:K1172" si="289">J1125</f>
        <v>Департамент АПР Сумської ОДА</v>
      </c>
      <c r="L1125" s="98">
        <f t="shared" ref="L1125:L1172" si="290">F1125+1</f>
        <v>43657</v>
      </c>
      <c r="M1125" s="99"/>
      <c r="N1125" s="4" t="s">
        <v>20</v>
      </c>
      <c r="O1125" s="4" t="s">
        <v>20</v>
      </c>
    </row>
    <row r="1126" spans="1:15" ht="30" x14ac:dyDescent="0.25">
      <c r="A1126" s="55" t="s">
        <v>23</v>
      </c>
      <c r="B1126" s="24" t="s">
        <v>1021</v>
      </c>
      <c r="C1126" s="92">
        <f t="shared" si="287"/>
        <v>1099</v>
      </c>
      <c r="D1126" s="65" t="s">
        <v>1401</v>
      </c>
      <c r="E1126" s="56" t="s">
        <v>1880</v>
      </c>
      <c r="F1126" s="94">
        <v>43656</v>
      </c>
      <c r="G1126" s="95" t="str">
        <f t="shared" si="288"/>
        <v>01-16/1099</v>
      </c>
      <c r="H1126" s="96" t="str">
        <f>SUBSTITUTE(фильтр!I1115, "про,", "")</f>
        <v xml:space="preserve"> проведення, наради</v>
      </c>
      <c r="I1126" s="1" t="s">
        <v>15</v>
      </c>
      <c r="J1126" s="47" t="s">
        <v>124</v>
      </c>
      <c r="K1126" s="97" t="str">
        <f t="shared" si="289"/>
        <v>Департамент АПР Сумської ОДА</v>
      </c>
      <c r="L1126" s="98">
        <f t="shared" si="290"/>
        <v>43657</v>
      </c>
      <c r="M1126" s="99"/>
      <c r="N1126" s="4" t="s">
        <v>20</v>
      </c>
      <c r="O1126" s="4" t="s">
        <v>20</v>
      </c>
    </row>
    <row r="1127" spans="1:15" ht="30" x14ac:dyDescent="0.25">
      <c r="A1127" s="55" t="s">
        <v>123</v>
      </c>
      <c r="B1127" s="24" t="s">
        <v>1022</v>
      </c>
      <c r="C1127" s="92">
        <f t="shared" si="287"/>
        <v>1100</v>
      </c>
      <c r="D1127" s="65" t="s">
        <v>1401</v>
      </c>
      <c r="E1127" s="56" t="s">
        <v>1881</v>
      </c>
      <c r="F1127" s="94">
        <v>43656</v>
      </c>
      <c r="G1127" s="95" t="str">
        <f t="shared" si="288"/>
        <v>01-13/1100</v>
      </c>
      <c r="H1127" s="96" t="str">
        <f>SUBSTITUTE(фильтр!I1116, "про,", "")</f>
        <v xml:space="preserve"> проведення, наради</v>
      </c>
      <c r="I1127" s="1" t="s">
        <v>15</v>
      </c>
      <c r="J1127" s="47" t="s">
        <v>124</v>
      </c>
      <c r="K1127" s="97" t="str">
        <f t="shared" si="289"/>
        <v>Департамент АПР Сумської ОДА</v>
      </c>
      <c r="L1127" s="98">
        <f t="shared" si="290"/>
        <v>43657</v>
      </c>
      <c r="M1127" s="99"/>
      <c r="N1127" s="4" t="s">
        <v>20</v>
      </c>
      <c r="O1127" s="4" t="s">
        <v>20</v>
      </c>
    </row>
    <row r="1128" spans="1:15" ht="30" x14ac:dyDescent="0.25">
      <c r="A1128" s="55" t="s">
        <v>23</v>
      </c>
      <c r="B1128" s="24" t="s">
        <v>1023</v>
      </c>
      <c r="C1128" s="92">
        <f t="shared" si="287"/>
        <v>1101</v>
      </c>
      <c r="D1128" s="65" t="s">
        <v>1401</v>
      </c>
      <c r="E1128" s="56" t="s">
        <v>1518</v>
      </c>
      <c r="F1128" s="94">
        <v>43656</v>
      </c>
      <c r="G1128" s="95" t="str">
        <f t="shared" si="288"/>
        <v>01-16/1101</v>
      </c>
      <c r="H1128" s="96" t="str">
        <f>SUBSTITUTE(фильтр!I1117, "про,", "")</f>
        <v xml:space="preserve"> надання, розрахунку, прогнозу</v>
      </c>
      <c r="I1128" s="1" t="s">
        <v>15</v>
      </c>
      <c r="J1128" s="47" t="s">
        <v>124</v>
      </c>
      <c r="K1128" s="97" t="str">
        <f t="shared" si="289"/>
        <v>Департамент АПР Сумської ОДА</v>
      </c>
      <c r="L1128" s="98">
        <f t="shared" si="290"/>
        <v>43657</v>
      </c>
      <c r="M1128" s="99"/>
      <c r="N1128" s="4" t="s">
        <v>20</v>
      </c>
      <c r="O1128" s="4" t="s">
        <v>20</v>
      </c>
    </row>
    <row r="1129" spans="1:15" ht="30" x14ac:dyDescent="0.25">
      <c r="A1129" s="55" t="s">
        <v>123</v>
      </c>
      <c r="B1129" s="24" t="s">
        <v>1024</v>
      </c>
      <c r="C1129" s="92">
        <f t="shared" si="287"/>
        <v>1102</v>
      </c>
      <c r="D1129" s="65" t="s">
        <v>1401</v>
      </c>
      <c r="E1129" s="56" t="s">
        <v>1882</v>
      </c>
      <c r="F1129" s="94">
        <v>43656</v>
      </c>
      <c r="G1129" s="95" t="str">
        <f t="shared" si="288"/>
        <v>01-13/1102</v>
      </c>
      <c r="H1129" s="96" t="str">
        <f>SUBSTITUTE(фильтр!I1118, "про,", "")</f>
        <v xml:space="preserve"> проведення, наради</v>
      </c>
      <c r="I1129" s="1" t="s">
        <v>15</v>
      </c>
      <c r="J1129" s="47" t="s">
        <v>124</v>
      </c>
      <c r="K1129" s="97" t="str">
        <f t="shared" si="289"/>
        <v>Департамент АПР Сумської ОДА</v>
      </c>
      <c r="L1129" s="98">
        <f t="shared" si="290"/>
        <v>43657</v>
      </c>
      <c r="M1129" s="99"/>
      <c r="N1129" s="4" t="s">
        <v>20</v>
      </c>
      <c r="O1129" s="4" t="s">
        <v>20</v>
      </c>
    </row>
    <row r="1130" spans="1:15" ht="30" x14ac:dyDescent="0.25">
      <c r="A1130" s="55" t="s">
        <v>123</v>
      </c>
      <c r="B1130" s="24" t="s">
        <v>1025</v>
      </c>
      <c r="C1130" s="92">
        <f t="shared" si="287"/>
        <v>1103</v>
      </c>
      <c r="D1130" s="65" t="s">
        <v>1401</v>
      </c>
      <c r="E1130" s="56" t="s">
        <v>1883</v>
      </c>
      <c r="F1130" s="94">
        <v>43656</v>
      </c>
      <c r="G1130" s="95" t="str">
        <f t="shared" si="288"/>
        <v>01-13/1103</v>
      </c>
      <c r="H1130" s="96" t="str">
        <f>SUBSTITUTE(фильтр!I1119, "про,", "")</f>
        <v xml:space="preserve"> проведення, наради</v>
      </c>
      <c r="I1130" s="1" t="s">
        <v>15</v>
      </c>
      <c r="J1130" s="47" t="s">
        <v>124</v>
      </c>
      <c r="K1130" s="97" t="str">
        <f t="shared" si="289"/>
        <v>Департамент АПР Сумської ОДА</v>
      </c>
      <c r="L1130" s="98">
        <f t="shared" si="290"/>
        <v>43657</v>
      </c>
      <c r="M1130" s="99"/>
      <c r="N1130" s="4" t="s">
        <v>20</v>
      </c>
      <c r="O1130" s="4" t="s">
        <v>20</v>
      </c>
    </row>
    <row r="1131" spans="1:15" ht="30" x14ac:dyDescent="0.25">
      <c r="A1131" s="55" t="s">
        <v>123</v>
      </c>
      <c r="B1131" s="24" t="s">
        <v>1026</v>
      </c>
      <c r="C1131" s="92">
        <f t="shared" si="287"/>
        <v>1104</v>
      </c>
      <c r="D1131" s="65" t="s">
        <v>1401</v>
      </c>
      <c r="E1131" s="56" t="s">
        <v>1884</v>
      </c>
      <c r="F1131" s="94">
        <v>43656</v>
      </c>
      <c r="G1131" s="95" t="str">
        <f t="shared" si="288"/>
        <v>01-13/1104</v>
      </c>
      <c r="H1131" s="96" t="str">
        <f>SUBSTITUTE(фильтр!I1120, "про,", "")</f>
        <v xml:space="preserve"> проведення, наради</v>
      </c>
      <c r="I1131" s="1" t="s">
        <v>15</v>
      </c>
      <c r="J1131" s="47" t="s">
        <v>124</v>
      </c>
      <c r="K1131" s="97" t="str">
        <f t="shared" si="289"/>
        <v>Департамент АПР Сумської ОДА</v>
      </c>
      <c r="L1131" s="98">
        <f t="shared" si="290"/>
        <v>43657</v>
      </c>
      <c r="M1131" s="99"/>
      <c r="N1131" s="4" t="s">
        <v>20</v>
      </c>
      <c r="O1131" s="4" t="s">
        <v>20</v>
      </c>
    </row>
    <row r="1132" spans="1:15" ht="30" x14ac:dyDescent="0.25">
      <c r="A1132" s="55" t="s">
        <v>123</v>
      </c>
      <c r="B1132" s="24" t="s">
        <v>1027</v>
      </c>
      <c r="C1132" s="92">
        <f t="shared" si="287"/>
        <v>1105</v>
      </c>
      <c r="D1132" s="65" t="s">
        <v>1401</v>
      </c>
      <c r="E1132" s="56" t="s">
        <v>1885</v>
      </c>
      <c r="F1132" s="94">
        <v>43656</v>
      </c>
      <c r="G1132" s="95" t="str">
        <f t="shared" si="288"/>
        <v>01-13/1105</v>
      </c>
      <c r="H1132" s="96" t="str">
        <f>SUBSTITUTE(фильтр!I1121, "про,", "")</f>
        <v xml:space="preserve"> проведення, наради</v>
      </c>
      <c r="I1132" s="1" t="s">
        <v>15</v>
      </c>
      <c r="J1132" s="47" t="s">
        <v>124</v>
      </c>
      <c r="K1132" s="97" t="str">
        <f t="shared" si="289"/>
        <v>Департамент АПР Сумської ОДА</v>
      </c>
      <c r="L1132" s="98">
        <f t="shared" si="290"/>
        <v>43657</v>
      </c>
      <c r="M1132" s="99"/>
      <c r="N1132" s="4" t="s">
        <v>20</v>
      </c>
      <c r="O1132" s="4" t="s">
        <v>20</v>
      </c>
    </row>
    <row r="1133" spans="1:15" ht="30" x14ac:dyDescent="0.25">
      <c r="A1133" s="55" t="s">
        <v>122</v>
      </c>
      <c r="B1133" s="24" t="s">
        <v>1028</v>
      </c>
      <c r="C1133" s="92">
        <f t="shared" si="287"/>
        <v>1106</v>
      </c>
      <c r="D1133" s="65" t="s">
        <v>1401</v>
      </c>
      <c r="E1133" s="56" t="s">
        <v>1886</v>
      </c>
      <c r="F1133" s="94">
        <v>43656</v>
      </c>
      <c r="G1133" s="95" t="str">
        <f t="shared" si="288"/>
        <v>01-18/1106</v>
      </c>
      <c r="H1133" s="96" t="str">
        <f>SUBSTITUTE(фильтр!I1122, "про,", "")</f>
        <v xml:space="preserve"> дисциплінарні, впровадження</v>
      </c>
      <c r="I1133" s="1" t="s">
        <v>15</v>
      </c>
      <c r="J1133" s="47" t="s">
        <v>124</v>
      </c>
      <c r="K1133" s="97" t="str">
        <f t="shared" si="289"/>
        <v>Департамент АПР Сумської ОДА</v>
      </c>
      <c r="L1133" s="98">
        <f t="shared" si="290"/>
        <v>43657</v>
      </c>
      <c r="M1133" s="99"/>
      <c r="N1133" s="4" t="s">
        <v>20</v>
      </c>
      <c r="O1133" s="4" t="s">
        <v>20</v>
      </c>
    </row>
    <row r="1134" spans="1:15" ht="30" x14ac:dyDescent="0.25">
      <c r="A1134" s="55" t="s">
        <v>123</v>
      </c>
      <c r="B1134" s="24" t="s">
        <v>1029</v>
      </c>
      <c r="C1134" s="92">
        <f t="shared" si="287"/>
        <v>1107</v>
      </c>
      <c r="D1134" s="65" t="s">
        <v>1401</v>
      </c>
      <c r="E1134" s="56" t="s">
        <v>1887</v>
      </c>
      <c r="F1134" s="94">
        <v>43656</v>
      </c>
      <c r="G1134" s="95" t="str">
        <f t="shared" si="288"/>
        <v>01-13/1107</v>
      </c>
      <c r="H1134" s="96" t="str">
        <f>SUBSTITUTE(фильтр!I1123, "про,", "")</f>
        <v xml:space="preserve"> надання, фінансового, , звіту</v>
      </c>
      <c r="I1134" s="1" t="s">
        <v>15</v>
      </c>
      <c r="J1134" s="47" t="s">
        <v>124</v>
      </c>
      <c r="K1134" s="97" t="str">
        <f t="shared" si="289"/>
        <v>Департамент АПР Сумської ОДА</v>
      </c>
      <c r="L1134" s="98">
        <f t="shared" si="290"/>
        <v>43657</v>
      </c>
      <c r="M1134" s="99"/>
      <c r="N1134" s="4" t="s">
        <v>20</v>
      </c>
      <c r="O1134" s="4" t="s">
        <v>20</v>
      </c>
    </row>
    <row r="1135" spans="1:15" ht="30" x14ac:dyDescent="0.25">
      <c r="A1135" s="55" t="s">
        <v>23</v>
      </c>
      <c r="B1135" s="24" t="s">
        <v>1030</v>
      </c>
      <c r="C1135" s="92">
        <f t="shared" si="287"/>
        <v>1108</v>
      </c>
      <c r="D1135" s="65" t="s">
        <v>1401</v>
      </c>
      <c r="E1135" s="56" t="s">
        <v>1558</v>
      </c>
      <c r="F1135" s="94">
        <v>43656</v>
      </c>
      <c r="G1135" s="95" t="str">
        <f t="shared" si="288"/>
        <v>01-16/1108</v>
      </c>
      <c r="H1135" s="96" t="str">
        <f>SUBSTITUTE(фильтр!I1124, "про,", "")</f>
        <v xml:space="preserve"> делеговані, повноваження</v>
      </c>
      <c r="I1135" s="1" t="s">
        <v>15</v>
      </c>
      <c r="J1135" s="47" t="s">
        <v>124</v>
      </c>
      <c r="K1135" s="97" t="str">
        <f t="shared" si="289"/>
        <v>Департамент АПР Сумської ОДА</v>
      </c>
      <c r="L1135" s="98">
        <f t="shared" si="290"/>
        <v>43657</v>
      </c>
      <c r="M1135" s="99"/>
      <c r="N1135" s="4" t="s">
        <v>20</v>
      </c>
      <c r="O1135" s="4" t="s">
        <v>20</v>
      </c>
    </row>
    <row r="1136" spans="1:15" ht="30" x14ac:dyDescent="0.25">
      <c r="A1136" s="55" t="s">
        <v>123</v>
      </c>
      <c r="B1136" s="24" t="s">
        <v>1031</v>
      </c>
      <c r="C1136" s="92">
        <f t="shared" si="287"/>
        <v>1109</v>
      </c>
      <c r="D1136" s="65" t="s">
        <v>1401</v>
      </c>
      <c r="E1136" s="56" t="s">
        <v>1872</v>
      </c>
      <c r="F1136" s="94">
        <v>43656</v>
      </c>
      <c r="G1136" s="95" t="str">
        <f t="shared" si="288"/>
        <v>01-13/1109</v>
      </c>
      <c r="H1136" s="96" t="str">
        <f>SUBSTITUTE(фильтр!I1125, "про,", "")</f>
        <v xml:space="preserve"> проведення, наради</v>
      </c>
      <c r="I1136" s="1" t="s">
        <v>15</v>
      </c>
      <c r="J1136" s="47" t="s">
        <v>124</v>
      </c>
      <c r="K1136" s="97" t="str">
        <f t="shared" si="289"/>
        <v>Департамент АПР Сумської ОДА</v>
      </c>
      <c r="L1136" s="98">
        <f t="shared" si="290"/>
        <v>43657</v>
      </c>
      <c r="M1136" s="99"/>
      <c r="N1136" s="4" t="s">
        <v>20</v>
      </c>
      <c r="O1136" s="4" t="s">
        <v>20</v>
      </c>
    </row>
    <row r="1137" spans="1:15" ht="45" x14ac:dyDescent="0.25">
      <c r="A1137" s="55" t="s">
        <v>123</v>
      </c>
      <c r="B1137" s="24" t="s">
        <v>1032</v>
      </c>
      <c r="C1137" s="92">
        <f t="shared" si="287"/>
        <v>1110</v>
      </c>
      <c r="D1137" s="65" t="s">
        <v>1401</v>
      </c>
      <c r="E1137" s="56" t="s">
        <v>1403</v>
      </c>
      <c r="F1137" s="94">
        <v>43656</v>
      </c>
      <c r="G1137" s="95" t="str">
        <f t="shared" si="288"/>
        <v>01-13/1110</v>
      </c>
      <c r="H1137" s="96" t="str">
        <f>SUBSTITUTE(фильтр!I1126, "про,", "")</f>
        <v>на, виконання, доручення, , 03.03.2016, , , №6-ОД</v>
      </c>
      <c r="I1137" s="1" t="s">
        <v>15</v>
      </c>
      <c r="J1137" s="47" t="s">
        <v>124</v>
      </c>
      <c r="K1137" s="97" t="str">
        <f t="shared" si="289"/>
        <v>Департамент АПР Сумської ОДА</v>
      </c>
      <c r="L1137" s="98">
        <f t="shared" si="290"/>
        <v>43657</v>
      </c>
      <c r="M1137" s="99"/>
      <c r="N1137" s="4" t="s">
        <v>20</v>
      </c>
      <c r="O1137" s="4" t="s">
        <v>20</v>
      </c>
    </row>
    <row r="1138" spans="1:15" ht="45" x14ac:dyDescent="0.25">
      <c r="A1138" s="55" t="s">
        <v>1170</v>
      </c>
      <c r="B1138" s="24" t="s">
        <v>1033</v>
      </c>
      <c r="C1138" s="92">
        <f t="shared" si="287"/>
        <v>1111</v>
      </c>
      <c r="D1138" s="65" t="s">
        <v>1401</v>
      </c>
      <c r="E1138" s="56" t="s">
        <v>1888</v>
      </c>
      <c r="F1138" s="94">
        <v>43657</v>
      </c>
      <c r="G1138" s="95" t="str">
        <f t="shared" si="288"/>
        <v>01-11/1111</v>
      </c>
      <c r="H1138" s="96" t="str">
        <f>SUBSTITUTE(фильтр!I1127, "про,", "")</f>
        <v>на, виконання, протоколу, №1, 06.03.2019</v>
      </c>
      <c r="I1138" s="1" t="s">
        <v>15</v>
      </c>
      <c r="J1138" s="47" t="s">
        <v>124</v>
      </c>
      <c r="K1138" s="97" t="str">
        <f t="shared" si="289"/>
        <v>Департамент АПР Сумської ОДА</v>
      </c>
      <c r="L1138" s="98">
        <f t="shared" si="290"/>
        <v>43658</v>
      </c>
      <c r="M1138" s="99"/>
      <c r="N1138" s="4" t="s">
        <v>20</v>
      </c>
      <c r="O1138" s="4" t="s">
        <v>20</v>
      </c>
    </row>
    <row r="1139" spans="1:15" ht="45" x14ac:dyDescent="0.25">
      <c r="A1139" s="55" t="s">
        <v>123</v>
      </c>
      <c r="B1139" s="24" t="s">
        <v>1034</v>
      </c>
      <c r="C1139" s="92">
        <f t="shared" si="287"/>
        <v>1112</v>
      </c>
      <c r="D1139" s="65" t="s">
        <v>1401</v>
      </c>
      <c r="E1139" s="56" t="s">
        <v>1175</v>
      </c>
      <c r="F1139" s="94">
        <v>43657</v>
      </c>
      <c r="G1139" s="95" t="str">
        <f t="shared" si="288"/>
        <v>01-13/1112</v>
      </c>
      <c r="H1139" s="96" t="str">
        <f>SUBSTITUTE(фильтр!I1128, "про,", "")</f>
        <v xml:space="preserve"> внесення, , змін, відомостей,  нерухоме, державне, майно</v>
      </c>
      <c r="I1139" s="1" t="s">
        <v>15</v>
      </c>
      <c r="J1139" s="47" t="s">
        <v>124</v>
      </c>
      <c r="K1139" s="97" t="str">
        <f t="shared" si="289"/>
        <v>Департамент АПР Сумської ОДА</v>
      </c>
      <c r="L1139" s="98">
        <f t="shared" si="290"/>
        <v>43658</v>
      </c>
      <c r="M1139" s="99"/>
      <c r="N1139" s="4" t="s">
        <v>20</v>
      </c>
      <c r="O1139" s="4" t="s">
        <v>20</v>
      </c>
    </row>
    <row r="1140" spans="1:15" ht="30" x14ac:dyDescent="0.25">
      <c r="A1140" s="55" t="s">
        <v>123</v>
      </c>
      <c r="B1140" s="24" t="s">
        <v>1035</v>
      </c>
      <c r="C1140" s="92">
        <f t="shared" si="287"/>
        <v>1113</v>
      </c>
      <c r="D1140" s="65" t="s">
        <v>1401</v>
      </c>
      <c r="E1140" s="56" t="s">
        <v>1889</v>
      </c>
      <c r="F1140" s="94">
        <v>43658</v>
      </c>
      <c r="G1140" s="95" t="str">
        <f t="shared" si="288"/>
        <v>01-13/1113</v>
      </c>
      <c r="H1140" s="96" t="str">
        <f>SUBSTITUTE(фильтр!I1129, "про,", "")</f>
        <v xml:space="preserve"> виконання, протоколу, , №23, , 01.07.2019</v>
      </c>
      <c r="I1140" s="1" t="s">
        <v>15</v>
      </c>
      <c r="J1140" s="47" t="s">
        <v>124</v>
      </c>
      <c r="K1140" s="97" t="str">
        <f t="shared" si="289"/>
        <v>Департамент АПР Сумської ОДА</v>
      </c>
      <c r="L1140" s="98">
        <f t="shared" si="290"/>
        <v>43659</v>
      </c>
      <c r="M1140" s="99"/>
      <c r="N1140" s="4" t="s">
        <v>20</v>
      </c>
      <c r="O1140" s="4" t="s">
        <v>20</v>
      </c>
    </row>
    <row r="1141" spans="1:15" ht="30" x14ac:dyDescent="0.25">
      <c r="A1141" s="55" t="s">
        <v>23</v>
      </c>
      <c r="B1141" s="24" t="s">
        <v>1036</v>
      </c>
      <c r="C1141" s="92">
        <f t="shared" si="287"/>
        <v>1114</v>
      </c>
      <c r="D1141" s="65" t="s">
        <v>1401</v>
      </c>
      <c r="E1141" s="56" t="s">
        <v>1209</v>
      </c>
      <c r="F1141" s="94">
        <v>43658</v>
      </c>
      <c r="G1141" s="95" t="str">
        <f t="shared" si="288"/>
        <v>01-16/1114</v>
      </c>
      <c r="H1141" s="96" t="str">
        <f>SUBSTITUTE(фильтр!I1130, "про,", "")</f>
        <v>довідка,  з/плату, Червяк, Л.М.</v>
      </c>
      <c r="I1141" s="1" t="s">
        <v>15</v>
      </c>
      <c r="J1141" s="47" t="s">
        <v>124</v>
      </c>
      <c r="K1141" s="97" t="str">
        <f t="shared" si="289"/>
        <v>Департамент АПР Сумської ОДА</v>
      </c>
      <c r="L1141" s="98">
        <f t="shared" si="290"/>
        <v>43659</v>
      </c>
      <c r="M1141" s="99"/>
      <c r="N1141" s="4" t="s">
        <v>20</v>
      </c>
      <c r="O1141" s="4" t="s">
        <v>20</v>
      </c>
    </row>
    <row r="1142" spans="1:15" ht="60" x14ac:dyDescent="0.25">
      <c r="A1142" s="55" t="s">
        <v>1170</v>
      </c>
      <c r="B1142" s="24" t="s">
        <v>1037</v>
      </c>
      <c r="C1142" s="92">
        <f t="shared" si="287"/>
        <v>1115</v>
      </c>
      <c r="D1142" s="65" t="s">
        <v>1401</v>
      </c>
      <c r="E1142" s="56" t="s">
        <v>1654</v>
      </c>
      <c r="F1142" s="94">
        <v>43658</v>
      </c>
      <c r="G1142" s="95" t="str">
        <f t="shared" si="288"/>
        <v>01-11/1115</v>
      </c>
      <c r="H1142" s="96" t="str">
        <f>SUBSTITUTE(фильтр!I1131, "про,", "")</f>
        <v xml:space="preserve"> виконання, протокольного, доручення, №2, 24.04.2018</v>
      </c>
      <c r="I1142" s="1" t="s">
        <v>15</v>
      </c>
      <c r="J1142" s="47" t="s">
        <v>124</v>
      </c>
      <c r="K1142" s="97" t="str">
        <f t="shared" si="289"/>
        <v>Департамент АПР Сумської ОДА</v>
      </c>
      <c r="L1142" s="98">
        <f t="shared" si="290"/>
        <v>43659</v>
      </c>
      <c r="M1142" s="99"/>
      <c r="N1142" s="4" t="s">
        <v>20</v>
      </c>
      <c r="O1142" s="4" t="s">
        <v>20</v>
      </c>
    </row>
    <row r="1143" spans="1:15" ht="30" x14ac:dyDescent="0.25">
      <c r="A1143" s="55" t="s">
        <v>1170</v>
      </c>
      <c r="B1143" s="24" t="s">
        <v>1038</v>
      </c>
      <c r="C1143" s="92">
        <f t="shared" si="287"/>
        <v>1116</v>
      </c>
      <c r="D1143" s="65" t="s">
        <v>1401</v>
      </c>
      <c r="E1143" s="56" t="s">
        <v>1890</v>
      </c>
      <c r="F1143" s="94">
        <v>43658</v>
      </c>
      <c r="G1143" s="95" t="str">
        <f t="shared" si="288"/>
        <v>01-11/1116</v>
      </c>
      <c r="H1143" s="96" t="str">
        <f>SUBSTITUTE(фильтр!I1132, "про,", "")</f>
        <v xml:space="preserve"> виділення, коштів</v>
      </c>
      <c r="I1143" s="1" t="s">
        <v>15</v>
      </c>
      <c r="J1143" s="47" t="s">
        <v>124</v>
      </c>
      <c r="K1143" s="97" t="str">
        <f t="shared" si="289"/>
        <v>Департамент АПР Сумської ОДА</v>
      </c>
      <c r="L1143" s="98">
        <f t="shared" si="290"/>
        <v>43659</v>
      </c>
      <c r="M1143" s="99"/>
      <c r="N1143" s="4" t="s">
        <v>20</v>
      </c>
      <c r="O1143" s="4" t="s">
        <v>20</v>
      </c>
    </row>
    <row r="1144" spans="1:15" ht="30" x14ac:dyDescent="0.25">
      <c r="A1144" s="55" t="s">
        <v>1170</v>
      </c>
      <c r="B1144" s="24" t="s">
        <v>1039</v>
      </c>
      <c r="C1144" s="92">
        <f t="shared" si="287"/>
        <v>1117</v>
      </c>
      <c r="D1144" s="65" t="s">
        <v>1401</v>
      </c>
      <c r="E1144" s="56" t="s">
        <v>1891</v>
      </c>
      <c r="F1144" s="94">
        <v>43658</v>
      </c>
      <c r="G1144" s="95" t="str">
        <f t="shared" si="288"/>
        <v>01-11/1117</v>
      </c>
      <c r="H1144" s="96" t="str">
        <f>SUBSTITUTE(фильтр!I1133, "про,", "")</f>
        <v xml:space="preserve"> надання, фінансового, звіту</v>
      </c>
      <c r="I1144" s="1" t="s">
        <v>15</v>
      </c>
      <c r="J1144" s="47" t="s">
        <v>124</v>
      </c>
      <c r="K1144" s="97" t="str">
        <f t="shared" si="289"/>
        <v>Департамент АПР Сумської ОДА</v>
      </c>
      <c r="L1144" s="98">
        <f t="shared" si="290"/>
        <v>43659</v>
      </c>
      <c r="M1144" s="99"/>
      <c r="N1144" s="4" t="s">
        <v>20</v>
      </c>
      <c r="O1144" s="4" t="s">
        <v>20</v>
      </c>
    </row>
    <row r="1145" spans="1:15" ht="30" x14ac:dyDescent="0.25">
      <c r="A1145" s="55" t="s">
        <v>123</v>
      </c>
      <c r="B1145" s="24" t="s">
        <v>1040</v>
      </c>
      <c r="C1145" s="92">
        <f t="shared" si="287"/>
        <v>1118</v>
      </c>
      <c r="D1145" s="65" t="s">
        <v>1401</v>
      </c>
      <c r="E1145" s="56" t="s">
        <v>1892</v>
      </c>
      <c r="F1145" s="94">
        <v>43658</v>
      </c>
      <c r="G1145" s="95" t="str">
        <f t="shared" si="288"/>
        <v>01-13/1118</v>
      </c>
      <c r="H1145" s="96" t="str">
        <f>SUBSTITUTE(фильтр!I1134, "про,", "")</f>
        <v>відповідь, на, запит</v>
      </c>
      <c r="I1145" s="1" t="s">
        <v>15</v>
      </c>
      <c r="J1145" s="47" t="s">
        <v>124</v>
      </c>
      <c r="K1145" s="97" t="str">
        <f t="shared" si="289"/>
        <v>Департамент АПР Сумської ОДА</v>
      </c>
      <c r="L1145" s="98">
        <f t="shared" si="290"/>
        <v>43659</v>
      </c>
      <c r="M1145" s="99"/>
      <c r="N1145" s="4" t="s">
        <v>20</v>
      </c>
      <c r="O1145" s="4" t="s">
        <v>20</v>
      </c>
    </row>
    <row r="1146" spans="1:15" ht="30" x14ac:dyDescent="0.25">
      <c r="A1146" s="55" t="s">
        <v>123</v>
      </c>
      <c r="B1146" s="24" t="s">
        <v>1041</v>
      </c>
      <c r="C1146" s="92">
        <f t="shared" si="287"/>
        <v>1119</v>
      </c>
      <c r="D1146" s="65" t="s">
        <v>1401</v>
      </c>
      <c r="E1146" s="56" t="s">
        <v>1893</v>
      </c>
      <c r="F1146" s="94">
        <v>43658</v>
      </c>
      <c r="G1146" s="95" t="str">
        <f t="shared" si="288"/>
        <v>01-13/1119</v>
      </c>
      <c r="H1146" s="96" t="str">
        <f>SUBSTITUTE(фильтр!I1135, "про,", "")</f>
        <v xml:space="preserve"> стан, охорони, праці</v>
      </c>
      <c r="I1146" s="1" t="s">
        <v>15</v>
      </c>
      <c r="J1146" s="47" t="s">
        <v>124</v>
      </c>
      <c r="K1146" s="97" t="str">
        <f t="shared" si="289"/>
        <v>Департамент АПР Сумської ОДА</v>
      </c>
      <c r="L1146" s="98">
        <f t="shared" si="290"/>
        <v>43659</v>
      </c>
      <c r="M1146" s="99"/>
      <c r="N1146" s="4" t="s">
        <v>20</v>
      </c>
      <c r="O1146" s="4" t="s">
        <v>20</v>
      </c>
    </row>
    <row r="1147" spans="1:15" ht="30" x14ac:dyDescent="0.25">
      <c r="A1147" s="55" t="s">
        <v>122</v>
      </c>
      <c r="B1147" s="24" t="s">
        <v>1042</v>
      </c>
      <c r="C1147" s="92">
        <f t="shared" si="287"/>
        <v>1120</v>
      </c>
      <c r="D1147" s="65" t="s">
        <v>1401</v>
      </c>
      <c r="E1147" s="56" t="s">
        <v>1894</v>
      </c>
      <c r="F1147" s="94">
        <v>43658</v>
      </c>
      <c r="G1147" s="95" t="str">
        <f t="shared" si="288"/>
        <v>01-18/1120</v>
      </c>
      <c r="H1147" s="96" t="str">
        <f>SUBSTITUTE(фильтр!I1136, "про,", "")</f>
        <v xml:space="preserve"> надання, інформації</v>
      </c>
      <c r="I1147" s="1" t="s">
        <v>15</v>
      </c>
      <c r="J1147" s="47" t="s">
        <v>124</v>
      </c>
      <c r="K1147" s="97" t="str">
        <f t="shared" si="289"/>
        <v>Департамент АПР Сумської ОДА</v>
      </c>
      <c r="L1147" s="98">
        <f t="shared" si="290"/>
        <v>43659</v>
      </c>
      <c r="M1147" s="99"/>
      <c r="N1147" s="4" t="s">
        <v>20</v>
      </c>
      <c r="O1147" s="4" t="s">
        <v>20</v>
      </c>
    </row>
    <row r="1148" spans="1:15" ht="30" x14ac:dyDescent="0.25">
      <c r="A1148" s="55" t="s">
        <v>23</v>
      </c>
      <c r="B1148" s="24" t="s">
        <v>1043</v>
      </c>
      <c r="C1148" s="92">
        <f t="shared" si="287"/>
        <v>1121</v>
      </c>
      <c r="D1148" s="65" t="s">
        <v>1401</v>
      </c>
      <c r="E1148" s="56" t="s">
        <v>1753</v>
      </c>
      <c r="F1148" s="94">
        <v>43658</v>
      </c>
      <c r="G1148" s="95" t="str">
        <f t="shared" si="288"/>
        <v>01-16/1121</v>
      </c>
      <c r="H1148" s="96" t="str">
        <f>SUBSTITUTE(фильтр!I1137, "про,", "")</f>
        <v>питання, для, розгляду, на, колегію</v>
      </c>
      <c r="I1148" s="1" t="s">
        <v>15</v>
      </c>
      <c r="J1148" s="47" t="s">
        <v>124</v>
      </c>
      <c r="K1148" s="97" t="str">
        <f t="shared" si="289"/>
        <v>Департамент АПР Сумської ОДА</v>
      </c>
      <c r="L1148" s="98">
        <f t="shared" si="290"/>
        <v>43659</v>
      </c>
      <c r="M1148" s="99"/>
      <c r="N1148" s="4" t="s">
        <v>20</v>
      </c>
      <c r="O1148" s="4" t="s">
        <v>20</v>
      </c>
    </row>
    <row r="1149" spans="1:15" ht="75" x14ac:dyDescent="0.25">
      <c r="A1149" s="55" t="s">
        <v>287</v>
      </c>
      <c r="B1149" s="24" t="s">
        <v>1044</v>
      </c>
      <c r="C1149" s="92">
        <f t="shared" si="287"/>
        <v>1122</v>
      </c>
      <c r="D1149" s="65" t="s">
        <v>1401</v>
      </c>
      <c r="E1149" s="56" t="s">
        <v>1895</v>
      </c>
      <c r="F1149" s="94">
        <v>43658</v>
      </c>
      <c r="G1149" s="95" t="str">
        <f t="shared" si="288"/>
        <v>01-15/1122</v>
      </c>
      <c r="H1149" s="96" t="str">
        <f>SUBSTITUTE(фильтр!I1138, "про,", "")</f>
        <v xml:space="preserve"> виконання, Плану, популяризації, інвестиційних, переваг, на, 2016-2020, роки</v>
      </c>
      <c r="I1149" s="1" t="s">
        <v>15</v>
      </c>
      <c r="J1149" s="47" t="s">
        <v>124</v>
      </c>
      <c r="K1149" s="97" t="str">
        <f t="shared" si="289"/>
        <v>Департамент АПР Сумської ОДА</v>
      </c>
      <c r="L1149" s="98">
        <f t="shared" si="290"/>
        <v>43659</v>
      </c>
      <c r="M1149" s="99"/>
      <c r="N1149" s="4" t="s">
        <v>20</v>
      </c>
      <c r="O1149" s="4" t="s">
        <v>20</v>
      </c>
    </row>
    <row r="1150" spans="1:15" ht="60" x14ac:dyDescent="0.25">
      <c r="A1150" s="55" t="s">
        <v>122</v>
      </c>
      <c r="B1150" s="24" t="s">
        <v>1045</v>
      </c>
      <c r="C1150" s="92">
        <f t="shared" si="287"/>
        <v>1123</v>
      </c>
      <c r="D1150" s="65" t="s">
        <v>1401</v>
      </c>
      <c r="E1150" s="56" t="s">
        <v>1895</v>
      </c>
      <c r="F1150" s="94">
        <v>43658</v>
      </c>
      <c r="G1150" s="95" t="str">
        <f t="shared" si="288"/>
        <v>01-18/1123</v>
      </c>
      <c r="H1150" s="96" t="str">
        <f>SUBSTITUTE(фильтр!I1139, "про,", "")</f>
        <v>моніторинг, результатівності, реалізації, регіональної, політики</v>
      </c>
      <c r="I1150" s="1" t="s">
        <v>15</v>
      </c>
      <c r="J1150" s="47" t="s">
        <v>124</v>
      </c>
      <c r="K1150" s="97" t="str">
        <f t="shared" si="289"/>
        <v>Департамент АПР Сумської ОДА</v>
      </c>
      <c r="L1150" s="98">
        <f t="shared" si="290"/>
        <v>43659</v>
      </c>
      <c r="M1150" s="99"/>
      <c r="N1150" s="4" t="s">
        <v>20</v>
      </c>
      <c r="O1150" s="4" t="s">
        <v>20</v>
      </c>
    </row>
    <row r="1151" spans="1:15" ht="45" x14ac:dyDescent="0.25">
      <c r="A1151" s="55" t="s">
        <v>122</v>
      </c>
      <c r="B1151" s="24" t="s">
        <v>1046</v>
      </c>
      <c r="C1151" s="92">
        <f t="shared" si="287"/>
        <v>1124</v>
      </c>
      <c r="D1151" s="65" t="s">
        <v>1401</v>
      </c>
      <c r="E1151" s="93" t="s">
        <v>1753</v>
      </c>
      <c r="F1151" s="94">
        <v>43658</v>
      </c>
      <c r="G1151" s="95" t="str">
        <f t="shared" si="288"/>
        <v>01-18/1124</v>
      </c>
      <c r="H1151" s="96" t="str">
        <f>SUBSTITUTE(фильтр!I1140, "про,", "")</f>
        <v xml:space="preserve"> надання, реєстру, компенсаційних, виплат</v>
      </c>
      <c r="I1151" s="1" t="s">
        <v>15</v>
      </c>
      <c r="J1151" s="47" t="s">
        <v>124</v>
      </c>
      <c r="K1151" s="97" t="str">
        <f t="shared" si="289"/>
        <v>Департамент АПР Сумської ОДА</v>
      </c>
      <c r="L1151" s="98">
        <f t="shared" si="290"/>
        <v>43659</v>
      </c>
      <c r="M1151" s="99"/>
      <c r="N1151" s="4" t="s">
        <v>20</v>
      </c>
      <c r="O1151" s="4" t="s">
        <v>20</v>
      </c>
    </row>
    <row r="1152" spans="1:15" ht="30" x14ac:dyDescent="0.25">
      <c r="A1152" s="55" t="s">
        <v>287</v>
      </c>
      <c r="B1152" s="24" t="s">
        <v>1047</v>
      </c>
      <c r="C1152" s="92">
        <f t="shared" si="287"/>
        <v>1125</v>
      </c>
      <c r="D1152" s="65" t="s">
        <v>1401</v>
      </c>
      <c r="E1152" s="56" t="s">
        <v>1896</v>
      </c>
      <c r="F1152" s="94">
        <v>43658</v>
      </c>
      <c r="G1152" s="95" t="str">
        <f t="shared" si="288"/>
        <v>01-15/1125</v>
      </c>
      <c r="H1152" s="96" t="str">
        <f>SUBSTITUTE(фильтр!I1141, "про,", "")</f>
        <v>розвитку, об'ектів, інфраструктури</v>
      </c>
      <c r="I1152" s="1" t="s">
        <v>15</v>
      </c>
      <c r="J1152" s="47" t="s">
        <v>124</v>
      </c>
      <c r="K1152" s="97" t="str">
        <f t="shared" si="289"/>
        <v>Департамент АПР Сумської ОДА</v>
      </c>
      <c r="L1152" s="98">
        <f t="shared" si="290"/>
        <v>43659</v>
      </c>
      <c r="M1152" s="99"/>
      <c r="N1152" s="4" t="s">
        <v>20</v>
      </c>
      <c r="O1152" s="4" t="s">
        <v>20</v>
      </c>
    </row>
    <row r="1153" spans="1:15" ht="30" x14ac:dyDescent="0.25">
      <c r="A1153" s="55" t="s">
        <v>122</v>
      </c>
      <c r="B1153" s="24" t="s">
        <v>1048</v>
      </c>
      <c r="C1153" s="92">
        <f t="shared" si="287"/>
        <v>1126</v>
      </c>
      <c r="D1153" s="65" t="s">
        <v>1401</v>
      </c>
      <c r="E1153" s="56" t="s">
        <v>1897</v>
      </c>
      <c r="F1153" s="94">
        <v>43658</v>
      </c>
      <c r="G1153" s="95" t="str">
        <f t="shared" si="288"/>
        <v>01-18/1126</v>
      </c>
      <c r="H1153" s="96" t="str">
        <f>SUBSTITUTE(фильтр!I1142, "про,", "")</f>
        <v xml:space="preserve"> заходи, запобігання, конфлікту, інтересів</v>
      </c>
      <c r="I1153" s="1" t="s">
        <v>15</v>
      </c>
      <c r="J1153" s="47" t="s">
        <v>124</v>
      </c>
      <c r="K1153" s="97" t="str">
        <f t="shared" si="289"/>
        <v>Департамент АПР Сумської ОДА</v>
      </c>
      <c r="L1153" s="98">
        <f t="shared" si="290"/>
        <v>43659</v>
      </c>
      <c r="M1153" s="99"/>
      <c r="N1153" s="4" t="s">
        <v>20</v>
      </c>
      <c r="O1153" s="4" t="s">
        <v>20</v>
      </c>
    </row>
    <row r="1154" spans="1:15" ht="75" x14ac:dyDescent="0.25">
      <c r="A1154" s="55" t="s">
        <v>23</v>
      </c>
      <c r="B1154" s="24" t="s">
        <v>1049</v>
      </c>
      <c r="C1154" s="92">
        <f t="shared" si="287"/>
        <v>1127</v>
      </c>
      <c r="D1154" s="65" t="s">
        <v>1401</v>
      </c>
      <c r="E1154" s="56" t="s">
        <v>1628</v>
      </c>
      <c r="F1154" s="94">
        <v>43658</v>
      </c>
      <c r="G1154" s="95" t="str">
        <f t="shared" si="288"/>
        <v>01-16/1127</v>
      </c>
      <c r="H1154" s="96" t="str">
        <f>SUBSTITUTE(фильтр!I1143, "про,", "")</f>
        <v xml:space="preserve"> підприємства, державної, власності,, які, , належать, дор, сфери, управління, ДАПР</v>
      </c>
      <c r="I1154" s="1" t="s">
        <v>15</v>
      </c>
      <c r="J1154" s="47" t="s">
        <v>124</v>
      </c>
      <c r="K1154" s="97" t="str">
        <f t="shared" si="289"/>
        <v>Департамент АПР Сумської ОДА</v>
      </c>
      <c r="L1154" s="98">
        <f t="shared" si="290"/>
        <v>43659</v>
      </c>
      <c r="M1154" s="99"/>
      <c r="N1154" s="4" t="s">
        <v>20</v>
      </c>
      <c r="O1154" s="4" t="s">
        <v>20</v>
      </c>
    </row>
    <row r="1155" spans="1:15" ht="45" x14ac:dyDescent="0.25">
      <c r="A1155" s="55" t="s">
        <v>1170</v>
      </c>
      <c r="B1155" s="24" t="s">
        <v>1050</v>
      </c>
      <c r="C1155" s="92">
        <f t="shared" si="287"/>
        <v>1128</v>
      </c>
      <c r="D1155" s="65" t="s">
        <v>1401</v>
      </c>
      <c r="E1155" s="56" t="s">
        <v>1898</v>
      </c>
      <c r="F1155" s="94">
        <v>43658</v>
      </c>
      <c r="G1155" s="95" t="str">
        <f t="shared" si="288"/>
        <v>01-11/1128</v>
      </c>
      <c r="H1155" s="96" t="str">
        <f>SUBSTITUTE(фильтр!I1144, "про,", "")</f>
        <v xml:space="preserve"> підвищення, закупівельної, ціни, на, молоко</v>
      </c>
      <c r="I1155" s="1" t="s">
        <v>15</v>
      </c>
      <c r="J1155" s="47" t="s">
        <v>124</v>
      </c>
      <c r="K1155" s="97" t="str">
        <f t="shared" si="289"/>
        <v>Департамент АПР Сумської ОДА</v>
      </c>
      <c r="L1155" s="98">
        <f t="shared" si="290"/>
        <v>43659</v>
      </c>
      <c r="M1155" s="99"/>
      <c r="N1155" s="4" t="s">
        <v>20</v>
      </c>
      <c r="O1155" s="4" t="s">
        <v>20</v>
      </c>
    </row>
    <row r="1156" spans="1:15" ht="30" x14ac:dyDescent="0.25">
      <c r="A1156" s="55" t="s">
        <v>122</v>
      </c>
      <c r="B1156" s="24" t="s">
        <v>1051</v>
      </c>
      <c r="C1156" s="92">
        <f t="shared" si="287"/>
        <v>1129</v>
      </c>
      <c r="D1156" s="65" t="s">
        <v>1401</v>
      </c>
      <c r="E1156" s="56" t="s">
        <v>1753</v>
      </c>
      <c r="F1156" s="94">
        <v>43658</v>
      </c>
      <c r="G1156" s="95" t="str">
        <f t="shared" si="288"/>
        <v>01-18/1129</v>
      </c>
      <c r="H1156" s="96" t="str">
        <f>SUBSTITUTE(фильтр!I1145, "про,", "")</f>
        <v xml:space="preserve"> надання, , інформації</v>
      </c>
      <c r="I1156" s="1" t="s">
        <v>15</v>
      </c>
      <c r="J1156" s="47" t="s">
        <v>124</v>
      </c>
      <c r="K1156" s="97" t="str">
        <f t="shared" si="289"/>
        <v>Департамент АПР Сумської ОДА</v>
      </c>
      <c r="L1156" s="98">
        <f t="shared" si="290"/>
        <v>43659</v>
      </c>
      <c r="M1156" s="99"/>
      <c r="N1156" s="4" t="s">
        <v>20</v>
      </c>
      <c r="O1156" s="4" t="s">
        <v>20</v>
      </c>
    </row>
    <row r="1157" spans="1:15" ht="30" x14ac:dyDescent="0.25">
      <c r="A1157" s="55" t="s">
        <v>23</v>
      </c>
      <c r="B1157" s="24" t="s">
        <v>1907</v>
      </c>
      <c r="C1157" s="92">
        <f t="shared" si="287"/>
        <v>1130</v>
      </c>
      <c r="D1157" s="65" t="s">
        <v>1401</v>
      </c>
      <c r="E1157" s="56" t="s">
        <v>1899</v>
      </c>
      <c r="F1157" s="94">
        <v>43658</v>
      </c>
      <c r="G1157" s="95" t="str">
        <f t="shared" si="288"/>
        <v>01-16/1230</v>
      </c>
      <c r="H1157" s="96" t="str">
        <f>SUBSTITUTE(фильтр!I1146, "про,", "")</f>
        <v xml:space="preserve"> прогнозні, показники, у, фахівцях</v>
      </c>
      <c r="I1157" s="1" t="s">
        <v>15</v>
      </c>
      <c r="J1157" s="47" t="s">
        <v>124</v>
      </c>
      <c r="K1157" s="97" t="str">
        <f t="shared" si="289"/>
        <v>Департамент АПР Сумської ОДА</v>
      </c>
      <c r="L1157" s="98">
        <f t="shared" si="290"/>
        <v>43659</v>
      </c>
      <c r="M1157" s="99"/>
      <c r="N1157" s="4" t="s">
        <v>20</v>
      </c>
      <c r="O1157" s="4" t="s">
        <v>20</v>
      </c>
    </row>
    <row r="1158" spans="1:15" ht="30" x14ac:dyDescent="0.25">
      <c r="A1158" s="55" t="s">
        <v>1170</v>
      </c>
      <c r="B1158" s="24" t="s">
        <v>1908</v>
      </c>
      <c r="C1158" s="92">
        <f t="shared" si="287"/>
        <v>1131</v>
      </c>
      <c r="D1158" s="65" t="s">
        <v>1401</v>
      </c>
      <c r="E1158" s="56" t="s">
        <v>1900</v>
      </c>
      <c r="F1158" s="94">
        <v>43658</v>
      </c>
      <c r="G1158" s="95" t="str">
        <f t="shared" si="288"/>
        <v>01-11/1231</v>
      </c>
      <c r="H1158" s="96" t="str">
        <f>SUBSTITUTE(фильтр!I1147, "про,", "")</f>
        <v xml:space="preserve"> прогнозні, показники, у, фахівцях</v>
      </c>
      <c r="I1158" s="1" t="s">
        <v>15</v>
      </c>
      <c r="J1158" s="47" t="s">
        <v>124</v>
      </c>
      <c r="K1158" s="97" t="str">
        <f t="shared" si="289"/>
        <v>Департамент АПР Сумської ОДА</v>
      </c>
      <c r="L1158" s="98">
        <f t="shared" si="290"/>
        <v>43659</v>
      </c>
      <c r="M1158" s="99"/>
      <c r="N1158" s="4" t="s">
        <v>20</v>
      </c>
      <c r="O1158" s="4" t="s">
        <v>20</v>
      </c>
    </row>
    <row r="1159" spans="1:15" ht="30" x14ac:dyDescent="0.25">
      <c r="A1159" s="55" t="s">
        <v>1170</v>
      </c>
      <c r="B1159" s="24" t="s">
        <v>1909</v>
      </c>
      <c r="C1159" s="92">
        <f t="shared" si="287"/>
        <v>1132</v>
      </c>
      <c r="D1159" s="65" t="s">
        <v>1401</v>
      </c>
      <c r="E1159" s="56" t="s">
        <v>1901</v>
      </c>
      <c r="F1159" s="94">
        <v>43661</v>
      </c>
      <c r="G1159" s="95" t="str">
        <f t="shared" si="288"/>
        <v>01-11/1232</v>
      </c>
      <c r="H1159" s="96" t="str">
        <f>SUBSTITUTE(фильтр!I1148, "про,", "")</f>
        <v xml:space="preserve"> надання, , інформації</v>
      </c>
      <c r="I1159" s="1" t="s">
        <v>15</v>
      </c>
      <c r="J1159" s="47" t="s">
        <v>124</v>
      </c>
      <c r="K1159" s="97" t="str">
        <f t="shared" si="289"/>
        <v>Департамент АПР Сумської ОДА</v>
      </c>
      <c r="L1159" s="98">
        <f t="shared" si="290"/>
        <v>43662</v>
      </c>
      <c r="M1159" s="99"/>
      <c r="N1159" s="4" t="s">
        <v>20</v>
      </c>
      <c r="O1159" s="4" t="s">
        <v>20</v>
      </c>
    </row>
    <row r="1160" spans="1:15" ht="30" x14ac:dyDescent="0.25">
      <c r="A1160" s="55" t="s">
        <v>122</v>
      </c>
      <c r="B1160" s="24" t="s">
        <v>1910</v>
      </c>
      <c r="C1160" s="92">
        <f t="shared" si="287"/>
        <v>1133</v>
      </c>
      <c r="D1160" s="65" t="s">
        <v>1401</v>
      </c>
      <c r="E1160" s="56" t="s">
        <v>1272</v>
      </c>
      <c r="F1160" s="94">
        <v>43661</v>
      </c>
      <c r="G1160" s="95" t="str">
        <f t="shared" si="288"/>
        <v>01-18/1233</v>
      </c>
      <c r="H1160" s="96" t="str">
        <f>SUBSTITUTE(фильтр!I1149, "про,", "")</f>
        <v xml:space="preserve"> зменшення, поголів'я, сг, тварин</v>
      </c>
      <c r="I1160" s="1" t="s">
        <v>15</v>
      </c>
      <c r="J1160" s="47" t="s">
        <v>124</v>
      </c>
      <c r="K1160" s="97" t="str">
        <f t="shared" si="289"/>
        <v>Департамент АПР Сумської ОДА</v>
      </c>
      <c r="L1160" s="98">
        <f t="shared" si="290"/>
        <v>43662</v>
      </c>
      <c r="M1160" s="99"/>
      <c r="N1160" s="4" t="s">
        <v>20</v>
      </c>
      <c r="O1160" s="4" t="s">
        <v>20</v>
      </c>
    </row>
    <row r="1161" spans="1:15" ht="30" x14ac:dyDescent="0.25">
      <c r="A1161" s="55" t="s">
        <v>1170</v>
      </c>
      <c r="B1161" s="24" t="s">
        <v>1911</v>
      </c>
      <c r="C1161" s="92">
        <f t="shared" si="287"/>
        <v>1134</v>
      </c>
      <c r="D1161" s="65" t="s">
        <v>1401</v>
      </c>
      <c r="E1161" s="56" t="s">
        <v>1902</v>
      </c>
      <c r="F1161" s="94">
        <v>43661</v>
      </c>
      <c r="G1161" s="95" t="str">
        <f t="shared" si="288"/>
        <v>01-11/1234</v>
      </c>
      <c r="H1161" s="96" t="str">
        <f>SUBSTITUTE(фильтр!I1150, "про,", "")</f>
        <v>довідка,  доходи</v>
      </c>
      <c r="I1161" s="1" t="s">
        <v>15</v>
      </c>
      <c r="J1161" s="47" t="s">
        <v>124</v>
      </c>
      <c r="K1161" s="97" t="str">
        <f t="shared" si="289"/>
        <v>Департамент АПР Сумської ОДА</v>
      </c>
      <c r="L1161" s="98">
        <f t="shared" si="290"/>
        <v>43662</v>
      </c>
      <c r="M1161" s="99"/>
      <c r="N1161" s="4" t="s">
        <v>20</v>
      </c>
      <c r="O1161" s="4" t="s">
        <v>20</v>
      </c>
    </row>
    <row r="1162" spans="1:15" ht="30" x14ac:dyDescent="0.25">
      <c r="A1162" s="55" t="s">
        <v>23</v>
      </c>
      <c r="B1162" s="24" t="s">
        <v>1912</v>
      </c>
      <c r="C1162" s="92">
        <f t="shared" si="287"/>
        <v>1135</v>
      </c>
      <c r="D1162" s="65" t="s">
        <v>1401</v>
      </c>
      <c r="E1162" s="56" t="s">
        <v>1903</v>
      </c>
      <c r="F1162" s="94">
        <v>43661</v>
      </c>
      <c r="G1162" s="95" t="str">
        <f t="shared" si="288"/>
        <v>01-16/1235</v>
      </c>
      <c r="H1162" s="96" t="str">
        <f>SUBSTITUTE(фильтр!I1151, "про,", "")</f>
        <v>на, розпорядження, №32-ОД, 28.01.2016</v>
      </c>
      <c r="I1162" s="1" t="s">
        <v>15</v>
      </c>
      <c r="J1162" s="47" t="s">
        <v>124</v>
      </c>
      <c r="K1162" s="97" t="str">
        <f t="shared" si="289"/>
        <v>Департамент АПР Сумської ОДА</v>
      </c>
      <c r="L1162" s="98">
        <f t="shared" si="290"/>
        <v>43662</v>
      </c>
      <c r="M1162" s="99"/>
      <c r="N1162" s="4" t="s">
        <v>20</v>
      </c>
      <c r="O1162" s="4" t="s">
        <v>20</v>
      </c>
    </row>
    <row r="1163" spans="1:15" ht="45" x14ac:dyDescent="0.25">
      <c r="A1163" s="55" t="s">
        <v>23</v>
      </c>
      <c r="B1163" s="24" t="s">
        <v>1913</v>
      </c>
      <c r="C1163" s="92">
        <f t="shared" si="287"/>
        <v>1136</v>
      </c>
      <c r="D1163" s="65" t="s">
        <v>1401</v>
      </c>
      <c r="E1163" s="56" t="s">
        <v>1904</v>
      </c>
      <c r="F1163" s="94">
        <v>43661</v>
      </c>
      <c r="G1163" s="95" t="str">
        <f t="shared" si="288"/>
        <v>01-16/1236</v>
      </c>
      <c r="H1163" s="96" t="str">
        <f>SUBSTITUTE(фильтр!I1152, "про,", "")</f>
        <v xml:space="preserve"> виробництво, реалізацію, основних, видів, сг, техніки</v>
      </c>
      <c r="I1163" s="1" t="s">
        <v>15</v>
      </c>
      <c r="J1163" s="47" t="s">
        <v>124</v>
      </c>
      <c r="K1163" s="97" t="str">
        <f t="shared" si="289"/>
        <v>Департамент АПР Сумської ОДА</v>
      </c>
      <c r="L1163" s="98">
        <f t="shared" si="290"/>
        <v>43662</v>
      </c>
      <c r="M1163" s="99"/>
      <c r="N1163" s="4" t="s">
        <v>20</v>
      </c>
      <c r="O1163" s="4" t="s">
        <v>20</v>
      </c>
    </row>
    <row r="1164" spans="1:15" ht="30" x14ac:dyDescent="0.25">
      <c r="A1164" s="55" t="s">
        <v>1170</v>
      </c>
      <c r="B1164" s="24" t="s">
        <v>1914</v>
      </c>
      <c r="C1164" s="92">
        <f t="shared" si="287"/>
        <v>1137</v>
      </c>
      <c r="D1164" s="65" t="s">
        <v>1401</v>
      </c>
      <c r="E1164" s="56" t="s">
        <v>1905</v>
      </c>
      <c r="F1164" s="94">
        <v>43661</v>
      </c>
      <c r="G1164" s="95" t="str">
        <f t="shared" si="288"/>
        <v>01-11/1237</v>
      </c>
      <c r="H1164" s="96" t="str">
        <f>SUBSTITUTE(фильтр!I1153, "про,", "")</f>
        <v xml:space="preserve"> надання, , інформації</v>
      </c>
      <c r="I1164" s="1" t="s">
        <v>15</v>
      </c>
      <c r="J1164" s="47" t="s">
        <v>124</v>
      </c>
      <c r="K1164" s="97" t="str">
        <f t="shared" si="289"/>
        <v>Департамент АПР Сумської ОДА</v>
      </c>
      <c r="L1164" s="98">
        <f t="shared" si="290"/>
        <v>43662</v>
      </c>
      <c r="M1164" s="99"/>
      <c r="N1164" s="4" t="s">
        <v>20</v>
      </c>
      <c r="O1164" s="4" t="s">
        <v>20</v>
      </c>
    </row>
    <row r="1165" spans="1:15" ht="30" x14ac:dyDescent="0.25">
      <c r="A1165" s="55" t="s">
        <v>122</v>
      </c>
      <c r="B1165" s="24" t="s">
        <v>1915</v>
      </c>
      <c r="C1165" s="92">
        <f t="shared" si="287"/>
        <v>1138</v>
      </c>
      <c r="D1165" s="65" t="s">
        <v>1401</v>
      </c>
      <c r="E1165" s="56" t="s">
        <v>1250</v>
      </c>
      <c r="F1165" s="94">
        <v>43661</v>
      </c>
      <c r="G1165" s="95" t="str">
        <f t="shared" si="288"/>
        <v>01-18/1238</v>
      </c>
      <c r="H1165" s="96" t="str">
        <f>SUBSTITUTE(фильтр!I1154, "про,", "")</f>
        <v>звіт, , другий, квартал</v>
      </c>
      <c r="I1165" s="1" t="s">
        <v>15</v>
      </c>
      <c r="J1165" s="47" t="s">
        <v>124</v>
      </c>
      <c r="K1165" s="97" t="str">
        <f t="shared" si="289"/>
        <v>Департамент АПР Сумської ОДА</v>
      </c>
      <c r="L1165" s="98">
        <f t="shared" si="290"/>
        <v>43662</v>
      </c>
      <c r="M1165" s="99"/>
      <c r="N1165" s="4" t="s">
        <v>20</v>
      </c>
      <c r="O1165" s="4" t="s">
        <v>20</v>
      </c>
    </row>
    <row r="1166" spans="1:15" ht="30" x14ac:dyDescent="0.25">
      <c r="A1166" s="55" t="s">
        <v>122</v>
      </c>
      <c r="B1166" s="24" t="s">
        <v>1916</v>
      </c>
      <c r="C1166" s="92">
        <f t="shared" si="287"/>
        <v>1139</v>
      </c>
      <c r="D1166" s="65" t="s">
        <v>1401</v>
      </c>
      <c r="E1166" s="56" t="s">
        <v>1272</v>
      </c>
      <c r="F1166" s="94">
        <v>43661</v>
      </c>
      <c r="G1166" s="95" t="str">
        <f t="shared" si="288"/>
        <v>01-18/1239</v>
      </c>
      <c r="H1166" s="96" t="str">
        <f>SUBSTITUTE(фильтр!I1155, "про,", "")</f>
        <v xml:space="preserve"> розвиток, СОК</v>
      </c>
      <c r="I1166" s="1" t="s">
        <v>15</v>
      </c>
      <c r="J1166" s="47" t="s">
        <v>124</v>
      </c>
      <c r="K1166" s="97" t="str">
        <f t="shared" si="289"/>
        <v>Департамент АПР Сумської ОДА</v>
      </c>
      <c r="L1166" s="98">
        <f t="shared" si="290"/>
        <v>43662</v>
      </c>
      <c r="M1166" s="99"/>
      <c r="N1166" s="4" t="s">
        <v>20</v>
      </c>
      <c r="O1166" s="4" t="s">
        <v>20</v>
      </c>
    </row>
    <row r="1167" spans="1:15" ht="30" x14ac:dyDescent="0.25">
      <c r="A1167" s="55" t="s">
        <v>122</v>
      </c>
      <c r="B1167" s="24" t="s">
        <v>1917</v>
      </c>
      <c r="C1167" s="92">
        <f t="shared" si="287"/>
        <v>1140</v>
      </c>
      <c r="D1167" s="65" t="s">
        <v>1401</v>
      </c>
      <c r="E1167" s="56" t="s">
        <v>1753</v>
      </c>
      <c r="F1167" s="94">
        <v>43661</v>
      </c>
      <c r="G1167" s="95" t="str">
        <f t="shared" si="288"/>
        <v>01-18/1240</v>
      </c>
      <c r="H1167" s="96" t="str">
        <f>SUBSTITUTE(фильтр!I1156, "про,", "")</f>
        <v>діяльнгості, СОК</v>
      </c>
      <c r="I1167" s="1" t="s">
        <v>15</v>
      </c>
      <c r="J1167" s="47" t="s">
        <v>124</v>
      </c>
      <c r="K1167" s="97" t="str">
        <f t="shared" si="289"/>
        <v>Департамент АПР Сумської ОДА</v>
      </c>
      <c r="L1167" s="98">
        <f t="shared" si="290"/>
        <v>43662</v>
      </c>
      <c r="M1167" s="99"/>
      <c r="N1167" s="4" t="s">
        <v>20</v>
      </c>
      <c r="O1167" s="4" t="s">
        <v>20</v>
      </c>
    </row>
    <row r="1168" spans="1:15" ht="30" x14ac:dyDescent="0.25">
      <c r="A1168" s="55" t="s">
        <v>1170</v>
      </c>
      <c r="B1168" s="24" t="s">
        <v>1918</v>
      </c>
      <c r="C1168" s="92">
        <f t="shared" si="287"/>
        <v>1141</v>
      </c>
      <c r="D1168" s="65" t="s">
        <v>1401</v>
      </c>
      <c r="E1168" s="56" t="s">
        <v>1906</v>
      </c>
      <c r="F1168" s="94">
        <v>43661</v>
      </c>
      <c r="G1168" s="95" t="str">
        <f t="shared" si="288"/>
        <v>01-11/1241</v>
      </c>
      <c r="H1168" s="96" t="str">
        <f>SUBSTITUTE(фильтр!I1157, "про,", "")</f>
        <v>довідка,  заробітну, плату</v>
      </c>
      <c r="I1168" s="1" t="s">
        <v>15</v>
      </c>
      <c r="J1168" s="47" t="s">
        <v>124</v>
      </c>
      <c r="K1168" s="97" t="str">
        <f t="shared" si="289"/>
        <v>Департамент АПР Сумської ОДА</v>
      </c>
      <c r="L1168" s="98">
        <f t="shared" si="290"/>
        <v>43662</v>
      </c>
      <c r="M1168" s="99"/>
      <c r="N1168" s="4" t="s">
        <v>20</v>
      </c>
      <c r="O1168" s="4" t="s">
        <v>20</v>
      </c>
    </row>
    <row r="1169" spans="1:15" ht="30" x14ac:dyDescent="0.25">
      <c r="A1169" s="55" t="s">
        <v>287</v>
      </c>
      <c r="B1169" s="24" t="s">
        <v>1919</v>
      </c>
      <c r="C1169" s="92">
        <f t="shared" si="287"/>
        <v>1142</v>
      </c>
      <c r="D1169" s="65" t="s">
        <v>1401</v>
      </c>
      <c r="E1169" s="56" t="s">
        <v>1837</v>
      </c>
      <c r="F1169" s="94">
        <v>43662</v>
      </c>
      <c r="G1169" s="95" t="str">
        <f t="shared" si="288"/>
        <v>01-15/1242</v>
      </c>
      <c r="H1169" s="96" t="str">
        <f>SUBSTITUTE(фильтр!I1158, "про,", "")</f>
        <v xml:space="preserve"> ситуаціюзменшення, поголів'я, корів</v>
      </c>
      <c r="I1169" s="1" t="s">
        <v>15</v>
      </c>
      <c r="J1169" s="47" t="s">
        <v>124</v>
      </c>
      <c r="K1169" s="97" t="str">
        <f t="shared" si="289"/>
        <v>Департамент АПР Сумської ОДА</v>
      </c>
      <c r="L1169" s="98">
        <f t="shared" si="290"/>
        <v>43663</v>
      </c>
      <c r="M1169" s="99"/>
      <c r="N1169" s="4" t="s">
        <v>20</v>
      </c>
      <c r="O1169" s="4" t="s">
        <v>20</v>
      </c>
    </row>
    <row r="1170" spans="1:15" ht="45" x14ac:dyDescent="0.25">
      <c r="A1170" s="55" t="s">
        <v>122</v>
      </c>
      <c r="B1170" s="24" t="s">
        <v>1920</v>
      </c>
      <c r="C1170" s="92">
        <f t="shared" si="287"/>
        <v>1143</v>
      </c>
      <c r="D1170" s="65" t="s">
        <v>1401</v>
      </c>
      <c r="E1170" s="93" t="s">
        <v>1753</v>
      </c>
      <c r="F1170" s="94">
        <v>43662</v>
      </c>
      <c r="G1170" s="95" t="str">
        <f t="shared" si="288"/>
        <v>01-18/1243</v>
      </c>
      <c r="H1170" s="96" t="str">
        <f>SUBSTITUTE(фильтр!I1159, "про,", "")</f>
        <v xml:space="preserve"> виконання, плану, , основних, заходів, цивільного, запхисту</v>
      </c>
      <c r="I1170" s="1" t="s">
        <v>15</v>
      </c>
      <c r="J1170" s="47" t="s">
        <v>124</v>
      </c>
      <c r="K1170" s="97" t="str">
        <f t="shared" si="289"/>
        <v>Департамент АПР Сумської ОДА</v>
      </c>
      <c r="L1170" s="98">
        <f t="shared" si="290"/>
        <v>43663</v>
      </c>
      <c r="M1170" s="99"/>
      <c r="N1170" s="4" t="s">
        <v>20</v>
      </c>
      <c r="O1170" s="4" t="s">
        <v>20</v>
      </c>
    </row>
    <row r="1171" spans="1:15" ht="30" x14ac:dyDescent="0.25">
      <c r="A1171" s="55" t="s">
        <v>122</v>
      </c>
      <c r="B1171" s="24" t="s">
        <v>1921</v>
      </c>
      <c r="C1171" s="92">
        <f t="shared" si="287"/>
        <v>1144</v>
      </c>
      <c r="D1171" s="65" t="s">
        <v>1401</v>
      </c>
      <c r="E1171" s="93" t="s">
        <v>1753</v>
      </c>
      <c r="F1171" s="94">
        <v>43662</v>
      </c>
      <c r="G1171" s="95" t="str">
        <f t="shared" si="288"/>
        <v>01-18/1244</v>
      </c>
      <c r="H1171" s="96" t="str">
        <f>SUBSTITUTE(фильтр!I1160, "про,", "")</f>
        <v xml:space="preserve"> складання, бюджетних, запитів</v>
      </c>
      <c r="I1171" s="1" t="s">
        <v>15</v>
      </c>
      <c r="J1171" s="47" t="s">
        <v>124</v>
      </c>
      <c r="K1171" s="97" t="str">
        <f t="shared" si="289"/>
        <v>Департамент АПР Сумської ОДА</v>
      </c>
      <c r="L1171" s="98">
        <f t="shared" si="290"/>
        <v>43663</v>
      </c>
      <c r="M1171" s="99"/>
      <c r="N1171" s="4" t="s">
        <v>20</v>
      </c>
      <c r="O1171" s="4" t="s">
        <v>20</v>
      </c>
    </row>
    <row r="1172" spans="1:15" ht="30" x14ac:dyDescent="0.25">
      <c r="A1172" s="55" t="s">
        <v>122</v>
      </c>
      <c r="B1172" s="24" t="s">
        <v>1922</v>
      </c>
      <c r="C1172" s="92">
        <f t="shared" si="287"/>
        <v>1145</v>
      </c>
      <c r="D1172" s="65" t="s">
        <v>1401</v>
      </c>
      <c r="E1172" s="93" t="s">
        <v>1753</v>
      </c>
      <c r="F1172" s="94">
        <v>43662</v>
      </c>
      <c r="G1172" s="95" t="str">
        <f t="shared" si="288"/>
        <v>01-18/1245</v>
      </c>
      <c r="H1172" s="96" t="str">
        <f>SUBSTITUTE(фильтр!I1161, "про,", "")</f>
        <v>фінансовий, звіт, другій, квартал</v>
      </c>
      <c r="I1172" s="1" t="s">
        <v>15</v>
      </c>
      <c r="J1172" s="47" t="s">
        <v>124</v>
      </c>
      <c r="K1172" s="97" t="str">
        <f t="shared" si="289"/>
        <v>Департамент АПР Сумської ОДА</v>
      </c>
      <c r="L1172" s="98">
        <f t="shared" si="290"/>
        <v>43663</v>
      </c>
      <c r="M1172" s="99"/>
      <c r="N1172" s="4" t="s">
        <v>20</v>
      </c>
      <c r="O1172" s="4" t="s">
        <v>20</v>
      </c>
    </row>
    <row r="1173" spans="1:15" ht="45" x14ac:dyDescent="0.25">
      <c r="A1173" s="55" t="s">
        <v>123</v>
      </c>
      <c r="B1173" s="24" t="s">
        <v>1923</v>
      </c>
      <c r="C1173" s="102">
        <f t="shared" ref="C1173:C1185" si="291">C1172+1</f>
        <v>1146</v>
      </c>
      <c r="D1173" s="65" t="s">
        <v>1401</v>
      </c>
      <c r="E1173" s="103" t="s">
        <v>1947</v>
      </c>
      <c r="F1173" s="94">
        <v>43662</v>
      </c>
      <c r="G1173" s="104" t="str">
        <f t="shared" ref="G1173:G1185" si="292">(A1173&amp;"/"&amp;B1173)</f>
        <v>01-13/1246</v>
      </c>
      <c r="H1173" s="105" t="str">
        <f>SUBSTITUTE(фильтр!I1170, "про,", "")</f>
        <v>подання, , з, пропозицією, на, стимулювання</v>
      </c>
      <c r="I1173" s="1" t="s">
        <v>15</v>
      </c>
      <c r="J1173" s="47" t="s">
        <v>124</v>
      </c>
      <c r="K1173" s="107" t="str">
        <f t="shared" ref="K1173:K1185" si="293">J1173</f>
        <v>Департамент АПР Сумської ОДА</v>
      </c>
      <c r="L1173" s="108">
        <f t="shared" ref="L1173:L1185" si="294">F1173+1</f>
        <v>43663</v>
      </c>
      <c r="M1173" s="106"/>
      <c r="N1173" s="109">
        <f>Список!C1169</f>
        <v>0</v>
      </c>
      <c r="O1173" s="106"/>
    </row>
    <row r="1174" spans="1:15" ht="45" x14ac:dyDescent="0.25">
      <c r="A1174" s="55" t="s">
        <v>1171</v>
      </c>
      <c r="B1174" s="24" t="s">
        <v>1924</v>
      </c>
      <c r="C1174" s="102">
        <f t="shared" si="291"/>
        <v>1147</v>
      </c>
      <c r="D1174" s="65" t="s">
        <v>1401</v>
      </c>
      <c r="E1174" s="103" t="s">
        <v>1946</v>
      </c>
      <c r="F1174" s="94">
        <v>43662</v>
      </c>
      <c r="G1174" s="104" t="str">
        <f t="shared" si="292"/>
        <v>01-12/1247</v>
      </c>
      <c r="H1174" s="105" t="str">
        <f>SUBSTITUTE(фильтр!I1171, "про,", "")</f>
        <v>подання, , з, пропозицією, на, преміювання</v>
      </c>
      <c r="I1174" s="1" t="s">
        <v>15</v>
      </c>
      <c r="J1174" s="47" t="s">
        <v>124</v>
      </c>
      <c r="K1174" s="107" t="str">
        <f t="shared" si="293"/>
        <v>Департамент АПР Сумської ОДА</v>
      </c>
      <c r="L1174" s="108">
        <f t="shared" si="294"/>
        <v>43663</v>
      </c>
      <c r="M1174" s="106"/>
      <c r="N1174" s="109">
        <f>Список!C1170</f>
        <v>0</v>
      </c>
      <c r="O1174" s="106"/>
    </row>
    <row r="1175" spans="1:15" ht="30" x14ac:dyDescent="0.25">
      <c r="A1175" s="55" t="s">
        <v>122</v>
      </c>
      <c r="B1175" s="24" t="s">
        <v>1925</v>
      </c>
      <c r="C1175" s="102">
        <f t="shared" si="291"/>
        <v>1148</v>
      </c>
      <c r="D1175" s="65" t="s">
        <v>1401</v>
      </c>
      <c r="E1175" s="103" t="s">
        <v>1753</v>
      </c>
      <c r="F1175" s="94">
        <v>43662</v>
      </c>
      <c r="G1175" s="104" t="str">
        <f t="shared" si="292"/>
        <v>01-18/1248</v>
      </c>
      <c r="H1175" s="105" t="str">
        <f>SUBSTITUTE(фильтр!I1172, "про,", "")</f>
        <v xml:space="preserve"> надання, , інформації</v>
      </c>
      <c r="I1175" s="1" t="s">
        <v>15</v>
      </c>
      <c r="J1175" s="47" t="s">
        <v>124</v>
      </c>
      <c r="K1175" s="107" t="str">
        <f t="shared" si="293"/>
        <v>Департамент АПР Сумської ОДА</v>
      </c>
      <c r="L1175" s="108">
        <f t="shared" si="294"/>
        <v>43663</v>
      </c>
      <c r="M1175" s="106"/>
      <c r="N1175" s="109">
        <f>Список!C1171</f>
        <v>0</v>
      </c>
      <c r="O1175" s="106"/>
    </row>
    <row r="1176" spans="1:15" ht="30" x14ac:dyDescent="0.25">
      <c r="A1176" s="55" t="s">
        <v>122</v>
      </c>
      <c r="B1176" s="24" t="s">
        <v>1926</v>
      </c>
      <c r="C1176" s="102">
        <f t="shared" si="291"/>
        <v>1149</v>
      </c>
      <c r="D1176" s="65" t="s">
        <v>1401</v>
      </c>
      <c r="E1176" s="103" t="s">
        <v>1753</v>
      </c>
      <c r="F1176" s="94">
        <v>43662</v>
      </c>
      <c r="G1176" s="104" t="str">
        <f t="shared" si="292"/>
        <v>01-18/1249</v>
      </c>
      <c r="H1176" s="105" t="str">
        <f>SUBSTITUTE(фильтр!I1173, "про,", "")</f>
        <v xml:space="preserve"> надання, , інформації</v>
      </c>
      <c r="I1176" s="1" t="s">
        <v>15</v>
      </c>
      <c r="J1176" s="47" t="s">
        <v>124</v>
      </c>
      <c r="K1176" s="107" t="str">
        <f t="shared" si="293"/>
        <v>Департамент АПР Сумської ОДА</v>
      </c>
      <c r="L1176" s="108">
        <f t="shared" si="294"/>
        <v>43663</v>
      </c>
      <c r="M1176" s="106"/>
      <c r="N1176" s="109">
        <f>Список!C1172</f>
        <v>0</v>
      </c>
      <c r="O1176" s="106"/>
    </row>
    <row r="1177" spans="1:15" ht="30" x14ac:dyDescent="0.25">
      <c r="A1177" s="55" t="s">
        <v>122</v>
      </c>
      <c r="B1177" s="24" t="s">
        <v>1927</v>
      </c>
      <c r="C1177" s="102">
        <f t="shared" si="291"/>
        <v>1150</v>
      </c>
      <c r="D1177" s="65" t="s">
        <v>1401</v>
      </c>
      <c r="E1177" s="103" t="s">
        <v>1753</v>
      </c>
      <c r="F1177" s="94">
        <v>43662</v>
      </c>
      <c r="G1177" s="104" t="str">
        <f t="shared" si="292"/>
        <v>01-18/1250</v>
      </c>
      <c r="H1177" s="105" t="str">
        <f>SUBSTITUTE(фильтр!I1174, "про,", "")</f>
        <v xml:space="preserve"> надання, , інформації</v>
      </c>
      <c r="I1177" s="1" t="s">
        <v>15</v>
      </c>
      <c r="J1177" s="47" t="s">
        <v>124</v>
      </c>
      <c r="K1177" s="107" t="str">
        <f t="shared" si="293"/>
        <v>Департамент АПР Сумської ОДА</v>
      </c>
      <c r="L1177" s="108">
        <f t="shared" si="294"/>
        <v>43663</v>
      </c>
      <c r="M1177" s="106"/>
      <c r="N1177" s="109">
        <f>Список!C1173</f>
        <v>0</v>
      </c>
      <c r="O1177" s="106"/>
    </row>
    <row r="1178" spans="1:15" ht="30" x14ac:dyDescent="0.25">
      <c r="A1178" s="55" t="s">
        <v>1170</v>
      </c>
      <c r="B1178" s="24" t="s">
        <v>1928</v>
      </c>
      <c r="C1178" s="102">
        <f t="shared" si="291"/>
        <v>1151</v>
      </c>
      <c r="D1178" s="65" t="s">
        <v>1401</v>
      </c>
      <c r="E1178" s="103" t="s">
        <v>1819</v>
      </c>
      <c r="F1178" s="94">
        <v>43662</v>
      </c>
      <c r="G1178" s="104" t="str">
        <f t="shared" si="292"/>
        <v>01-11/1251</v>
      </c>
      <c r="H1178" s="105" t="str">
        <f>SUBSTITUTE(фильтр!I1175, "про,", "")</f>
        <v>Про, резонансні, події</v>
      </c>
      <c r="I1178" s="1" t="s">
        <v>15</v>
      </c>
      <c r="J1178" s="47" t="s">
        <v>124</v>
      </c>
      <c r="K1178" s="107" t="str">
        <f t="shared" si="293"/>
        <v>Департамент АПР Сумської ОДА</v>
      </c>
      <c r="L1178" s="108">
        <f t="shared" si="294"/>
        <v>43663</v>
      </c>
      <c r="M1178" s="106"/>
      <c r="N1178" s="109">
        <f>Список!C1174</f>
        <v>0</v>
      </c>
      <c r="O1178" s="106"/>
    </row>
    <row r="1179" spans="1:15" ht="30" x14ac:dyDescent="0.25">
      <c r="A1179" s="55" t="s">
        <v>123</v>
      </c>
      <c r="B1179" s="24" t="s">
        <v>1929</v>
      </c>
      <c r="C1179" s="102">
        <f t="shared" si="291"/>
        <v>1152</v>
      </c>
      <c r="D1179" s="65" t="s">
        <v>1401</v>
      </c>
      <c r="E1179" s="103" t="s">
        <v>1753</v>
      </c>
      <c r="F1179" s="94">
        <v>43662</v>
      </c>
      <c r="G1179" s="104" t="str">
        <f t="shared" si="292"/>
        <v>01-13/1252</v>
      </c>
      <c r="H1179" s="105" t="str">
        <f>SUBSTITUTE(фильтр!I1176, "про,", "")</f>
        <v xml:space="preserve"> надання, , інформації</v>
      </c>
      <c r="I1179" s="1" t="s">
        <v>15</v>
      </c>
      <c r="J1179" s="47" t="s">
        <v>124</v>
      </c>
      <c r="K1179" s="107" t="str">
        <f t="shared" si="293"/>
        <v>Департамент АПР Сумської ОДА</v>
      </c>
      <c r="L1179" s="108">
        <f t="shared" si="294"/>
        <v>43663</v>
      </c>
      <c r="M1179" s="106"/>
      <c r="N1179" s="109">
        <f>Список!C1175</f>
        <v>0</v>
      </c>
      <c r="O1179" s="106"/>
    </row>
    <row r="1180" spans="1:15" ht="30" x14ac:dyDescent="0.25">
      <c r="A1180" s="55" t="s">
        <v>23</v>
      </c>
      <c r="B1180" s="24" t="s">
        <v>1930</v>
      </c>
      <c r="C1180" s="102">
        <f t="shared" si="291"/>
        <v>1153</v>
      </c>
      <c r="D1180" s="65" t="s">
        <v>1401</v>
      </c>
      <c r="E1180" s="103" t="s">
        <v>1753</v>
      </c>
      <c r="F1180" s="94">
        <v>43662</v>
      </c>
      <c r="G1180" s="104" t="str">
        <f t="shared" si="292"/>
        <v>01-16/1253</v>
      </c>
      <c r="H1180" s="105" t="str">
        <f>SUBSTITUTE(фильтр!I1177, "про,", "")</f>
        <v xml:space="preserve"> надання, , інформації</v>
      </c>
      <c r="I1180" s="1" t="s">
        <v>15</v>
      </c>
      <c r="J1180" s="47" t="s">
        <v>124</v>
      </c>
      <c r="K1180" s="107" t="str">
        <f t="shared" si="293"/>
        <v>Департамент АПР Сумської ОДА</v>
      </c>
      <c r="L1180" s="108">
        <f t="shared" si="294"/>
        <v>43663</v>
      </c>
      <c r="M1180" s="106"/>
      <c r="N1180" s="109">
        <f>Список!C1176</f>
        <v>0</v>
      </c>
      <c r="O1180" s="106"/>
    </row>
    <row r="1181" spans="1:15" ht="30" x14ac:dyDescent="0.25">
      <c r="A1181" s="55" t="s">
        <v>123</v>
      </c>
      <c r="B1181" s="24" t="s">
        <v>1931</v>
      </c>
      <c r="C1181" s="102">
        <f t="shared" si="291"/>
        <v>1154</v>
      </c>
      <c r="D1181" s="65" t="s">
        <v>1401</v>
      </c>
      <c r="E1181" s="103" t="s">
        <v>1948</v>
      </c>
      <c r="F1181" s="94">
        <v>43662</v>
      </c>
      <c r="G1181" s="104" t="str">
        <f t="shared" si="292"/>
        <v>01-13/1254</v>
      </c>
      <c r="H1181" s="105" t="str">
        <f>SUBSTITUTE(фильтр!I1178, "про,", "")</f>
        <v xml:space="preserve"> участь, у, Програмі</v>
      </c>
      <c r="I1181" s="1" t="s">
        <v>15</v>
      </c>
      <c r="J1181" s="47" t="s">
        <v>124</v>
      </c>
      <c r="K1181" s="107" t="str">
        <f t="shared" si="293"/>
        <v>Департамент АПР Сумської ОДА</v>
      </c>
      <c r="L1181" s="108">
        <f t="shared" si="294"/>
        <v>43663</v>
      </c>
      <c r="M1181" s="106"/>
      <c r="N1181" s="109">
        <f>Список!C1177</f>
        <v>0</v>
      </c>
      <c r="O1181" s="106"/>
    </row>
    <row r="1182" spans="1:15" ht="30" x14ac:dyDescent="0.25">
      <c r="A1182" s="55" t="s">
        <v>287</v>
      </c>
      <c r="B1182" s="24" t="s">
        <v>1932</v>
      </c>
      <c r="C1182" s="102">
        <f t="shared" si="291"/>
        <v>1155</v>
      </c>
      <c r="D1182" s="65" t="s">
        <v>1401</v>
      </c>
      <c r="E1182" s="103" t="s">
        <v>1949</v>
      </c>
      <c r="F1182" s="94">
        <v>43662</v>
      </c>
      <c r="G1182" s="104" t="str">
        <f t="shared" si="292"/>
        <v>01-15/1255</v>
      </c>
      <c r="H1182" s="105" t="str">
        <f>SUBSTITUTE(фильтр!I1179, "про,", "")</f>
        <v xml:space="preserve"> виплату, з/плати</v>
      </c>
      <c r="I1182" s="1" t="s">
        <v>15</v>
      </c>
      <c r="J1182" s="47" t="s">
        <v>124</v>
      </c>
      <c r="K1182" s="107" t="str">
        <f t="shared" si="293"/>
        <v>Департамент АПР Сумської ОДА</v>
      </c>
      <c r="L1182" s="108">
        <f t="shared" si="294"/>
        <v>43663</v>
      </c>
      <c r="M1182" s="106"/>
      <c r="N1182" s="109">
        <f>Список!C1178</f>
        <v>0</v>
      </c>
      <c r="O1182" s="106"/>
    </row>
    <row r="1183" spans="1:15" ht="30" x14ac:dyDescent="0.25">
      <c r="A1183" s="55" t="s">
        <v>23</v>
      </c>
      <c r="B1183" s="24" t="s">
        <v>1933</v>
      </c>
      <c r="C1183" s="102">
        <f t="shared" si="291"/>
        <v>1156</v>
      </c>
      <c r="D1183" s="65" t="s">
        <v>1401</v>
      </c>
      <c r="E1183" s="103" t="s">
        <v>1753</v>
      </c>
      <c r="F1183" s="94">
        <v>43662</v>
      </c>
      <c r="G1183" s="104" t="str">
        <f t="shared" si="292"/>
        <v>01-16/1256</v>
      </c>
      <c r="H1183" s="105" t="str">
        <f>SUBSTITUTE(фильтр!I1180, "про,", "")</f>
        <v xml:space="preserve"> надання, , інформації</v>
      </c>
      <c r="I1183" s="1" t="s">
        <v>15</v>
      </c>
      <c r="J1183" s="47" t="s">
        <v>124</v>
      </c>
      <c r="K1183" s="107" t="str">
        <f t="shared" si="293"/>
        <v>Департамент АПР Сумської ОДА</v>
      </c>
      <c r="L1183" s="108">
        <f t="shared" si="294"/>
        <v>43663</v>
      </c>
      <c r="M1183" s="106"/>
      <c r="N1183" s="109">
        <f>Список!C1179</f>
        <v>0</v>
      </c>
      <c r="O1183" s="106"/>
    </row>
    <row r="1184" spans="1:15" ht="30" x14ac:dyDescent="0.25">
      <c r="A1184" s="55" t="s">
        <v>1170</v>
      </c>
      <c r="B1184" s="24" t="s">
        <v>1934</v>
      </c>
      <c r="C1184" s="102">
        <f t="shared" si="291"/>
        <v>1157</v>
      </c>
      <c r="D1184" s="65" t="s">
        <v>1401</v>
      </c>
      <c r="E1184" s="103" t="s">
        <v>1549</v>
      </c>
      <c r="F1184" s="94">
        <v>43662</v>
      </c>
      <c r="G1184" s="104" t="str">
        <f t="shared" si="292"/>
        <v>01-11/1257</v>
      </c>
      <c r="H1184" s="105" t="str">
        <f>SUBSTITUTE(фильтр!I1181, "про,", "")</f>
        <v xml:space="preserve"> фактичні, витрати, на, ВПР</v>
      </c>
      <c r="I1184" s="1" t="s">
        <v>15</v>
      </c>
      <c r="J1184" s="47" t="s">
        <v>124</v>
      </c>
      <c r="K1184" s="107" t="str">
        <f t="shared" si="293"/>
        <v>Департамент АПР Сумської ОДА</v>
      </c>
      <c r="L1184" s="108">
        <f t="shared" si="294"/>
        <v>43663</v>
      </c>
      <c r="M1184" s="106"/>
      <c r="N1184" s="109">
        <f>Список!C1180</f>
        <v>0</v>
      </c>
      <c r="O1184" s="106"/>
    </row>
    <row r="1185" spans="1:15" ht="30" x14ac:dyDescent="0.25">
      <c r="A1185" s="55" t="s">
        <v>23</v>
      </c>
      <c r="B1185" s="24" t="s">
        <v>1935</v>
      </c>
      <c r="C1185" s="102">
        <f t="shared" si="291"/>
        <v>1158</v>
      </c>
      <c r="D1185" s="65" t="s">
        <v>1401</v>
      </c>
      <c r="E1185" s="103" t="s">
        <v>1950</v>
      </c>
      <c r="F1185" s="94">
        <v>43663</v>
      </c>
      <c r="G1185" s="104" t="str">
        <f t="shared" si="292"/>
        <v>01-16/1258</v>
      </c>
      <c r="H1185" s="105" t="str">
        <f>SUBSTITUTE(фильтр!I1182, "про,", "")</f>
        <v xml:space="preserve"> здійснення, безспірного, списакння</v>
      </c>
      <c r="I1185" s="1" t="s">
        <v>15</v>
      </c>
      <c r="J1185" s="47" t="s">
        <v>124</v>
      </c>
      <c r="K1185" s="107" t="str">
        <f t="shared" si="293"/>
        <v>Департамент АПР Сумської ОДА</v>
      </c>
      <c r="L1185" s="108">
        <f t="shared" si="294"/>
        <v>43664</v>
      </c>
      <c r="M1185" s="106"/>
      <c r="N1185" s="109">
        <f>Список!C1181</f>
        <v>0</v>
      </c>
      <c r="O1185" s="106"/>
    </row>
    <row r="1186" spans="1:15" ht="30" x14ac:dyDescent="0.25">
      <c r="A1186" s="55" t="s">
        <v>23</v>
      </c>
      <c r="B1186" s="24" t="s">
        <v>1936</v>
      </c>
      <c r="C1186" s="102">
        <f t="shared" ref="C1186:C1217" si="295">C1185+1</f>
        <v>1159</v>
      </c>
      <c r="D1186" s="65" t="s">
        <v>1401</v>
      </c>
      <c r="E1186" s="103" t="s">
        <v>1951</v>
      </c>
      <c r="F1186" s="94">
        <v>43663</v>
      </c>
      <c r="G1186" s="104" t="str">
        <f t="shared" ref="G1186:G1217" si="296">(A1186&amp;"/"&amp;B1186)</f>
        <v>01-16/1259</v>
      </c>
      <c r="H1186" s="105" t="str">
        <f>SUBSTITUTE(фильтр!I1183, "про,", "")</f>
        <v xml:space="preserve"> надання, фвінансового, звіту</v>
      </c>
      <c r="I1186" s="1" t="s">
        <v>15</v>
      </c>
      <c r="J1186" s="47" t="s">
        <v>124</v>
      </c>
      <c r="K1186" s="107" t="str">
        <f t="shared" ref="K1186:K1217" si="297">J1186</f>
        <v>Департамент АПР Сумської ОДА</v>
      </c>
      <c r="L1186" s="108">
        <f t="shared" ref="L1186:L1217" si="298">F1186+1</f>
        <v>43664</v>
      </c>
      <c r="M1186" s="106"/>
      <c r="N1186" s="109">
        <f>Список!C1182</f>
        <v>0</v>
      </c>
      <c r="O1186" s="106"/>
    </row>
    <row r="1187" spans="1:15" ht="30" x14ac:dyDescent="0.25">
      <c r="A1187" s="55" t="s">
        <v>23</v>
      </c>
      <c r="B1187" s="24" t="s">
        <v>1937</v>
      </c>
      <c r="C1187" s="102">
        <f t="shared" si="295"/>
        <v>1160</v>
      </c>
      <c r="D1187" s="65" t="s">
        <v>1401</v>
      </c>
      <c r="E1187" s="103" t="s">
        <v>1412</v>
      </c>
      <c r="F1187" s="94">
        <v>43663</v>
      </c>
      <c r="G1187" s="104" t="str">
        <f t="shared" si="296"/>
        <v>01-16/1260</v>
      </c>
      <c r="H1187" s="105" t="str">
        <f>SUBSTITUTE(фильтр!I1184, "про,", "")</f>
        <v xml:space="preserve"> визначення, державних, інтересів</v>
      </c>
      <c r="I1187" s="1" t="s">
        <v>15</v>
      </c>
      <c r="J1187" s="47" t="s">
        <v>124</v>
      </c>
      <c r="K1187" s="107" t="str">
        <f t="shared" si="297"/>
        <v>Департамент АПР Сумської ОДА</v>
      </c>
      <c r="L1187" s="108">
        <f t="shared" si="298"/>
        <v>43664</v>
      </c>
      <c r="M1187" s="106"/>
      <c r="N1187" s="109">
        <f>Список!C1183</f>
        <v>0</v>
      </c>
      <c r="O1187" s="106"/>
    </row>
    <row r="1188" spans="1:15" ht="45" x14ac:dyDescent="0.25">
      <c r="A1188" s="55" t="s">
        <v>122</v>
      </c>
      <c r="B1188" s="24" t="s">
        <v>1938</v>
      </c>
      <c r="C1188" s="102">
        <f t="shared" si="295"/>
        <v>1161</v>
      </c>
      <c r="D1188" s="65" t="s">
        <v>1401</v>
      </c>
      <c r="E1188" s="103" t="s">
        <v>1952</v>
      </c>
      <c r="F1188" s="94">
        <v>43663</v>
      </c>
      <c r="G1188" s="104" t="str">
        <f t="shared" si="296"/>
        <v>01-18/1261</v>
      </c>
      <c r="H1188" s="105" t="str">
        <f>SUBSTITUTE(фильтр!I1185, "про,", "")</f>
        <v xml:space="preserve"> проведення, форуму, "Сумщина, Аграрна-2019"</v>
      </c>
      <c r="I1188" s="1" t="s">
        <v>15</v>
      </c>
      <c r="J1188" s="47" t="s">
        <v>124</v>
      </c>
      <c r="K1188" s="107" t="str">
        <f t="shared" si="297"/>
        <v>Департамент АПР Сумської ОДА</v>
      </c>
      <c r="L1188" s="108">
        <f t="shared" si="298"/>
        <v>43664</v>
      </c>
      <c r="M1188" s="106"/>
      <c r="N1188" s="109">
        <f>Список!C1184</f>
        <v>0</v>
      </c>
      <c r="O1188" s="106"/>
    </row>
    <row r="1189" spans="1:15" ht="30" x14ac:dyDescent="0.25">
      <c r="A1189" s="55" t="s">
        <v>23</v>
      </c>
      <c r="B1189" s="24" t="s">
        <v>1939</v>
      </c>
      <c r="C1189" s="102">
        <f t="shared" si="295"/>
        <v>1162</v>
      </c>
      <c r="D1189" s="65" t="s">
        <v>1401</v>
      </c>
      <c r="E1189" s="103" t="s">
        <v>1698</v>
      </c>
      <c r="F1189" s="94">
        <v>43663</v>
      </c>
      <c r="G1189" s="104" t="str">
        <f t="shared" si="296"/>
        <v>01-16/1262</v>
      </c>
      <c r="H1189" s="105" t="str">
        <f>SUBSTITUTE(фильтр!I1186, "про,", "")</f>
        <v xml:space="preserve"> надання, кандидатури</v>
      </c>
      <c r="I1189" s="1" t="s">
        <v>15</v>
      </c>
      <c r="J1189" s="47" t="s">
        <v>124</v>
      </c>
      <c r="K1189" s="107" t="str">
        <f t="shared" si="297"/>
        <v>Департамент АПР Сумської ОДА</v>
      </c>
      <c r="L1189" s="108">
        <f t="shared" si="298"/>
        <v>43664</v>
      </c>
      <c r="M1189" s="106"/>
      <c r="N1189" s="109">
        <f>Список!C1185</f>
        <v>0</v>
      </c>
      <c r="O1189" s="106"/>
    </row>
    <row r="1190" spans="1:15" ht="30" x14ac:dyDescent="0.25">
      <c r="A1190" s="55" t="s">
        <v>122</v>
      </c>
      <c r="B1190" s="24" t="s">
        <v>1940</v>
      </c>
      <c r="C1190" s="102">
        <f t="shared" si="295"/>
        <v>1163</v>
      </c>
      <c r="D1190" s="65" t="s">
        <v>1401</v>
      </c>
      <c r="E1190" s="103" t="s">
        <v>1953</v>
      </c>
      <c r="F1190" s="94">
        <v>43663</v>
      </c>
      <c r="G1190" s="104" t="str">
        <f t="shared" si="296"/>
        <v>01-18/1263</v>
      </c>
      <c r="H1190" s="105" t="str">
        <f>SUBSTITUTE(фильтр!I1187, "про,", "")</f>
        <v xml:space="preserve"> надходження, зерна</v>
      </c>
      <c r="I1190" s="1" t="s">
        <v>15</v>
      </c>
      <c r="J1190" s="47" t="s">
        <v>124</v>
      </c>
      <c r="K1190" s="107" t="str">
        <f t="shared" si="297"/>
        <v>Департамент АПР Сумської ОДА</v>
      </c>
      <c r="L1190" s="108">
        <f t="shared" si="298"/>
        <v>43664</v>
      </c>
      <c r="M1190" s="106"/>
      <c r="N1190" s="109">
        <f>Список!C1186</f>
        <v>0</v>
      </c>
      <c r="O1190" s="106"/>
    </row>
    <row r="1191" spans="1:15" ht="30" x14ac:dyDescent="0.25">
      <c r="A1191" s="55" t="s">
        <v>122</v>
      </c>
      <c r="B1191" s="24" t="s">
        <v>1941</v>
      </c>
      <c r="C1191" s="102">
        <f t="shared" si="295"/>
        <v>1164</v>
      </c>
      <c r="D1191" s="65" t="s">
        <v>1401</v>
      </c>
      <c r="E1191" s="103" t="s">
        <v>1175</v>
      </c>
      <c r="F1191" s="94">
        <v>43663</v>
      </c>
      <c r="G1191" s="104" t="str">
        <f t="shared" si="296"/>
        <v>01-18/1264</v>
      </c>
      <c r="H1191" s="105" t="str">
        <f>SUBSTITUTE(фильтр!I1188, "про,", "")</f>
        <v xml:space="preserve"> надання, інформації</v>
      </c>
      <c r="I1191" s="1" t="s">
        <v>15</v>
      </c>
      <c r="J1191" s="47" t="s">
        <v>124</v>
      </c>
      <c r="K1191" s="107" t="str">
        <f t="shared" si="297"/>
        <v>Департамент АПР Сумської ОДА</v>
      </c>
      <c r="L1191" s="108">
        <f t="shared" si="298"/>
        <v>43664</v>
      </c>
      <c r="M1191" s="106"/>
      <c r="N1191" s="109">
        <f>Список!C1187</f>
        <v>0</v>
      </c>
      <c r="O1191" s="106"/>
    </row>
    <row r="1192" spans="1:15" ht="30" x14ac:dyDescent="0.25">
      <c r="A1192" s="55" t="s">
        <v>22</v>
      </c>
      <c r="B1192" s="24" t="s">
        <v>1942</v>
      </c>
      <c r="C1192" s="102">
        <f t="shared" si="295"/>
        <v>1165</v>
      </c>
      <c r="D1192" s="65" t="s">
        <v>1401</v>
      </c>
      <c r="E1192" s="103" t="s">
        <v>1837</v>
      </c>
      <c r="F1192" s="94">
        <v>43663</v>
      </c>
      <c r="G1192" s="104" t="str">
        <f t="shared" si="296"/>
        <v>01-14/1265</v>
      </c>
      <c r="H1192" s="105" t="str">
        <f>SUBSTITUTE(фильтр!I1189, "про,", "")</f>
        <v xml:space="preserve"> проведення, Дня, поля</v>
      </c>
      <c r="I1192" s="1" t="s">
        <v>15</v>
      </c>
      <c r="J1192" s="47" t="s">
        <v>124</v>
      </c>
      <c r="K1192" s="107" t="str">
        <f t="shared" si="297"/>
        <v>Департамент АПР Сумської ОДА</v>
      </c>
      <c r="L1192" s="108">
        <f t="shared" si="298"/>
        <v>43664</v>
      </c>
      <c r="M1192" s="106"/>
      <c r="N1192" s="109">
        <f>Список!C1188</f>
        <v>0</v>
      </c>
      <c r="O1192" s="106"/>
    </row>
    <row r="1193" spans="1:15" ht="30" x14ac:dyDescent="0.25">
      <c r="A1193" s="55" t="s">
        <v>123</v>
      </c>
      <c r="B1193" s="24" t="s">
        <v>1943</v>
      </c>
      <c r="C1193" s="102">
        <f t="shared" si="295"/>
        <v>1166</v>
      </c>
      <c r="D1193" s="65" t="s">
        <v>1401</v>
      </c>
      <c r="E1193" s="103" t="s">
        <v>1954</v>
      </c>
      <c r="F1193" s="94">
        <v>43664</v>
      </c>
      <c r="G1193" s="104" t="str">
        <f t="shared" si="296"/>
        <v>01-13/1266</v>
      </c>
      <c r="H1193" s="105" t="str">
        <f>SUBSTITUTE(фильтр!I1190, "про,", "")</f>
        <v xml:space="preserve"> чергування, у, вихідні, дні</v>
      </c>
      <c r="I1193" s="1" t="s">
        <v>15</v>
      </c>
      <c r="J1193" s="47" t="s">
        <v>124</v>
      </c>
      <c r="K1193" s="107" t="str">
        <f t="shared" si="297"/>
        <v>Департамент АПР Сумської ОДА</v>
      </c>
      <c r="L1193" s="108">
        <f t="shared" si="298"/>
        <v>43665</v>
      </c>
      <c r="M1193" s="106"/>
      <c r="N1193" s="109">
        <f>Список!C1189</f>
        <v>0</v>
      </c>
      <c r="O1193" s="106"/>
    </row>
    <row r="1194" spans="1:15" ht="30" x14ac:dyDescent="0.25">
      <c r="A1194" s="55" t="s">
        <v>122</v>
      </c>
      <c r="B1194" s="24" t="s">
        <v>1944</v>
      </c>
      <c r="C1194" s="102">
        <f t="shared" si="295"/>
        <v>1167</v>
      </c>
      <c r="D1194" s="65" t="s">
        <v>1401</v>
      </c>
      <c r="E1194" s="103" t="s">
        <v>1837</v>
      </c>
      <c r="F1194" s="94">
        <v>43664</v>
      </c>
      <c r="G1194" s="104" t="str">
        <f t="shared" si="296"/>
        <v>01-18/1267</v>
      </c>
      <c r="H1194" s="105" t="str">
        <f>SUBSTITUTE(фильтр!I1191, "про,", "")</f>
        <v xml:space="preserve"> проведення, Дня, поля</v>
      </c>
      <c r="I1194" s="1" t="s">
        <v>15</v>
      </c>
      <c r="J1194" s="47" t="s">
        <v>124</v>
      </c>
      <c r="K1194" s="107" t="str">
        <f t="shared" si="297"/>
        <v>Департамент АПР Сумської ОДА</v>
      </c>
      <c r="L1194" s="108">
        <f t="shared" si="298"/>
        <v>43665</v>
      </c>
      <c r="M1194" s="106"/>
      <c r="N1194" s="109">
        <f>Список!C1190</f>
        <v>0</v>
      </c>
      <c r="O1194" s="106"/>
    </row>
    <row r="1195" spans="1:15" ht="60" x14ac:dyDescent="0.25">
      <c r="A1195" s="55" t="s">
        <v>122</v>
      </c>
      <c r="B1195" s="24" t="s">
        <v>1945</v>
      </c>
      <c r="C1195" s="102">
        <f t="shared" si="295"/>
        <v>1168</v>
      </c>
      <c r="D1195" s="65" t="s">
        <v>1401</v>
      </c>
      <c r="E1195" s="103" t="s">
        <v>1955</v>
      </c>
      <c r="F1195" s="94">
        <v>43664</v>
      </c>
      <c r="G1195" s="104" t="str">
        <f t="shared" si="296"/>
        <v>01-18/1268</v>
      </c>
      <c r="H1195" s="105" t="str">
        <f>SUBSTITUTE(фильтр!I1192, "про,", "")</f>
        <v xml:space="preserve"> організацію, проведення, фестивалю, коноплярства</v>
      </c>
      <c r="I1195" s="1" t="s">
        <v>15</v>
      </c>
      <c r="J1195" s="47" t="s">
        <v>124</v>
      </c>
      <c r="K1195" s="107" t="str">
        <f t="shared" si="297"/>
        <v>Департамент АПР Сумської ОДА</v>
      </c>
      <c r="L1195" s="108">
        <f t="shared" si="298"/>
        <v>43665</v>
      </c>
      <c r="M1195" s="106"/>
      <c r="N1195" s="109">
        <f>Список!C1191</f>
        <v>0</v>
      </c>
      <c r="O1195" s="106"/>
    </row>
    <row r="1196" spans="1:15" ht="30" x14ac:dyDescent="0.25">
      <c r="A1196" s="55" t="s">
        <v>1170</v>
      </c>
      <c r="B1196" s="24" t="s">
        <v>1956</v>
      </c>
      <c r="C1196" s="102">
        <f t="shared" si="295"/>
        <v>1169</v>
      </c>
      <c r="D1196" s="65" t="s">
        <v>1401</v>
      </c>
      <c r="E1196" s="103" t="s">
        <v>1175</v>
      </c>
      <c r="F1196" s="94">
        <v>43664</v>
      </c>
      <c r="G1196" s="104" t="str">
        <f t="shared" si="296"/>
        <v>01-11/1289</v>
      </c>
      <c r="H1196" s="105" t="str">
        <f>SUBSTITUTE(фильтр!I1193, "про,", "")</f>
        <v xml:space="preserve"> надання, інформації</v>
      </c>
      <c r="I1196" s="1" t="s">
        <v>15</v>
      </c>
      <c r="J1196" s="47" t="s">
        <v>124</v>
      </c>
      <c r="K1196" s="107" t="str">
        <f t="shared" si="297"/>
        <v>Департамент АПР Сумської ОДА</v>
      </c>
      <c r="L1196" s="108">
        <f t="shared" si="298"/>
        <v>43665</v>
      </c>
      <c r="M1196" s="106"/>
      <c r="N1196" s="109">
        <f>Список!C1192</f>
        <v>0</v>
      </c>
      <c r="O1196" s="106"/>
    </row>
    <row r="1197" spans="1:15" ht="30" x14ac:dyDescent="0.25">
      <c r="A1197" s="55" t="s">
        <v>23</v>
      </c>
      <c r="B1197" s="24" t="s">
        <v>1957</v>
      </c>
      <c r="C1197" s="102">
        <f t="shared" si="295"/>
        <v>1170</v>
      </c>
      <c r="D1197" s="65" t="s">
        <v>1401</v>
      </c>
      <c r="E1197" s="103" t="s">
        <v>1558</v>
      </c>
      <c r="F1197" s="94">
        <v>43664</v>
      </c>
      <c r="G1197" s="104" t="str">
        <f t="shared" si="296"/>
        <v>01-16/1290</v>
      </c>
      <c r="H1197" s="105" t="str">
        <f>SUBSTITUTE(фильтр!I1194, "про,", "")</f>
        <v xml:space="preserve"> виділення, коштів</v>
      </c>
      <c r="I1197" s="1" t="s">
        <v>15</v>
      </c>
      <c r="J1197" s="47" t="s">
        <v>124</v>
      </c>
      <c r="K1197" s="107" t="str">
        <f t="shared" si="297"/>
        <v>Департамент АПР Сумської ОДА</v>
      </c>
      <c r="L1197" s="108">
        <f t="shared" si="298"/>
        <v>43665</v>
      </c>
      <c r="M1197" s="106"/>
      <c r="N1197" s="109">
        <f>Список!C1193</f>
        <v>0</v>
      </c>
      <c r="O1197" s="106"/>
    </row>
    <row r="1198" spans="1:15" ht="30" x14ac:dyDescent="0.25">
      <c r="A1198" s="55" t="s">
        <v>122</v>
      </c>
      <c r="B1198" s="24" t="s">
        <v>1958</v>
      </c>
      <c r="C1198" s="102">
        <f t="shared" si="295"/>
        <v>1171</v>
      </c>
      <c r="D1198" s="65" t="s">
        <v>1401</v>
      </c>
      <c r="E1198" s="103" t="s">
        <v>1995</v>
      </c>
      <c r="F1198" s="94">
        <v>43664</v>
      </c>
      <c r="G1198" s="104" t="str">
        <f t="shared" si="296"/>
        <v>01-18/1291</v>
      </c>
      <c r="H1198" s="105" t="str">
        <f>SUBSTITUTE(фильтр!I1195, "про,", "")</f>
        <v xml:space="preserve"> навчання</v>
      </c>
      <c r="I1198" s="1" t="s">
        <v>15</v>
      </c>
      <c r="J1198" s="47" t="s">
        <v>124</v>
      </c>
      <c r="K1198" s="107" t="str">
        <f t="shared" si="297"/>
        <v>Департамент АПР Сумської ОДА</v>
      </c>
      <c r="L1198" s="108">
        <f t="shared" si="298"/>
        <v>43665</v>
      </c>
      <c r="M1198" s="106"/>
      <c r="N1198" s="109">
        <f>Список!C1194</f>
        <v>0</v>
      </c>
      <c r="O1198" s="106"/>
    </row>
    <row r="1199" spans="1:15" ht="30" x14ac:dyDescent="0.25">
      <c r="A1199" s="55" t="s">
        <v>23</v>
      </c>
      <c r="B1199" s="24" t="s">
        <v>1959</v>
      </c>
      <c r="C1199" s="102">
        <f t="shared" si="295"/>
        <v>1172</v>
      </c>
      <c r="D1199" s="65" t="s">
        <v>1401</v>
      </c>
      <c r="E1199" s="103" t="s">
        <v>1837</v>
      </c>
      <c r="F1199" s="94">
        <v>43664</v>
      </c>
      <c r="G1199" s="104" t="str">
        <f t="shared" si="296"/>
        <v>01-16/1292</v>
      </c>
      <c r="H1199" s="105" t="str">
        <f>SUBSTITUTE(фильтр!I1196, "про,", "")</f>
        <v xml:space="preserve"> проведення, Дня, поля</v>
      </c>
      <c r="I1199" s="1" t="s">
        <v>15</v>
      </c>
      <c r="J1199" s="47" t="s">
        <v>124</v>
      </c>
      <c r="K1199" s="107" t="str">
        <f t="shared" si="297"/>
        <v>Департамент АПР Сумської ОДА</v>
      </c>
      <c r="L1199" s="108">
        <f t="shared" si="298"/>
        <v>43665</v>
      </c>
      <c r="M1199" s="106"/>
      <c r="N1199" s="109">
        <f>Список!C1195</f>
        <v>0</v>
      </c>
      <c r="O1199" s="106"/>
    </row>
    <row r="1200" spans="1:15" ht="30" x14ac:dyDescent="0.25">
      <c r="A1200" s="55" t="s">
        <v>122</v>
      </c>
      <c r="B1200" s="24" t="s">
        <v>1960</v>
      </c>
      <c r="C1200" s="102">
        <f t="shared" si="295"/>
        <v>1173</v>
      </c>
      <c r="D1200" s="65" t="s">
        <v>1401</v>
      </c>
      <c r="E1200" s="103" t="s">
        <v>1837</v>
      </c>
      <c r="F1200" s="94">
        <v>43664</v>
      </c>
      <c r="G1200" s="104" t="str">
        <f t="shared" si="296"/>
        <v>01-18/1293</v>
      </c>
      <c r="H1200" s="105" t="str">
        <f>SUBSTITUTE(фильтр!I1197, "про,", "")</f>
        <v xml:space="preserve"> проведення, Дня, поля</v>
      </c>
      <c r="I1200" s="1" t="s">
        <v>15</v>
      </c>
      <c r="J1200" s="47" t="s">
        <v>124</v>
      </c>
      <c r="K1200" s="107" t="str">
        <f t="shared" si="297"/>
        <v>Департамент АПР Сумської ОДА</v>
      </c>
      <c r="L1200" s="108">
        <f t="shared" si="298"/>
        <v>43665</v>
      </c>
      <c r="M1200" s="106"/>
      <c r="N1200" s="109">
        <f>Список!C1196</f>
        <v>0</v>
      </c>
      <c r="O1200" s="106"/>
    </row>
    <row r="1201" spans="1:15" ht="60" x14ac:dyDescent="0.25">
      <c r="A1201" s="55" t="s">
        <v>1170</v>
      </c>
      <c r="B1201" s="24" t="s">
        <v>1961</v>
      </c>
      <c r="C1201" s="102">
        <f t="shared" si="295"/>
        <v>1174</v>
      </c>
      <c r="D1201" s="65" t="s">
        <v>1401</v>
      </c>
      <c r="E1201" s="103" t="s">
        <v>1996</v>
      </c>
      <c r="F1201" s="94">
        <v>43664</v>
      </c>
      <c r="G1201" s="104" t="str">
        <f t="shared" si="296"/>
        <v>01-11/1294</v>
      </c>
      <c r="H1201" s="105" t="str">
        <f>SUBSTITUTE(фильтр!I1198, "про,", "")</f>
        <v xml:space="preserve"> результати, проведення, семінарів,держпідтримки, сг, підприемств</v>
      </c>
      <c r="I1201" s="1" t="s">
        <v>15</v>
      </c>
      <c r="J1201" s="47" t="s">
        <v>124</v>
      </c>
      <c r="K1201" s="107" t="str">
        <f t="shared" si="297"/>
        <v>Департамент АПР Сумської ОДА</v>
      </c>
      <c r="L1201" s="108">
        <f t="shared" si="298"/>
        <v>43665</v>
      </c>
      <c r="M1201" s="106"/>
      <c r="N1201" s="109">
        <f>Список!C1197</f>
        <v>0</v>
      </c>
      <c r="O1201" s="106"/>
    </row>
    <row r="1202" spans="1:15" ht="30" x14ac:dyDescent="0.25">
      <c r="A1202" s="55" t="s">
        <v>23</v>
      </c>
      <c r="B1202" s="24" t="s">
        <v>1962</v>
      </c>
      <c r="C1202" s="102">
        <f t="shared" si="295"/>
        <v>1175</v>
      </c>
      <c r="D1202" s="65" t="s">
        <v>1401</v>
      </c>
      <c r="E1202" s="103" t="s">
        <v>1414</v>
      </c>
      <c r="F1202" s="94">
        <v>43664</v>
      </c>
      <c r="G1202" s="104" t="str">
        <f t="shared" si="296"/>
        <v>01-16/1295</v>
      </c>
      <c r="H1202" s="105" t="str">
        <f>SUBSTITUTE(фильтр!I1199, "про,", "")</f>
        <v xml:space="preserve"> , надання, інформації</v>
      </c>
      <c r="I1202" s="1" t="s">
        <v>15</v>
      </c>
      <c r="J1202" s="47" t="s">
        <v>124</v>
      </c>
      <c r="K1202" s="107" t="str">
        <f t="shared" si="297"/>
        <v>Департамент АПР Сумської ОДА</v>
      </c>
      <c r="L1202" s="108">
        <f t="shared" si="298"/>
        <v>43665</v>
      </c>
      <c r="M1202" s="106"/>
      <c r="N1202" s="109">
        <f>Список!C1198</f>
        <v>0</v>
      </c>
      <c r="O1202" s="106"/>
    </row>
    <row r="1203" spans="1:15" ht="30" x14ac:dyDescent="0.25">
      <c r="A1203" s="55" t="s">
        <v>287</v>
      </c>
      <c r="B1203" s="24" t="s">
        <v>1963</v>
      </c>
      <c r="C1203" s="102">
        <f t="shared" si="295"/>
        <v>1176</v>
      </c>
      <c r="D1203" s="65" t="s">
        <v>1401</v>
      </c>
      <c r="E1203" s="103" t="s">
        <v>1997</v>
      </c>
      <c r="F1203" s="94">
        <v>43665</v>
      </c>
      <c r="G1203" s="104" t="str">
        <f t="shared" si="296"/>
        <v>01-15/1296</v>
      </c>
      <c r="H1203" s="105" t="str">
        <f>SUBSTITUTE(фильтр!I1200, "про,", "")</f>
        <v xml:space="preserve"> підсумки, розвитку</v>
      </c>
      <c r="I1203" s="1" t="s">
        <v>15</v>
      </c>
      <c r="J1203" s="47" t="s">
        <v>124</v>
      </c>
      <c r="K1203" s="107" t="str">
        <f t="shared" si="297"/>
        <v>Департамент АПР Сумської ОДА</v>
      </c>
      <c r="L1203" s="108">
        <f t="shared" si="298"/>
        <v>43666</v>
      </c>
      <c r="M1203" s="106"/>
      <c r="N1203" s="109">
        <f>Список!C1199</f>
        <v>0</v>
      </c>
      <c r="O1203" s="106"/>
    </row>
    <row r="1204" spans="1:15" ht="30" x14ac:dyDescent="0.25">
      <c r="A1204" s="55" t="s">
        <v>122</v>
      </c>
      <c r="B1204" s="24" t="s">
        <v>1964</v>
      </c>
      <c r="C1204" s="102">
        <f t="shared" si="295"/>
        <v>1177</v>
      </c>
      <c r="D1204" s="65" t="s">
        <v>1401</v>
      </c>
      <c r="E1204" s="103" t="s">
        <v>1437</v>
      </c>
      <c r="F1204" s="94">
        <v>43665</v>
      </c>
      <c r="G1204" s="104" t="str">
        <f t="shared" si="296"/>
        <v>01-18/1297</v>
      </c>
      <c r="H1204" s="105" t="str">
        <f>SUBSTITUTE(фильтр!I1201, "про,", "")</f>
        <v xml:space="preserve"> розгляд, звернення</v>
      </c>
      <c r="I1204" s="1" t="s">
        <v>15</v>
      </c>
      <c r="J1204" s="47" t="s">
        <v>124</v>
      </c>
      <c r="K1204" s="107" t="str">
        <f t="shared" si="297"/>
        <v>Департамент АПР Сумської ОДА</v>
      </c>
      <c r="L1204" s="108">
        <f t="shared" si="298"/>
        <v>43666</v>
      </c>
      <c r="M1204" s="106"/>
      <c r="N1204" s="109">
        <f>Список!C1200</f>
        <v>0</v>
      </c>
      <c r="O1204" s="106"/>
    </row>
    <row r="1205" spans="1:15" ht="30" x14ac:dyDescent="0.25">
      <c r="A1205" s="55" t="s">
        <v>122</v>
      </c>
      <c r="B1205" s="24" t="s">
        <v>1965</v>
      </c>
      <c r="C1205" s="102">
        <f t="shared" si="295"/>
        <v>1178</v>
      </c>
      <c r="D1205" s="65" t="s">
        <v>1401</v>
      </c>
      <c r="E1205" s="103" t="s">
        <v>1437</v>
      </c>
      <c r="F1205" s="94">
        <v>43665</v>
      </c>
      <c r="G1205" s="104" t="str">
        <f t="shared" si="296"/>
        <v>01-18/1298</v>
      </c>
      <c r="H1205" s="105" t="str">
        <f>SUBSTITUTE(фильтр!I1202, "про,", "")</f>
        <v xml:space="preserve"> розгляд, звернення</v>
      </c>
      <c r="I1205" s="1" t="s">
        <v>15</v>
      </c>
      <c r="J1205" s="47" t="s">
        <v>124</v>
      </c>
      <c r="K1205" s="107" t="str">
        <f t="shared" si="297"/>
        <v>Департамент АПР Сумської ОДА</v>
      </c>
      <c r="L1205" s="108">
        <f t="shared" si="298"/>
        <v>43666</v>
      </c>
      <c r="M1205" s="106"/>
      <c r="N1205" s="109">
        <f>Список!C1201</f>
        <v>0</v>
      </c>
      <c r="O1205" s="106"/>
    </row>
    <row r="1206" spans="1:15" ht="30" x14ac:dyDescent="0.25">
      <c r="A1206" s="55" t="s">
        <v>122</v>
      </c>
      <c r="B1206" s="24" t="s">
        <v>1966</v>
      </c>
      <c r="C1206" s="102">
        <f t="shared" si="295"/>
        <v>1179</v>
      </c>
      <c r="D1206" s="65" t="s">
        <v>1401</v>
      </c>
      <c r="E1206" s="103" t="s">
        <v>1175</v>
      </c>
      <c r="F1206" s="94">
        <v>43668</v>
      </c>
      <c r="G1206" s="104" t="str">
        <f t="shared" si="296"/>
        <v>01-18/1299</v>
      </c>
      <c r="H1206" s="105" t="str">
        <f>SUBSTITUTE(фильтр!I1203, "про,", "")</f>
        <v xml:space="preserve"> надання, інформації</v>
      </c>
      <c r="I1206" s="1" t="s">
        <v>15</v>
      </c>
      <c r="J1206" s="47" t="s">
        <v>124</v>
      </c>
      <c r="K1206" s="107" t="str">
        <f t="shared" si="297"/>
        <v>Департамент АПР Сумської ОДА</v>
      </c>
      <c r="L1206" s="108">
        <f t="shared" si="298"/>
        <v>43669</v>
      </c>
      <c r="M1206" s="106"/>
      <c r="N1206" s="109">
        <f>Список!C1202</f>
        <v>0</v>
      </c>
      <c r="O1206" s="106"/>
    </row>
    <row r="1207" spans="1:15" ht="30" x14ac:dyDescent="0.25">
      <c r="A1207" s="55" t="s">
        <v>287</v>
      </c>
      <c r="B1207" s="24" t="s">
        <v>1967</v>
      </c>
      <c r="C1207" s="102">
        <f t="shared" si="295"/>
        <v>1180</v>
      </c>
      <c r="D1207" s="65" t="s">
        <v>1401</v>
      </c>
      <c r="E1207" s="103" t="s">
        <v>1998</v>
      </c>
      <c r="F1207" s="94">
        <v>43668</v>
      </c>
      <c r="G1207" s="104" t="str">
        <f t="shared" si="296"/>
        <v>01-15/1300</v>
      </c>
      <c r="H1207" s="105" t="str">
        <f>SUBSTITUTE(фильтр!I1204, "про,", "")</f>
        <v>моніторинг, , руху, поголів'я, худоби</v>
      </c>
      <c r="I1207" s="1" t="s">
        <v>15</v>
      </c>
      <c r="J1207" s="47" t="s">
        <v>124</v>
      </c>
      <c r="K1207" s="107" t="str">
        <f t="shared" si="297"/>
        <v>Департамент АПР Сумської ОДА</v>
      </c>
      <c r="L1207" s="108">
        <f t="shared" si="298"/>
        <v>43669</v>
      </c>
      <c r="M1207" s="106"/>
      <c r="N1207" s="109">
        <f>Список!C1203</f>
        <v>0</v>
      </c>
      <c r="O1207" s="106"/>
    </row>
    <row r="1208" spans="1:15" ht="60" x14ac:dyDescent="0.25">
      <c r="A1208" s="55" t="s">
        <v>123</v>
      </c>
      <c r="B1208" s="24" t="s">
        <v>1968</v>
      </c>
      <c r="C1208" s="102">
        <f t="shared" si="295"/>
        <v>1181</v>
      </c>
      <c r="D1208" s="65" t="s">
        <v>1401</v>
      </c>
      <c r="E1208" s="103" t="s">
        <v>1999</v>
      </c>
      <c r="F1208" s="94">
        <v>43668</v>
      </c>
      <c r="G1208" s="104" t="str">
        <f t="shared" si="296"/>
        <v>01-13/1301</v>
      </c>
      <c r="H1208" s="105" t="str">
        <f>SUBSTITUTE(фильтр!I1205, "про,", "")</f>
        <v xml:space="preserve"> виконання, протоколшьного, доручення, №1-ОД, 04.02.2019</v>
      </c>
      <c r="I1208" s="1" t="s">
        <v>15</v>
      </c>
      <c r="J1208" s="47" t="s">
        <v>124</v>
      </c>
      <c r="K1208" s="107" t="str">
        <f t="shared" si="297"/>
        <v>Департамент АПР Сумської ОДА</v>
      </c>
      <c r="L1208" s="108">
        <f t="shared" si="298"/>
        <v>43669</v>
      </c>
      <c r="M1208" s="106"/>
      <c r="N1208" s="109">
        <f>Список!C1204</f>
        <v>0</v>
      </c>
      <c r="O1208" s="106"/>
    </row>
    <row r="1209" spans="1:15" ht="30" x14ac:dyDescent="0.25">
      <c r="A1209" s="55" t="s">
        <v>287</v>
      </c>
      <c r="B1209" s="24" t="s">
        <v>1969</v>
      </c>
      <c r="C1209" s="102">
        <f t="shared" si="295"/>
        <v>1182</v>
      </c>
      <c r="D1209" s="65" t="s">
        <v>1401</v>
      </c>
      <c r="E1209" s="103" t="s">
        <v>2000</v>
      </c>
      <c r="F1209" s="94">
        <v>43668</v>
      </c>
      <c r="G1209" s="104" t="str">
        <f t="shared" si="296"/>
        <v>01-15/1302</v>
      </c>
      <c r="H1209" s="105" t="str">
        <f>SUBSTITUTE(фильтр!I1206, "про,", "")</f>
        <v xml:space="preserve"> наданн, , інформації</v>
      </c>
      <c r="I1209" s="1" t="s">
        <v>15</v>
      </c>
      <c r="J1209" s="47" t="s">
        <v>124</v>
      </c>
      <c r="K1209" s="107" t="str">
        <f t="shared" si="297"/>
        <v>Департамент АПР Сумської ОДА</v>
      </c>
      <c r="L1209" s="108">
        <f t="shared" si="298"/>
        <v>43669</v>
      </c>
      <c r="M1209" s="106"/>
      <c r="N1209" s="109">
        <f>Список!C1205</f>
        <v>0</v>
      </c>
      <c r="O1209" s="106"/>
    </row>
    <row r="1210" spans="1:15" ht="30" x14ac:dyDescent="0.25">
      <c r="A1210" s="55" t="s">
        <v>1170</v>
      </c>
      <c r="B1210" s="24" t="s">
        <v>1970</v>
      </c>
      <c r="C1210" s="102">
        <f t="shared" si="295"/>
        <v>1183</v>
      </c>
      <c r="D1210" s="65" t="s">
        <v>1401</v>
      </c>
      <c r="E1210" s="103" t="s">
        <v>2001</v>
      </c>
      <c r="F1210" s="94">
        <v>43668</v>
      </c>
      <c r="G1210" s="104" t="str">
        <f t="shared" si="296"/>
        <v>01-11/1303</v>
      </c>
      <c r="H1210" s="105" t="str">
        <f>SUBSTITUTE(фильтр!I1207, "про,", "")</f>
        <v xml:space="preserve"> виконання, постанови, КМУ, №856, 21.10.2015</v>
      </c>
      <c r="I1210" s="1" t="s">
        <v>15</v>
      </c>
      <c r="J1210" s="47" t="s">
        <v>124</v>
      </c>
      <c r="K1210" s="107" t="str">
        <f t="shared" si="297"/>
        <v>Департамент АПР Сумської ОДА</v>
      </c>
      <c r="L1210" s="108">
        <f t="shared" si="298"/>
        <v>43669</v>
      </c>
      <c r="M1210" s="106"/>
      <c r="N1210" s="109">
        <f>Список!C1206</f>
        <v>0</v>
      </c>
      <c r="O1210" s="106"/>
    </row>
    <row r="1211" spans="1:15" ht="30" x14ac:dyDescent="0.25">
      <c r="A1211" s="55" t="s">
        <v>23</v>
      </c>
      <c r="B1211" s="24" t="s">
        <v>1971</v>
      </c>
      <c r="C1211" s="102">
        <f t="shared" si="295"/>
        <v>1184</v>
      </c>
      <c r="D1211" s="65" t="s">
        <v>1401</v>
      </c>
      <c r="E1211" s="103" t="s">
        <v>2002</v>
      </c>
      <c r="F1211" s="94">
        <v>43668</v>
      </c>
      <c r="G1211" s="104" t="str">
        <f t="shared" si="296"/>
        <v>01-16/1304</v>
      </c>
      <c r="H1211" s="105" t="str">
        <f>SUBSTITUTE(фильтр!I1208, "про,", "")</f>
        <v xml:space="preserve"> виконання, постанови, КМУ, №856, 21.10.2016</v>
      </c>
      <c r="I1211" s="1" t="s">
        <v>15</v>
      </c>
      <c r="J1211" s="47" t="s">
        <v>124</v>
      </c>
      <c r="K1211" s="107" t="str">
        <f t="shared" si="297"/>
        <v>Департамент АПР Сумської ОДА</v>
      </c>
      <c r="L1211" s="108">
        <f t="shared" si="298"/>
        <v>43669</v>
      </c>
      <c r="M1211" s="106"/>
      <c r="N1211" s="109">
        <f>Список!C1207</f>
        <v>0</v>
      </c>
      <c r="O1211" s="106"/>
    </row>
    <row r="1212" spans="1:15" ht="30" x14ac:dyDescent="0.25">
      <c r="A1212" s="55" t="s">
        <v>1170</v>
      </c>
      <c r="B1212" s="24" t="s">
        <v>1972</v>
      </c>
      <c r="C1212" s="102">
        <f t="shared" si="295"/>
        <v>1185</v>
      </c>
      <c r="D1212" s="65" t="s">
        <v>1401</v>
      </c>
      <c r="E1212" s="103" t="s">
        <v>1405</v>
      </c>
      <c r="F1212" s="94">
        <v>43669</v>
      </c>
      <c r="G1212" s="104" t="str">
        <f t="shared" si="296"/>
        <v>01-11/1305</v>
      </c>
      <c r="H1212" s="105" t="str">
        <f>SUBSTITUTE(фильтр!I1209, "про,", "")</f>
        <v xml:space="preserve"> резонансні, події</v>
      </c>
      <c r="I1212" s="1" t="s">
        <v>15</v>
      </c>
      <c r="J1212" s="47" t="s">
        <v>124</v>
      </c>
      <c r="K1212" s="107" t="str">
        <f t="shared" si="297"/>
        <v>Департамент АПР Сумської ОДА</v>
      </c>
      <c r="L1212" s="108">
        <f t="shared" si="298"/>
        <v>43670</v>
      </c>
      <c r="M1212" s="106"/>
      <c r="N1212" s="109">
        <f>Список!C1208</f>
        <v>0</v>
      </c>
      <c r="O1212" s="106"/>
    </row>
    <row r="1213" spans="1:15" ht="45" x14ac:dyDescent="0.25">
      <c r="A1213" s="55" t="s">
        <v>1170</v>
      </c>
      <c r="B1213" s="24" t="s">
        <v>1973</v>
      </c>
      <c r="C1213" s="102">
        <f t="shared" si="295"/>
        <v>1186</v>
      </c>
      <c r="D1213" s="65" t="s">
        <v>1401</v>
      </c>
      <c r="E1213" s="103" t="s">
        <v>2003</v>
      </c>
      <c r="F1213" s="94">
        <v>43669</v>
      </c>
      <c r="G1213" s="104" t="str">
        <f t="shared" si="296"/>
        <v>01-11/1306</v>
      </c>
      <c r="H1213" s="105" t="str">
        <f>SUBSTITUTE(фильтр!I1210, "про,", "")</f>
        <v>ефективного, , використання, бюджетних, коштів</v>
      </c>
      <c r="I1213" s="1" t="s">
        <v>15</v>
      </c>
      <c r="J1213" s="47" t="s">
        <v>124</v>
      </c>
      <c r="K1213" s="107" t="str">
        <f t="shared" si="297"/>
        <v>Департамент АПР Сумської ОДА</v>
      </c>
      <c r="L1213" s="108">
        <f t="shared" si="298"/>
        <v>43670</v>
      </c>
      <c r="M1213" s="106"/>
      <c r="N1213" s="109">
        <f>Список!C1209</f>
        <v>0</v>
      </c>
      <c r="O1213" s="106"/>
    </row>
    <row r="1214" spans="1:15" ht="45" x14ac:dyDescent="0.25">
      <c r="A1214" s="55" t="s">
        <v>123</v>
      </c>
      <c r="B1214" s="24" t="s">
        <v>1974</v>
      </c>
      <c r="C1214" s="102">
        <f t="shared" si="295"/>
        <v>1187</v>
      </c>
      <c r="D1214" s="65" t="s">
        <v>1401</v>
      </c>
      <c r="E1214" s="103" t="s">
        <v>2004</v>
      </c>
      <c r="F1214" s="94">
        <v>43669</v>
      </c>
      <c r="G1214" s="104" t="str">
        <f t="shared" si="296"/>
        <v>01-13/1307</v>
      </c>
      <c r="H1214" s="105" t="str">
        <f>SUBSTITUTE(фильтр!I1211, "про,", "")</f>
        <v xml:space="preserve"> фінансовий, , план, , суб'єктів, господарювання</v>
      </c>
      <c r="I1214" s="1" t="s">
        <v>15</v>
      </c>
      <c r="J1214" s="47" t="s">
        <v>124</v>
      </c>
      <c r="K1214" s="107" t="str">
        <f t="shared" si="297"/>
        <v>Департамент АПР Сумської ОДА</v>
      </c>
      <c r="L1214" s="108">
        <f t="shared" si="298"/>
        <v>43670</v>
      </c>
      <c r="M1214" s="106"/>
      <c r="N1214" s="109">
        <f>Список!C1210</f>
        <v>0</v>
      </c>
      <c r="O1214" s="106"/>
    </row>
    <row r="1215" spans="1:15" ht="30" x14ac:dyDescent="0.25">
      <c r="A1215" s="55" t="s">
        <v>1170</v>
      </c>
      <c r="B1215" s="24" t="s">
        <v>1975</v>
      </c>
      <c r="C1215" s="102">
        <f t="shared" si="295"/>
        <v>1188</v>
      </c>
      <c r="D1215" s="65" t="s">
        <v>1401</v>
      </c>
      <c r="E1215" s="103" t="s">
        <v>2005</v>
      </c>
      <c r="F1215" s="94">
        <v>43669</v>
      </c>
      <c r="G1215" s="104" t="str">
        <f t="shared" si="296"/>
        <v>01-11/1308</v>
      </c>
      <c r="H1215" s="105" t="str">
        <f>SUBSTITUTE(фильтр!I1212, "про,", "")</f>
        <v xml:space="preserve"> піільгові, кредити</v>
      </c>
      <c r="I1215" s="1" t="s">
        <v>15</v>
      </c>
      <c r="J1215" s="47" t="s">
        <v>124</v>
      </c>
      <c r="K1215" s="107" t="str">
        <f t="shared" si="297"/>
        <v>Департамент АПР Сумської ОДА</v>
      </c>
      <c r="L1215" s="108">
        <f t="shared" si="298"/>
        <v>43670</v>
      </c>
      <c r="M1215" s="106"/>
      <c r="N1215" s="109">
        <f>Список!C1211</f>
        <v>0</v>
      </c>
      <c r="O1215" s="106"/>
    </row>
    <row r="1216" spans="1:15" ht="30" x14ac:dyDescent="0.25">
      <c r="A1216" s="55" t="s">
        <v>1170</v>
      </c>
      <c r="B1216" s="24" t="s">
        <v>1976</v>
      </c>
      <c r="C1216" s="102">
        <f t="shared" si="295"/>
        <v>1189</v>
      </c>
      <c r="D1216" s="65" t="s">
        <v>1401</v>
      </c>
      <c r="E1216" s="103" t="s">
        <v>1549</v>
      </c>
      <c r="F1216" s="94">
        <v>43669</v>
      </c>
      <c r="G1216" s="104" t="str">
        <f t="shared" si="296"/>
        <v>01-11/1309</v>
      </c>
      <c r="H1216" s="105" t="str">
        <f>SUBSTITUTE(фильтр!I1213, "про,", "")</f>
        <v xml:space="preserve"> фактичні, витрати, на, ВПР</v>
      </c>
      <c r="I1216" s="1" t="s">
        <v>15</v>
      </c>
      <c r="J1216" s="47" t="s">
        <v>124</v>
      </c>
      <c r="K1216" s="107" t="str">
        <f t="shared" si="297"/>
        <v>Департамент АПР Сумської ОДА</v>
      </c>
      <c r="L1216" s="108">
        <f t="shared" si="298"/>
        <v>43670</v>
      </c>
      <c r="M1216" s="106"/>
      <c r="N1216" s="109">
        <f>Список!C1212</f>
        <v>0</v>
      </c>
      <c r="O1216" s="106"/>
    </row>
    <row r="1217" spans="1:15" ht="30" x14ac:dyDescent="0.25">
      <c r="A1217" s="55" t="s">
        <v>1170</v>
      </c>
      <c r="B1217" s="24" t="s">
        <v>1977</v>
      </c>
      <c r="C1217" s="102">
        <f t="shared" si="295"/>
        <v>1190</v>
      </c>
      <c r="D1217" s="65" t="s">
        <v>1401</v>
      </c>
      <c r="E1217" s="103" t="s">
        <v>2006</v>
      </c>
      <c r="F1217" s="94">
        <v>43669</v>
      </c>
      <c r="G1217" s="104" t="str">
        <f t="shared" si="296"/>
        <v>01-11/1310</v>
      </c>
      <c r="H1217" s="105" t="str">
        <f>SUBSTITUTE(фильтр!I1214, "про,", "")</f>
        <v xml:space="preserve"> надання, роз'яснення</v>
      </c>
      <c r="I1217" s="1" t="s">
        <v>15</v>
      </c>
      <c r="J1217" s="47" t="s">
        <v>124</v>
      </c>
      <c r="K1217" s="107" t="str">
        <f t="shared" si="297"/>
        <v>Департамент АПР Сумської ОДА</v>
      </c>
      <c r="L1217" s="108">
        <f t="shared" si="298"/>
        <v>43670</v>
      </c>
      <c r="M1217" s="106"/>
      <c r="N1217" s="109">
        <f>Список!C1213</f>
        <v>0</v>
      </c>
      <c r="O1217" s="106"/>
    </row>
    <row r="1218" spans="1:15" ht="60" x14ac:dyDescent="0.25">
      <c r="A1218" s="55" t="s">
        <v>23</v>
      </c>
      <c r="B1218" s="24" t="s">
        <v>1978</v>
      </c>
      <c r="C1218" s="102">
        <f t="shared" ref="C1218:C1256" si="299">C1217+1</f>
        <v>1191</v>
      </c>
      <c r="D1218" s="65" t="s">
        <v>1401</v>
      </c>
      <c r="E1218" s="103" t="s">
        <v>2007</v>
      </c>
      <c r="F1218" s="94">
        <v>43670</v>
      </c>
      <c r="G1218" s="104" t="str">
        <f t="shared" ref="G1218:G1256" si="300">(A1218&amp;"/"&amp;B1218)</f>
        <v>01-16/1311</v>
      </c>
      <c r="H1218" s="105" t="str">
        <f>SUBSTITUTE(фильтр!I1215, "про,", "")</f>
        <v xml:space="preserve"> виконання, протокольного, доручення, №21, 18.06.2019</v>
      </c>
      <c r="I1218" s="1" t="s">
        <v>15</v>
      </c>
      <c r="J1218" s="47" t="s">
        <v>124</v>
      </c>
      <c r="K1218" s="107" t="str">
        <f t="shared" ref="K1218:K1253" si="301">J1218</f>
        <v>Департамент АПР Сумської ОДА</v>
      </c>
      <c r="L1218" s="108">
        <f t="shared" ref="L1218:L1256" si="302">F1218+1</f>
        <v>43671</v>
      </c>
      <c r="M1218" s="106"/>
      <c r="N1218" s="109">
        <f>Список!C1214</f>
        <v>0</v>
      </c>
      <c r="O1218" s="106"/>
    </row>
    <row r="1219" spans="1:15" ht="45" x14ac:dyDescent="0.25">
      <c r="A1219" s="55" t="s">
        <v>23</v>
      </c>
      <c r="B1219" s="24" t="s">
        <v>1979</v>
      </c>
      <c r="C1219" s="102">
        <f t="shared" si="299"/>
        <v>1192</v>
      </c>
      <c r="D1219" s="65" t="s">
        <v>1401</v>
      </c>
      <c r="E1219" s="103" t="s">
        <v>2008</v>
      </c>
      <c r="F1219" s="94">
        <v>43670</v>
      </c>
      <c r="G1219" s="104" t="str">
        <f t="shared" si="300"/>
        <v>01-16/1312</v>
      </c>
      <c r="H1219" s="105" t="str">
        <f>SUBSTITUTE(фильтр!I1216, "про,", "")</f>
        <v>надання, відомостей,  нерухоме, державне, майно</v>
      </c>
      <c r="I1219" s="1" t="s">
        <v>15</v>
      </c>
      <c r="J1219" s="47" t="s">
        <v>124</v>
      </c>
      <c r="K1219" s="107" t="str">
        <f t="shared" si="301"/>
        <v>Департамент АПР Сумської ОДА</v>
      </c>
      <c r="L1219" s="108">
        <f t="shared" si="302"/>
        <v>43671</v>
      </c>
      <c r="M1219" s="106"/>
      <c r="N1219" s="109">
        <f>Список!C1215</f>
        <v>0</v>
      </c>
      <c r="O1219" s="106"/>
    </row>
    <row r="1220" spans="1:15" ht="45" x14ac:dyDescent="0.25">
      <c r="A1220" s="55" t="s">
        <v>23</v>
      </c>
      <c r="B1220" s="24" t="s">
        <v>1980</v>
      </c>
      <c r="C1220" s="102">
        <f t="shared" si="299"/>
        <v>1193</v>
      </c>
      <c r="D1220" s="65" t="s">
        <v>1401</v>
      </c>
      <c r="E1220" s="103" t="s">
        <v>2009</v>
      </c>
      <c r="F1220" s="94">
        <v>43670</v>
      </c>
      <c r="G1220" s="104" t="str">
        <f t="shared" si="300"/>
        <v>01-16/1313</v>
      </c>
      <c r="H1220" s="105" t="str">
        <f>SUBSTITUTE(фильтр!I1217, "про,", "")</f>
        <v xml:space="preserve"> розрахунок, збитквів, при, , виникнення, надзвичайних, сітуацій</v>
      </c>
      <c r="I1220" s="1" t="s">
        <v>15</v>
      </c>
      <c r="J1220" s="47" t="s">
        <v>124</v>
      </c>
      <c r="K1220" s="107" t="str">
        <f t="shared" si="301"/>
        <v>Департамент АПР Сумської ОДА</v>
      </c>
      <c r="L1220" s="108">
        <f t="shared" si="302"/>
        <v>43671</v>
      </c>
      <c r="M1220" s="106"/>
      <c r="N1220" s="109">
        <f>Список!C1216</f>
        <v>0</v>
      </c>
      <c r="O1220" s="106"/>
    </row>
    <row r="1221" spans="1:15" ht="30" x14ac:dyDescent="0.25">
      <c r="A1221" s="55" t="s">
        <v>122</v>
      </c>
      <c r="B1221" s="24" t="s">
        <v>1981</v>
      </c>
      <c r="C1221" s="102">
        <f t="shared" si="299"/>
        <v>1194</v>
      </c>
      <c r="D1221" s="65" t="s">
        <v>1401</v>
      </c>
      <c r="E1221" s="103" t="s">
        <v>2010</v>
      </c>
      <c r="F1221" s="94">
        <v>43670</v>
      </c>
      <c r="G1221" s="104" t="str">
        <f t="shared" si="300"/>
        <v>01-18/1314</v>
      </c>
      <c r="H1221" s="105" t="str">
        <f>SUBSTITUTE(фильтр!I1218, "про,", "")</f>
        <v xml:space="preserve"> порядок, отримання, бюджетних, субвенцій</v>
      </c>
      <c r="I1221" s="1" t="s">
        <v>15</v>
      </c>
      <c r="J1221" s="47" t="s">
        <v>124</v>
      </c>
      <c r="K1221" s="107" t="str">
        <f t="shared" si="301"/>
        <v>Департамент АПР Сумської ОДА</v>
      </c>
      <c r="L1221" s="108">
        <f t="shared" si="302"/>
        <v>43671</v>
      </c>
      <c r="M1221" s="106"/>
      <c r="N1221" s="109">
        <f>Список!C1217</f>
        <v>0</v>
      </c>
      <c r="O1221" s="106"/>
    </row>
    <row r="1222" spans="1:15" ht="30" x14ac:dyDescent="0.25">
      <c r="A1222" s="55" t="s">
        <v>287</v>
      </c>
      <c r="B1222" s="24" t="s">
        <v>1982</v>
      </c>
      <c r="C1222" s="102">
        <f t="shared" si="299"/>
        <v>1195</v>
      </c>
      <c r="D1222" s="65" t="s">
        <v>1401</v>
      </c>
      <c r="E1222" s="103" t="s">
        <v>2011</v>
      </c>
      <c r="F1222" s="94">
        <v>43670</v>
      </c>
      <c r="G1222" s="104" t="str">
        <f t="shared" si="300"/>
        <v>01-15/1315</v>
      </c>
      <c r="H1222" s="105" t="str">
        <f>SUBSTITUTE(фильтр!I1219, "про,", "")</f>
        <v xml:space="preserve"> проведення, конференції</v>
      </c>
      <c r="I1222" s="1" t="s">
        <v>15</v>
      </c>
      <c r="J1222" s="47" t="s">
        <v>124</v>
      </c>
      <c r="K1222" s="107" t="str">
        <f t="shared" si="301"/>
        <v>Департамент АПР Сумської ОДА</v>
      </c>
      <c r="L1222" s="108">
        <f t="shared" si="302"/>
        <v>43671</v>
      </c>
      <c r="M1222" s="106"/>
      <c r="N1222" s="109">
        <f>Список!C1218</f>
        <v>0</v>
      </c>
      <c r="O1222" s="106"/>
    </row>
    <row r="1223" spans="1:15" ht="30" x14ac:dyDescent="0.25">
      <c r="A1223" s="55" t="s">
        <v>123</v>
      </c>
      <c r="B1223" s="24" t="s">
        <v>1983</v>
      </c>
      <c r="C1223" s="102">
        <f t="shared" si="299"/>
        <v>1196</v>
      </c>
      <c r="D1223" s="65" t="s">
        <v>1401</v>
      </c>
      <c r="E1223" s="103" t="s">
        <v>2012</v>
      </c>
      <c r="F1223" s="94">
        <v>43670</v>
      </c>
      <c r="G1223" s="104" t="str">
        <f t="shared" si="300"/>
        <v>01-13/1316</v>
      </c>
      <c r="H1223" s="105" t="str">
        <f>SUBSTITUTE(фильтр!I1220, "про,", "")</f>
        <v>на, розпорядження, 26.11.2018, №708-ОД</v>
      </c>
      <c r="I1223" s="1" t="s">
        <v>15</v>
      </c>
      <c r="J1223" s="47" t="s">
        <v>124</v>
      </c>
      <c r="K1223" s="107" t="str">
        <f t="shared" si="301"/>
        <v>Департамент АПР Сумської ОДА</v>
      </c>
      <c r="L1223" s="108">
        <f t="shared" si="302"/>
        <v>43671</v>
      </c>
      <c r="M1223" s="106"/>
      <c r="N1223" s="109">
        <f>Список!C1219</f>
        <v>0</v>
      </c>
      <c r="O1223" s="106"/>
    </row>
    <row r="1224" spans="1:15" ht="30" x14ac:dyDescent="0.25">
      <c r="A1224" s="55" t="s">
        <v>1170</v>
      </c>
      <c r="B1224" s="24" t="s">
        <v>1984</v>
      </c>
      <c r="C1224" s="102">
        <f t="shared" si="299"/>
        <v>1197</v>
      </c>
      <c r="D1224" s="65" t="s">
        <v>1401</v>
      </c>
      <c r="E1224" s="103" t="s">
        <v>1175</v>
      </c>
      <c r="F1224" s="94">
        <v>43671</v>
      </c>
      <c r="G1224" s="104" t="str">
        <f t="shared" si="300"/>
        <v>01-11/1317</v>
      </c>
      <c r="H1224" s="105" t="str">
        <f>SUBSTITUTE(фильтр!I1221, "про,", "")</f>
        <v xml:space="preserve"> надання, інформації</v>
      </c>
      <c r="I1224" s="1" t="s">
        <v>15</v>
      </c>
      <c r="J1224" s="47" t="s">
        <v>124</v>
      </c>
      <c r="K1224" s="107" t="str">
        <f t="shared" si="301"/>
        <v>Департамент АПР Сумської ОДА</v>
      </c>
      <c r="L1224" s="108">
        <f t="shared" si="302"/>
        <v>43672</v>
      </c>
      <c r="M1224" s="106"/>
      <c r="N1224" s="109">
        <f>Список!C1220</f>
        <v>0</v>
      </c>
      <c r="O1224" s="106"/>
    </row>
    <row r="1225" spans="1:15" ht="30" x14ac:dyDescent="0.25">
      <c r="A1225" s="55" t="s">
        <v>122</v>
      </c>
      <c r="B1225" s="24" t="s">
        <v>1985</v>
      </c>
      <c r="C1225" s="102">
        <f t="shared" si="299"/>
        <v>1198</v>
      </c>
      <c r="D1225" s="65" t="s">
        <v>1401</v>
      </c>
      <c r="E1225" s="103" t="s">
        <v>2013</v>
      </c>
      <c r="F1225" s="94">
        <v>43671</v>
      </c>
      <c r="G1225" s="104" t="str">
        <f t="shared" si="300"/>
        <v>01-18/1318</v>
      </c>
      <c r="H1225" s="105" t="str">
        <f>SUBSTITUTE(фильтр!I1222, "про,", "")</f>
        <v>заява,  відкладення, , розгляду, справи</v>
      </c>
      <c r="I1225" s="1" t="s">
        <v>15</v>
      </c>
      <c r="J1225" s="47" t="s">
        <v>124</v>
      </c>
      <c r="K1225" s="107" t="str">
        <f t="shared" si="301"/>
        <v>Департамент АПР Сумської ОДА</v>
      </c>
      <c r="L1225" s="108">
        <f t="shared" si="302"/>
        <v>43672</v>
      </c>
      <c r="M1225" s="106"/>
      <c r="N1225" s="109">
        <f>Список!C1221</f>
        <v>0</v>
      </c>
      <c r="O1225" s="106"/>
    </row>
    <row r="1226" spans="1:15" ht="30" x14ac:dyDescent="0.25">
      <c r="A1226" s="55" t="s">
        <v>287</v>
      </c>
      <c r="B1226" s="24" t="s">
        <v>1986</v>
      </c>
      <c r="C1226" s="102">
        <f t="shared" si="299"/>
        <v>1199</v>
      </c>
      <c r="D1226" s="65" t="s">
        <v>1401</v>
      </c>
      <c r="E1226" s="103" t="s">
        <v>2014</v>
      </c>
      <c r="F1226" s="94">
        <v>43671</v>
      </c>
      <c r="G1226" s="104" t="str">
        <f t="shared" si="300"/>
        <v>01-15/1319</v>
      </c>
      <c r="H1226" s="105" t="str">
        <f>SUBSTITUTE(фильтр!I1223, "про,", "")</f>
        <v xml:space="preserve"> проведення, агрохімічного, Форуму</v>
      </c>
      <c r="I1226" s="1" t="s">
        <v>15</v>
      </c>
      <c r="J1226" s="47" t="s">
        <v>124</v>
      </c>
      <c r="K1226" s="107" t="str">
        <f t="shared" si="301"/>
        <v>Департамент АПР Сумської ОДА</v>
      </c>
      <c r="L1226" s="108">
        <f t="shared" si="302"/>
        <v>43672</v>
      </c>
      <c r="M1226" s="106"/>
      <c r="N1226" s="109">
        <f>Список!C1222</f>
        <v>0</v>
      </c>
      <c r="O1226" s="106"/>
    </row>
    <row r="1227" spans="1:15" ht="30" x14ac:dyDescent="0.25">
      <c r="A1227" s="55" t="s">
        <v>23</v>
      </c>
      <c r="B1227" s="24" t="s">
        <v>1987</v>
      </c>
      <c r="C1227" s="102">
        <f t="shared" si="299"/>
        <v>1200</v>
      </c>
      <c r="D1227" s="65" t="s">
        <v>1401</v>
      </c>
      <c r="E1227" s="103" t="s">
        <v>1576</v>
      </c>
      <c r="F1227" s="94">
        <v>43671</v>
      </c>
      <c r="G1227" s="104" t="str">
        <f t="shared" si="300"/>
        <v>01-16/1320</v>
      </c>
      <c r="H1227" s="105" t="str">
        <f>SUBSTITUTE(фильтр!I1224, "про,", "")</f>
        <v xml:space="preserve"> інвестиційні, проекти</v>
      </c>
      <c r="I1227" s="1" t="s">
        <v>15</v>
      </c>
      <c r="J1227" s="47" t="s">
        <v>124</v>
      </c>
      <c r="K1227" s="107" t="str">
        <f t="shared" si="301"/>
        <v>Департамент АПР Сумської ОДА</v>
      </c>
      <c r="L1227" s="108">
        <f t="shared" si="302"/>
        <v>43672</v>
      </c>
      <c r="M1227" s="106"/>
      <c r="N1227" s="109">
        <f>Список!C1223</f>
        <v>0</v>
      </c>
      <c r="O1227" s="106"/>
    </row>
    <row r="1228" spans="1:15" ht="30" x14ac:dyDescent="0.25">
      <c r="A1228" s="55" t="s">
        <v>122</v>
      </c>
      <c r="B1228" s="24" t="s">
        <v>1988</v>
      </c>
      <c r="C1228" s="102">
        <f t="shared" si="299"/>
        <v>1201</v>
      </c>
      <c r="D1228" s="65" t="s">
        <v>1401</v>
      </c>
      <c r="E1228" s="103" t="s">
        <v>2015</v>
      </c>
      <c r="F1228" s="94">
        <v>43672</v>
      </c>
      <c r="G1228" s="104" t="str">
        <f t="shared" si="300"/>
        <v>01-18/1321</v>
      </c>
      <c r="H1228" s="105" t="str">
        <f>SUBSTITUTE(фильтр!I1225, "про,", "")</f>
        <v>довідка, на, Скляренко</v>
      </c>
      <c r="I1228" s="1" t="s">
        <v>15</v>
      </c>
      <c r="J1228" s="47" t="s">
        <v>124</v>
      </c>
      <c r="K1228" s="107" t="str">
        <f t="shared" si="301"/>
        <v>Департамент АПР Сумської ОДА</v>
      </c>
      <c r="L1228" s="108">
        <f t="shared" si="302"/>
        <v>43673</v>
      </c>
      <c r="M1228" s="106"/>
      <c r="N1228" s="109">
        <f>Список!C1224</f>
        <v>0</v>
      </c>
      <c r="O1228" s="106"/>
    </row>
    <row r="1229" spans="1:15" ht="30" x14ac:dyDescent="0.25">
      <c r="A1229" s="55" t="s">
        <v>23</v>
      </c>
      <c r="B1229" s="24" t="s">
        <v>1989</v>
      </c>
      <c r="C1229" s="102">
        <f t="shared" si="299"/>
        <v>1202</v>
      </c>
      <c r="D1229" s="65" t="s">
        <v>1401</v>
      </c>
      <c r="E1229" s="103" t="s">
        <v>2016</v>
      </c>
      <c r="F1229" s="94">
        <v>43672</v>
      </c>
      <c r="G1229" s="104" t="str">
        <f t="shared" si="300"/>
        <v>01-16/1322</v>
      </c>
      <c r="H1229" s="105" t="str">
        <f>SUBSTITUTE(фильтр!I1226, "про,", "")</f>
        <v>Актт, оцінки, рецензування</v>
      </c>
      <c r="I1229" s="1" t="s">
        <v>15</v>
      </c>
      <c r="J1229" s="47" t="s">
        <v>124</v>
      </c>
      <c r="K1229" s="107" t="str">
        <f t="shared" si="301"/>
        <v>Департамент АПР Сумської ОДА</v>
      </c>
      <c r="L1229" s="108">
        <f t="shared" si="302"/>
        <v>43673</v>
      </c>
      <c r="M1229" s="106"/>
      <c r="N1229" s="109">
        <f>Список!C1225</f>
        <v>0</v>
      </c>
      <c r="O1229" s="106"/>
    </row>
    <row r="1230" spans="1:15" ht="30" x14ac:dyDescent="0.25">
      <c r="A1230" s="55" t="s">
        <v>23</v>
      </c>
      <c r="B1230" s="24" t="s">
        <v>1990</v>
      </c>
      <c r="C1230" s="102">
        <f t="shared" si="299"/>
        <v>1203</v>
      </c>
      <c r="D1230" s="65" t="s">
        <v>1401</v>
      </c>
      <c r="E1230" s="103" t="s">
        <v>2017</v>
      </c>
      <c r="F1230" s="94">
        <v>43672</v>
      </c>
      <c r="G1230" s="104" t="str">
        <f t="shared" si="300"/>
        <v>01-16/1323</v>
      </c>
      <c r="H1230" s="105" t="str">
        <f>SUBSTITUTE(фильтр!I1227, "про,", "")</f>
        <v xml:space="preserve"> ефективность, використання, земель</v>
      </c>
      <c r="I1230" s="1" t="s">
        <v>15</v>
      </c>
      <c r="J1230" s="47" t="s">
        <v>124</v>
      </c>
      <c r="K1230" s="107" t="str">
        <f t="shared" si="301"/>
        <v>Департамент АПР Сумської ОДА</v>
      </c>
      <c r="L1230" s="108">
        <f t="shared" si="302"/>
        <v>43673</v>
      </c>
      <c r="M1230" s="106"/>
      <c r="N1230" s="109">
        <f>Список!C1226</f>
        <v>0</v>
      </c>
      <c r="O1230" s="106"/>
    </row>
    <row r="1231" spans="1:15" ht="30" x14ac:dyDescent="0.25">
      <c r="A1231" s="55" t="s">
        <v>122</v>
      </c>
      <c r="B1231" s="24" t="s">
        <v>1991</v>
      </c>
      <c r="C1231" s="102">
        <f t="shared" si="299"/>
        <v>1204</v>
      </c>
      <c r="D1231" s="65" t="s">
        <v>1401</v>
      </c>
      <c r="E1231" s="103" t="s">
        <v>1753</v>
      </c>
      <c r="F1231" s="94">
        <v>43675</v>
      </c>
      <c r="G1231" s="104" t="str">
        <f t="shared" si="300"/>
        <v>01-18/1324</v>
      </c>
      <c r="H1231" s="105" t="str">
        <f>SUBSTITUTE(фильтр!I1228, "про,", "")</f>
        <v xml:space="preserve"> надання, , інформації</v>
      </c>
      <c r="I1231" s="1" t="s">
        <v>15</v>
      </c>
      <c r="J1231" s="47" t="s">
        <v>124</v>
      </c>
      <c r="K1231" s="107" t="str">
        <f t="shared" si="301"/>
        <v>Департамент АПР Сумської ОДА</v>
      </c>
      <c r="L1231" s="108">
        <f t="shared" si="302"/>
        <v>43676</v>
      </c>
      <c r="M1231" s="106"/>
      <c r="N1231" s="109">
        <f>Список!C1227</f>
        <v>0</v>
      </c>
      <c r="O1231" s="106"/>
    </row>
    <row r="1232" spans="1:15" ht="30" x14ac:dyDescent="0.25">
      <c r="A1232" s="55" t="s">
        <v>123</v>
      </c>
      <c r="B1232" s="24" t="s">
        <v>1992</v>
      </c>
      <c r="C1232" s="102">
        <f t="shared" si="299"/>
        <v>1205</v>
      </c>
      <c r="D1232" s="65" t="s">
        <v>1401</v>
      </c>
      <c r="E1232" s="103" t="s">
        <v>2018</v>
      </c>
      <c r="F1232" s="94">
        <v>43675</v>
      </c>
      <c r="G1232" s="104" t="str">
        <f t="shared" si="300"/>
        <v>01-13/1325</v>
      </c>
      <c r="H1232" s="105" t="str">
        <f>SUBSTITUTE(фильтр!I1229, "про,", "")</f>
        <v xml:space="preserve"> кількісний, склад, державних, службовців</v>
      </c>
      <c r="I1232" s="1" t="s">
        <v>15</v>
      </c>
      <c r="J1232" s="47" t="s">
        <v>124</v>
      </c>
      <c r="K1232" s="107" t="str">
        <f t="shared" si="301"/>
        <v>Департамент АПР Сумської ОДА</v>
      </c>
      <c r="L1232" s="108">
        <f t="shared" si="302"/>
        <v>43676</v>
      </c>
      <c r="M1232" s="106"/>
      <c r="N1232" s="109">
        <f>Список!C1228</f>
        <v>0</v>
      </c>
      <c r="O1232" s="106"/>
    </row>
    <row r="1233" spans="1:15" ht="30" x14ac:dyDescent="0.25">
      <c r="A1233" s="55" t="s">
        <v>1170</v>
      </c>
      <c r="B1233" s="24" t="s">
        <v>1993</v>
      </c>
      <c r="C1233" s="102">
        <f t="shared" si="299"/>
        <v>1206</v>
      </c>
      <c r="D1233" s="65" t="s">
        <v>1401</v>
      </c>
      <c r="E1233" s="103" t="s">
        <v>2019</v>
      </c>
      <c r="F1233" s="94">
        <v>43675</v>
      </c>
      <c r="G1233" s="104" t="str">
        <f t="shared" si="300"/>
        <v>01-11/1326</v>
      </c>
      <c r="H1233" s="105" t="str">
        <f>SUBSTITUTE(фильтр!I1230, "про,", "")</f>
        <v xml:space="preserve"> пільгові, кредити</v>
      </c>
      <c r="I1233" s="1" t="s">
        <v>15</v>
      </c>
      <c r="J1233" s="47" t="s">
        <v>124</v>
      </c>
      <c r="K1233" s="107" t="str">
        <f t="shared" si="301"/>
        <v>Департамент АПР Сумської ОДА</v>
      </c>
      <c r="L1233" s="108">
        <f t="shared" si="302"/>
        <v>43676</v>
      </c>
      <c r="M1233" s="106"/>
      <c r="N1233" s="109">
        <f>Список!C1229</f>
        <v>0</v>
      </c>
      <c r="O1233" s="106"/>
    </row>
    <row r="1234" spans="1:15" ht="45" x14ac:dyDescent="0.25">
      <c r="A1234" s="55" t="s">
        <v>123</v>
      </c>
      <c r="B1234" s="24" t="s">
        <v>1994</v>
      </c>
      <c r="C1234" s="102">
        <f t="shared" si="299"/>
        <v>1207</v>
      </c>
      <c r="D1234" s="65" t="s">
        <v>1401</v>
      </c>
      <c r="E1234" s="103" t="s">
        <v>2020</v>
      </c>
      <c r="F1234" s="94">
        <v>43675</v>
      </c>
      <c r="G1234" s="104" t="str">
        <f t="shared" si="300"/>
        <v>01-13/1327</v>
      </c>
      <c r="H1234" s="105" t="str">
        <f>SUBSTITUTE(фильтр!I1231, "про,", "")</f>
        <v xml:space="preserve"> замовлення, на, підвищення, кваліфікації</v>
      </c>
      <c r="I1234" s="1" t="s">
        <v>15</v>
      </c>
      <c r="J1234" s="47" t="s">
        <v>124</v>
      </c>
      <c r="K1234" s="107" t="str">
        <f t="shared" si="301"/>
        <v>Департамент АПР Сумської ОДА</v>
      </c>
      <c r="L1234" s="108">
        <f t="shared" si="302"/>
        <v>43676</v>
      </c>
      <c r="M1234" s="106"/>
      <c r="N1234" s="109">
        <f>Список!C1230</f>
        <v>0</v>
      </c>
      <c r="O1234" s="106"/>
    </row>
    <row r="1235" spans="1:15" ht="45" x14ac:dyDescent="0.25">
      <c r="A1235" s="55" t="s">
        <v>123</v>
      </c>
      <c r="B1235" s="24" t="s">
        <v>2021</v>
      </c>
      <c r="C1235" s="102">
        <f t="shared" si="299"/>
        <v>1208</v>
      </c>
      <c r="D1235" s="65" t="s">
        <v>1401</v>
      </c>
      <c r="E1235" s="103" t="s">
        <v>2032</v>
      </c>
      <c r="F1235" s="94">
        <v>43675</v>
      </c>
      <c r="G1235" s="104" t="str">
        <f t="shared" si="300"/>
        <v>01-13/1328</v>
      </c>
      <c r="H1235" s="105" t="str">
        <f>SUBSTITUTE(фильтр!I1232, "про,", "")</f>
        <v>на, протокольне, доручення, №21, ві, 18.06.2019</v>
      </c>
      <c r="I1235" s="1" t="s">
        <v>15</v>
      </c>
      <c r="J1235" s="47" t="s">
        <v>124</v>
      </c>
      <c r="K1235" s="107" t="str">
        <f t="shared" si="301"/>
        <v>Департамент АПР Сумської ОДА</v>
      </c>
      <c r="L1235" s="108">
        <f t="shared" si="302"/>
        <v>43676</v>
      </c>
      <c r="M1235" s="106"/>
      <c r="N1235" s="109">
        <f>Список!C1231</f>
        <v>0</v>
      </c>
      <c r="O1235" s="106"/>
    </row>
    <row r="1236" spans="1:15" ht="30" x14ac:dyDescent="0.25">
      <c r="A1236" s="55" t="s">
        <v>23</v>
      </c>
      <c r="B1236" s="24" t="s">
        <v>2022</v>
      </c>
      <c r="C1236" s="102">
        <f t="shared" si="299"/>
        <v>1209</v>
      </c>
      <c r="D1236" s="65" t="s">
        <v>1401</v>
      </c>
      <c r="E1236" s="103" t="s">
        <v>2033</v>
      </c>
      <c r="F1236" s="94">
        <v>43675</v>
      </c>
      <c r="G1236" s="104" t="str">
        <f t="shared" si="300"/>
        <v>01-16/1329</v>
      </c>
      <c r="H1236" s="105" t="str">
        <f>SUBSTITUTE(фильтр!I1233, "про,", "")</f>
        <v xml:space="preserve"> відновлення, відшкодування</v>
      </c>
      <c r="I1236" s="1" t="s">
        <v>15</v>
      </c>
      <c r="J1236" s="47" t="s">
        <v>124</v>
      </c>
      <c r="K1236" s="107" t="str">
        <f t="shared" si="301"/>
        <v>Департамент АПР Сумської ОДА</v>
      </c>
      <c r="L1236" s="108">
        <f t="shared" si="302"/>
        <v>43676</v>
      </c>
      <c r="M1236" s="106"/>
      <c r="N1236" s="109">
        <f>Список!C1232</f>
        <v>0</v>
      </c>
      <c r="O1236" s="106"/>
    </row>
    <row r="1237" spans="1:15" ht="30" x14ac:dyDescent="0.25">
      <c r="A1237" s="55" t="s">
        <v>23</v>
      </c>
      <c r="B1237" s="24" t="s">
        <v>2023</v>
      </c>
      <c r="C1237" s="102">
        <f t="shared" si="299"/>
        <v>1210</v>
      </c>
      <c r="D1237" s="65" t="s">
        <v>1401</v>
      </c>
      <c r="E1237" s="103" t="s">
        <v>1576</v>
      </c>
      <c r="F1237" s="94">
        <v>43675</v>
      </c>
      <c r="G1237" s="104" t="str">
        <f t="shared" si="300"/>
        <v>01-16/1330</v>
      </c>
      <c r="H1237" s="105" t="str">
        <f>SUBSTITUTE(фильтр!I1234, "про,", "")</f>
        <v xml:space="preserve"> інвестиційні, проекти</v>
      </c>
      <c r="I1237" s="1" t="s">
        <v>15</v>
      </c>
      <c r="J1237" s="47" t="s">
        <v>124</v>
      </c>
      <c r="K1237" s="107" t="str">
        <f t="shared" si="301"/>
        <v>Департамент АПР Сумської ОДА</v>
      </c>
      <c r="L1237" s="108">
        <f t="shared" si="302"/>
        <v>43676</v>
      </c>
      <c r="M1237" s="106"/>
      <c r="N1237" s="109">
        <f>Список!C1233</f>
        <v>0</v>
      </c>
      <c r="O1237" s="106"/>
    </row>
    <row r="1238" spans="1:15" ht="30" x14ac:dyDescent="0.25">
      <c r="A1238" s="55" t="s">
        <v>123</v>
      </c>
      <c r="B1238" s="24" t="s">
        <v>2024</v>
      </c>
      <c r="C1238" s="102">
        <f t="shared" si="299"/>
        <v>1211</v>
      </c>
      <c r="D1238" s="65" t="s">
        <v>1401</v>
      </c>
      <c r="E1238" s="103" t="s">
        <v>1599</v>
      </c>
      <c r="F1238" s="94">
        <v>43676</v>
      </c>
      <c r="G1238" s="104" t="str">
        <f t="shared" si="300"/>
        <v>01-13/1331</v>
      </c>
      <c r="H1238" s="105" t="str">
        <f>SUBSTITUTE(фильтр!I1235, "про,", "")</f>
        <v xml:space="preserve"> надання, зали</v>
      </c>
      <c r="I1238" s="1" t="s">
        <v>15</v>
      </c>
      <c r="J1238" s="47" t="s">
        <v>124</v>
      </c>
      <c r="K1238" s="107" t="str">
        <f t="shared" si="301"/>
        <v>Департамент АПР Сумської ОДА</v>
      </c>
      <c r="L1238" s="108">
        <f t="shared" si="302"/>
        <v>43677</v>
      </c>
      <c r="M1238" s="106"/>
      <c r="N1238" s="109">
        <f>Список!C1234</f>
        <v>0</v>
      </c>
      <c r="O1238" s="106"/>
    </row>
    <row r="1239" spans="1:15" ht="30" x14ac:dyDescent="0.25">
      <c r="A1239" s="55" t="s">
        <v>287</v>
      </c>
      <c r="B1239" s="24" t="s">
        <v>2025</v>
      </c>
      <c r="C1239" s="102">
        <f t="shared" si="299"/>
        <v>1212</v>
      </c>
      <c r="D1239" s="65" t="s">
        <v>1401</v>
      </c>
      <c r="E1239" s="103" t="s">
        <v>1175</v>
      </c>
      <c r="F1239" s="94">
        <v>43676</v>
      </c>
      <c r="G1239" s="104" t="str">
        <f t="shared" si="300"/>
        <v>01-15/1332</v>
      </c>
      <c r="H1239" s="105" t="str">
        <f>SUBSTITUTE(фильтр!I1236, "про,", "")</f>
        <v xml:space="preserve"> надання, інформації</v>
      </c>
      <c r="I1239" s="1" t="s">
        <v>15</v>
      </c>
      <c r="J1239" s="47" t="s">
        <v>124</v>
      </c>
      <c r="K1239" s="107" t="str">
        <f t="shared" si="301"/>
        <v>Департамент АПР Сумської ОДА</v>
      </c>
      <c r="L1239" s="108">
        <f t="shared" si="302"/>
        <v>43677</v>
      </c>
      <c r="M1239" s="106"/>
      <c r="N1239" s="109">
        <f>Список!C1235</f>
        <v>0</v>
      </c>
      <c r="O1239" s="106"/>
    </row>
    <row r="1240" spans="1:15" ht="30" x14ac:dyDescent="0.25">
      <c r="A1240" s="55" t="s">
        <v>287</v>
      </c>
      <c r="B1240" s="24" t="s">
        <v>2026</v>
      </c>
      <c r="C1240" s="102">
        <f t="shared" si="299"/>
        <v>1213</v>
      </c>
      <c r="D1240" s="65" t="s">
        <v>1401</v>
      </c>
      <c r="E1240" s="103" t="s">
        <v>2034</v>
      </c>
      <c r="F1240" s="94">
        <v>43676</v>
      </c>
      <c r="G1240" s="104" t="str">
        <f t="shared" si="300"/>
        <v>01-15/1333</v>
      </c>
      <c r="H1240" s="105" t="str">
        <f>SUBSTITUTE(фильтр!I1237, "про,", "")</f>
        <v xml:space="preserve"> валове, виробництво</v>
      </c>
      <c r="I1240" s="1" t="s">
        <v>15</v>
      </c>
      <c r="J1240" s="47" t="s">
        <v>124</v>
      </c>
      <c r="K1240" s="107" t="str">
        <f t="shared" si="301"/>
        <v>Департамент АПР Сумської ОДА</v>
      </c>
      <c r="L1240" s="108">
        <f t="shared" si="302"/>
        <v>43677</v>
      </c>
      <c r="M1240" s="106"/>
      <c r="N1240" s="109">
        <f>Список!C1236</f>
        <v>0</v>
      </c>
      <c r="O1240" s="106"/>
    </row>
    <row r="1241" spans="1:15" ht="30" x14ac:dyDescent="0.25">
      <c r="A1241" s="55" t="s">
        <v>122</v>
      </c>
      <c r="B1241" s="24" t="s">
        <v>2027</v>
      </c>
      <c r="C1241" s="102">
        <f t="shared" si="299"/>
        <v>1214</v>
      </c>
      <c r="D1241" s="65" t="s">
        <v>1401</v>
      </c>
      <c r="E1241" s="103" t="s">
        <v>2011</v>
      </c>
      <c r="F1241" s="94">
        <v>43676</v>
      </c>
      <c r="G1241" s="104" t="str">
        <f t="shared" si="300"/>
        <v>01-18/1334</v>
      </c>
      <c r="H1241" s="105" t="str">
        <f>SUBSTITUTE(фильтр!I1238, "про,", "")</f>
        <v xml:space="preserve"> проведення, конференції</v>
      </c>
      <c r="I1241" s="1" t="s">
        <v>15</v>
      </c>
      <c r="J1241" s="47" t="s">
        <v>124</v>
      </c>
      <c r="K1241" s="107" t="str">
        <f t="shared" si="301"/>
        <v>Департамент АПР Сумської ОДА</v>
      </c>
      <c r="L1241" s="108">
        <f t="shared" si="302"/>
        <v>43677</v>
      </c>
      <c r="M1241" s="106"/>
      <c r="N1241" s="109">
        <f>Список!C1237</f>
        <v>0</v>
      </c>
      <c r="O1241" s="106"/>
    </row>
    <row r="1242" spans="1:15" ht="30" x14ac:dyDescent="0.25">
      <c r="A1242" s="55" t="s">
        <v>122</v>
      </c>
      <c r="B1242" s="24" t="s">
        <v>2028</v>
      </c>
      <c r="C1242" s="102">
        <f t="shared" si="299"/>
        <v>1215</v>
      </c>
      <c r="D1242" s="65" t="s">
        <v>1401</v>
      </c>
      <c r="E1242" s="103" t="s">
        <v>2011</v>
      </c>
      <c r="F1242" s="94">
        <v>43676</v>
      </c>
      <c r="G1242" s="104" t="str">
        <f t="shared" si="300"/>
        <v>01-18/1335</v>
      </c>
      <c r="H1242" s="105" t="str">
        <f>SUBSTITUTE(фильтр!I1239, "про,", "")</f>
        <v xml:space="preserve"> проведення, конференції</v>
      </c>
      <c r="I1242" s="1" t="s">
        <v>15</v>
      </c>
      <c r="J1242" s="47" t="s">
        <v>124</v>
      </c>
      <c r="K1242" s="107" t="str">
        <f t="shared" si="301"/>
        <v>Департамент АПР Сумської ОДА</v>
      </c>
      <c r="L1242" s="108">
        <f t="shared" si="302"/>
        <v>43677</v>
      </c>
      <c r="M1242" s="106"/>
      <c r="N1242" s="109">
        <f>Список!C1238</f>
        <v>0</v>
      </c>
      <c r="O1242" s="106"/>
    </row>
    <row r="1243" spans="1:15" ht="30" x14ac:dyDescent="0.25">
      <c r="A1243" s="55" t="s">
        <v>122</v>
      </c>
      <c r="B1243" s="24" t="s">
        <v>2029</v>
      </c>
      <c r="C1243" s="102">
        <f t="shared" si="299"/>
        <v>1216</v>
      </c>
      <c r="D1243" s="65" t="s">
        <v>1401</v>
      </c>
      <c r="E1243" s="103" t="s">
        <v>2011</v>
      </c>
      <c r="F1243" s="94">
        <v>43676</v>
      </c>
      <c r="G1243" s="104" t="str">
        <f t="shared" si="300"/>
        <v>01-18/1336</v>
      </c>
      <c r="H1243" s="105" t="str">
        <f>SUBSTITUTE(фильтр!I1240, "про,", "")</f>
        <v xml:space="preserve"> проведення, конференції</v>
      </c>
      <c r="I1243" s="1" t="s">
        <v>15</v>
      </c>
      <c r="J1243" s="47" t="s">
        <v>124</v>
      </c>
      <c r="K1243" s="107" t="str">
        <f t="shared" si="301"/>
        <v>Департамент АПР Сумської ОДА</v>
      </c>
      <c r="L1243" s="108">
        <f t="shared" si="302"/>
        <v>43677</v>
      </c>
      <c r="M1243" s="106"/>
      <c r="N1243" s="109">
        <f>Список!C1239</f>
        <v>0</v>
      </c>
      <c r="O1243" s="106"/>
    </row>
    <row r="1244" spans="1:15" ht="30" x14ac:dyDescent="0.25">
      <c r="A1244" s="55" t="s">
        <v>1170</v>
      </c>
      <c r="B1244" s="24" t="s">
        <v>2030</v>
      </c>
      <c r="C1244" s="102">
        <f t="shared" si="299"/>
        <v>1217</v>
      </c>
      <c r="D1244" s="65" t="s">
        <v>1401</v>
      </c>
      <c r="E1244" s="103" t="s">
        <v>1549</v>
      </c>
      <c r="F1244" s="94">
        <v>43676</v>
      </c>
      <c r="G1244" s="104" t="str">
        <f t="shared" si="300"/>
        <v>01-11/1337</v>
      </c>
      <c r="H1244" s="105" t="str">
        <f>SUBSTITUTE(фильтр!I1241, "про,", "")</f>
        <v xml:space="preserve"> фактичні, витрати, на, ВПР</v>
      </c>
      <c r="I1244" s="1" t="s">
        <v>15</v>
      </c>
      <c r="J1244" s="47" t="s">
        <v>124</v>
      </c>
      <c r="K1244" s="107" t="str">
        <f t="shared" si="301"/>
        <v>Департамент АПР Сумської ОДА</v>
      </c>
      <c r="L1244" s="108">
        <f t="shared" si="302"/>
        <v>43677</v>
      </c>
      <c r="M1244" s="106"/>
      <c r="N1244" s="109">
        <f>Список!C1240</f>
        <v>0</v>
      </c>
      <c r="O1244" s="106"/>
    </row>
    <row r="1245" spans="1:15" ht="30" x14ac:dyDescent="0.25">
      <c r="A1245" s="55" t="s">
        <v>24</v>
      </c>
      <c r="B1245" s="24" t="s">
        <v>2031</v>
      </c>
      <c r="C1245" s="102">
        <f t="shared" si="299"/>
        <v>1218</v>
      </c>
      <c r="D1245" s="65" t="s">
        <v>1401</v>
      </c>
      <c r="E1245" s="103" t="s">
        <v>1753</v>
      </c>
      <c r="F1245" s="94">
        <v>43676</v>
      </c>
      <c r="G1245" s="104" t="str">
        <f t="shared" si="300"/>
        <v>01-19/1338</v>
      </c>
      <c r="H1245" s="105" t="str">
        <f>SUBSTITUTE(фильтр!I1242, "про,", "")</f>
        <v xml:space="preserve"> надання, , інформації</v>
      </c>
      <c r="I1245" s="1" t="s">
        <v>15</v>
      </c>
      <c r="J1245" s="47" t="s">
        <v>124</v>
      </c>
      <c r="K1245" s="107" t="str">
        <f t="shared" si="301"/>
        <v>Департамент АПР Сумської ОДА</v>
      </c>
      <c r="L1245" s="108">
        <f t="shared" si="302"/>
        <v>43677</v>
      </c>
      <c r="M1245" s="106"/>
      <c r="N1245" s="109">
        <f>Список!C1241</f>
        <v>0</v>
      </c>
      <c r="O1245" s="106"/>
    </row>
    <row r="1246" spans="1:15" ht="30" x14ac:dyDescent="0.25">
      <c r="A1246" s="55" t="s">
        <v>287</v>
      </c>
      <c r="B1246" s="24" t="s">
        <v>2035</v>
      </c>
      <c r="C1246" s="102">
        <f t="shared" si="299"/>
        <v>1219</v>
      </c>
      <c r="D1246" s="65" t="s">
        <v>1401</v>
      </c>
      <c r="E1246" s="103" t="s">
        <v>1837</v>
      </c>
      <c r="F1246" s="17">
        <v>43677</v>
      </c>
      <c r="G1246" s="104" t="str">
        <f t="shared" si="300"/>
        <v>01-15/1339</v>
      </c>
      <c r="H1246" s="105" t="str">
        <f>SUBSTITUTE(фильтр!I1243, "про,", "")</f>
        <v xml:space="preserve"> проведення, Дня, поля</v>
      </c>
      <c r="I1246" s="1" t="s">
        <v>15</v>
      </c>
      <c r="J1246" s="47" t="s">
        <v>124</v>
      </c>
      <c r="K1246" s="107" t="str">
        <f t="shared" si="301"/>
        <v>Департамент АПР Сумської ОДА</v>
      </c>
      <c r="L1246" s="108">
        <f t="shared" si="302"/>
        <v>43678</v>
      </c>
      <c r="M1246" s="106"/>
      <c r="N1246" s="109">
        <f>Список!C1242</f>
        <v>0</v>
      </c>
      <c r="O1246" s="106"/>
    </row>
    <row r="1247" spans="1:15" ht="30" x14ac:dyDescent="0.25">
      <c r="A1247" s="55" t="s">
        <v>122</v>
      </c>
      <c r="B1247" s="24" t="s">
        <v>2036</v>
      </c>
      <c r="C1247" s="102">
        <f t="shared" si="299"/>
        <v>1220</v>
      </c>
      <c r="D1247" s="65" t="s">
        <v>1401</v>
      </c>
      <c r="E1247" s="103" t="s">
        <v>1837</v>
      </c>
      <c r="F1247" s="17">
        <v>43677</v>
      </c>
      <c r="G1247" s="104" t="str">
        <f t="shared" si="300"/>
        <v>01-18/1340</v>
      </c>
      <c r="H1247" s="105" t="str">
        <f>SUBSTITUTE(фильтр!I1244, "про,", "")</f>
        <v xml:space="preserve"> проведення, Дня, поля</v>
      </c>
      <c r="I1247" s="1" t="s">
        <v>15</v>
      </c>
      <c r="J1247" s="47" t="s">
        <v>124</v>
      </c>
      <c r="K1247" s="107" t="str">
        <f t="shared" si="301"/>
        <v>Департамент АПР Сумської ОДА</v>
      </c>
      <c r="L1247" s="108">
        <f t="shared" si="302"/>
        <v>43678</v>
      </c>
      <c r="M1247" s="106"/>
      <c r="N1247" s="109">
        <f>Список!C1243</f>
        <v>0</v>
      </c>
      <c r="O1247" s="106"/>
    </row>
    <row r="1248" spans="1:15" ht="30" x14ac:dyDescent="0.25">
      <c r="A1248" s="55" t="s">
        <v>122</v>
      </c>
      <c r="B1248" s="24" t="s">
        <v>2037</v>
      </c>
      <c r="C1248" s="102">
        <f t="shared" si="299"/>
        <v>1221</v>
      </c>
      <c r="D1248" s="65" t="s">
        <v>1401</v>
      </c>
      <c r="E1248" s="103" t="s">
        <v>1837</v>
      </c>
      <c r="F1248" s="17">
        <v>43677</v>
      </c>
      <c r="G1248" s="104" t="str">
        <f t="shared" si="300"/>
        <v>01-18/1341</v>
      </c>
      <c r="H1248" s="105" t="str">
        <f>SUBSTITUTE(фильтр!I1245, "про,", "")</f>
        <v xml:space="preserve"> проведення, Дня, поля</v>
      </c>
      <c r="I1248" s="1" t="s">
        <v>15</v>
      </c>
      <c r="J1248" s="47" t="s">
        <v>124</v>
      </c>
      <c r="K1248" s="107" t="str">
        <f t="shared" si="301"/>
        <v>Департамент АПР Сумської ОДА</v>
      </c>
      <c r="L1248" s="108">
        <f t="shared" si="302"/>
        <v>43678</v>
      </c>
      <c r="M1248" s="106"/>
      <c r="N1248" s="109">
        <f>Список!C1244</f>
        <v>0</v>
      </c>
      <c r="O1248" s="106"/>
    </row>
    <row r="1249" spans="1:15" ht="75" x14ac:dyDescent="0.25">
      <c r="A1249" s="55"/>
      <c r="B1249" s="24"/>
      <c r="C1249" s="102">
        <f>C1248+1</f>
        <v>1222</v>
      </c>
      <c r="D1249" s="65" t="s">
        <v>1478</v>
      </c>
      <c r="E1249" s="103" t="s">
        <v>2040</v>
      </c>
      <c r="F1249" s="17">
        <v>43640</v>
      </c>
      <c r="G1249" s="104" t="s">
        <v>2041</v>
      </c>
      <c r="H1249" s="105" t="str">
        <f>SUBSTITUTE(фильтр!I1246, "про,", "")</f>
        <v>Про, план, роботи, Департаменту, агропромислового, розвитку, СОДА, на, Ш, квартал, 2019, року</v>
      </c>
      <c r="I1249" s="1" t="s">
        <v>15</v>
      </c>
      <c r="J1249" s="47" t="s">
        <v>124</v>
      </c>
      <c r="K1249" s="107" t="str">
        <f>J1249</f>
        <v>Департамент АПР Сумської ОДА</v>
      </c>
      <c r="L1249" s="108">
        <f>F1249+1</f>
        <v>43641</v>
      </c>
      <c r="M1249" s="106"/>
      <c r="N1249" s="109">
        <f>Список!C1245</f>
        <v>0</v>
      </c>
      <c r="O1249" s="106"/>
    </row>
    <row r="1250" spans="1:15" ht="75" x14ac:dyDescent="0.25">
      <c r="A1250" s="55"/>
      <c r="B1250" s="24"/>
      <c r="C1250" s="102">
        <f>C1248+1</f>
        <v>1222</v>
      </c>
      <c r="D1250" s="65" t="s">
        <v>1478</v>
      </c>
      <c r="E1250" s="103" t="s">
        <v>2042</v>
      </c>
      <c r="F1250" s="17">
        <v>43643</v>
      </c>
      <c r="G1250" s="104" t="s">
        <v>2043</v>
      </c>
      <c r="H1250" s="105" t="str">
        <f>SUBSTITUTE(фильтр!I1246, "про,", "")</f>
        <v>Про, план, роботи, Департаменту, агропромислового, розвитку, СОДА, на, Ш, квартал, 2019, року</v>
      </c>
      <c r="I1250" s="1" t="s">
        <v>15</v>
      </c>
      <c r="J1250" s="47" t="s">
        <v>124</v>
      </c>
      <c r="K1250" s="107" t="str">
        <f>J1250</f>
        <v>Департамент АПР Сумської ОДА</v>
      </c>
      <c r="L1250" s="108">
        <f>F1250+1</f>
        <v>43644</v>
      </c>
      <c r="M1250" s="106"/>
      <c r="N1250" s="109">
        <f>Список!C1245</f>
        <v>0</v>
      </c>
      <c r="O1250" s="106"/>
    </row>
    <row r="1251" spans="1:15" ht="75" x14ac:dyDescent="0.25">
      <c r="A1251" s="55"/>
      <c r="B1251" s="24"/>
      <c r="C1251" s="102">
        <f>C1248+1</f>
        <v>1222</v>
      </c>
      <c r="D1251" s="65" t="s">
        <v>1478</v>
      </c>
      <c r="E1251" s="103" t="s">
        <v>2044</v>
      </c>
      <c r="F1251" s="17">
        <v>43647</v>
      </c>
      <c r="G1251" s="104" t="s">
        <v>2045</v>
      </c>
      <c r="H1251" s="105" t="str">
        <f>SUBSTITUTE(фильтр!I1246, "про,", "")</f>
        <v>Про, план, роботи, Департаменту, агропромислового, розвитку, СОДА, на, Ш, квартал, 2019, року</v>
      </c>
      <c r="I1251" s="1" t="s">
        <v>15</v>
      </c>
      <c r="J1251" s="47" t="s">
        <v>124</v>
      </c>
      <c r="K1251" s="107" t="str">
        <f>J1251</f>
        <v>Департамент АПР Сумської ОДА</v>
      </c>
      <c r="L1251" s="108">
        <f>F1251+1</f>
        <v>43648</v>
      </c>
      <c r="M1251" s="106"/>
      <c r="N1251" s="109">
        <f>Список!C1245</f>
        <v>0</v>
      </c>
      <c r="O1251" s="106"/>
    </row>
    <row r="1252" spans="1:15" ht="75" x14ac:dyDescent="0.25">
      <c r="A1252" s="55"/>
      <c r="B1252" s="24"/>
      <c r="C1252" s="102">
        <f>C1248+1</f>
        <v>1222</v>
      </c>
      <c r="D1252" s="65" t="s">
        <v>1478</v>
      </c>
      <c r="E1252" s="103" t="s">
        <v>2046</v>
      </c>
      <c r="F1252" s="17">
        <v>43650</v>
      </c>
      <c r="G1252" s="104" t="s">
        <v>2047</v>
      </c>
      <c r="H1252" s="105" t="str">
        <f>SUBSTITUTE(фильтр!I1246, "про,", "")</f>
        <v>Про, план, роботи, Департаменту, агропромислового, розвитку, СОДА, на, Ш, квартал, 2019, року</v>
      </c>
      <c r="I1252" s="1" t="s">
        <v>15</v>
      </c>
      <c r="J1252" s="47" t="s">
        <v>124</v>
      </c>
      <c r="K1252" s="107" t="str">
        <f>J1252</f>
        <v>Департамент АПР Сумської ОДА</v>
      </c>
      <c r="L1252" s="108">
        <f>F1252+1</f>
        <v>43651</v>
      </c>
      <c r="M1252" s="106"/>
      <c r="N1252" s="109">
        <f>Список!C1245</f>
        <v>0</v>
      </c>
      <c r="O1252" s="106"/>
    </row>
    <row r="1253" spans="1:15" ht="75" x14ac:dyDescent="0.25">
      <c r="A1253" s="55" t="s">
        <v>23</v>
      </c>
      <c r="B1253" s="24" t="s">
        <v>2038</v>
      </c>
      <c r="C1253" s="102">
        <f>C1248+1</f>
        <v>1222</v>
      </c>
      <c r="D1253" s="65" t="s">
        <v>1401</v>
      </c>
      <c r="E1253" s="103" t="s">
        <v>2048</v>
      </c>
      <c r="F1253" s="17">
        <v>43677</v>
      </c>
      <c r="G1253" s="104" t="str">
        <f t="shared" si="300"/>
        <v>01-16/1342</v>
      </c>
      <c r="H1253" s="105" t="str">
        <f>SUBSTITUTE(фильтр!I1246, "про,", "")</f>
        <v>Про, план, роботи, Департаменту, агропромислового, розвитку, СОДА, на, Ш, квартал, 2019, року</v>
      </c>
      <c r="I1253" s="1" t="s">
        <v>15</v>
      </c>
      <c r="J1253" s="47" t="s">
        <v>124</v>
      </c>
      <c r="K1253" s="107" t="str">
        <f t="shared" si="301"/>
        <v>Департамент АПР Сумської ОДА</v>
      </c>
      <c r="L1253" s="108">
        <f t="shared" si="302"/>
        <v>43678</v>
      </c>
      <c r="M1253" s="106"/>
      <c r="N1253" s="109">
        <f>Список!C1245</f>
        <v>0</v>
      </c>
      <c r="O1253" s="106"/>
    </row>
    <row r="1254" spans="1:15" ht="30" x14ac:dyDescent="0.25">
      <c r="A1254" s="55" t="s">
        <v>23</v>
      </c>
      <c r="B1254" s="24" t="s">
        <v>2039</v>
      </c>
      <c r="C1254" s="102">
        <f t="shared" si="299"/>
        <v>1223</v>
      </c>
      <c r="D1254" s="65" t="s">
        <v>1401</v>
      </c>
      <c r="E1254" s="103" t="s">
        <v>1601</v>
      </c>
      <c r="F1254" s="17">
        <v>43677</v>
      </c>
      <c r="G1254" s="104" t="str">
        <f t="shared" si="300"/>
        <v>01-16/1343</v>
      </c>
      <c r="H1254" s="105" t="str">
        <f>SUBSTITUTE(фильтр!I1247, "про,", "")</f>
        <v>Про, призначення, секретаря</v>
      </c>
      <c r="I1254" s="1" t="s">
        <v>15</v>
      </c>
      <c r="J1254" s="47" t="s">
        <v>124</v>
      </c>
      <c r="K1254" s="107" t="str">
        <f t="shared" ref="K1254:K1256" si="303">J1254</f>
        <v>Департамент АПР Сумської ОДА</v>
      </c>
      <c r="L1254" s="108">
        <f t="shared" si="302"/>
        <v>43678</v>
      </c>
      <c r="M1254" s="106"/>
      <c r="N1254" s="109">
        <f>Список!C1246</f>
        <v>0</v>
      </c>
      <c r="O1254" s="106"/>
    </row>
    <row r="1255" spans="1:15" ht="90" x14ac:dyDescent="0.25">
      <c r="A1255" s="55" t="s">
        <v>1170</v>
      </c>
      <c r="B1255" s="24" t="s">
        <v>2049</v>
      </c>
      <c r="C1255" s="102">
        <f t="shared" si="299"/>
        <v>1224</v>
      </c>
      <c r="D1255" s="65" t="s">
        <v>1401</v>
      </c>
      <c r="E1255" s="103" t="s">
        <v>2086</v>
      </c>
      <c r="F1255" s="17">
        <v>43677</v>
      </c>
      <c r="G1255" s="104" t="str">
        <f t="shared" si="300"/>
        <v>01-11/1344</v>
      </c>
      <c r="H1255" s="105" t="str">
        <f>SUBSTITUTE(фильтр!I1248, "про,", "")</f>
        <v>Про, створення, постійно, діючої, комісії, з, оцінки, нерухомого, майна,, що, передається, в, оренду</v>
      </c>
      <c r="I1255" s="1" t="s">
        <v>15</v>
      </c>
      <c r="J1255" s="47" t="s">
        <v>124</v>
      </c>
      <c r="K1255" s="107" t="str">
        <f t="shared" si="303"/>
        <v>Департамент АПР Сумської ОДА</v>
      </c>
      <c r="L1255" s="108">
        <f t="shared" si="302"/>
        <v>43678</v>
      </c>
      <c r="M1255" s="106"/>
      <c r="N1255" s="109">
        <f>Список!C1247</f>
        <v>0</v>
      </c>
      <c r="O1255" s="106"/>
    </row>
    <row r="1256" spans="1:15" ht="45" x14ac:dyDescent="0.25">
      <c r="A1256" s="55" t="s">
        <v>21</v>
      </c>
      <c r="B1256" s="24" t="s">
        <v>2050</v>
      </c>
      <c r="C1256" s="102">
        <f t="shared" si="299"/>
        <v>1225</v>
      </c>
      <c r="D1256" s="65" t="s">
        <v>1401</v>
      </c>
      <c r="E1256" s="103" t="s">
        <v>2087</v>
      </c>
      <c r="F1256" s="17">
        <v>43678</v>
      </c>
      <c r="G1256" s="104" t="str">
        <f t="shared" si="300"/>
        <v>01-17/1345</v>
      </c>
      <c r="H1256" s="105" t="str">
        <f>SUBSTITUTE(фильтр!I1249, "про,", "")</f>
        <v>Про, внесення, змін, наказу, ДАПР, СОДА, , 01.10.2018, №47-ОД</v>
      </c>
      <c r="I1256" s="1" t="s">
        <v>15</v>
      </c>
      <c r="J1256" s="47" t="s">
        <v>124</v>
      </c>
      <c r="K1256" s="107" t="str">
        <f t="shared" si="303"/>
        <v>Департамент АПР Сумської ОДА</v>
      </c>
      <c r="L1256" s="108">
        <f t="shared" si="302"/>
        <v>43679</v>
      </c>
      <c r="M1256" s="106"/>
      <c r="N1256" s="109">
        <f>Список!C1248</f>
        <v>0</v>
      </c>
      <c r="O1256" s="106"/>
    </row>
    <row r="1257" spans="1:15" ht="60" x14ac:dyDescent="0.25">
      <c r="A1257" s="55" t="s">
        <v>23</v>
      </c>
      <c r="B1257" s="24" t="s">
        <v>2051</v>
      </c>
      <c r="C1257" s="102">
        <f t="shared" ref="C1257:C1299" si="304">C1256+1</f>
        <v>1226</v>
      </c>
      <c r="D1257" s="65" t="s">
        <v>1401</v>
      </c>
      <c r="E1257" s="103" t="s">
        <v>2088</v>
      </c>
      <c r="F1257" s="17">
        <v>43678</v>
      </c>
      <c r="G1257" s="104" t="str">
        <f t="shared" ref="G1257:G1299" si="305">(A1257&amp;"/"&amp;B1257)</f>
        <v>01-16/1346</v>
      </c>
      <c r="H1257" s="105" t="str">
        <f>SUBSTITUTE(фильтр!I1254, "про,", "")</f>
        <v xml:space="preserve"> надання, , на, погодження, паспорбюджетних, Програм</v>
      </c>
      <c r="I1257" s="1" t="s">
        <v>15</v>
      </c>
      <c r="J1257" s="47" t="s">
        <v>124</v>
      </c>
      <c r="K1257" s="107" t="str">
        <f t="shared" ref="K1257:K1299" si="306">J1257</f>
        <v>Департамент АПР Сумської ОДА</v>
      </c>
      <c r="L1257" s="108">
        <f t="shared" ref="L1257:L1299" si="307">F1257+1</f>
        <v>43679</v>
      </c>
      <c r="M1257" s="106"/>
      <c r="N1257" s="109">
        <f>Список!C1253</f>
        <v>0</v>
      </c>
      <c r="O1257" s="106"/>
    </row>
    <row r="1258" spans="1:15" ht="30" x14ac:dyDescent="0.25">
      <c r="A1258" s="55" t="s">
        <v>1170</v>
      </c>
      <c r="B1258" s="24" t="s">
        <v>2052</v>
      </c>
      <c r="C1258" s="102">
        <f t="shared" si="304"/>
        <v>1227</v>
      </c>
      <c r="D1258" s="65" t="s">
        <v>1401</v>
      </c>
      <c r="E1258" s="103" t="s">
        <v>1175</v>
      </c>
      <c r="F1258" s="17">
        <v>43678</v>
      </c>
      <c r="G1258" s="104" t="str">
        <f t="shared" si="305"/>
        <v>01-11/1347</v>
      </c>
      <c r="H1258" s="105" t="str">
        <f>SUBSTITUTE(фильтр!I1255, "про,", "")</f>
        <v xml:space="preserve"> надання, інформації</v>
      </c>
      <c r="I1258" s="1" t="s">
        <v>15</v>
      </c>
      <c r="J1258" s="47" t="s">
        <v>124</v>
      </c>
      <c r="K1258" s="107" t="str">
        <f t="shared" si="306"/>
        <v>Департамент АПР Сумської ОДА</v>
      </c>
      <c r="L1258" s="108">
        <f t="shared" si="307"/>
        <v>43679</v>
      </c>
      <c r="M1258" s="106"/>
      <c r="N1258" s="109">
        <f>Список!C1254</f>
        <v>0</v>
      </c>
      <c r="O1258" s="106"/>
    </row>
    <row r="1259" spans="1:15" ht="30" x14ac:dyDescent="0.25">
      <c r="A1259" s="55" t="s">
        <v>21</v>
      </c>
      <c r="B1259" s="24" t="s">
        <v>2053</v>
      </c>
      <c r="C1259" s="102">
        <f t="shared" si="304"/>
        <v>1228</v>
      </c>
      <c r="D1259" s="65" t="s">
        <v>1401</v>
      </c>
      <c r="E1259" s="103" t="s">
        <v>2089</v>
      </c>
      <c r="F1259" s="17">
        <v>43678</v>
      </c>
      <c r="G1259" s="104" t="str">
        <f t="shared" si="305"/>
        <v>01-17/1348</v>
      </c>
      <c r="H1259" s="105" t="str">
        <f>SUBSTITUTE(фильтр!I1256, "про,", "")</f>
        <v xml:space="preserve"> надання, інформації, державного, майна</v>
      </c>
      <c r="I1259" s="1" t="s">
        <v>15</v>
      </c>
      <c r="J1259" s="47" t="s">
        <v>124</v>
      </c>
      <c r="K1259" s="107" t="str">
        <f t="shared" si="306"/>
        <v>Департамент АПР Сумської ОДА</v>
      </c>
      <c r="L1259" s="108">
        <f t="shared" si="307"/>
        <v>43679</v>
      </c>
      <c r="M1259" s="106"/>
      <c r="N1259" s="109">
        <f>Список!C1255</f>
        <v>0</v>
      </c>
      <c r="O1259" s="106"/>
    </row>
    <row r="1260" spans="1:15" ht="30" x14ac:dyDescent="0.25">
      <c r="A1260" s="55" t="s">
        <v>123</v>
      </c>
      <c r="B1260" s="24" t="s">
        <v>2054</v>
      </c>
      <c r="C1260" s="102">
        <f t="shared" si="304"/>
        <v>1229</v>
      </c>
      <c r="D1260" s="65" t="s">
        <v>1401</v>
      </c>
      <c r="E1260" s="103" t="s">
        <v>1175</v>
      </c>
      <c r="F1260" s="17">
        <v>43678</v>
      </c>
      <c r="G1260" s="104" t="str">
        <f t="shared" si="305"/>
        <v>01-13/1349</v>
      </c>
      <c r="H1260" s="105" t="str">
        <f>SUBSTITUTE(фильтр!I1257, "про,", "")</f>
        <v xml:space="preserve"> надання, інформації</v>
      </c>
      <c r="I1260" s="1" t="s">
        <v>15</v>
      </c>
      <c r="J1260" s="47" t="s">
        <v>124</v>
      </c>
      <c r="K1260" s="107" t="str">
        <f t="shared" si="306"/>
        <v>Департамент АПР Сумської ОДА</v>
      </c>
      <c r="L1260" s="108">
        <f t="shared" si="307"/>
        <v>43679</v>
      </c>
      <c r="M1260" s="106"/>
      <c r="N1260" s="109">
        <f>Список!C1256</f>
        <v>0</v>
      </c>
      <c r="O1260" s="106"/>
    </row>
    <row r="1261" spans="1:15" ht="30" x14ac:dyDescent="0.25">
      <c r="A1261" s="55" t="s">
        <v>23</v>
      </c>
      <c r="B1261" s="24" t="s">
        <v>2055</v>
      </c>
      <c r="C1261" s="102">
        <f t="shared" si="304"/>
        <v>1230</v>
      </c>
      <c r="D1261" s="65" t="s">
        <v>1401</v>
      </c>
      <c r="E1261" s="103" t="s">
        <v>2090</v>
      </c>
      <c r="F1261" s="17">
        <v>43678</v>
      </c>
      <c r="G1261" s="104" t="str">
        <f t="shared" si="305"/>
        <v>01-16/1350</v>
      </c>
      <c r="H1261" s="105" t="str">
        <f>SUBSTITUTE(фильтр!I1258, "про,", "")</f>
        <v xml:space="preserve"> надання, допоомоги, АТО</v>
      </c>
      <c r="I1261" s="1" t="s">
        <v>15</v>
      </c>
      <c r="J1261" s="47" t="s">
        <v>124</v>
      </c>
      <c r="K1261" s="107" t="str">
        <f t="shared" si="306"/>
        <v>Департамент АПР Сумської ОДА</v>
      </c>
      <c r="L1261" s="108">
        <f t="shared" si="307"/>
        <v>43679</v>
      </c>
      <c r="M1261" s="106"/>
      <c r="N1261" s="109">
        <f>Список!C1257</f>
        <v>0</v>
      </c>
      <c r="O1261" s="106"/>
    </row>
    <row r="1262" spans="1:15" ht="60" x14ac:dyDescent="0.25">
      <c r="A1262" s="55" t="s">
        <v>123</v>
      </c>
      <c r="B1262" s="24" t="s">
        <v>2056</v>
      </c>
      <c r="C1262" s="102">
        <f t="shared" si="304"/>
        <v>1231</v>
      </c>
      <c r="D1262" s="65" t="s">
        <v>1401</v>
      </c>
      <c r="E1262" s="103" t="s">
        <v>2091</v>
      </c>
      <c r="F1262" s="17">
        <v>43679</v>
      </c>
      <c r="G1262" s="104" t="str">
        <f t="shared" si="305"/>
        <v>01-13/1351</v>
      </c>
      <c r="H1262" s="105" t="str">
        <f>SUBSTITUTE(фильтр!I1259, "про,", "")</f>
        <v xml:space="preserve"> заборону, використання, програмного, забезпечення</v>
      </c>
      <c r="I1262" s="1" t="s">
        <v>15</v>
      </c>
      <c r="J1262" s="47" t="s">
        <v>124</v>
      </c>
      <c r="K1262" s="107" t="str">
        <f t="shared" si="306"/>
        <v>Департамент АПР Сумської ОДА</v>
      </c>
      <c r="L1262" s="108">
        <f t="shared" si="307"/>
        <v>43680</v>
      </c>
      <c r="M1262" s="106"/>
      <c r="N1262" s="109">
        <f>Список!C1258</f>
        <v>0</v>
      </c>
      <c r="O1262" s="106"/>
    </row>
    <row r="1263" spans="1:15" ht="45" x14ac:dyDescent="0.25">
      <c r="A1263" s="55" t="s">
        <v>287</v>
      </c>
      <c r="B1263" s="24" t="s">
        <v>2057</v>
      </c>
      <c r="C1263" s="102">
        <f t="shared" si="304"/>
        <v>1232</v>
      </c>
      <c r="D1263" s="65" t="s">
        <v>1401</v>
      </c>
      <c r="E1263" s="103" t="s">
        <v>2092</v>
      </c>
      <c r="F1263" s="17">
        <v>43678</v>
      </c>
      <c r="G1263" s="104" t="str">
        <f t="shared" si="305"/>
        <v>01-15/1352</v>
      </c>
      <c r="H1263" s="105" t="str">
        <f>SUBSTITUTE(фильтр!I1260, "про,", "")</f>
        <v xml:space="preserve"> надання, , реєстр, насіння, озимих, культур</v>
      </c>
      <c r="I1263" s="1" t="s">
        <v>15</v>
      </c>
      <c r="J1263" s="47" t="s">
        <v>124</v>
      </c>
      <c r="K1263" s="107" t="str">
        <f t="shared" si="306"/>
        <v>Департамент АПР Сумської ОДА</v>
      </c>
      <c r="L1263" s="108">
        <f t="shared" si="307"/>
        <v>43679</v>
      </c>
      <c r="M1263" s="106"/>
      <c r="N1263" s="109">
        <f>Список!C1259</f>
        <v>0</v>
      </c>
      <c r="O1263" s="106"/>
    </row>
    <row r="1264" spans="1:15" ht="30" x14ac:dyDescent="0.25">
      <c r="A1264" s="55" t="s">
        <v>23</v>
      </c>
      <c r="B1264" s="24" t="s">
        <v>2058</v>
      </c>
      <c r="C1264" s="102">
        <f t="shared" si="304"/>
        <v>1233</v>
      </c>
      <c r="D1264" s="65" t="s">
        <v>1401</v>
      </c>
      <c r="E1264" s="103" t="s">
        <v>1437</v>
      </c>
      <c r="F1264" s="17">
        <v>43682</v>
      </c>
      <c r="G1264" s="104" t="str">
        <f t="shared" si="305"/>
        <v>01-16/1353</v>
      </c>
      <c r="H1264" s="105" t="str">
        <f>SUBSTITUTE(фильтр!I1261, "про,", "")</f>
        <v xml:space="preserve"> розгляд, звернення</v>
      </c>
      <c r="I1264" s="1" t="s">
        <v>15</v>
      </c>
      <c r="J1264" s="47" t="s">
        <v>124</v>
      </c>
      <c r="K1264" s="107" t="str">
        <f t="shared" si="306"/>
        <v>Департамент АПР Сумської ОДА</v>
      </c>
      <c r="L1264" s="108">
        <f t="shared" si="307"/>
        <v>43683</v>
      </c>
      <c r="M1264" s="106"/>
      <c r="N1264" s="109">
        <f>Список!C1260</f>
        <v>0</v>
      </c>
      <c r="O1264" s="106"/>
    </row>
    <row r="1265" spans="1:15" ht="30" x14ac:dyDescent="0.25">
      <c r="A1265" s="55" t="s">
        <v>23</v>
      </c>
      <c r="B1265" s="24" t="s">
        <v>2059</v>
      </c>
      <c r="C1265" s="102">
        <f t="shared" si="304"/>
        <v>1234</v>
      </c>
      <c r="D1265" s="65" t="s">
        <v>1401</v>
      </c>
      <c r="E1265" s="103" t="s">
        <v>1437</v>
      </c>
      <c r="F1265" s="17">
        <v>43682</v>
      </c>
      <c r="G1265" s="104" t="str">
        <f t="shared" si="305"/>
        <v>01-16/1354</v>
      </c>
      <c r="H1265" s="105" t="str">
        <f>SUBSTITUTE(фильтр!I1262, "про,", "")</f>
        <v xml:space="preserve"> розгляд, звернення</v>
      </c>
      <c r="I1265" s="1" t="s">
        <v>15</v>
      </c>
      <c r="J1265" s="47" t="s">
        <v>124</v>
      </c>
      <c r="K1265" s="107" t="str">
        <f t="shared" si="306"/>
        <v>Департамент АПР Сумської ОДА</v>
      </c>
      <c r="L1265" s="108">
        <f t="shared" si="307"/>
        <v>43683</v>
      </c>
      <c r="M1265" s="106"/>
      <c r="N1265" s="109">
        <f>Список!C1261</f>
        <v>0</v>
      </c>
      <c r="O1265" s="106"/>
    </row>
    <row r="1266" spans="1:15" ht="30" x14ac:dyDescent="0.25">
      <c r="A1266" s="55" t="s">
        <v>123</v>
      </c>
      <c r="B1266" s="24" t="s">
        <v>2060</v>
      </c>
      <c r="C1266" s="102">
        <f t="shared" si="304"/>
        <v>1235</v>
      </c>
      <c r="D1266" s="65" t="s">
        <v>1401</v>
      </c>
      <c r="E1266" s="103" t="s">
        <v>2093</v>
      </c>
      <c r="F1266" s="17">
        <v>43682</v>
      </c>
      <c r="G1266" s="104" t="str">
        <f t="shared" si="305"/>
        <v>01-13/1355</v>
      </c>
      <c r="H1266" s="105" t="str">
        <f>SUBSTITUTE(фильтр!I1263, "про,", "")</f>
        <v xml:space="preserve"> надання, зали, апартаних, нарад</v>
      </c>
      <c r="I1266" s="1" t="s">
        <v>15</v>
      </c>
      <c r="J1266" s="47" t="s">
        <v>124</v>
      </c>
      <c r="K1266" s="107" t="str">
        <f t="shared" si="306"/>
        <v>Департамент АПР Сумської ОДА</v>
      </c>
      <c r="L1266" s="108">
        <f t="shared" si="307"/>
        <v>43683</v>
      </c>
      <c r="M1266" s="106"/>
      <c r="N1266" s="109">
        <f>Список!C1262</f>
        <v>0</v>
      </c>
      <c r="O1266" s="106"/>
    </row>
    <row r="1267" spans="1:15" ht="45" x14ac:dyDescent="0.25">
      <c r="A1267" s="55" t="s">
        <v>287</v>
      </c>
      <c r="B1267" s="24" t="s">
        <v>2061</v>
      </c>
      <c r="C1267" s="102">
        <f t="shared" si="304"/>
        <v>1236</v>
      </c>
      <c r="D1267" s="65" t="s">
        <v>1401</v>
      </c>
      <c r="E1267" s="103" t="s">
        <v>2092</v>
      </c>
      <c r="F1267" s="17">
        <v>43682</v>
      </c>
      <c r="G1267" s="104" t="str">
        <f t="shared" si="305"/>
        <v>01-15/1356</v>
      </c>
      <c r="H1267" s="105" t="str">
        <f>SUBSTITUTE(фильтр!I1264, "про,", "")</f>
        <v xml:space="preserve"> надання, , реєстр, насіння, озимих, культур</v>
      </c>
      <c r="I1267" s="1" t="s">
        <v>15</v>
      </c>
      <c r="J1267" s="47" t="s">
        <v>124</v>
      </c>
      <c r="K1267" s="107" t="str">
        <f t="shared" si="306"/>
        <v>Департамент АПР Сумської ОДА</v>
      </c>
      <c r="L1267" s="108">
        <f t="shared" si="307"/>
        <v>43683</v>
      </c>
      <c r="M1267" s="106"/>
      <c r="N1267" s="109">
        <f>Список!C1263</f>
        <v>0</v>
      </c>
      <c r="O1267" s="106"/>
    </row>
    <row r="1268" spans="1:15" ht="30" x14ac:dyDescent="0.25">
      <c r="A1268" s="55" t="s">
        <v>287</v>
      </c>
      <c r="B1268" s="24" t="s">
        <v>2062</v>
      </c>
      <c r="C1268" s="102">
        <f t="shared" si="304"/>
        <v>1237</v>
      </c>
      <c r="D1268" s="65" t="s">
        <v>1401</v>
      </c>
      <c r="E1268" s="103" t="s">
        <v>2094</v>
      </c>
      <c r="F1268" s="17">
        <v>43682</v>
      </c>
      <c r="G1268" s="104" t="str">
        <f t="shared" si="305"/>
        <v>01-15/1357</v>
      </c>
      <c r="H1268" s="105" t="str">
        <f>SUBSTITUTE(фильтр!I1265, "про,", "")</f>
        <v xml:space="preserve"> українсько-казахский, , бізнес-форум</v>
      </c>
      <c r="I1268" s="1" t="s">
        <v>15</v>
      </c>
      <c r="J1268" s="47" t="s">
        <v>124</v>
      </c>
      <c r="K1268" s="107" t="str">
        <f t="shared" si="306"/>
        <v>Департамент АПР Сумської ОДА</v>
      </c>
      <c r="L1268" s="108">
        <f t="shared" si="307"/>
        <v>43683</v>
      </c>
      <c r="M1268" s="106"/>
      <c r="N1268" s="109">
        <f>Список!C1264</f>
        <v>0</v>
      </c>
      <c r="O1268" s="106"/>
    </row>
    <row r="1269" spans="1:15" ht="30" x14ac:dyDescent="0.25">
      <c r="A1269" s="55" t="s">
        <v>122</v>
      </c>
      <c r="B1269" s="24" t="s">
        <v>2063</v>
      </c>
      <c r="C1269" s="102">
        <f t="shared" si="304"/>
        <v>1238</v>
      </c>
      <c r="D1269" s="65" t="s">
        <v>1401</v>
      </c>
      <c r="E1269" s="103" t="s">
        <v>1572</v>
      </c>
      <c r="F1269" s="17">
        <v>43682</v>
      </c>
      <c r="G1269" s="104" t="str">
        <f t="shared" si="305"/>
        <v>01-18/1358</v>
      </c>
      <c r="H1269" s="105" t="str">
        <f>SUBSTITUTE(фильтр!I1266, "про,", "")</f>
        <v xml:space="preserve"> надання, інформації, регіональних, програм</v>
      </c>
      <c r="I1269" s="1" t="s">
        <v>15</v>
      </c>
      <c r="J1269" s="47" t="s">
        <v>124</v>
      </c>
      <c r="K1269" s="107" t="str">
        <f t="shared" si="306"/>
        <v>Департамент АПР Сумської ОДА</v>
      </c>
      <c r="L1269" s="108">
        <f t="shared" si="307"/>
        <v>43683</v>
      </c>
      <c r="M1269" s="106"/>
      <c r="N1269" s="109">
        <f>Список!C1265</f>
        <v>0</v>
      </c>
      <c r="O1269" s="106"/>
    </row>
    <row r="1270" spans="1:15" ht="30" x14ac:dyDescent="0.25">
      <c r="A1270" s="55" t="s">
        <v>287</v>
      </c>
      <c r="B1270" s="24" t="s">
        <v>2064</v>
      </c>
      <c r="C1270" s="102">
        <f t="shared" si="304"/>
        <v>1239</v>
      </c>
      <c r="D1270" s="65" t="s">
        <v>1401</v>
      </c>
      <c r="E1270" s="103" t="s">
        <v>1175</v>
      </c>
      <c r="F1270" s="17">
        <v>43682</v>
      </c>
      <c r="G1270" s="104" t="str">
        <f t="shared" si="305"/>
        <v>01-15/1359</v>
      </c>
      <c r="H1270" s="105" t="str">
        <f>SUBSTITUTE(фильтр!I1267, "про,", "")</f>
        <v xml:space="preserve"> надання, інформації</v>
      </c>
      <c r="I1270" s="1" t="s">
        <v>15</v>
      </c>
      <c r="J1270" s="47" t="s">
        <v>124</v>
      </c>
      <c r="K1270" s="107" t="str">
        <f t="shared" si="306"/>
        <v>Департамент АПР Сумської ОДА</v>
      </c>
      <c r="L1270" s="108">
        <f t="shared" si="307"/>
        <v>43683</v>
      </c>
      <c r="M1270" s="106"/>
      <c r="N1270" s="109">
        <f>Список!C1266</f>
        <v>0</v>
      </c>
      <c r="O1270" s="106"/>
    </row>
    <row r="1271" spans="1:15" ht="30" x14ac:dyDescent="0.25">
      <c r="A1271" s="55" t="s">
        <v>23</v>
      </c>
      <c r="B1271" s="24" t="s">
        <v>2065</v>
      </c>
      <c r="C1271" s="102">
        <f t="shared" si="304"/>
        <v>1240</v>
      </c>
      <c r="D1271" s="65" t="s">
        <v>1401</v>
      </c>
      <c r="E1271" s="103" t="s">
        <v>1180</v>
      </c>
      <c r="F1271" s="17">
        <v>43682</v>
      </c>
      <c r="G1271" s="104" t="str">
        <f t="shared" si="305"/>
        <v>01-16/1360</v>
      </c>
      <c r="H1271" s="105" t="str">
        <f>SUBSTITUTE(фильтр!I1268, "про,", "")</f>
        <v xml:space="preserve"> перелік, прийнятих, актів</v>
      </c>
      <c r="I1271" s="1" t="s">
        <v>15</v>
      </c>
      <c r="J1271" s="47" t="s">
        <v>124</v>
      </c>
      <c r="K1271" s="107" t="str">
        <f t="shared" si="306"/>
        <v>Департамент АПР Сумської ОДА</v>
      </c>
      <c r="L1271" s="108">
        <f t="shared" si="307"/>
        <v>43683</v>
      </c>
      <c r="M1271" s="106"/>
      <c r="N1271" s="109">
        <f>Список!C1267</f>
        <v>0</v>
      </c>
      <c r="O1271" s="106"/>
    </row>
    <row r="1272" spans="1:15" ht="30" x14ac:dyDescent="0.25">
      <c r="A1272" s="55" t="s">
        <v>1170</v>
      </c>
      <c r="B1272" s="24" t="s">
        <v>2066</v>
      </c>
      <c r="C1272" s="102">
        <f t="shared" si="304"/>
        <v>1241</v>
      </c>
      <c r="D1272" s="65" t="s">
        <v>1401</v>
      </c>
      <c r="E1272" s="103" t="s">
        <v>1405</v>
      </c>
      <c r="F1272" s="17">
        <v>43682</v>
      </c>
      <c r="G1272" s="104" t="str">
        <f t="shared" si="305"/>
        <v>01-11/1361</v>
      </c>
      <c r="H1272" s="105" t="str">
        <f>SUBSTITUTE(фильтр!I1269, "про,", "")</f>
        <v xml:space="preserve"> резонансні, події</v>
      </c>
      <c r="I1272" s="1" t="s">
        <v>15</v>
      </c>
      <c r="J1272" s="47" t="s">
        <v>124</v>
      </c>
      <c r="K1272" s="107" t="str">
        <f t="shared" si="306"/>
        <v>Департамент АПР Сумської ОДА</v>
      </c>
      <c r="L1272" s="108">
        <f t="shared" si="307"/>
        <v>43683</v>
      </c>
      <c r="M1272" s="106"/>
      <c r="N1272" s="109">
        <f>Список!C1268</f>
        <v>0</v>
      </c>
      <c r="O1272" s="106"/>
    </row>
    <row r="1273" spans="1:15" ht="45" x14ac:dyDescent="0.25">
      <c r="A1273" s="55" t="s">
        <v>1170</v>
      </c>
      <c r="B1273" s="24" t="s">
        <v>2067</v>
      </c>
      <c r="C1273" s="102">
        <f t="shared" si="304"/>
        <v>1242</v>
      </c>
      <c r="D1273" s="65" t="s">
        <v>1401</v>
      </c>
      <c r="E1273" s="103" t="s">
        <v>1183</v>
      </c>
      <c r="F1273" s="17">
        <v>43682</v>
      </c>
      <c r="G1273" s="104" t="str">
        <f t="shared" si="305"/>
        <v>01-11/1362</v>
      </c>
      <c r="H1273" s="105" t="str">
        <f>SUBSTITUTE(фильтр!I1270, "про,", "")</f>
        <v xml:space="preserve"> оцінку, ресурсного, наповнення, регіональних, ринків</v>
      </c>
      <c r="I1273" s="1" t="s">
        <v>15</v>
      </c>
      <c r="J1273" s="47" t="s">
        <v>124</v>
      </c>
      <c r="K1273" s="107" t="str">
        <f t="shared" si="306"/>
        <v>Департамент АПР Сумської ОДА</v>
      </c>
      <c r="L1273" s="108">
        <f t="shared" si="307"/>
        <v>43683</v>
      </c>
      <c r="M1273" s="106"/>
      <c r="N1273" s="109">
        <f>Список!C1269</f>
        <v>0</v>
      </c>
      <c r="O1273" s="106"/>
    </row>
    <row r="1274" spans="1:15" ht="30" x14ac:dyDescent="0.25">
      <c r="A1274" s="55" t="s">
        <v>123</v>
      </c>
      <c r="B1274" s="24" t="s">
        <v>2068</v>
      </c>
      <c r="C1274" s="102">
        <f t="shared" si="304"/>
        <v>1243</v>
      </c>
      <c r="D1274" s="65" t="s">
        <v>1401</v>
      </c>
      <c r="E1274" s="103" t="s">
        <v>2095</v>
      </c>
      <c r="F1274" s="17">
        <v>43682</v>
      </c>
      <c r="G1274" s="104" t="str">
        <f t="shared" si="305"/>
        <v>01-13/1363</v>
      </c>
      <c r="H1274" s="105" t="str">
        <f>SUBSTITUTE(фильтр!I1271, "про,", "")</f>
        <v xml:space="preserve"> чисельність, жіном, чоловиків</v>
      </c>
      <c r="I1274" s="1" t="s">
        <v>15</v>
      </c>
      <c r="J1274" s="47" t="s">
        <v>124</v>
      </c>
      <c r="K1274" s="107" t="str">
        <f t="shared" si="306"/>
        <v>Департамент АПР Сумської ОДА</v>
      </c>
      <c r="L1274" s="108">
        <f t="shared" si="307"/>
        <v>43683</v>
      </c>
      <c r="M1274" s="106"/>
      <c r="N1274" s="109">
        <f>Список!C1270</f>
        <v>0</v>
      </c>
      <c r="O1274" s="106"/>
    </row>
    <row r="1275" spans="1:15" ht="45" x14ac:dyDescent="0.25">
      <c r="A1275" s="55" t="s">
        <v>287</v>
      </c>
      <c r="B1275" s="24" t="s">
        <v>2069</v>
      </c>
      <c r="C1275" s="102">
        <f t="shared" si="304"/>
        <v>1244</v>
      </c>
      <c r="D1275" s="65" t="s">
        <v>1401</v>
      </c>
      <c r="E1275" s="103" t="s">
        <v>2096</v>
      </c>
      <c r="F1275" s="17">
        <v>43682</v>
      </c>
      <c r="G1275" s="104" t="str">
        <f t="shared" si="305"/>
        <v>01-15/1364</v>
      </c>
      <c r="H1275" s="105" t="str">
        <f>SUBSTITUTE(фильтр!I1272, "про,", "")</f>
        <v xml:space="preserve"> надання, показників, на, доручення, №6, 11.05.2018</v>
      </c>
      <c r="I1275" s="1" t="s">
        <v>15</v>
      </c>
      <c r="J1275" s="47" t="s">
        <v>124</v>
      </c>
      <c r="K1275" s="107" t="str">
        <f t="shared" si="306"/>
        <v>Департамент АПР Сумської ОДА</v>
      </c>
      <c r="L1275" s="108">
        <f t="shared" si="307"/>
        <v>43683</v>
      </c>
      <c r="M1275" s="106"/>
      <c r="N1275" s="109">
        <f>Список!C1271</f>
        <v>0</v>
      </c>
      <c r="O1275" s="106"/>
    </row>
    <row r="1276" spans="1:15" ht="30" x14ac:dyDescent="0.25">
      <c r="A1276" s="55" t="s">
        <v>23</v>
      </c>
      <c r="B1276" s="24" t="s">
        <v>2070</v>
      </c>
      <c r="C1276" s="102">
        <f t="shared" si="304"/>
        <v>1245</v>
      </c>
      <c r="D1276" s="65" t="s">
        <v>1401</v>
      </c>
      <c r="E1276" s="103" t="s">
        <v>1412</v>
      </c>
      <c r="F1276" s="17">
        <v>43682</v>
      </c>
      <c r="G1276" s="104" t="str">
        <f t="shared" si="305"/>
        <v>01-16/1365</v>
      </c>
      <c r="H1276" s="105" t="str">
        <f>SUBSTITUTE(фильтр!I1273, "про,", "")</f>
        <v xml:space="preserve"> визначення, державних, інтересів</v>
      </c>
      <c r="I1276" s="1" t="s">
        <v>15</v>
      </c>
      <c r="J1276" s="47" t="s">
        <v>124</v>
      </c>
      <c r="K1276" s="107" t="str">
        <f t="shared" si="306"/>
        <v>Департамент АПР Сумської ОДА</v>
      </c>
      <c r="L1276" s="108">
        <f t="shared" si="307"/>
        <v>43683</v>
      </c>
      <c r="M1276" s="106"/>
      <c r="N1276" s="109">
        <f>Список!C1272</f>
        <v>0</v>
      </c>
      <c r="O1276" s="106"/>
    </row>
    <row r="1277" spans="1:15" ht="30" x14ac:dyDescent="0.25">
      <c r="A1277" s="55" t="s">
        <v>23</v>
      </c>
      <c r="B1277" s="24" t="s">
        <v>2071</v>
      </c>
      <c r="C1277" s="102">
        <f t="shared" si="304"/>
        <v>1246</v>
      </c>
      <c r="D1277" s="65" t="s">
        <v>1401</v>
      </c>
      <c r="E1277" s="103" t="s">
        <v>1779</v>
      </c>
      <c r="F1277" s="17">
        <v>43682</v>
      </c>
      <c r="G1277" s="104" t="str">
        <f t="shared" si="305"/>
        <v>01-16/1366</v>
      </c>
      <c r="H1277" s="105" t="str">
        <f>SUBSTITUTE(фильтр!I1274, "про,", "")</f>
        <v xml:space="preserve"> виділення, коштів, із, загального, фонду</v>
      </c>
      <c r="I1277" s="1" t="s">
        <v>15</v>
      </c>
      <c r="J1277" s="47" t="s">
        <v>124</v>
      </c>
      <c r="K1277" s="107" t="str">
        <f t="shared" si="306"/>
        <v>Департамент АПР Сумської ОДА</v>
      </c>
      <c r="L1277" s="108">
        <f t="shared" si="307"/>
        <v>43683</v>
      </c>
      <c r="M1277" s="106"/>
      <c r="N1277" s="109">
        <f>Список!C1273</f>
        <v>0</v>
      </c>
      <c r="O1277" s="106"/>
    </row>
    <row r="1278" spans="1:15" ht="30" x14ac:dyDescent="0.25">
      <c r="A1278" s="55" t="s">
        <v>1170</v>
      </c>
      <c r="B1278" s="24" t="s">
        <v>2072</v>
      </c>
      <c r="C1278" s="102">
        <f t="shared" si="304"/>
        <v>1247</v>
      </c>
      <c r="D1278" s="65" t="s">
        <v>1401</v>
      </c>
      <c r="E1278" s="103" t="s">
        <v>1549</v>
      </c>
      <c r="F1278" s="17">
        <v>43682</v>
      </c>
      <c r="G1278" s="104" t="str">
        <f t="shared" si="305"/>
        <v>01-11/1367</v>
      </c>
      <c r="H1278" s="105" t="str">
        <f>SUBSTITUTE(фильтр!I1275, "про,", "")</f>
        <v xml:space="preserve"> фактичні, витрати, на, ВПР</v>
      </c>
      <c r="I1278" s="1" t="s">
        <v>15</v>
      </c>
      <c r="J1278" s="47" t="s">
        <v>124</v>
      </c>
      <c r="K1278" s="107" t="str">
        <f t="shared" si="306"/>
        <v>Департамент АПР Сумської ОДА</v>
      </c>
      <c r="L1278" s="108">
        <f t="shared" si="307"/>
        <v>43683</v>
      </c>
      <c r="M1278" s="106"/>
      <c r="N1278" s="109">
        <f>Список!C1274</f>
        <v>0</v>
      </c>
      <c r="O1278" s="106"/>
    </row>
    <row r="1279" spans="1:15" ht="30" x14ac:dyDescent="0.25">
      <c r="A1279" s="55" t="s">
        <v>123</v>
      </c>
      <c r="B1279" s="24" t="s">
        <v>2073</v>
      </c>
      <c r="C1279" s="102">
        <f t="shared" si="304"/>
        <v>1248</v>
      </c>
      <c r="D1279" s="65" t="s">
        <v>1401</v>
      </c>
      <c r="E1279" s="103" t="s">
        <v>2097</v>
      </c>
      <c r="F1279" s="17">
        <v>43682</v>
      </c>
      <c r="G1279" s="104" t="str">
        <f t="shared" si="305"/>
        <v>01-13/1368</v>
      </c>
      <c r="H1279" s="105" t="str">
        <f>SUBSTITUTE(фильтр!I1276, "про,", "")</f>
        <v xml:space="preserve"> проведення, публічного, заходу</v>
      </c>
      <c r="I1279" s="1" t="s">
        <v>15</v>
      </c>
      <c r="J1279" s="47" t="s">
        <v>124</v>
      </c>
      <c r="K1279" s="107" t="str">
        <f t="shared" si="306"/>
        <v>Департамент АПР Сумської ОДА</v>
      </c>
      <c r="L1279" s="108">
        <f t="shared" si="307"/>
        <v>43683</v>
      </c>
      <c r="M1279" s="106"/>
      <c r="N1279" s="109">
        <f>Список!C1275</f>
        <v>0</v>
      </c>
      <c r="O1279" s="106"/>
    </row>
    <row r="1280" spans="1:15" ht="30" x14ac:dyDescent="0.25">
      <c r="A1280" s="55" t="s">
        <v>1170</v>
      </c>
      <c r="B1280" s="24" t="s">
        <v>2074</v>
      </c>
      <c r="C1280" s="102">
        <f t="shared" si="304"/>
        <v>1249</v>
      </c>
      <c r="D1280" s="65" t="s">
        <v>1401</v>
      </c>
      <c r="E1280" s="103" t="s">
        <v>1225</v>
      </c>
      <c r="F1280" s="17">
        <v>43682</v>
      </c>
      <c r="G1280" s="104" t="str">
        <f t="shared" si="305"/>
        <v>01-11/1369</v>
      </c>
      <c r="H1280" s="105" t="str">
        <f>SUBSTITUTE(фильтр!I1277, "про,", "")</f>
        <v xml:space="preserve"> придбання, техніки</v>
      </c>
      <c r="I1280" s="1" t="s">
        <v>15</v>
      </c>
      <c r="J1280" s="47" t="s">
        <v>124</v>
      </c>
      <c r="K1280" s="107" t="str">
        <f t="shared" si="306"/>
        <v>Департамент АПР Сумської ОДА</v>
      </c>
      <c r="L1280" s="108">
        <f t="shared" si="307"/>
        <v>43683</v>
      </c>
      <c r="M1280" s="106"/>
      <c r="N1280" s="109">
        <f>Список!C1276</f>
        <v>0</v>
      </c>
      <c r="O1280" s="106"/>
    </row>
    <row r="1281" spans="1:15" ht="30" x14ac:dyDescent="0.25">
      <c r="A1281" s="55" t="s">
        <v>23</v>
      </c>
      <c r="B1281" s="24" t="s">
        <v>2075</v>
      </c>
      <c r="C1281" s="102">
        <f t="shared" si="304"/>
        <v>1250</v>
      </c>
      <c r="D1281" s="65" t="s">
        <v>1401</v>
      </c>
      <c r="E1281" s="103" t="s">
        <v>2098</v>
      </c>
      <c r="F1281" s="110">
        <v>43684</v>
      </c>
      <c r="G1281" s="104" t="str">
        <f t="shared" si="305"/>
        <v>01-16/1370</v>
      </c>
      <c r="H1281" s="105" t="str">
        <f>SUBSTITUTE(фильтр!I1278, "про,", "")</f>
        <v xml:space="preserve"> , , виділення, , коштів</v>
      </c>
      <c r="I1281" s="1" t="s">
        <v>15</v>
      </c>
      <c r="J1281" s="47" t="s">
        <v>124</v>
      </c>
      <c r="K1281" s="107" t="str">
        <f t="shared" si="306"/>
        <v>Департамент АПР Сумської ОДА</v>
      </c>
      <c r="L1281" s="108">
        <f t="shared" si="307"/>
        <v>43685</v>
      </c>
      <c r="M1281" s="106"/>
      <c r="N1281" s="109">
        <f>Список!C1277</f>
        <v>0</v>
      </c>
      <c r="O1281" s="106"/>
    </row>
    <row r="1282" spans="1:15" ht="30" x14ac:dyDescent="0.25">
      <c r="A1282" s="55" t="s">
        <v>23</v>
      </c>
      <c r="B1282" s="24" t="s">
        <v>2076</v>
      </c>
      <c r="C1282" s="102">
        <f t="shared" si="304"/>
        <v>1251</v>
      </c>
      <c r="D1282" s="65" t="s">
        <v>1401</v>
      </c>
      <c r="E1282" s="103" t="s">
        <v>2099</v>
      </c>
      <c r="F1282" s="110">
        <v>43684</v>
      </c>
      <c r="G1282" s="104" t="str">
        <f t="shared" si="305"/>
        <v>01-16/1371</v>
      </c>
      <c r="H1282" s="105" t="str">
        <f>SUBSTITUTE(фильтр!I1279, "про,", "")</f>
        <v xml:space="preserve"> надання, звіту, місцевому, бюджету</v>
      </c>
      <c r="I1282" s="1" t="s">
        <v>15</v>
      </c>
      <c r="J1282" s="47" t="s">
        <v>124</v>
      </c>
      <c r="K1282" s="107" t="str">
        <f t="shared" si="306"/>
        <v>Департамент АПР Сумської ОДА</v>
      </c>
      <c r="L1282" s="108">
        <f t="shared" si="307"/>
        <v>43685</v>
      </c>
      <c r="M1282" s="106"/>
      <c r="N1282" s="109">
        <f>Список!C1278</f>
        <v>0</v>
      </c>
      <c r="O1282" s="106"/>
    </row>
    <row r="1283" spans="1:15" ht="30" x14ac:dyDescent="0.25">
      <c r="A1283" s="55" t="s">
        <v>23</v>
      </c>
      <c r="B1283" s="24" t="s">
        <v>2077</v>
      </c>
      <c r="C1283" s="102">
        <f t="shared" si="304"/>
        <v>1252</v>
      </c>
      <c r="D1283" s="65" t="s">
        <v>1401</v>
      </c>
      <c r="E1283" s="103" t="s">
        <v>2100</v>
      </c>
      <c r="F1283" s="110">
        <v>43684</v>
      </c>
      <c r="G1283" s="104" t="str">
        <f t="shared" si="305"/>
        <v>01-16/1372</v>
      </c>
      <c r="H1283" s="105" t="str">
        <f>SUBSTITUTE(фильтр!I1280, "про,", "")</f>
        <v xml:space="preserve"> надання, звіту, державному, бюджету</v>
      </c>
      <c r="I1283" s="1" t="s">
        <v>15</v>
      </c>
      <c r="J1283" s="47" t="s">
        <v>124</v>
      </c>
      <c r="K1283" s="107" t="str">
        <f t="shared" si="306"/>
        <v>Департамент АПР Сумської ОДА</v>
      </c>
      <c r="L1283" s="108">
        <f t="shared" si="307"/>
        <v>43685</v>
      </c>
      <c r="M1283" s="106"/>
      <c r="N1283" s="109">
        <f>Список!C1279</f>
        <v>0</v>
      </c>
      <c r="O1283" s="106"/>
    </row>
    <row r="1284" spans="1:15" ht="30" x14ac:dyDescent="0.25">
      <c r="A1284" s="55" t="s">
        <v>21</v>
      </c>
      <c r="B1284" s="24" t="s">
        <v>2078</v>
      </c>
      <c r="C1284" s="102">
        <f t="shared" si="304"/>
        <v>1253</v>
      </c>
      <c r="D1284" s="65" t="s">
        <v>1401</v>
      </c>
      <c r="E1284" s="103" t="s">
        <v>1895</v>
      </c>
      <c r="F1284" s="110">
        <v>43685</v>
      </c>
      <c r="G1284" s="104" t="str">
        <f t="shared" si="305"/>
        <v>01-17/1373</v>
      </c>
      <c r="H1284" s="105" t="str">
        <f>SUBSTITUTE(фильтр!I1281, "про,", "")</f>
        <v xml:space="preserve"> прогнозні, показники, у, фахівцях</v>
      </c>
      <c r="I1284" s="1" t="s">
        <v>15</v>
      </c>
      <c r="J1284" s="47" t="s">
        <v>124</v>
      </c>
      <c r="K1284" s="107" t="str">
        <f t="shared" si="306"/>
        <v>Департамент АПР Сумської ОДА</v>
      </c>
      <c r="L1284" s="108">
        <f t="shared" si="307"/>
        <v>43686</v>
      </c>
      <c r="M1284" s="106"/>
      <c r="N1284" s="109">
        <f>Список!C1280</f>
        <v>0</v>
      </c>
      <c r="O1284" s="106"/>
    </row>
    <row r="1285" spans="1:15" ht="30" x14ac:dyDescent="0.25">
      <c r="A1285" s="55" t="s">
        <v>1170</v>
      </c>
      <c r="B1285" s="24" t="s">
        <v>2079</v>
      </c>
      <c r="C1285" s="102">
        <f t="shared" si="304"/>
        <v>1254</v>
      </c>
      <c r="D1285" s="65" t="s">
        <v>1401</v>
      </c>
      <c r="E1285" s="103" t="s">
        <v>1658</v>
      </c>
      <c r="F1285" s="110">
        <v>43685</v>
      </c>
      <c r="G1285" s="104" t="str">
        <f t="shared" si="305"/>
        <v>01-11/1374</v>
      </c>
      <c r="H1285" s="105" t="str">
        <f>SUBSTITUTE(фильтр!I1282, "про,", "")</f>
        <v>роботи, конкурсних, комісій</v>
      </c>
      <c r="I1285" s="1" t="s">
        <v>15</v>
      </c>
      <c r="J1285" s="47" t="s">
        <v>124</v>
      </c>
      <c r="K1285" s="107" t="str">
        <f t="shared" si="306"/>
        <v>Департамент АПР Сумської ОДА</v>
      </c>
      <c r="L1285" s="108">
        <f t="shared" si="307"/>
        <v>43686</v>
      </c>
      <c r="M1285" s="106"/>
      <c r="N1285" s="109">
        <f>Список!C1281</f>
        <v>0</v>
      </c>
      <c r="O1285" s="106"/>
    </row>
    <row r="1286" spans="1:15" ht="30" x14ac:dyDescent="0.25">
      <c r="A1286" s="55" t="s">
        <v>1170</v>
      </c>
      <c r="B1286" s="24" t="s">
        <v>2080</v>
      </c>
      <c r="C1286" s="102">
        <f t="shared" si="304"/>
        <v>1255</v>
      </c>
      <c r="D1286" s="65" t="s">
        <v>1401</v>
      </c>
      <c r="E1286" s="103" t="s">
        <v>2107</v>
      </c>
      <c r="F1286" s="110">
        <v>43685</v>
      </c>
      <c r="G1286" s="104" t="str">
        <f t="shared" si="305"/>
        <v>01-11/1375</v>
      </c>
      <c r="H1286" s="105" t="str">
        <f>SUBSTITUTE(фильтр!I1283, "про,", "")</f>
        <v xml:space="preserve"> прогнозовані, плану, посіву, озимих</v>
      </c>
      <c r="I1286" s="1" t="s">
        <v>15</v>
      </c>
      <c r="J1286" s="47" t="s">
        <v>124</v>
      </c>
      <c r="K1286" s="107" t="str">
        <f t="shared" si="306"/>
        <v>Департамент АПР Сумської ОДА</v>
      </c>
      <c r="L1286" s="108">
        <f t="shared" si="307"/>
        <v>43686</v>
      </c>
      <c r="M1286" s="106"/>
      <c r="N1286" s="109">
        <f>Список!C1282</f>
        <v>0</v>
      </c>
      <c r="O1286" s="106"/>
    </row>
    <row r="1287" spans="1:15" ht="30" x14ac:dyDescent="0.25">
      <c r="A1287" s="55" t="s">
        <v>122</v>
      </c>
      <c r="B1287" s="24" t="s">
        <v>2081</v>
      </c>
      <c r="C1287" s="102">
        <f t="shared" si="304"/>
        <v>1256</v>
      </c>
      <c r="D1287" s="65" t="s">
        <v>1401</v>
      </c>
      <c r="E1287" s="103" t="s">
        <v>1514</v>
      </c>
      <c r="F1287" s="110">
        <v>43685</v>
      </c>
      <c r="G1287" s="104" t="str">
        <f t="shared" si="305"/>
        <v>01-18/1376</v>
      </c>
      <c r="H1287" s="105" t="str">
        <f>SUBSTITUTE(фильтр!I1284, "про,", "")</f>
        <v xml:space="preserve"> участь, у, нараді</v>
      </c>
      <c r="I1287" s="1" t="s">
        <v>15</v>
      </c>
      <c r="J1287" s="47" t="s">
        <v>124</v>
      </c>
      <c r="K1287" s="107" t="str">
        <f t="shared" si="306"/>
        <v>Департамент АПР Сумської ОДА</v>
      </c>
      <c r="L1287" s="108">
        <f t="shared" si="307"/>
        <v>43686</v>
      </c>
      <c r="M1287" s="106"/>
      <c r="N1287" s="109">
        <f>Список!C1283</f>
        <v>0</v>
      </c>
      <c r="O1287" s="106"/>
    </row>
    <row r="1288" spans="1:15" ht="30" x14ac:dyDescent="0.25">
      <c r="A1288" s="55" t="s">
        <v>122</v>
      </c>
      <c r="B1288" s="24" t="s">
        <v>2082</v>
      </c>
      <c r="C1288" s="102">
        <f t="shared" si="304"/>
        <v>1257</v>
      </c>
      <c r="D1288" s="65" t="s">
        <v>1401</v>
      </c>
      <c r="E1288" s="103" t="s">
        <v>1514</v>
      </c>
      <c r="F1288" s="110">
        <v>43686</v>
      </c>
      <c r="G1288" s="104" t="str">
        <f t="shared" si="305"/>
        <v>01-18/1377</v>
      </c>
      <c r="H1288" s="105" t="str">
        <f>SUBSTITUTE(фильтр!I1285, "про,", "")</f>
        <v xml:space="preserve"> участь, у, нараді</v>
      </c>
      <c r="I1288" s="1" t="s">
        <v>15</v>
      </c>
      <c r="J1288" s="47" t="s">
        <v>124</v>
      </c>
      <c r="K1288" s="107" t="str">
        <f t="shared" si="306"/>
        <v>Департамент АПР Сумської ОДА</v>
      </c>
      <c r="L1288" s="108">
        <f t="shared" si="307"/>
        <v>43687</v>
      </c>
      <c r="M1288" s="106"/>
      <c r="N1288" s="109">
        <f>Список!C1284</f>
        <v>0</v>
      </c>
      <c r="O1288" s="106"/>
    </row>
    <row r="1289" spans="1:15" ht="30" x14ac:dyDescent="0.25">
      <c r="A1289" s="55" t="s">
        <v>122</v>
      </c>
      <c r="B1289" s="24" t="s">
        <v>2083</v>
      </c>
      <c r="C1289" s="102">
        <f t="shared" si="304"/>
        <v>1258</v>
      </c>
      <c r="D1289" s="65" t="s">
        <v>1401</v>
      </c>
      <c r="E1289" s="103" t="s">
        <v>1175</v>
      </c>
      <c r="F1289" s="110">
        <v>43686</v>
      </c>
      <c r="G1289" s="104" t="str">
        <f t="shared" si="305"/>
        <v>01-18/1378</v>
      </c>
      <c r="H1289" s="105" t="str">
        <f>SUBSTITUTE(фильтр!I1286, "про,", "")</f>
        <v xml:space="preserve"> надання, інформації</v>
      </c>
      <c r="I1289" s="1" t="s">
        <v>15</v>
      </c>
      <c r="J1289" s="47" t="s">
        <v>124</v>
      </c>
      <c r="K1289" s="107" t="str">
        <f t="shared" si="306"/>
        <v>Департамент АПР Сумської ОДА</v>
      </c>
      <c r="L1289" s="108">
        <f t="shared" si="307"/>
        <v>43687</v>
      </c>
      <c r="M1289" s="106"/>
      <c r="N1289" s="109">
        <f>Список!C1285</f>
        <v>0</v>
      </c>
      <c r="O1289" s="106"/>
    </row>
    <row r="1290" spans="1:15" ht="30" x14ac:dyDescent="0.25">
      <c r="A1290" s="55" t="s">
        <v>1170</v>
      </c>
      <c r="B1290" s="24" t="s">
        <v>2084</v>
      </c>
      <c r="C1290" s="102">
        <f t="shared" si="304"/>
        <v>1259</v>
      </c>
      <c r="D1290" s="65" t="s">
        <v>1401</v>
      </c>
      <c r="E1290" s="103" t="s">
        <v>1546</v>
      </c>
      <c r="F1290" s="110">
        <v>43686</v>
      </c>
      <c r="G1290" s="104" t="str">
        <f t="shared" si="305"/>
        <v>01-11/1379</v>
      </c>
      <c r="H1290" s="105" t="str">
        <f>SUBSTITUTE(фильтр!I1287, "про,", "")</f>
        <v xml:space="preserve"> надання, пропозицій</v>
      </c>
      <c r="I1290" s="1" t="s">
        <v>15</v>
      </c>
      <c r="J1290" s="47" t="s">
        <v>124</v>
      </c>
      <c r="K1290" s="107" t="str">
        <f t="shared" si="306"/>
        <v>Департамент АПР Сумської ОДА</v>
      </c>
      <c r="L1290" s="108">
        <f t="shared" si="307"/>
        <v>43687</v>
      </c>
      <c r="M1290" s="106"/>
      <c r="N1290" s="109">
        <f>Список!C1286</f>
        <v>0</v>
      </c>
      <c r="O1290" s="106"/>
    </row>
    <row r="1291" spans="1:15" ht="45" x14ac:dyDescent="0.25">
      <c r="A1291" s="55" t="s">
        <v>287</v>
      </c>
      <c r="B1291" s="24" t="s">
        <v>2085</v>
      </c>
      <c r="C1291" s="102">
        <f t="shared" si="304"/>
        <v>1260</v>
      </c>
      <c r="D1291" s="65" t="s">
        <v>1401</v>
      </c>
      <c r="E1291" s="103" t="s">
        <v>2108</v>
      </c>
      <c r="F1291" s="110">
        <v>43686</v>
      </c>
      <c r="G1291" s="104" t="str">
        <f t="shared" si="305"/>
        <v>01-15/1380</v>
      </c>
      <c r="H1291" s="105" t="str">
        <f>SUBSTITUTE(фильтр!I1288, "про,", "")</f>
        <v xml:space="preserve"> надання, інформації, на, розпорядження, 765-ОД</v>
      </c>
      <c r="I1291" s="1" t="s">
        <v>15</v>
      </c>
      <c r="J1291" s="47" t="s">
        <v>124</v>
      </c>
      <c r="K1291" s="107" t="str">
        <f t="shared" si="306"/>
        <v>Департамент АПР Сумської ОДА</v>
      </c>
      <c r="L1291" s="108">
        <f t="shared" si="307"/>
        <v>43687</v>
      </c>
      <c r="M1291" s="106"/>
      <c r="N1291" s="109">
        <f>Список!C1287</f>
        <v>0</v>
      </c>
      <c r="O1291" s="106"/>
    </row>
    <row r="1292" spans="1:15" ht="30" x14ac:dyDescent="0.25">
      <c r="A1292" s="55" t="s">
        <v>23</v>
      </c>
      <c r="B1292" s="24" t="s">
        <v>2101</v>
      </c>
      <c r="C1292" s="102">
        <f t="shared" si="304"/>
        <v>1261</v>
      </c>
      <c r="D1292" s="65" t="s">
        <v>1401</v>
      </c>
      <c r="E1292" s="103" t="s">
        <v>1412</v>
      </c>
      <c r="F1292" s="110">
        <v>43686</v>
      </c>
      <c r="G1292" s="104" t="str">
        <f t="shared" si="305"/>
        <v>01-16/1381</v>
      </c>
      <c r="H1292" s="105" t="str">
        <f>SUBSTITUTE(фильтр!I1289, "про,", "")</f>
        <v xml:space="preserve"> визначення, державних, інтересів</v>
      </c>
      <c r="I1292" s="1" t="s">
        <v>15</v>
      </c>
      <c r="J1292" s="47" t="s">
        <v>124</v>
      </c>
      <c r="K1292" s="107" t="str">
        <f t="shared" si="306"/>
        <v>Департамент АПР Сумської ОДА</v>
      </c>
      <c r="L1292" s="108">
        <f t="shared" si="307"/>
        <v>43687</v>
      </c>
      <c r="M1292" s="106"/>
      <c r="N1292" s="109">
        <f>Список!C1288</f>
        <v>0</v>
      </c>
      <c r="O1292" s="106"/>
    </row>
    <row r="1293" spans="1:15" ht="30" x14ac:dyDescent="0.25">
      <c r="A1293" s="55" t="s">
        <v>123</v>
      </c>
      <c r="B1293" s="24" t="s">
        <v>2102</v>
      </c>
      <c r="C1293" s="102">
        <f t="shared" si="304"/>
        <v>1262</v>
      </c>
      <c r="D1293" s="65" t="s">
        <v>1401</v>
      </c>
      <c r="E1293" s="103" t="s">
        <v>1175</v>
      </c>
      <c r="F1293" s="110">
        <v>43686</v>
      </c>
      <c r="G1293" s="104" t="str">
        <f t="shared" si="305"/>
        <v>01-13/1382</v>
      </c>
      <c r="H1293" s="105" t="str">
        <f>SUBSTITUTE(фильтр!I1290, "про,", "")</f>
        <v xml:space="preserve"> надання, інформації</v>
      </c>
      <c r="I1293" s="1" t="s">
        <v>15</v>
      </c>
      <c r="J1293" s="47" t="s">
        <v>124</v>
      </c>
      <c r="K1293" s="107" t="str">
        <f t="shared" si="306"/>
        <v>Департамент АПР Сумської ОДА</v>
      </c>
      <c r="L1293" s="108">
        <f t="shared" si="307"/>
        <v>43687</v>
      </c>
      <c r="M1293" s="106"/>
      <c r="N1293" s="109">
        <f>Список!C1289</f>
        <v>0</v>
      </c>
      <c r="O1293" s="106"/>
    </row>
    <row r="1294" spans="1:15" ht="30" x14ac:dyDescent="0.25">
      <c r="A1294" s="55" t="s">
        <v>287</v>
      </c>
      <c r="B1294" s="24" t="s">
        <v>2103</v>
      </c>
      <c r="C1294" s="102">
        <f t="shared" si="304"/>
        <v>1263</v>
      </c>
      <c r="D1294" s="65" t="s">
        <v>1401</v>
      </c>
      <c r="E1294" s="103" t="s">
        <v>1175</v>
      </c>
      <c r="F1294" s="110">
        <v>43686</v>
      </c>
      <c r="G1294" s="104" t="str">
        <f t="shared" si="305"/>
        <v>01-15/1383</v>
      </c>
      <c r="H1294" s="105" t="str">
        <f>SUBSTITUTE(фильтр!I1291, "про,", "")</f>
        <v xml:space="preserve"> надання, інформації</v>
      </c>
      <c r="I1294" s="1" t="s">
        <v>15</v>
      </c>
      <c r="J1294" s="47" t="s">
        <v>124</v>
      </c>
      <c r="K1294" s="107" t="str">
        <f t="shared" si="306"/>
        <v>Департамент АПР Сумської ОДА</v>
      </c>
      <c r="L1294" s="108">
        <f t="shared" si="307"/>
        <v>43687</v>
      </c>
      <c r="M1294" s="106"/>
      <c r="N1294" s="109">
        <f>Список!C1290</f>
        <v>0</v>
      </c>
      <c r="O1294" s="106"/>
    </row>
    <row r="1295" spans="1:15" ht="45" x14ac:dyDescent="0.25">
      <c r="A1295" s="55" t="s">
        <v>23</v>
      </c>
      <c r="B1295" s="24" t="s">
        <v>2104</v>
      </c>
      <c r="C1295" s="102">
        <f t="shared" si="304"/>
        <v>1264</v>
      </c>
      <c r="D1295" s="65" t="s">
        <v>1401</v>
      </c>
      <c r="E1295" s="103" t="s">
        <v>2109</v>
      </c>
      <c r="F1295" s="110">
        <v>43686</v>
      </c>
      <c r="G1295" s="104" t="str">
        <f t="shared" si="305"/>
        <v>01-16/1384</v>
      </c>
      <c r="H1295" s="105" t="str">
        <f>SUBSTITUTE(фильтр!I1292, "про,", "")</f>
        <v xml:space="preserve"> надання, , паспорту, на, 2019, у, , новий, редакції</v>
      </c>
      <c r="I1295" s="1" t="s">
        <v>15</v>
      </c>
      <c r="J1295" s="47" t="s">
        <v>124</v>
      </c>
      <c r="K1295" s="107" t="str">
        <f t="shared" si="306"/>
        <v>Департамент АПР Сумської ОДА</v>
      </c>
      <c r="L1295" s="108">
        <f t="shared" si="307"/>
        <v>43687</v>
      </c>
      <c r="M1295" s="106"/>
      <c r="N1295" s="109">
        <f>Список!C1291</f>
        <v>0</v>
      </c>
      <c r="O1295" s="106"/>
    </row>
    <row r="1296" spans="1:15" ht="30" x14ac:dyDescent="0.25">
      <c r="A1296" s="55" t="s">
        <v>1170</v>
      </c>
      <c r="B1296" s="24" t="s">
        <v>2105</v>
      </c>
      <c r="C1296" s="102">
        <f t="shared" si="304"/>
        <v>1265</v>
      </c>
      <c r="D1296" s="65" t="s">
        <v>1401</v>
      </c>
      <c r="E1296" s="103" t="s">
        <v>1787</v>
      </c>
      <c r="F1296" s="110">
        <v>43686</v>
      </c>
      <c r="G1296" s="104" t="str">
        <f t="shared" si="305"/>
        <v>01-11/1385</v>
      </c>
      <c r="H1296" s="105" t="str">
        <f>SUBSTITUTE(фильтр!I1293, "про,", "")</f>
        <v xml:space="preserve"> направлення, реєстру, виплат</v>
      </c>
      <c r="I1296" s="1" t="s">
        <v>15</v>
      </c>
      <c r="J1296" s="47" t="s">
        <v>124</v>
      </c>
      <c r="K1296" s="107" t="str">
        <f t="shared" si="306"/>
        <v>Департамент АПР Сумської ОДА</v>
      </c>
      <c r="L1296" s="108">
        <f t="shared" si="307"/>
        <v>43687</v>
      </c>
      <c r="M1296" s="106"/>
      <c r="N1296" s="109">
        <f>Список!C1292</f>
        <v>0</v>
      </c>
      <c r="O1296" s="106"/>
    </row>
    <row r="1297" spans="1:15" ht="30" x14ac:dyDescent="0.25">
      <c r="A1297" s="55" t="s">
        <v>23</v>
      </c>
      <c r="B1297" s="24" t="s">
        <v>2106</v>
      </c>
      <c r="C1297" s="102">
        <f t="shared" si="304"/>
        <v>1266</v>
      </c>
      <c r="D1297" s="65" t="s">
        <v>1401</v>
      </c>
      <c r="E1297" s="103" t="s">
        <v>2087</v>
      </c>
      <c r="F1297" s="110">
        <v>43686</v>
      </c>
      <c r="G1297" s="104" t="str">
        <f t="shared" si="305"/>
        <v>01-16/1386</v>
      </c>
      <c r="H1297" s="105" t="str">
        <f>SUBSTITUTE(фильтр!I1294, "про,", "")</f>
        <v xml:space="preserve"> заміну, довідки</v>
      </c>
      <c r="I1297" s="1" t="s">
        <v>15</v>
      </c>
      <c r="J1297" s="47" t="s">
        <v>124</v>
      </c>
      <c r="K1297" s="107" t="str">
        <f t="shared" si="306"/>
        <v>Департамент АПР Сумської ОДА</v>
      </c>
      <c r="L1297" s="108">
        <f t="shared" si="307"/>
        <v>43687</v>
      </c>
      <c r="M1297" s="106"/>
      <c r="N1297" s="109">
        <f>Список!C1293</f>
        <v>0</v>
      </c>
      <c r="O1297" s="106"/>
    </row>
    <row r="1298" spans="1:15" ht="30" x14ac:dyDescent="0.25">
      <c r="A1298" s="55" t="s">
        <v>23</v>
      </c>
      <c r="B1298" s="24" t="s">
        <v>2110</v>
      </c>
      <c r="C1298" s="102">
        <f t="shared" si="304"/>
        <v>1267</v>
      </c>
      <c r="D1298" s="65" t="s">
        <v>1401</v>
      </c>
      <c r="E1298" s="103" t="s">
        <v>1437</v>
      </c>
      <c r="F1298" s="110">
        <v>43689</v>
      </c>
      <c r="G1298" s="104" t="str">
        <f t="shared" si="305"/>
        <v>01-16/1387</v>
      </c>
      <c r="H1298" s="105" t="str">
        <f>SUBSTITUTE(фильтр!I1295, "про,", "")</f>
        <v xml:space="preserve"> розгляд, звернення</v>
      </c>
      <c r="I1298" s="1" t="s">
        <v>15</v>
      </c>
      <c r="J1298" s="47" t="s">
        <v>124</v>
      </c>
      <c r="K1298" s="107" t="str">
        <f t="shared" si="306"/>
        <v>Департамент АПР Сумської ОДА</v>
      </c>
      <c r="L1298" s="108">
        <f t="shared" si="307"/>
        <v>43690</v>
      </c>
      <c r="M1298" s="106"/>
      <c r="N1298" s="109">
        <f>Список!C1294</f>
        <v>0</v>
      </c>
      <c r="O1298" s="106"/>
    </row>
    <row r="1299" spans="1:15" ht="30" x14ac:dyDescent="0.25">
      <c r="A1299" s="55" t="s">
        <v>21</v>
      </c>
      <c r="B1299" s="24" t="s">
        <v>2111</v>
      </c>
      <c r="C1299" s="102">
        <f t="shared" si="304"/>
        <v>1268</v>
      </c>
      <c r="D1299" s="65" t="s">
        <v>1401</v>
      </c>
      <c r="E1299" s="103" t="s">
        <v>1437</v>
      </c>
      <c r="F1299" s="110">
        <v>43689</v>
      </c>
      <c r="G1299" s="104" t="str">
        <f t="shared" si="305"/>
        <v>01-17/1388</v>
      </c>
      <c r="H1299" s="105" t="str">
        <f>SUBSTITUTE(фильтр!I1296, "про,", "")</f>
        <v xml:space="preserve"> розгляд, звернення</v>
      </c>
      <c r="I1299" s="1" t="s">
        <v>15</v>
      </c>
      <c r="J1299" s="47" t="s">
        <v>124</v>
      </c>
      <c r="K1299" s="107" t="str">
        <f t="shared" si="306"/>
        <v>Департамент АПР Сумської ОДА</v>
      </c>
      <c r="L1299" s="108">
        <f t="shared" si="307"/>
        <v>43690</v>
      </c>
      <c r="M1299" s="106"/>
      <c r="N1299" s="109">
        <f>Список!C1295</f>
        <v>0</v>
      </c>
      <c r="O1299" s="106"/>
    </row>
    <row r="1300" spans="1:15" ht="30" x14ac:dyDescent="0.25">
      <c r="A1300" s="55" t="s">
        <v>1170</v>
      </c>
      <c r="B1300" s="24" t="s">
        <v>2112</v>
      </c>
      <c r="C1300" s="102">
        <f t="shared" ref="C1300:C1303" si="308">C1299+1</f>
        <v>1269</v>
      </c>
      <c r="D1300" s="65" t="s">
        <v>1401</v>
      </c>
      <c r="E1300" s="103" t="s">
        <v>2114</v>
      </c>
      <c r="F1300" s="110">
        <v>43689</v>
      </c>
      <c r="G1300" s="104" t="str">
        <f t="shared" ref="G1300:G1303" si="309">(A1300&amp;"/"&amp;B1300)</f>
        <v>01-11/1389</v>
      </c>
      <c r="H1300" s="105" t="str">
        <f>SUBSTITUTE(фильтр!I1297, "про,", "")</f>
        <v xml:space="preserve"> надання, , пропозиції, проекту, Програми</v>
      </c>
      <c r="I1300" s="1" t="s">
        <v>15</v>
      </c>
      <c r="J1300" s="47" t="s">
        <v>124</v>
      </c>
      <c r="K1300" s="107" t="str">
        <f t="shared" ref="K1300:K1303" si="310">J1300</f>
        <v>Департамент АПР Сумської ОДА</v>
      </c>
      <c r="L1300" s="108">
        <f t="shared" ref="L1300:L1303" si="311">F1300+1</f>
        <v>43690</v>
      </c>
      <c r="M1300" s="106"/>
      <c r="N1300" s="109">
        <f>Список!C1296</f>
        <v>0</v>
      </c>
      <c r="O1300" s="106"/>
    </row>
    <row r="1301" spans="1:15" ht="30" x14ac:dyDescent="0.25">
      <c r="A1301" s="55" t="s">
        <v>1170</v>
      </c>
      <c r="B1301" s="24" t="s">
        <v>2113</v>
      </c>
      <c r="C1301" s="102">
        <f t="shared" si="308"/>
        <v>1270</v>
      </c>
      <c r="D1301" s="65" t="s">
        <v>1401</v>
      </c>
      <c r="E1301" s="103" t="s">
        <v>1658</v>
      </c>
      <c r="F1301" s="110">
        <v>43689</v>
      </c>
      <c r="G1301" s="104" t="str">
        <f t="shared" si="309"/>
        <v>01-11/1390</v>
      </c>
      <c r="H1301" s="105" t="str">
        <f>SUBSTITUTE(фильтр!I1298, "про,", "")</f>
        <v>роботи, конкурсних, комісій</v>
      </c>
      <c r="I1301" s="1" t="s">
        <v>15</v>
      </c>
      <c r="J1301" s="47" t="s">
        <v>124</v>
      </c>
      <c r="K1301" s="107" t="str">
        <f t="shared" si="310"/>
        <v>Департамент АПР Сумської ОДА</v>
      </c>
      <c r="L1301" s="108">
        <f t="shared" si="311"/>
        <v>43690</v>
      </c>
      <c r="M1301" s="106"/>
      <c r="N1301" s="109">
        <f>Список!C1297</f>
        <v>0</v>
      </c>
      <c r="O1301" s="106"/>
    </row>
    <row r="1302" spans="1:15" ht="30" x14ac:dyDescent="0.25">
      <c r="A1302" s="55" t="s">
        <v>1170</v>
      </c>
      <c r="B1302" s="24" t="s">
        <v>2115</v>
      </c>
      <c r="C1302" s="102">
        <f t="shared" si="308"/>
        <v>1271</v>
      </c>
      <c r="D1302" s="65" t="s">
        <v>1401</v>
      </c>
      <c r="E1302" s="103" t="s">
        <v>1549</v>
      </c>
      <c r="F1302" s="110">
        <v>43689</v>
      </c>
      <c r="G1302" s="104" t="str">
        <f t="shared" si="309"/>
        <v>01-11/1391</v>
      </c>
      <c r="H1302" s="105" t="str">
        <f>SUBSTITUTE(фильтр!I1299, "про,", "")</f>
        <v xml:space="preserve"> фактичні, витрати, на, ВПР</v>
      </c>
      <c r="I1302" s="1" t="s">
        <v>15</v>
      </c>
      <c r="J1302" s="47" t="s">
        <v>124</v>
      </c>
      <c r="K1302" s="107" t="str">
        <f t="shared" si="310"/>
        <v>Департамент АПР Сумської ОДА</v>
      </c>
      <c r="L1302" s="108">
        <f t="shared" si="311"/>
        <v>43690</v>
      </c>
      <c r="M1302" s="106"/>
      <c r="N1302" s="109">
        <f>Список!C1298</f>
        <v>0</v>
      </c>
      <c r="O1302" s="106"/>
    </row>
    <row r="1303" spans="1:15" ht="30" x14ac:dyDescent="0.25">
      <c r="A1303" s="55" t="s">
        <v>1170</v>
      </c>
      <c r="B1303" s="24" t="s">
        <v>2116</v>
      </c>
      <c r="C1303" s="102">
        <f t="shared" si="308"/>
        <v>1272</v>
      </c>
      <c r="D1303" s="65" t="s">
        <v>1401</v>
      </c>
      <c r="E1303" s="103" t="s">
        <v>2119</v>
      </c>
      <c r="F1303" s="110">
        <v>43689</v>
      </c>
      <c r="G1303" s="104" t="str">
        <f t="shared" si="309"/>
        <v>01-11/1392</v>
      </c>
      <c r="H1303" s="105" t="str">
        <f>SUBSTITUTE(фильтр!I1300, "про,", "")</f>
        <v>пропозиції, тематики, робочих, поїздок, , Прем'єр-міністра</v>
      </c>
      <c r="I1303" s="1" t="s">
        <v>15</v>
      </c>
      <c r="J1303" s="47" t="s">
        <v>124</v>
      </c>
      <c r="K1303" s="107" t="str">
        <f t="shared" si="310"/>
        <v>Департамент АПР Сумської ОДА</v>
      </c>
      <c r="L1303" s="108">
        <f t="shared" si="311"/>
        <v>43690</v>
      </c>
      <c r="M1303" s="106"/>
      <c r="N1303" s="109">
        <f>Список!C1299</f>
        <v>0</v>
      </c>
      <c r="O1303" s="106"/>
    </row>
    <row r="1304" spans="1:15" ht="30" x14ac:dyDescent="0.25">
      <c r="A1304" s="55" t="s">
        <v>22</v>
      </c>
      <c r="B1304" s="24" t="s">
        <v>2117</v>
      </c>
      <c r="C1304" s="102">
        <f t="shared" ref="C1304:C1327" si="312">C1303+1</f>
        <v>1273</v>
      </c>
      <c r="D1304" s="65" t="s">
        <v>1401</v>
      </c>
      <c r="E1304" s="103" t="s">
        <v>2120</v>
      </c>
      <c r="F1304" s="110">
        <v>43689</v>
      </c>
      <c r="G1304" s="104" t="str">
        <f t="shared" ref="G1304:G1327" si="313">(A1304&amp;"/"&amp;B1304)</f>
        <v>01-14/1393</v>
      </c>
      <c r="H1304" s="105" t="str">
        <f>SUBSTITUTE(фильтр!I1301, "про,", "")</f>
        <v xml:space="preserve"> еко-фестиваль, "дикий, мед"</v>
      </c>
      <c r="I1304" s="1" t="s">
        <v>15</v>
      </c>
      <c r="J1304" s="47" t="s">
        <v>124</v>
      </c>
      <c r="K1304" s="107" t="str">
        <f t="shared" ref="K1304:K1327" si="314">J1304</f>
        <v>Департамент АПР Сумської ОДА</v>
      </c>
      <c r="L1304" s="108">
        <f t="shared" ref="L1304:L1327" si="315">F1304+1</f>
        <v>43690</v>
      </c>
      <c r="M1304" s="106"/>
      <c r="N1304" s="109">
        <f>Список!C1300</f>
        <v>0</v>
      </c>
      <c r="O1304" s="106"/>
    </row>
    <row r="1305" spans="1:15" ht="30" x14ac:dyDescent="0.25">
      <c r="A1305" s="55" t="s">
        <v>21</v>
      </c>
      <c r="B1305" s="24" t="s">
        <v>2118</v>
      </c>
      <c r="C1305" s="102">
        <f t="shared" si="312"/>
        <v>1274</v>
      </c>
      <c r="D1305" s="65" t="s">
        <v>1401</v>
      </c>
      <c r="E1305" s="103" t="s">
        <v>2121</v>
      </c>
      <c r="F1305" s="110">
        <v>43689</v>
      </c>
      <c r="G1305" s="104" t="str">
        <f t="shared" si="313"/>
        <v>01-17/1394</v>
      </c>
      <c r="H1305" s="105" t="str">
        <f>SUBSTITUTE(фильтр!I1302, "про,", "")</f>
        <v xml:space="preserve"> надання, паспорту, бюджетної, програми</v>
      </c>
      <c r="I1305" s="1" t="s">
        <v>15</v>
      </c>
      <c r="J1305" s="47" t="s">
        <v>124</v>
      </c>
      <c r="K1305" s="107" t="str">
        <f t="shared" si="314"/>
        <v>Департамент АПР Сумської ОДА</v>
      </c>
      <c r="L1305" s="108">
        <f t="shared" si="315"/>
        <v>43690</v>
      </c>
      <c r="M1305" s="106"/>
      <c r="N1305" s="109">
        <f>Список!C1301</f>
        <v>0</v>
      </c>
      <c r="O1305" s="106"/>
    </row>
    <row r="1306" spans="1:15" ht="30" x14ac:dyDescent="0.25">
      <c r="A1306" s="55"/>
      <c r="C1306" s="102">
        <f t="shared" si="312"/>
        <v>1275</v>
      </c>
      <c r="D1306" s="102"/>
      <c r="E1306" s="103"/>
      <c r="F1306" s="110"/>
      <c r="G1306" s="104" t="str">
        <f t="shared" si="313"/>
        <v>/</v>
      </c>
      <c r="H1306" s="105" t="str">
        <f>SUBSTITUTE(фильтр!I1303, "про,", "")</f>
        <v/>
      </c>
      <c r="I1306" s="1" t="s">
        <v>15</v>
      </c>
      <c r="J1306" s="47" t="s">
        <v>124</v>
      </c>
      <c r="K1306" s="107" t="str">
        <f t="shared" si="314"/>
        <v>Департамент АПР Сумської ОДА</v>
      </c>
      <c r="L1306" s="108">
        <f t="shared" si="315"/>
        <v>1</v>
      </c>
      <c r="M1306" s="106"/>
      <c r="N1306" s="109">
        <f>Список!C1302</f>
        <v>0</v>
      </c>
      <c r="O1306" s="106"/>
    </row>
    <row r="1307" spans="1:15" ht="30" x14ac:dyDescent="0.25">
      <c r="A1307" s="55"/>
      <c r="C1307" s="102">
        <f t="shared" si="312"/>
        <v>1276</v>
      </c>
      <c r="D1307" s="102"/>
      <c r="E1307" s="103"/>
      <c r="F1307" s="110"/>
      <c r="G1307" s="104" t="str">
        <f t="shared" si="313"/>
        <v>/</v>
      </c>
      <c r="H1307" s="105" t="str">
        <f>SUBSTITUTE(фильтр!I1304, "про,", "")</f>
        <v/>
      </c>
      <c r="I1307" s="1" t="s">
        <v>15</v>
      </c>
      <c r="J1307" s="47" t="s">
        <v>124</v>
      </c>
      <c r="K1307" s="107" t="str">
        <f t="shared" si="314"/>
        <v>Департамент АПР Сумської ОДА</v>
      </c>
      <c r="L1307" s="108">
        <f t="shared" si="315"/>
        <v>1</v>
      </c>
      <c r="M1307" s="106"/>
      <c r="N1307" s="109">
        <f>Список!C1303</f>
        <v>0</v>
      </c>
      <c r="O1307" s="106"/>
    </row>
    <row r="1308" spans="1:15" ht="30" x14ac:dyDescent="0.25">
      <c r="A1308" s="55"/>
      <c r="C1308" s="102">
        <f t="shared" si="312"/>
        <v>1277</v>
      </c>
      <c r="D1308" s="102"/>
      <c r="E1308" s="103"/>
      <c r="F1308" s="110"/>
      <c r="G1308" s="104" t="str">
        <f t="shared" si="313"/>
        <v>/</v>
      </c>
      <c r="H1308" s="105" t="str">
        <f>SUBSTITUTE(фильтр!I1305, "про,", "")</f>
        <v/>
      </c>
      <c r="I1308" s="1" t="s">
        <v>15</v>
      </c>
      <c r="J1308" s="47" t="s">
        <v>124</v>
      </c>
      <c r="K1308" s="107" t="str">
        <f t="shared" si="314"/>
        <v>Департамент АПР Сумської ОДА</v>
      </c>
      <c r="L1308" s="108">
        <f t="shared" si="315"/>
        <v>1</v>
      </c>
      <c r="M1308" s="106"/>
      <c r="N1308" s="109">
        <f>Список!C1304</f>
        <v>0</v>
      </c>
      <c r="O1308" s="106"/>
    </row>
    <row r="1309" spans="1:15" ht="30" x14ac:dyDescent="0.25">
      <c r="A1309" s="55"/>
      <c r="C1309" s="102">
        <f t="shared" si="312"/>
        <v>1278</v>
      </c>
      <c r="D1309" s="102"/>
      <c r="E1309" s="103"/>
      <c r="F1309" s="110"/>
      <c r="G1309" s="104" t="str">
        <f t="shared" si="313"/>
        <v>/</v>
      </c>
      <c r="H1309" s="105" t="str">
        <f>SUBSTITUTE(фильтр!I1306, "про,", "")</f>
        <v/>
      </c>
      <c r="I1309" s="1" t="s">
        <v>15</v>
      </c>
      <c r="J1309" s="47" t="s">
        <v>124</v>
      </c>
      <c r="K1309" s="107" t="str">
        <f t="shared" si="314"/>
        <v>Департамент АПР Сумської ОДА</v>
      </c>
      <c r="L1309" s="108">
        <f t="shared" si="315"/>
        <v>1</v>
      </c>
      <c r="M1309" s="106"/>
      <c r="N1309" s="109">
        <f>Список!C1305</f>
        <v>0</v>
      </c>
      <c r="O1309" s="106"/>
    </row>
    <row r="1310" spans="1:15" ht="30" x14ac:dyDescent="0.25">
      <c r="A1310" s="55"/>
      <c r="C1310" s="102">
        <f t="shared" si="312"/>
        <v>1279</v>
      </c>
      <c r="D1310" s="102"/>
      <c r="E1310" s="103"/>
      <c r="F1310" s="110"/>
      <c r="G1310" s="104" t="str">
        <f t="shared" si="313"/>
        <v>/</v>
      </c>
      <c r="H1310" s="105" t="str">
        <f>SUBSTITUTE(фильтр!I1307, "про,", "")</f>
        <v/>
      </c>
      <c r="I1310" s="1" t="s">
        <v>15</v>
      </c>
      <c r="J1310" s="47" t="s">
        <v>124</v>
      </c>
      <c r="K1310" s="107" t="str">
        <f t="shared" si="314"/>
        <v>Департамент АПР Сумської ОДА</v>
      </c>
      <c r="L1310" s="108">
        <f t="shared" si="315"/>
        <v>1</v>
      </c>
      <c r="M1310" s="106"/>
      <c r="N1310" s="109">
        <f>Список!C1306</f>
        <v>0</v>
      </c>
      <c r="O1310" s="106"/>
    </row>
    <row r="1311" spans="1:15" ht="30" x14ac:dyDescent="0.25">
      <c r="A1311" s="55"/>
      <c r="C1311" s="102">
        <f t="shared" si="312"/>
        <v>1280</v>
      </c>
      <c r="D1311" s="102"/>
      <c r="E1311" s="103"/>
      <c r="F1311" s="110"/>
      <c r="G1311" s="104" t="str">
        <f t="shared" si="313"/>
        <v>/</v>
      </c>
      <c r="H1311" s="105" t="str">
        <f>SUBSTITUTE(фильтр!I1308, "про,", "")</f>
        <v/>
      </c>
      <c r="I1311" s="1" t="s">
        <v>15</v>
      </c>
      <c r="J1311" s="47" t="s">
        <v>124</v>
      </c>
      <c r="K1311" s="107" t="str">
        <f t="shared" si="314"/>
        <v>Департамент АПР Сумської ОДА</v>
      </c>
      <c r="L1311" s="108">
        <f t="shared" si="315"/>
        <v>1</v>
      </c>
      <c r="M1311" s="106"/>
      <c r="N1311" s="109">
        <f>Список!C1307</f>
        <v>0</v>
      </c>
      <c r="O1311" s="106"/>
    </row>
    <row r="1312" spans="1:15" ht="30" x14ac:dyDescent="0.25">
      <c r="A1312" s="55"/>
      <c r="C1312" s="102">
        <f t="shared" si="312"/>
        <v>1281</v>
      </c>
      <c r="D1312" s="102"/>
      <c r="E1312" s="103"/>
      <c r="F1312" s="110"/>
      <c r="G1312" s="104" t="str">
        <f t="shared" si="313"/>
        <v>/</v>
      </c>
      <c r="H1312" s="105" t="str">
        <f>SUBSTITUTE(фильтр!I1309, "про,", "")</f>
        <v/>
      </c>
      <c r="I1312" s="1" t="s">
        <v>15</v>
      </c>
      <c r="J1312" s="47" t="s">
        <v>124</v>
      </c>
      <c r="K1312" s="107" t="str">
        <f t="shared" si="314"/>
        <v>Департамент АПР Сумської ОДА</v>
      </c>
      <c r="L1312" s="108">
        <f t="shared" si="315"/>
        <v>1</v>
      </c>
      <c r="M1312" s="106"/>
      <c r="N1312" s="109">
        <f>Список!C1308</f>
        <v>0</v>
      </c>
      <c r="O1312" s="106"/>
    </row>
    <row r="1313" spans="1:15" ht="30" x14ac:dyDescent="0.25">
      <c r="A1313" s="55"/>
      <c r="C1313" s="102">
        <f t="shared" si="312"/>
        <v>1282</v>
      </c>
      <c r="D1313" s="102"/>
      <c r="E1313" s="103"/>
      <c r="F1313" s="110"/>
      <c r="G1313" s="104" t="str">
        <f t="shared" si="313"/>
        <v>/</v>
      </c>
      <c r="H1313" s="105" t="str">
        <f>SUBSTITUTE(фильтр!I1310, "про,", "")</f>
        <v/>
      </c>
      <c r="I1313" s="1" t="s">
        <v>15</v>
      </c>
      <c r="J1313" s="47" t="s">
        <v>124</v>
      </c>
      <c r="K1313" s="107" t="str">
        <f t="shared" si="314"/>
        <v>Департамент АПР Сумської ОДА</v>
      </c>
      <c r="L1313" s="108">
        <f t="shared" si="315"/>
        <v>1</v>
      </c>
      <c r="M1313" s="106"/>
      <c r="N1313" s="109">
        <f>Список!C1309</f>
        <v>0</v>
      </c>
      <c r="O1313" s="106"/>
    </row>
    <row r="1314" spans="1:15" ht="30" x14ac:dyDescent="0.25">
      <c r="A1314" s="55"/>
      <c r="C1314" s="102">
        <f t="shared" si="312"/>
        <v>1283</v>
      </c>
      <c r="D1314" s="102"/>
      <c r="E1314" s="103"/>
      <c r="F1314" s="110"/>
      <c r="G1314" s="104" t="str">
        <f t="shared" si="313"/>
        <v>/</v>
      </c>
      <c r="H1314" s="105" t="str">
        <f>SUBSTITUTE(фильтр!I1311, "про,", "")</f>
        <v/>
      </c>
      <c r="I1314" s="1" t="s">
        <v>15</v>
      </c>
      <c r="J1314" s="47" t="s">
        <v>124</v>
      </c>
      <c r="K1314" s="107" t="str">
        <f t="shared" si="314"/>
        <v>Департамент АПР Сумської ОДА</v>
      </c>
      <c r="L1314" s="108">
        <f t="shared" si="315"/>
        <v>1</v>
      </c>
      <c r="M1314" s="106"/>
      <c r="N1314" s="109">
        <f>Список!C1310</f>
        <v>0</v>
      </c>
      <c r="O1314" s="106"/>
    </row>
    <row r="1315" spans="1:15" ht="30" x14ac:dyDescent="0.25">
      <c r="A1315" s="55"/>
      <c r="C1315" s="102">
        <f t="shared" si="312"/>
        <v>1284</v>
      </c>
      <c r="D1315" s="102"/>
      <c r="E1315" s="103"/>
      <c r="F1315" s="110"/>
      <c r="G1315" s="104" t="str">
        <f t="shared" si="313"/>
        <v>/</v>
      </c>
      <c r="H1315" s="105" t="str">
        <f>SUBSTITUTE(фильтр!I1312, "про,", "")</f>
        <v/>
      </c>
      <c r="I1315" s="1" t="s">
        <v>15</v>
      </c>
      <c r="J1315" s="47" t="s">
        <v>124</v>
      </c>
      <c r="K1315" s="107" t="str">
        <f t="shared" si="314"/>
        <v>Департамент АПР Сумської ОДА</v>
      </c>
      <c r="L1315" s="108">
        <f t="shared" si="315"/>
        <v>1</v>
      </c>
      <c r="M1315" s="106"/>
      <c r="N1315" s="109">
        <f>Список!C1311</f>
        <v>0</v>
      </c>
      <c r="O1315" s="106"/>
    </row>
    <row r="1316" spans="1:15" ht="30" x14ac:dyDescent="0.25">
      <c r="A1316" s="55"/>
      <c r="C1316" s="102">
        <f t="shared" si="312"/>
        <v>1285</v>
      </c>
      <c r="D1316" s="102"/>
      <c r="E1316" s="103"/>
      <c r="F1316" s="110"/>
      <c r="G1316" s="104" t="str">
        <f t="shared" si="313"/>
        <v>/</v>
      </c>
      <c r="H1316" s="105" t="str">
        <f>SUBSTITUTE(фильтр!I1313, "про,", "")</f>
        <v/>
      </c>
      <c r="I1316" s="1" t="s">
        <v>15</v>
      </c>
      <c r="J1316" s="47" t="s">
        <v>124</v>
      </c>
      <c r="K1316" s="107" t="str">
        <f t="shared" si="314"/>
        <v>Департамент АПР Сумської ОДА</v>
      </c>
      <c r="L1316" s="108">
        <f t="shared" si="315"/>
        <v>1</v>
      </c>
      <c r="M1316" s="106"/>
      <c r="N1316" s="109">
        <f>Список!C1312</f>
        <v>0</v>
      </c>
      <c r="O1316" s="106"/>
    </row>
    <row r="1317" spans="1:15" ht="30" x14ac:dyDescent="0.25">
      <c r="A1317" s="55"/>
      <c r="C1317" s="102">
        <f t="shared" si="312"/>
        <v>1286</v>
      </c>
      <c r="D1317" s="102"/>
      <c r="E1317" s="103"/>
      <c r="F1317" s="110"/>
      <c r="G1317" s="104" t="str">
        <f t="shared" si="313"/>
        <v>/</v>
      </c>
      <c r="H1317" s="105" t="str">
        <f>SUBSTITUTE(фильтр!I1314, "про,", "")</f>
        <v/>
      </c>
      <c r="I1317" s="1" t="s">
        <v>15</v>
      </c>
      <c r="J1317" s="47" t="s">
        <v>124</v>
      </c>
      <c r="K1317" s="107" t="str">
        <f t="shared" si="314"/>
        <v>Департамент АПР Сумської ОДА</v>
      </c>
      <c r="L1317" s="108">
        <f t="shared" si="315"/>
        <v>1</v>
      </c>
      <c r="M1317" s="106"/>
      <c r="N1317" s="109">
        <f>Список!C1313</f>
        <v>0</v>
      </c>
      <c r="O1317" s="106"/>
    </row>
    <row r="1318" spans="1:15" ht="30" x14ac:dyDescent="0.25">
      <c r="A1318" s="55"/>
      <c r="C1318" s="102">
        <f t="shared" si="312"/>
        <v>1287</v>
      </c>
      <c r="D1318" s="102"/>
      <c r="E1318" s="103"/>
      <c r="F1318" s="110"/>
      <c r="G1318" s="104" t="str">
        <f t="shared" si="313"/>
        <v>/</v>
      </c>
      <c r="H1318" s="105" t="str">
        <f>SUBSTITUTE(фильтр!I1315, "про,", "")</f>
        <v/>
      </c>
      <c r="I1318" s="1" t="s">
        <v>15</v>
      </c>
      <c r="J1318" s="47" t="s">
        <v>124</v>
      </c>
      <c r="K1318" s="107" t="str">
        <f t="shared" si="314"/>
        <v>Департамент АПР Сумської ОДА</v>
      </c>
      <c r="L1318" s="108">
        <f t="shared" si="315"/>
        <v>1</v>
      </c>
      <c r="M1318" s="106"/>
      <c r="N1318" s="109">
        <f>Список!C1314</f>
        <v>0</v>
      </c>
      <c r="O1318" s="106"/>
    </row>
    <row r="1319" spans="1:15" ht="30" x14ac:dyDescent="0.25">
      <c r="A1319" s="55"/>
      <c r="C1319" s="102">
        <f t="shared" si="312"/>
        <v>1288</v>
      </c>
      <c r="D1319" s="102"/>
      <c r="E1319" s="103"/>
      <c r="F1319" s="110"/>
      <c r="G1319" s="104" t="str">
        <f t="shared" si="313"/>
        <v>/</v>
      </c>
      <c r="H1319" s="105" t="str">
        <f>SUBSTITUTE(фильтр!I1316, "про,", "")</f>
        <v/>
      </c>
      <c r="I1319" s="1" t="s">
        <v>15</v>
      </c>
      <c r="J1319" s="47" t="s">
        <v>124</v>
      </c>
      <c r="K1319" s="107" t="str">
        <f t="shared" si="314"/>
        <v>Департамент АПР Сумської ОДА</v>
      </c>
      <c r="L1319" s="108">
        <f t="shared" si="315"/>
        <v>1</v>
      </c>
      <c r="M1319" s="106"/>
      <c r="N1319" s="109">
        <f>Список!C1315</f>
        <v>0</v>
      </c>
      <c r="O1319" s="106"/>
    </row>
    <row r="1320" spans="1:15" ht="30" x14ac:dyDescent="0.25">
      <c r="A1320" s="55"/>
      <c r="C1320" s="102">
        <f t="shared" si="312"/>
        <v>1289</v>
      </c>
      <c r="D1320" s="102"/>
      <c r="E1320" s="103"/>
      <c r="F1320" s="110"/>
      <c r="G1320" s="104" t="str">
        <f t="shared" si="313"/>
        <v>/</v>
      </c>
      <c r="H1320" s="105" t="str">
        <f>SUBSTITUTE(фильтр!I1317, "про,", "")</f>
        <v/>
      </c>
      <c r="I1320" s="1" t="s">
        <v>15</v>
      </c>
      <c r="J1320" s="47" t="s">
        <v>124</v>
      </c>
      <c r="K1320" s="107" t="str">
        <f t="shared" si="314"/>
        <v>Департамент АПР Сумської ОДА</v>
      </c>
      <c r="L1320" s="108">
        <f t="shared" si="315"/>
        <v>1</v>
      </c>
      <c r="M1320" s="106"/>
      <c r="N1320" s="109">
        <f>Список!C1316</f>
        <v>0</v>
      </c>
      <c r="O1320" s="106"/>
    </row>
    <row r="1321" spans="1:15" ht="30" x14ac:dyDescent="0.25">
      <c r="A1321" s="55"/>
      <c r="C1321" s="102">
        <f t="shared" si="312"/>
        <v>1290</v>
      </c>
      <c r="D1321" s="102"/>
      <c r="E1321" s="103"/>
      <c r="F1321" s="110"/>
      <c r="G1321" s="104" t="str">
        <f t="shared" si="313"/>
        <v>/</v>
      </c>
      <c r="H1321" s="105" t="str">
        <f>SUBSTITUTE(фильтр!I1318, "про,", "")</f>
        <v/>
      </c>
      <c r="I1321" s="1" t="s">
        <v>15</v>
      </c>
      <c r="J1321" s="47" t="s">
        <v>124</v>
      </c>
      <c r="K1321" s="107" t="str">
        <f t="shared" si="314"/>
        <v>Департамент АПР Сумської ОДА</v>
      </c>
      <c r="L1321" s="108">
        <f t="shared" si="315"/>
        <v>1</v>
      </c>
      <c r="M1321" s="106"/>
      <c r="N1321" s="109">
        <f>Список!C1317</f>
        <v>0</v>
      </c>
      <c r="O1321" s="106"/>
    </row>
    <row r="1322" spans="1:15" ht="30" x14ac:dyDescent="0.25">
      <c r="A1322" s="55"/>
      <c r="C1322" s="102">
        <f t="shared" si="312"/>
        <v>1291</v>
      </c>
      <c r="D1322" s="102"/>
      <c r="E1322" s="103"/>
      <c r="F1322" s="110"/>
      <c r="G1322" s="104" t="str">
        <f t="shared" si="313"/>
        <v>/</v>
      </c>
      <c r="H1322" s="105" t="str">
        <f>SUBSTITUTE(фильтр!I1319, "про,", "")</f>
        <v/>
      </c>
      <c r="I1322" s="1" t="s">
        <v>15</v>
      </c>
      <c r="J1322" s="47" t="s">
        <v>124</v>
      </c>
      <c r="K1322" s="107" t="str">
        <f t="shared" si="314"/>
        <v>Департамент АПР Сумської ОДА</v>
      </c>
      <c r="L1322" s="108">
        <f t="shared" si="315"/>
        <v>1</v>
      </c>
      <c r="M1322" s="106"/>
      <c r="N1322" s="109">
        <f>Список!C1318</f>
        <v>0</v>
      </c>
      <c r="O1322" s="106"/>
    </row>
    <row r="1323" spans="1:15" ht="30" x14ac:dyDescent="0.25">
      <c r="A1323" s="55"/>
      <c r="C1323" s="102">
        <f t="shared" si="312"/>
        <v>1292</v>
      </c>
      <c r="D1323" s="102"/>
      <c r="E1323" s="103"/>
      <c r="F1323" s="110"/>
      <c r="G1323" s="104" t="str">
        <f t="shared" si="313"/>
        <v>/</v>
      </c>
      <c r="H1323" s="105" t="str">
        <f>SUBSTITUTE(фильтр!I1320, "про,", "")</f>
        <v/>
      </c>
      <c r="I1323" s="1" t="s">
        <v>15</v>
      </c>
      <c r="J1323" s="47" t="s">
        <v>124</v>
      </c>
      <c r="K1323" s="107" t="str">
        <f t="shared" si="314"/>
        <v>Департамент АПР Сумської ОДА</v>
      </c>
      <c r="L1323" s="108">
        <f t="shared" si="315"/>
        <v>1</v>
      </c>
      <c r="M1323" s="106"/>
      <c r="N1323" s="109">
        <f>Список!C1319</f>
        <v>0</v>
      </c>
      <c r="O1323" s="106"/>
    </row>
    <row r="1324" spans="1:15" ht="30" x14ac:dyDescent="0.25">
      <c r="A1324" s="55"/>
      <c r="C1324" s="102">
        <f t="shared" si="312"/>
        <v>1293</v>
      </c>
      <c r="D1324" s="102"/>
      <c r="E1324" s="103"/>
      <c r="F1324" s="110"/>
      <c r="G1324" s="104" t="str">
        <f t="shared" si="313"/>
        <v>/</v>
      </c>
      <c r="H1324" s="105" t="str">
        <f>SUBSTITUTE(фильтр!I1321, "про,", "")</f>
        <v/>
      </c>
      <c r="I1324" s="1" t="s">
        <v>15</v>
      </c>
      <c r="J1324" s="47" t="s">
        <v>124</v>
      </c>
      <c r="K1324" s="107" t="str">
        <f t="shared" si="314"/>
        <v>Департамент АПР Сумської ОДА</v>
      </c>
      <c r="L1324" s="108">
        <f t="shared" si="315"/>
        <v>1</v>
      </c>
      <c r="M1324" s="106"/>
      <c r="N1324" s="109">
        <f>Список!C1320</f>
        <v>0</v>
      </c>
      <c r="O1324" s="106"/>
    </row>
    <row r="1325" spans="1:15" ht="30" x14ac:dyDescent="0.25">
      <c r="A1325" s="55"/>
      <c r="C1325" s="102">
        <f t="shared" si="312"/>
        <v>1294</v>
      </c>
      <c r="D1325" s="102"/>
      <c r="E1325" s="103"/>
      <c r="F1325" s="110"/>
      <c r="G1325" s="104" t="str">
        <f t="shared" si="313"/>
        <v>/</v>
      </c>
      <c r="H1325" s="105" t="str">
        <f>SUBSTITUTE(фильтр!I1322, "про,", "")</f>
        <v/>
      </c>
      <c r="I1325" s="1" t="s">
        <v>15</v>
      </c>
      <c r="J1325" s="47" t="s">
        <v>124</v>
      </c>
      <c r="K1325" s="107" t="str">
        <f t="shared" si="314"/>
        <v>Департамент АПР Сумської ОДА</v>
      </c>
      <c r="L1325" s="108">
        <f t="shared" si="315"/>
        <v>1</v>
      </c>
      <c r="M1325" s="106"/>
      <c r="N1325" s="109">
        <f>Список!C1321</f>
        <v>0</v>
      </c>
      <c r="O1325" s="106"/>
    </row>
    <row r="1326" spans="1:15" ht="30" x14ac:dyDescent="0.25">
      <c r="A1326" s="55"/>
      <c r="C1326" s="102">
        <f t="shared" si="312"/>
        <v>1295</v>
      </c>
      <c r="D1326" s="102"/>
      <c r="E1326" s="103"/>
      <c r="F1326" s="110"/>
      <c r="G1326" s="104" t="str">
        <f t="shared" si="313"/>
        <v>/</v>
      </c>
      <c r="H1326" s="105" t="str">
        <f>SUBSTITUTE(фильтр!I1323, "про,", "")</f>
        <v/>
      </c>
      <c r="I1326" s="1" t="s">
        <v>15</v>
      </c>
      <c r="J1326" s="47" t="s">
        <v>124</v>
      </c>
      <c r="K1326" s="107" t="str">
        <f t="shared" si="314"/>
        <v>Департамент АПР Сумської ОДА</v>
      </c>
      <c r="L1326" s="108">
        <f t="shared" si="315"/>
        <v>1</v>
      </c>
      <c r="M1326" s="106"/>
      <c r="N1326" s="109">
        <f>Список!C1322</f>
        <v>0</v>
      </c>
      <c r="O1326" s="106"/>
    </row>
    <row r="1327" spans="1:15" ht="30" x14ac:dyDescent="0.25">
      <c r="A1327" s="55"/>
      <c r="C1327" s="102">
        <f t="shared" si="312"/>
        <v>1296</v>
      </c>
      <c r="D1327" s="102"/>
      <c r="E1327" s="103"/>
      <c r="F1327" s="110"/>
      <c r="G1327" s="104" t="str">
        <f t="shared" si="313"/>
        <v>/</v>
      </c>
      <c r="H1327" s="105" t="str">
        <f>SUBSTITUTE(фильтр!I1324, "про,", "")</f>
        <v/>
      </c>
      <c r="I1327" s="1" t="s">
        <v>15</v>
      </c>
      <c r="J1327" s="47" t="s">
        <v>124</v>
      </c>
      <c r="K1327" s="107" t="str">
        <f t="shared" si="314"/>
        <v>Департамент АПР Сумської ОДА</v>
      </c>
      <c r="L1327" s="108">
        <f t="shared" si="315"/>
        <v>1</v>
      </c>
      <c r="M1327" s="106"/>
      <c r="N1327" s="109">
        <f>Список!C1323</f>
        <v>0</v>
      </c>
      <c r="O1327" s="106"/>
    </row>
    <row r="1328" spans="1:15" ht="30" x14ac:dyDescent="0.25">
      <c r="A1328" s="55"/>
      <c r="C1328" s="102">
        <f>C1327+1</f>
        <v>1297</v>
      </c>
      <c r="D1328" s="102"/>
      <c r="E1328" s="103"/>
      <c r="F1328" s="110"/>
      <c r="G1328" s="104" t="str">
        <f>(A1328&amp;"/"&amp;B1328)</f>
        <v>/</v>
      </c>
      <c r="H1328" s="105" t="str">
        <f>SUBSTITUTE(фильтр!I1325, "про,", "")</f>
        <v/>
      </c>
      <c r="I1328" s="1" t="s">
        <v>15</v>
      </c>
      <c r="J1328" s="111"/>
      <c r="K1328" s="107">
        <f>J1328</f>
        <v>0</v>
      </c>
      <c r="L1328" s="108">
        <f>F1328+1</f>
        <v>1</v>
      </c>
      <c r="M1328" s="106"/>
      <c r="N1328" s="109">
        <f>Список!C1324</f>
        <v>0</v>
      </c>
      <c r="O1328" s="106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  <row r="1778" spans="1:1" x14ac:dyDescent="0.25">
      <c r="A1778" s="55"/>
    </row>
    <row r="1779" spans="1:1" x14ac:dyDescent="0.25">
      <c r="A1779" s="55"/>
    </row>
    <row r="1780" spans="1:1" x14ac:dyDescent="0.25">
      <c r="A1780" s="55"/>
    </row>
    <row r="1781" spans="1:1" x14ac:dyDescent="0.25">
      <c r="A1781" s="55"/>
    </row>
    <row r="1782" spans="1:1" x14ac:dyDescent="0.25">
      <c r="A1782" s="55"/>
    </row>
    <row r="1783" spans="1:1" x14ac:dyDescent="0.25">
      <c r="A1783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A5:A1783</xm:sqref>
        </x14:dataValidation>
        <x14:dataValidation type="list" allowBlank="1" showInputMessage="1" showErrorMessage="1">
          <x14:formula1>
            <xm:f>Список!$A:$A</xm:f>
          </x14:formula1>
          <xm:sqref>J5:K1328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6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6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60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6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6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60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60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6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60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6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6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6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6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6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60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6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60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6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6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6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6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6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ht="60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6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6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6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6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60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60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60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60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60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60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60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6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75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60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6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60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6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6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6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60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6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6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6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6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6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6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60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6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6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6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6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60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6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6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60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6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60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6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6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6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6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6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6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60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60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60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6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6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ht="60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6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6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6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6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6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60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6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ht="60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60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6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6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6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60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6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6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6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6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60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60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60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60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60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60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6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6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60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6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6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6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6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6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6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6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6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6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6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6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6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60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60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60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6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6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75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60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6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6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6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6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6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6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6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6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60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6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6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6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6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60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6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6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6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6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60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60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60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60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60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6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60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6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6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6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6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60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6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60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6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6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60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ht="60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60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6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60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60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6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60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60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6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60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6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6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60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6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6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6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6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6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6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6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6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60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ht="60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60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60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60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6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60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60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ht="60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6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6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6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6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6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6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60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6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6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6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6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6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60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60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6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60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6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60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6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6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6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60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6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6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6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6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6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60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6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6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6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6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6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6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6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6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6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6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60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6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60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6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6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60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6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6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60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60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6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6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6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6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6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6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6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6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6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6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6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ht="60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6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6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6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6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6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6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ht="60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ht="60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ht="60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ht="60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ht="60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ht="60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ht="60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ht="60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6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6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6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60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60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60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6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60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60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60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6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6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6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6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6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6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60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6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6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6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ht="60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6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60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60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60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60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6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60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6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60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6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6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6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6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6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6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6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6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6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6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60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6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6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60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6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6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6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60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6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60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60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6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6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6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60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60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6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60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60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60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60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60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60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60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6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6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6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ht="60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6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6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6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6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6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6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6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6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6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6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6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6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6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6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60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6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ht="60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6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6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6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6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6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6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6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60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6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60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6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6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60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60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6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6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6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6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6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6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6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6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60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60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60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60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60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60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6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6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6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6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6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ht="60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60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60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6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6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6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6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6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6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6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6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6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6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6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6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60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6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6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60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6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60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6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6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6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6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6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60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60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6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6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6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60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6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6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6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6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6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6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6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60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6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60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60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6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6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60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6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60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60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6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6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6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6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60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6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60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6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6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6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6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6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6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6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6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6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6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6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6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60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6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6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60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6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60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ht="60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6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60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60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6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6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6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6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6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60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ht="60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6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60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60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60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60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60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60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60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60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60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60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60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60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60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60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60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60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60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60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ht="60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ht="60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ht="60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ht="60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ht="60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ht="60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ht="60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6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6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6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6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6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6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6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6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60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60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60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6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6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6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6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60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60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60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60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60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60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60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6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60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6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6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6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60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6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6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6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60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6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ht="60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6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ht="60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60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75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6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6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6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6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6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60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6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6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6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6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60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6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6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6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6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ht="60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6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6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6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6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60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6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6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60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60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6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60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60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6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60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6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6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ht="60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6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6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ht="60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60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6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6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60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6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60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6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6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6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6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60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60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60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6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6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6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6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6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6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6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6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60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ht="60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6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6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60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6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6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ht="60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60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6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60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6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ht="60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6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6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6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6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60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6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6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6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6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ht="60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60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ht="60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6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6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6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60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6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60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6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6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6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6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6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6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6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6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6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6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6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6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6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6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6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6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60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60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60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60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60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60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60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60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60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60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60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60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60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60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60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60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ht="60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60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60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60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60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ht="60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105" x14ac:dyDescent="0.25">
      <c r="A802" s="9" t="str">
        <f>SUBSTITUTE(Реестр!E805, " ", ", ")</f>
        <v>Про, створення, комісії, з, перевірки, документів, з, грифом, "Для, службового, користування", в, Департаменті, АПР"</v>
      </c>
      <c r="B802" s="10" t="str">
        <f>SUBSTITUTE(Таблица2[[#This Row],[Столбец1]], "про, ", " ")</f>
        <v>Про, створення, комісії, з, перевірки, документів, з, грифом, "Для, службового, користування", в, Департаменті, АПР"</v>
      </c>
      <c r="C802" s="3" t="str">
        <f t="shared" si="38"/>
        <v>Про, створення, комісії, з, перевірки, документів, з, грифом, "Для, службового, користування", в, Департаменті, АПР"</v>
      </c>
      <c r="D802" s="3" t="str">
        <f t="shared" si="39"/>
        <v>Про, створення, комісії, з, перевірки, документів, з, грифом, "Для, службового, користування", в, Департаменті, АПР"</v>
      </c>
      <c r="E802" s="10" t="str">
        <f t="shared" si="40"/>
        <v>Про, створення, комісії, з, перевірки, документів, з, грифом, "Для, службового, користування", в, Департаменті, АПР"</v>
      </c>
      <c r="F802" s="10" t="str">
        <f>SUBSTITUTE(Таблица2[[#This Row],[Столбец5]], "до, ", "")</f>
        <v>Про, створення, комісії, з, перевірки, документів, з, грифом, "Для, службового, користування", в, Департаменті, АПР"</v>
      </c>
      <c r="G802" s="10" t="str">
        <f>SUBSTITUTE(Таблица2[[#This Row],[Столбец7]], "рік, ", "")</f>
        <v>Про, створення, комісії, з, перевірки, документів, з, грифом, "Для, службового, користування", в, Департаменті, АПР"</v>
      </c>
      <c r="H802" s="11" t="str">
        <f>SUBSTITUTE(Таблица2[[#This Row],[Ключові слова]], "за, ", "")</f>
        <v>Про, створення, комісії, з, перевірки, документів, з, грифом, "Для, службового, користування", в, Департаменті, АПР"</v>
      </c>
      <c r="I802" s="11" t="str">
        <f>SUBSTITUTE(Таблица2[[#This Row],[Столбец9]], "від, ", "")</f>
        <v>Про, створення, комісії, з, перевірки, документів, з, грифом, "Для, службового, користування", в, Департаменті, АПР"</v>
      </c>
    </row>
    <row r="803" spans="1:9" ht="90" x14ac:dyDescent="0.25">
      <c r="A803" s="9" t="str">
        <f>SUBSTITUTE(Реестр!E806, " ", ", ")</f>
        <v>Про, внесення, змін, до, паспорту, бюджетної, програми, , місцевого, бюджету, на, 2019, рік</v>
      </c>
      <c r="B803" s="10" t="str">
        <f>SUBSTITUTE(Таблица2[[#This Row],[Столбец1]], "про, ", " ")</f>
        <v>Про, внесення, змін, до, паспорту, бюджетної, програми, , місцевого, бюджету, на, 2019, рік</v>
      </c>
      <c r="C803" s="3" t="str">
        <f t="shared" si="38"/>
        <v>Про, внесення, змін, до, паспорту, бюджетної, програми, , місцевого, бюджету, на, 2019, рік</v>
      </c>
      <c r="D803" s="3" t="str">
        <f t="shared" si="39"/>
        <v>Про, внесення, змін, до, паспорту, бюджетної, програми, , місцевого, бюджету, на, 2019, рік</v>
      </c>
      <c r="E803" s="10" t="str">
        <f t="shared" si="40"/>
        <v>Про, внесення, змін, до, паспорту, бюджетної, програми, , місцевого, бюджету, на, 2019, рік</v>
      </c>
      <c r="F803" s="10" t="str">
        <f>SUBSTITUTE(Таблица2[[#This Row],[Столбец5]], "до, ", "")</f>
        <v>Про, внесення, змін, паспорту, бюджетної, програми, , місцевого, бюджету, на, 2019, рік</v>
      </c>
      <c r="G803" s="10" t="str">
        <f>SUBSTITUTE(Таблица2[[#This Row],[Столбец7]], "рік, ", "")</f>
        <v>Про, внесення, змін, паспорту, бюджетної, програми, , місцевого, бюджету, на, 2019, рік</v>
      </c>
      <c r="H803" s="11" t="str">
        <f>SUBSTITUTE(Таблица2[[#This Row],[Ключові слова]], "за, ", "")</f>
        <v>Про, внесення, змін, паспорту, бюджетної, програми, , місцевого, бюджету, на, 2019, рік</v>
      </c>
      <c r="I803" s="11" t="str">
        <f>SUBSTITUTE(Таблица2[[#This Row],[Столбец9]], "від, ", "")</f>
        <v>Про, внесення, змін, паспорту, бюджетної, програми, , місцевого, бюджету, на, 2019, рік</v>
      </c>
    </row>
    <row r="804" spans="1:9" ht="90" x14ac:dyDescent="0.25">
      <c r="A804" s="9" t="str">
        <f>SUBSTITUTE(Реестр!E807, " ", ", ")</f>
        <v>Паро, внесення, змін, до, паспорту, бюджетної, програми, місцевого, бюджету, на, 2019, рік</v>
      </c>
      <c r="B804" s="10" t="str">
        <f>SUBSTITUTE(Таблица2[[#This Row],[Столбец1]], "про, ", " ")</f>
        <v>Паро, внесення, змін, до, паспорту, бюджетної, програми, місцевого, бюджету, на, 2019, рік</v>
      </c>
      <c r="C804" s="3" t="str">
        <f t="shared" si="38"/>
        <v>Паро, внесення, змін, до, паспорту, бюджетної, програми, місцевого, бюджету, на, 2019, рік</v>
      </c>
      <c r="D804" s="3" t="str">
        <f t="shared" si="39"/>
        <v>Паро, внесення, змін, до, паспорту, бюджетної, програми, місцевого, бюджету, на, 2019, рік</v>
      </c>
      <c r="E804" s="10" t="str">
        <f t="shared" si="40"/>
        <v>Паро, внесення, змін, до, паспорту, бюджетної, програми, місцевого, бюджету, на, 2019, рік</v>
      </c>
      <c r="F804" s="10" t="str">
        <f>SUBSTITUTE(Таблица2[[#This Row],[Столбец5]], "до, ", "")</f>
        <v>Паро, внесення, змін, паспорту, бюджетної, програми, місцевого, бюджету, на, 2019, рік</v>
      </c>
      <c r="G804" s="10" t="str">
        <f>SUBSTITUTE(Таблица2[[#This Row],[Столбец7]], "рік, ", "")</f>
        <v>Паро, внесення, змін, паспорту, бюджетної, програми, місцевого, бюджету, на, 2019, рік</v>
      </c>
      <c r="H804" s="11" t="str">
        <f>SUBSTITUTE(Таблица2[[#This Row],[Ключові слова]], "за, ", "")</f>
        <v>Паро, внесення, змін, паспорту, бюджетної, програми, місцевого, бюджету, на, 2019, рік</v>
      </c>
      <c r="I804" s="11" t="str">
        <f>SUBSTITUTE(Таблица2[[#This Row],[Столбец9]], "від, ", "")</f>
        <v>Паро, внесення, змін, паспорту, бюджетної, програми, місцевого, бюджету, на, 2019, рік</v>
      </c>
    </row>
    <row r="805" spans="1:9" ht="60" x14ac:dyDescent="0.25">
      <c r="A805" s="9" t="str">
        <f>SUBSTITUTE(Реестр!E808, " ", ", ")</f>
        <v>Про, призначення, відповідальних, осіб</v>
      </c>
      <c r="B805" s="10" t="str">
        <f>SUBSTITUTE(Таблица2[[#This Row],[Столбец1]], "про, ", " ")</f>
        <v>Про, призначення, відповідальних, осіб</v>
      </c>
      <c r="C805" s="3" t="str">
        <f t="shared" ref="C805:C868" si="41">SUBSTITUTE(B805, "щодо, ", "")</f>
        <v>Про, призначення, відповідальних, осіб</v>
      </c>
      <c r="D805" s="3" t="str">
        <f t="shared" ref="D805:D868" si="42">SUBSTITUTE(C805, "по, ", "")</f>
        <v>Про, призначення, відповідальних, осіб</v>
      </c>
      <c r="E805" s="10" t="str">
        <f t="shared" ref="E805:E868" si="43">SUBSTITUTE(D805, "та, ", "")</f>
        <v>Про, призначення, відповідальних, осіб</v>
      </c>
      <c r="F805" s="10" t="str">
        <f>SUBSTITUTE(Таблица2[[#This Row],[Столбец5]], "до, ", "")</f>
        <v>Про, призначення, відповідальних, осіб</v>
      </c>
      <c r="G805" s="10" t="str">
        <f>SUBSTITUTE(Таблица2[[#This Row],[Столбец7]], "рік, ", "")</f>
        <v>Про, призначення, відповідальних, осіб</v>
      </c>
      <c r="H805" s="11" t="str">
        <f>SUBSTITUTE(Таблица2[[#This Row],[Ключові слова]], "за, ", "")</f>
        <v>Про, призначення, відповідальних, осіб</v>
      </c>
      <c r="I805" s="11" t="str">
        <f>SUBSTITUTE(Таблица2[[#This Row],[Столбец9]], "від, ", "")</f>
        <v>Про, призначення, відповідальних, осіб</v>
      </c>
    </row>
    <row r="806" spans="1:9" ht="105" x14ac:dyDescent="0.25">
      <c r="A806" s="9" t="str">
        <f>SUBSTITUTE(Реестр!E809, " ", ", ")</f>
        <v>Про, затвердження, Порядку, складання, та, подання, запитів, на, публчну, інформацію, в, ДАПР, Сумської, ОДА"</v>
      </c>
      <c r="B806" s="10" t="str">
        <f>SUBSTITUTE(Таблица2[[#This Row],[Столбец1]], "про, ", " ")</f>
        <v>Про, затвердження, Порядку, складання, та, подання, запитів, на, публчну, інформацію, в, ДАПР, Сумської, ОДА"</v>
      </c>
      <c r="C806" s="3" t="str">
        <f t="shared" si="41"/>
        <v>Про, затвердження, Порядку, складання, та, подання, запитів, на, публчну, інформацію, в, ДАПР, Сумської, ОДА"</v>
      </c>
      <c r="D806" s="3" t="str">
        <f t="shared" si="42"/>
        <v>Про, затвердження, Порядку, складання, та, подання, запитів, на, публчну, інформацію, в, ДАПР, Сумської, ОДА"</v>
      </c>
      <c r="E806" s="10" t="str">
        <f t="shared" si="43"/>
        <v>Про, затвердження, Порядку, складання, подання, запитів, на, публчну, інформацію, в, ДАПР, Сумської, ОДА"</v>
      </c>
      <c r="F806" s="10" t="str">
        <f>SUBSTITUTE(Таблица2[[#This Row],[Столбец5]], "до, ", "")</f>
        <v>Про, затвердження, Порядку, складання, подання, запитів, на, публчну, інформацію, в, ДАПР, Сумської, ОДА"</v>
      </c>
      <c r="G806" s="10" t="str">
        <f>SUBSTITUTE(Таблица2[[#This Row],[Столбец7]], "рік, ", "")</f>
        <v>Про, затвердження, Порядку, складання, подання, запитів, на, публчну, інформацію, в, ДАПР, Сумської, ОДА"</v>
      </c>
      <c r="H806" s="11" t="str">
        <f>SUBSTITUTE(Таблица2[[#This Row],[Ключові слова]], "за, ", "")</f>
        <v>Про, затвердження, Порядку, складання, подання, запитів, на, публчну, інформацію, в, ДАПР, Сумської, ОДА"</v>
      </c>
      <c r="I806" s="11" t="str">
        <f>SUBSTITUTE(Таблица2[[#This Row],[Столбец9]], "від, ", "")</f>
        <v>Про, затвердження, Порядку, складання, подання, запитів, на, публчну, інформацію, в, ДАПР, Сумської, ОДА"</v>
      </c>
    </row>
    <row r="807" spans="1:9" ht="180" x14ac:dyDescent="0.25">
      <c r="A807" s="9" t="str">
        <f>SUBSTITUTE(Реестр!E810, " ", ", ")</f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B807" s="10" t="str">
        <f>SUBSTITUTE(Таблица2[[#This Row],[Столбец1]], "про, ", " ")</f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C807" s="3" t="str">
        <f t="shared" si="41"/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D807" s="3" t="str">
        <f t="shared" si="42"/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E807" s="10" t="str">
        <f t="shared" si="43"/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F807" s="10" t="str">
        <f>SUBSTITUTE(Таблица2[[#This Row],[Столбец5]], "до, ", "")</f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G807" s="10" t="str">
        <f>SUBSTITUTE(Таблица2[[#This Row],[Столбец7]], "рік, ", "")</f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H807" s="11" t="str">
        <f>SUBSTITUTE(Таблица2[[#This Row],[Ключові слова]], "за, 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  <c r="I807" s="11" t="str">
        <f>SUBSTITUTE(Таблица2[[#This Row],[Столбец9]], "від, 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</row>
    <row r="808" spans="1:9" ht="60" x14ac:dyDescent="0.25">
      <c r="A808" s="9" t="str">
        <f>SUBSTITUTE(Реестр!E811, " ", ", ")</f>
        <v>про, підвищення, кваліфікації</v>
      </c>
      <c r="B808" s="10" t="str">
        <f>SUBSTITUTE(Таблица2[[#This Row],[Столбец1]], "про, ", " ")</f>
        <v xml:space="preserve"> підвищення, кваліфікації</v>
      </c>
      <c r="C808" s="3" t="str">
        <f t="shared" si="41"/>
        <v xml:space="preserve"> підвищення, кваліфікації</v>
      </c>
      <c r="D808" s="3" t="str">
        <f t="shared" si="42"/>
        <v xml:space="preserve"> підвищення, кваліфікації</v>
      </c>
      <c r="E808" s="10" t="str">
        <f t="shared" si="43"/>
        <v xml:space="preserve"> підвищення, кваліфікації</v>
      </c>
      <c r="F808" s="10" t="str">
        <f>SUBSTITUTE(Таблица2[[#This Row],[Столбец5]], "до, ", "")</f>
        <v xml:space="preserve"> підвищення, кваліфікації</v>
      </c>
      <c r="G808" s="10" t="str">
        <f>SUBSTITUTE(Таблица2[[#This Row],[Столбец7]], "рік, ", "")</f>
        <v xml:space="preserve"> підвищення, кваліфікації</v>
      </c>
      <c r="H808" s="11" t="str">
        <f>SUBSTITUTE(Таблица2[[#This Row],[Ключові слова]], "за, ", "")</f>
        <v xml:space="preserve"> підвищення, кваліфікації</v>
      </c>
      <c r="I808" s="11" t="str">
        <f>SUBSTITUTE(Таблица2[[#This Row],[Столбец9]], "від, ", "")</f>
        <v xml:space="preserve"> підвищення, кваліфікації</v>
      </c>
    </row>
    <row r="809" spans="1:9" ht="60" x14ac:dyDescent="0.25">
      <c r="A809" s="9" t="str">
        <f>SUBSTITUTE(Реестр!E812, " ", ", ")</f>
        <v>щодо, надання, довідки, про, зміни, на, 2019, рік</v>
      </c>
      <c r="B809" s="10" t="str">
        <f>SUBSTITUTE(Таблица2[[#This Row],[Столбец1]], "про, ", " ")</f>
        <v>щодо, надання, довідки,  зміни, на, 2019, рік</v>
      </c>
      <c r="C809" s="3" t="str">
        <f t="shared" si="41"/>
        <v>надання, довідки,  зміни, на, 2019, рік</v>
      </c>
      <c r="D809" s="3" t="str">
        <f t="shared" si="42"/>
        <v>надання, довідки,  зміни, на, 2019, рік</v>
      </c>
      <c r="E809" s="10" t="str">
        <f t="shared" si="43"/>
        <v>надання, довідки,  зміни, на, 2019, рік</v>
      </c>
      <c r="F809" s="10" t="str">
        <f>SUBSTITUTE(Таблица2[[#This Row],[Столбец5]], "до, ", "")</f>
        <v>надання, довідки,  зміни, на, 2019, рік</v>
      </c>
      <c r="G809" s="10" t="str">
        <f>SUBSTITUTE(Таблица2[[#This Row],[Столбец7]], "рік, ", "")</f>
        <v>надання, довідки,  зміни, на, 2019, рік</v>
      </c>
      <c r="H809" s="11" t="str">
        <f>SUBSTITUTE(Таблица2[[#This Row],[Ключові слова]], "за, ", "")</f>
        <v>надання, довідки,  зміни, на, 2019, рік</v>
      </c>
      <c r="I809" s="11" t="str">
        <f>SUBSTITUTE(Таблица2[[#This Row],[Столбец9]], "від, ", "")</f>
        <v>надання, довідки,  зміни, на, 2019, рік</v>
      </c>
    </row>
    <row r="810" spans="1:9" ht="60" x14ac:dyDescent="0.25">
      <c r="A810" s="9" t="str">
        <f>SUBSTITUTE(Реестр!E813, " ", ", ")</f>
        <v>про, надання, довідки, про, зміни, на, 2019, рік</v>
      </c>
      <c r="B810" s="10" t="str">
        <f>SUBSTITUTE(Таблица2[[#This Row],[Столбец1]], "про, ", " ")</f>
        <v xml:space="preserve"> надання, довідки,  зміни, на, 2019, рік</v>
      </c>
      <c r="C810" s="3" t="str">
        <f t="shared" si="41"/>
        <v xml:space="preserve"> надання, довідки,  зміни, на, 2019, рік</v>
      </c>
      <c r="D810" s="3" t="str">
        <f t="shared" si="42"/>
        <v xml:space="preserve"> надання, довідки,  зміни, на, 2019, рік</v>
      </c>
      <c r="E810" s="10" t="str">
        <f t="shared" si="43"/>
        <v xml:space="preserve"> надання, довідки,  зміни, на, 2019, рік</v>
      </c>
      <c r="F810" s="10" t="str">
        <f>SUBSTITUTE(Таблица2[[#This Row],[Столбец5]], "до, ", "")</f>
        <v xml:space="preserve"> надання, довідки,  зміни, на, 2019, рік</v>
      </c>
      <c r="G810" s="10" t="str">
        <f>SUBSTITUTE(Таблица2[[#This Row],[Столбец7]], "рік, ", "")</f>
        <v xml:space="preserve"> надання, довідки,  зміни, на, 2019, рік</v>
      </c>
      <c r="H810" s="11" t="str">
        <f>SUBSTITUTE(Таблица2[[#This Row],[Ключові слова]], "за, ", "")</f>
        <v xml:space="preserve"> надання, довідки,  зміни, на, 2019, рік</v>
      </c>
      <c r="I810" s="11" t="str">
        <f>SUBSTITUTE(Таблица2[[#This Row],[Столбец9]], "від, ", "")</f>
        <v xml:space="preserve"> надання, довідки,  зміни, на, 2019, рік</v>
      </c>
    </row>
    <row r="811" spans="1:9" ht="60" x14ac:dyDescent="0.25">
      <c r="A811" s="9" t="str">
        <f>SUBSTITUTE(Реестр!E814, " ", ", ")</f>
        <v>про, надання, довідки, про, зміни, на, 2019, рік</v>
      </c>
      <c r="B811" s="10" t="str">
        <f>SUBSTITUTE(Таблица2[[#This Row],[Столбец1]], "про, ", " ")</f>
        <v xml:space="preserve"> надання, довідки,  зміни, на, 2019, рік</v>
      </c>
      <c r="C811" s="3" t="str">
        <f t="shared" si="41"/>
        <v xml:space="preserve"> надання, довідки,  зміни, на, 2019, рік</v>
      </c>
      <c r="D811" s="3" t="str">
        <f t="shared" si="42"/>
        <v xml:space="preserve"> надання, довідки,  зміни, на, 2019, рік</v>
      </c>
      <c r="E811" s="10" t="str">
        <f t="shared" si="43"/>
        <v xml:space="preserve"> надання, довідки,  зміни, на, 2019, рік</v>
      </c>
      <c r="F811" s="10" t="str">
        <f>SUBSTITUTE(Таблица2[[#This Row],[Столбец5]], "до, ", "")</f>
        <v xml:space="preserve"> надання, довідки,  зміни, на, 2019, рік</v>
      </c>
      <c r="G811" s="10" t="str">
        <f>SUBSTITUTE(Таблица2[[#This Row],[Столбец7]], "рік, ", "")</f>
        <v xml:space="preserve"> надання, довідки,  зміни, на, 2019, рік</v>
      </c>
      <c r="H811" s="11" t="str">
        <f>SUBSTITUTE(Таблица2[[#This Row],[Ключові слова]], "за, ", "")</f>
        <v xml:space="preserve"> надання, довідки,  зміни, на, 2019, рік</v>
      </c>
      <c r="I811" s="11" t="str">
        <f>SUBSTITUTE(Таблица2[[#This Row],[Столбец9]], "від, ", "")</f>
        <v xml:space="preserve"> надання, довідки,  зміни, на, 2019, рік</v>
      </c>
    </row>
    <row r="812" spans="1:9" ht="60" x14ac:dyDescent="0.25">
      <c r="A812" s="9" t="str">
        <f>SUBSTITUTE(Реестр!E815, " ", ", ")</f>
        <v>про, участь, у, заходах</v>
      </c>
      <c r="B812" s="10" t="str">
        <f>SUBSTITUTE(Таблица2[[#This Row],[Столбец1]], "про, ", " ")</f>
        <v xml:space="preserve"> участь, у, заходах</v>
      </c>
      <c r="C812" s="3" t="str">
        <f t="shared" si="41"/>
        <v xml:space="preserve"> участь, у, заходах</v>
      </c>
      <c r="D812" s="3" t="str">
        <f t="shared" si="42"/>
        <v xml:space="preserve"> участь, у, заходах</v>
      </c>
      <c r="E812" s="10" t="str">
        <f t="shared" si="43"/>
        <v xml:space="preserve"> участь, у, заходах</v>
      </c>
      <c r="F812" s="10" t="str">
        <f>SUBSTITUTE(Таблица2[[#This Row],[Столбец5]], "до, ", "")</f>
        <v xml:space="preserve"> участь, у, заходах</v>
      </c>
      <c r="G812" s="10" t="str">
        <f>SUBSTITUTE(Таблица2[[#This Row],[Столбец7]], "рік, ", "")</f>
        <v xml:space="preserve"> участь, у, заходах</v>
      </c>
      <c r="H812" s="11" t="str">
        <f>SUBSTITUTE(Таблица2[[#This Row],[Ключові слова]], "за, ", "")</f>
        <v xml:space="preserve"> участь, у, заходах</v>
      </c>
      <c r="I812" s="11" t="str">
        <f>SUBSTITUTE(Таблица2[[#This Row],[Столбец9]], "від, ", "")</f>
        <v xml:space="preserve"> участь, у, заходах</v>
      </c>
    </row>
    <row r="813" spans="1:9" ht="75" x14ac:dyDescent="0.25">
      <c r="A813" s="9" t="str">
        <f>SUBSTITUTE(Реестр!E816, " ", ", ")</f>
        <v>про, перерахування, коштів, із, загального, бюджету, обласного, фонду</v>
      </c>
      <c r="B81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13" s="3" t="str">
        <f t="shared" si="41"/>
        <v xml:space="preserve"> перерахування, коштів, із, загального, бюджету, обласного, фонду</v>
      </c>
      <c r="D813" s="3" t="str">
        <f t="shared" si="42"/>
        <v xml:space="preserve"> перерахування, коштів, із, загального, бюджету, обласного, фонду</v>
      </c>
      <c r="E813" s="10" t="str">
        <f t="shared" si="43"/>
        <v xml:space="preserve"> перерахування, коштів, із, загального, бюджету, обласного, фонду</v>
      </c>
      <c r="F81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1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1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1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14" spans="1:9" ht="60" x14ac:dyDescent="0.25">
      <c r="A814" s="9" t="str">
        <f>SUBSTITUTE(Реестр!E817, " ", ", ")</f>
        <v>про, погодження, кандидатури</v>
      </c>
      <c r="B814" s="10" t="str">
        <f>SUBSTITUTE(Таблица2[[#This Row],[Столбец1]], "про, ", " ")</f>
        <v xml:space="preserve"> погодження, кандидатури</v>
      </c>
      <c r="C814" s="3" t="str">
        <f t="shared" si="41"/>
        <v xml:space="preserve"> погодження, кандидатури</v>
      </c>
      <c r="D814" s="3" t="str">
        <f t="shared" si="42"/>
        <v xml:space="preserve"> погодження, кандидатури</v>
      </c>
      <c r="E814" s="10" t="str">
        <f t="shared" si="43"/>
        <v xml:space="preserve"> погодження, кандидатури</v>
      </c>
      <c r="F814" s="10" t="str">
        <f>SUBSTITUTE(Таблица2[[#This Row],[Столбец5]], "до, ", "")</f>
        <v xml:space="preserve"> погодження, кандидатури</v>
      </c>
      <c r="G814" s="10" t="str">
        <f>SUBSTITUTE(Таблица2[[#This Row],[Столбец7]], "рік, ", "")</f>
        <v xml:space="preserve"> погодження, кандидатури</v>
      </c>
      <c r="H814" s="11" t="str">
        <f>SUBSTITUTE(Таблица2[[#This Row],[Ключові слова]], "за, ", "")</f>
        <v xml:space="preserve"> погодження, кандидатури</v>
      </c>
      <c r="I814" s="11" t="str">
        <f>SUBSTITUTE(Таблица2[[#This Row],[Столбец9]], "від, ", "")</f>
        <v xml:space="preserve"> погодження, кандидатури</v>
      </c>
    </row>
    <row r="815" spans="1:9" ht="60" x14ac:dyDescent="0.25">
      <c r="A815" s="9" t="str">
        <f>SUBSTITUTE(Реестр!E818, " ", ", ")</f>
        <v>про, визначення, державних, інтересів</v>
      </c>
      <c r="B815" s="10" t="str">
        <f>SUBSTITUTE(Таблица2[[#This Row],[Столбец1]], "про, ", " ")</f>
        <v xml:space="preserve"> визначення, державних, інтересів</v>
      </c>
      <c r="C815" s="3" t="str">
        <f t="shared" si="41"/>
        <v xml:space="preserve"> визначення, державних, інтересів</v>
      </c>
      <c r="D815" s="3" t="str">
        <f t="shared" si="42"/>
        <v xml:space="preserve"> визначення, державних, інтересів</v>
      </c>
      <c r="E815" s="10" t="str">
        <f t="shared" si="43"/>
        <v xml:space="preserve"> визначення, державних, інтересів</v>
      </c>
      <c r="F815" s="10" t="str">
        <f>SUBSTITUTE(Таблица2[[#This Row],[Столбец5]], "до, ", "")</f>
        <v xml:space="preserve"> визначення, державних, інтересів</v>
      </c>
      <c r="G815" s="10" t="str">
        <f>SUBSTITUTE(Таблица2[[#This Row],[Столбец7]], "рік, ", "")</f>
        <v xml:space="preserve"> визначення, державних, інтересів</v>
      </c>
      <c r="H815" s="11" t="str">
        <f>SUBSTITUTE(Таблица2[[#This Row],[Ключові слова]], "за, ", "")</f>
        <v xml:space="preserve"> визначення, державних, інтересів</v>
      </c>
      <c r="I815" s="11" t="str">
        <f>SUBSTITUTE(Таблица2[[#This Row],[Столбец9]], "від, ", "")</f>
        <v xml:space="preserve"> визначення, державних, інтересів</v>
      </c>
    </row>
    <row r="816" spans="1:9" ht="60" x14ac:dyDescent="0.25">
      <c r="A816" s="9" t="str">
        <f>SUBSTITUTE(Реестр!E819, " ", ", ")</f>
        <v>про, надання, інформації</v>
      </c>
      <c r="B816" s="10" t="str">
        <f>SUBSTITUTE(Таблица2[[#This Row],[Столбец1]], "про, ", " ")</f>
        <v xml:space="preserve"> надання, інформації</v>
      </c>
      <c r="C816" s="3" t="str">
        <f t="shared" si="41"/>
        <v xml:space="preserve"> надання, інформації</v>
      </c>
      <c r="D816" s="3" t="str">
        <f t="shared" si="42"/>
        <v xml:space="preserve"> надання, інформації</v>
      </c>
      <c r="E816" s="10" t="str">
        <f t="shared" si="43"/>
        <v xml:space="preserve"> надання, інформації</v>
      </c>
      <c r="F816" s="10" t="str">
        <f>SUBSTITUTE(Таблица2[[#This Row],[Столбец5]], "до, ", "")</f>
        <v xml:space="preserve"> надання, інформації</v>
      </c>
      <c r="G816" s="10" t="str">
        <f>SUBSTITUTE(Таблица2[[#This Row],[Столбец7]], "рік, ", "")</f>
        <v xml:space="preserve"> надання, інформації</v>
      </c>
      <c r="H816" s="11" t="str">
        <f>SUBSTITUTE(Таблица2[[#This Row],[Ключові слова]], "за, ", "")</f>
        <v xml:space="preserve"> надання, інформації</v>
      </c>
      <c r="I816" s="11" t="str">
        <f>SUBSTITUTE(Таблица2[[#This Row],[Столбец9]], "від, ", "")</f>
        <v xml:space="preserve"> надання, інформації</v>
      </c>
    </row>
    <row r="817" spans="1:9" ht="60" x14ac:dyDescent="0.25">
      <c r="A817" s="9" t="str">
        <f>SUBSTITUTE(Реестр!E820, " ", ", ")</f>
        <v>про, визначення, державних, інтересів</v>
      </c>
      <c r="B817" s="10" t="str">
        <f>SUBSTITUTE(Таблица2[[#This Row],[Столбец1]], "про, ", " ")</f>
        <v xml:space="preserve"> визначення, державних, інтересів</v>
      </c>
      <c r="C817" s="3" t="str">
        <f t="shared" si="41"/>
        <v xml:space="preserve"> визначення, державних, інтересів</v>
      </c>
      <c r="D817" s="3" t="str">
        <f t="shared" si="42"/>
        <v xml:space="preserve"> визначення, державних, інтересів</v>
      </c>
      <c r="E817" s="10" t="str">
        <f t="shared" si="43"/>
        <v xml:space="preserve"> визначення, державних, інтересів</v>
      </c>
      <c r="F817" s="10" t="str">
        <f>SUBSTITUTE(Таблица2[[#This Row],[Столбец5]], "до, ", "")</f>
        <v xml:space="preserve"> визначення, державних, інтересів</v>
      </c>
      <c r="G817" s="10" t="str">
        <f>SUBSTITUTE(Таблица2[[#This Row],[Столбец7]], "рік, ", "")</f>
        <v xml:space="preserve"> визначення, державних, інтересів</v>
      </c>
      <c r="H817" s="11" t="str">
        <f>SUBSTITUTE(Таблица2[[#This Row],[Ключові слова]], "за, ", "")</f>
        <v xml:space="preserve"> визначення, державних, інтересів</v>
      </c>
      <c r="I817" s="11" t="str">
        <f>SUBSTITUTE(Таблица2[[#This Row],[Столбец9]], "від, ", "")</f>
        <v xml:space="preserve"> визначення, державних, інтересів</v>
      </c>
    </row>
    <row r="818" spans="1:9" ht="60" x14ac:dyDescent="0.25">
      <c r="A818" s="9" t="str">
        <f>SUBSTITUTE(Реестр!E821, " ", ", ")</f>
        <v>про, резонансні, події</v>
      </c>
      <c r="B818" s="10" t="str">
        <f>SUBSTITUTE(Таблица2[[#This Row],[Столбец1]], "про, ", " ")</f>
        <v xml:space="preserve"> резонансні, події</v>
      </c>
      <c r="C818" s="3" t="str">
        <f t="shared" si="41"/>
        <v xml:space="preserve"> резонансні, події</v>
      </c>
      <c r="D818" s="3" t="str">
        <f t="shared" si="42"/>
        <v xml:space="preserve"> резонансні, події</v>
      </c>
      <c r="E818" s="10" t="str">
        <f t="shared" si="43"/>
        <v xml:space="preserve"> резонансні, події</v>
      </c>
      <c r="F818" s="10" t="str">
        <f>SUBSTITUTE(Таблица2[[#This Row],[Столбец5]], "до, ", "")</f>
        <v xml:space="preserve"> резонансні, події</v>
      </c>
      <c r="G818" s="10" t="str">
        <f>SUBSTITUTE(Таблица2[[#This Row],[Столбец7]], "рік, ", "")</f>
        <v xml:space="preserve"> резонансні, події</v>
      </c>
      <c r="H818" s="11" t="str">
        <f>SUBSTITUTE(Таблица2[[#This Row],[Ключові слова]], "за, ", "")</f>
        <v xml:space="preserve"> резонансні, події</v>
      </c>
      <c r="I818" s="11" t="str">
        <f>SUBSTITUTE(Таблица2[[#This Row],[Столбец9]], "від, ", "")</f>
        <v xml:space="preserve"> резонансні, події</v>
      </c>
    </row>
    <row r="819" spans="1:9" ht="60" x14ac:dyDescent="0.25">
      <c r="A819" s="9" t="str">
        <f>SUBSTITUTE(Реестр!E822, " ", ", ")</f>
        <v>щодо, упорядоченя, обліку, юридичних, осіб</v>
      </c>
      <c r="B819" s="10" t="str">
        <f>SUBSTITUTE(Таблица2[[#This Row],[Столбец1]], "про, ", " ")</f>
        <v>щодо, упорядоченя, обліку, юридичних, осіб</v>
      </c>
      <c r="C819" s="3" t="str">
        <f t="shared" si="41"/>
        <v>упорядоченя, обліку, юридичних, осіб</v>
      </c>
      <c r="D819" s="3" t="str">
        <f t="shared" si="42"/>
        <v>упорядоченя, обліку, юридичних, осіб</v>
      </c>
      <c r="E819" s="10" t="str">
        <f t="shared" si="43"/>
        <v>упорядоченя, обліку, юридичних, осіб</v>
      </c>
      <c r="F819" s="10" t="str">
        <f>SUBSTITUTE(Таблица2[[#This Row],[Столбец5]], "до, ", "")</f>
        <v>упорядоченя, обліку, юридичних, осіб</v>
      </c>
      <c r="G819" s="10" t="str">
        <f>SUBSTITUTE(Таблица2[[#This Row],[Столбец7]], "рік, ", "")</f>
        <v>упорядоченя, обліку, юридичних, осіб</v>
      </c>
      <c r="H819" s="11" t="str">
        <f>SUBSTITUTE(Таблица2[[#This Row],[Ключові слова]], "за, ", "")</f>
        <v>упорядоченя, обліку, юридичних, осіб</v>
      </c>
      <c r="I819" s="11" t="str">
        <f>SUBSTITUTE(Таблица2[[#This Row],[Столбец9]], "від, ", "")</f>
        <v>упорядоченя, обліку, юридичних, осіб</v>
      </c>
    </row>
    <row r="820" spans="1:9" ht="60" x14ac:dyDescent="0.25">
      <c r="A820" s="9" t="str">
        <f>SUBSTITUTE(Реестр!E823, " ", ", ")</f>
        <v>про, надання, інформації</v>
      </c>
      <c r="B820" s="10" t="str">
        <f>SUBSTITUTE(Таблица2[[#This Row],[Столбец1]], "про, ", " ")</f>
        <v xml:space="preserve"> надання, інформації</v>
      </c>
      <c r="C820" s="3" t="str">
        <f t="shared" si="41"/>
        <v xml:space="preserve"> надання, інформації</v>
      </c>
      <c r="D820" s="3" t="str">
        <f t="shared" si="42"/>
        <v xml:space="preserve"> надання, інформації</v>
      </c>
      <c r="E820" s="10" t="str">
        <f t="shared" si="43"/>
        <v xml:space="preserve"> надання, інформації</v>
      </c>
      <c r="F820" s="10" t="str">
        <f>SUBSTITUTE(Таблица2[[#This Row],[Столбец5]], "до, ", "")</f>
        <v xml:space="preserve"> надання, інформації</v>
      </c>
      <c r="G820" s="10" t="str">
        <f>SUBSTITUTE(Таблица2[[#This Row],[Столбец7]], "рік, ", "")</f>
        <v xml:space="preserve"> надання, інформації</v>
      </c>
      <c r="H820" s="11" t="str">
        <f>SUBSTITUTE(Таблица2[[#This Row],[Ключові слова]], "за, ", "")</f>
        <v xml:space="preserve"> надання, інформації</v>
      </c>
      <c r="I820" s="11" t="str">
        <f>SUBSTITUTE(Таблица2[[#This Row],[Столбец9]], "від, ", "")</f>
        <v xml:space="preserve"> надання, інформації</v>
      </c>
    </row>
    <row r="821" spans="1:9" ht="60" x14ac:dyDescent="0.25">
      <c r="A821" s="9" t="str">
        <f>SUBSTITUTE(Реестр!E824, " ", ", ")</f>
        <v>про, реєстрацію, наказів</v>
      </c>
      <c r="B821" s="10" t="str">
        <f>SUBSTITUTE(Таблица2[[#This Row],[Столбец1]], "про, ", " ")</f>
        <v xml:space="preserve"> реєстрацію, наказів</v>
      </c>
      <c r="C821" s="3" t="str">
        <f t="shared" si="41"/>
        <v xml:space="preserve"> реєстрацію, наказів</v>
      </c>
      <c r="D821" s="3" t="str">
        <f t="shared" si="42"/>
        <v xml:space="preserve"> реєстрацію, наказів</v>
      </c>
      <c r="E821" s="10" t="str">
        <f t="shared" si="43"/>
        <v xml:space="preserve"> реєстрацію, наказів</v>
      </c>
      <c r="F821" s="10" t="str">
        <f>SUBSTITUTE(Таблица2[[#This Row],[Столбец5]], "до, ", "")</f>
        <v xml:space="preserve"> реєстрацію, наказів</v>
      </c>
      <c r="G821" s="10" t="str">
        <f>SUBSTITUTE(Таблица2[[#This Row],[Столбец7]], "рік, ", "")</f>
        <v xml:space="preserve"> реєстрацію, наказів</v>
      </c>
      <c r="H821" s="11" t="str">
        <f>SUBSTITUTE(Таблица2[[#This Row],[Ключові слова]], "за, ", "")</f>
        <v xml:space="preserve"> реєстрацію, наказів</v>
      </c>
      <c r="I821" s="11" t="str">
        <f>SUBSTITUTE(Таблица2[[#This Row],[Столбец9]], "від, ", "")</f>
        <v xml:space="preserve"> реєстрацію, наказів</v>
      </c>
    </row>
    <row r="822" spans="1:9" ht="60" x14ac:dyDescent="0.25">
      <c r="A822" s="9" t="str">
        <f>SUBSTITUTE(Реестр!E825, " ", ", ")</f>
        <v>про, реєстрацію, наказів</v>
      </c>
      <c r="B822" s="10" t="str">
        <f>SUBSTITUTE(Таблица2[[#This Row],[Столбец1]], "про, ", " ")</f>
        <v xml:space="preserve"> реєстрацію, наказів</v>
      </c>
      <c r="C822" s="3" t="str">
        <f t="shared" si="41"/>
        <v xml:space="preserve"> реєстрацію, наказів</v>
      </c>
      <c r="D822" s="3" t="str">
        <f t="shared" si="42"/>
        <v xml:space="preserve"> реєстрацію, наказів</v>
      </c>
      <c r="E822" s="10" t="str">
        <f t="shared" si="43"/>
        <v xml:space="preserve"> реєстрацію, наказів</v>
      </c>
      <c r="F822" s="10" t="str">
        <f>SUBSTITUTE(Таблица2[[#This Row],[Столбец5]], "до, ", "")</f>
        <v xml:space="preserve"> реєстрацію, наказів</v>
      </c>
      <c r="G822" s="10" t="str">
        <f>SUBSTITUTE(Таблица2[[#This Row],[Столбец7]], "рік, ", "")</f>
        <v xml:space="preserve"> реєстрацію, наказів</v>
      </c>
      <c r="H822" s="11" t="str">
        <f>SUBSTITUTE(Таблица2[[#This Row],[Ключові слова]], "за, ", "")</f>
        <v xml:space="preserve"> реєстрацію, наказів</v>
      </c>
      <c r="I822" s="11" t="str">
        <f>SUBSTITUTE(Таблица2[[#This Row],[Столбец9]], "від, ", "")</f>
        <v xml:space="preserve"> реєстрацію, наказів</v>
      </c>
    </row>
    <row r="823" spans="1:9" ht="60" x14ac:dyDescent="0.25">
      <c r="A823" s="9" t="str">
        <f>SUBSTITUTE(Реестр!E826, " ", ", ")</f>
        <v>про, Заходи, щодо, проведення, Дня, охорони, праці</v>
      </c>
      <c r="B823" s="10" t="str">
        <f>SUBSTITUTE(Таблица2[[#This Row],[Столбец1]], "про, ", " ")</f>
        <v xml:space="preserve"> Заходи, щодо, проведення, Дня, охорони, праці</v>
      </c>
      <c r="C823" s="3" t="str">
        <f t="shared" si="41"/>
        <v xml:space="preserve"> Заходи, проведення, Дня, охорони, праці</v>
      </c>
      <c r="D823" s="3" t="str">
        <f t="shared" si="42"/>
        <v xml:space="preserve"> Заходи, проведення, Дня, охорони, праці</v>
      </c>
      <c r="E823" s="10" t="str">
        <f t="shared" si="43"/>
        <v xml:space="preserve"> Заходи, проведення, Дня, охорони, праці</v>
      </c>
      <c r="F823" s="10" t="str">
        <f>SUBSTITUTE(Таблица2[[#This Row],[Столбец5]], "до, ", "")</f>
        <v xml:space="preserve"> Заходи, проведення, Дня, охорони, праці</v>
      </c>
      <c r="G823" s="10" t="str">
        <f>SUBSTITUTE(Таблица2[[#This Row],[Столбец7]], "рік, ", "")</f>
        <v xml:space="preserve"> Заходи, проведення, Дня, охорони, праці</v>
      </c>
      <c r="H823" s="11" t="str">
        <f>SUBSTITUTE(Таблица2[[#This Row],[Ключові слова]], "за, ", "")</f>
        <v xml:space="preserve"> Заходи, проведення, Дня, охорони, праці</v>
      </c>
      <c r="I823" s="11" t="str">
        <f>SUBSTITUTE(Таблица2[[#This Row],[Столбец9]], "від, ", "")</f>
        <v xml:space="preserve"> Заходи, проведення, Дня, охорони, праці</v>
      </c>
    </row>
    <row r="824" spans="1:9" ht="60" x14ac:dyDescent="0.25">
      <c r="A824" s="9" t="str">
        <f>SUBSTITUTE(Реестр!E827, " ", ", ")</f>
        <v>про, перебування, заступника, , Міністра, МАПУ</v>
      </c>
      <c r="B824" s="10" t="str">
        <f>SUBSTITUTE(Таблица2[[#This Row],[Столбец1]], "про, ", " ")</f>
        <v xml:space="preserve"> перебування, заступника, , Міністра, МАПУ</v>
      </c>
      <c r="C824" s="3" t="str">
        <f t="shared" si="41"/>
        <v xml:space="preserve"> перебування, заступника, , Міністра, МАПУ</v>
      </c>
      <c r="D824" s="3" t="str">
        <f t="shared" si="42"/>
        <v xml:space="preserve"> перебування, заступника, , Міністра, МАПУ</v>
      </c>
      <c r="E824" s="10" t="str">
        <f t="shared" si="43"/>
        <v xml:space="preserve"> перебування, заступника, , Міністра, МАПУ</v>
      </c>
      <c r="F824" s="10" t="str">
        <f>SUBSTITUTE(Таблица2[[#This Row],[Столбец5]], "до, ", "")</f>
        <v xml:space="preserve"> перебування, заступника, , Міністра, МАПУ</v>
      </c>
      <c r="G824" s="10" t="str">
        <f>SUBSTITUTE(Таблица2[[#This Row],[Столбец7]], "рік, ", "")</f>
        <v xml:space="preserve"> перебування, заступника, , Міністра, МАПУ</v>
      </c>
      <c r="H824" s="11" t="str">
        <f>SUBSTITUTE(Таблица2[[#This Row],[Ключові слова]], "за, ", "")</f>
        <v xml:space="preserve"> перебування, заступника, , Міністра, МАПУ</v>
      </c>
      <c r="I824" s="11" t="str">
        <f>SUBSTITUTE(Таблица2[[#This Row],[Столбец9]], "від, ", "")</f>
        <v xml:space="preserve"> перебування, заступника, , Міністра, МАПУ</v>
      </c>
    </row>
    <row r="825" spans="1:9" ht="60" x14ac:dyDescent="0.25">
      <c r="A825" s="9" t="str">
        <f>SUBSTITUTE(Реестр!E828, " ", ", ")</f>
        <v>про, наявність, жита</v>
      </c>
      <c r="B825" s="10" t="str">
        <f>SUBSTITUTE(Таблица2[[#This Row],[Столбец1]], "про, ", " ")</f>
        <v xml:space="preserve"> наявність, жита</v>
      </c>
      <c r="C825" s="3" t="str">
        <f t="shared" si="41"/>
        <v xml:space="preserve"> наявність, жита</v>
      </c>
      <c r="D825" s="3" t="str">
        <f t="shared" si="42"/>
        <v xml:space="preserve"> наявність, жита</v>
      </c>
      <c r="E825" s="10" t="str">
        <f t="shared" si="43"/>
        <v xml:space="preserve"> наявність, жита</v>
      </c>
      <c r="F825" s="10" t="str">
        <f>SUBSTITUTE(Таблица2[[#This Row],[Столбец5]], "до, ", "")</f>
        <v xml:space="preserve"> наявність, жита</v>
      </c>
      <c r="G825" s="10" t="str">
        <f>SUBSTITUTE(Таблица2[[#This Row],[Столбец7]], "рік, ", "")</f>
        <v xml:space="preserve"> наявність, жита</v>
      </c>
      <c r="H825" s="11" t="str">
        <f>SUBSTITUTE(Таблица2[[#This Row],[Ключові слова]], "за, ", "")</f>
        <v xml:space="preserve"> наявність, жита</v>
      </c>
      <c r="I825" s="11" t="str">
        <f>SUBSTITUTE(Таблица2[[#This Row],[Столбец9]], "від, ", "")</f>
        <v xml:space="preserve"> наявність, жита</v>
      </c>
    </row>
    <row r="826" spans="1:9" ht="60" x14ac:dyDescent="0.25">
      <c r="A826" s="9" t="str">
        <f>SUBSTITUTE(Реестр!E829, " ", ", ")</f>
        <v>про, відновлення, відшкодованої, суми</v>
      </c>
      <c r="B826" s="10" t="str">
        <f>SUBSTITUTE(Таблица2[[#This Row],[Столбец1]], "про, ", " ")</f>
        <v xml:space="preserve"> відновлення, відшкодованої, суми</v>
      </c>
      <c r="C826" s="3" t="str">
        <f t="shared" si="41"/>
        <v xml:space="preserve"> відновлення, відшкодованої, суми</v>
      </c>
      <c r="D826" s="3" t="str">
        <f t="shared" si="42"/>
        <v xml:space="preserve"> відновлення, відшкодованої, суми</v>
      </c>
      <c r="E826" s="10" t="str">
        <f t="shared" si="43"/>
        <v xml:space="preserve"> відновлення, відшкодованої, суми</v>
      </c>
      <c r="F826" s="10" t="str">
        <f>SUBSTITUTE(Таблица2[[#This Row],[Столбец5]], "до, ", "")</f>
        <v xml:space="preserve"> відновлення, відшкодованої, суми</v>
      </c>
      <c r="G826" s="10" t="str">
        <f>SUBSTITUTE(Таблица2[[#This Row],[Столбец7]], "рік, ", "")</f>
        <v xml:space="preserve"> відновлення, відшкодованої, суми</v>
      </c>
      <c r="H826" s="11" t="str">
        <f>SUBSTITUTE(Таблица2[[#This Row],[Ключові слова]], "за, ", "")</f>
        <v xml:space="preserve"> відновлення, відшкодованої, суми</v>
      </c>
      <c r="I826" s="11" t="str">
        <f>SUBSTITUTE(Таблица2[[#This Row],[Столбец9]], "від, ", "")</f>
        <v xml:space="preserve"> відновлення, відшкодованої, суми</v>
      </c>
    </row>
    <row r="827" spans="1:9" ht="60" x14ac:dyDescent="0.25">
      <c r="A827" s="9" t="str">
        <f>SUBSTITUTE(Реестр!E830, " ", ", ")</f>
        <v>Про, надання, нформації</v>
      </c>
      <c r="B827" s="10" t="str">
        <f>SUBSTITUTE(Таблица2[[#This Row],[Столбец1]], "про, ", " ")</f>
        <v>Про, надання, нформації</v>
      </c>
      <c r="C827" s="3" t="str">
        <f t="shared" si="41"/>
        <v>Про, надання, нформації</v>
      </c>
      <c r="D827" s="3" t="str">
        <f t="shared" si="42"/>
        <v>Про, надання, нформації</v>
      </c>
      <c r="E827" s="10" t="str">
        <f t="shared" si="43"/>
        <v>Про, надання, нформації</v>
      </c>
      <c r="F827" s="10" t="str">
        <f>SUBSTITUTE(Таблица2[[#This Row],[Столбец5]], "до, ", "")</f>
        <v>Про, надання, нформації</v>
      </c>
      <c r="G827" s="10" t="str">
        <f>SUBSTITUTE(Таблица2[[#This Row],[Столбец7]], "рік, ", "")</f>
        <v>Про, надання, нформації</v>
      </c>
      <c r="H827" s="11" t="str">
        <f>SUBSTITUTE(Таблица2[[#This Row],[Ключові слова]], "за, ", "")</f>
        <v>Про, надання, нформації</v>
      </c>
      <c r="I827" s="11" t="str">
        <f>SUBSTITUTE(Таблица2[[#This Row],[Столбец9]], "від, ", "")</f>
        <v>Про, надання, нформації</v>
      </c>
    </row>
    <row r="828" spans="1:9" ht="60" x14ac:dyDescent="0.25">
      <c r="A828" s="9" t="str">
        <f>SUBSTITUTE(Реестр!E831, " ", ", ")</f>
        <v>Про, цучасть, у, робочої, зустрічі</v>
      </c>
      <c r="B828" s="10" t="str">
        <f>SUBSTITUTE(Таблица2[[#This Row],[Столбец1]], "про, ", " ")</f>
        <v>Про, цучасть, у, робочої, зустрічі</v>
      </c>
      <c r="C828" s="3" t="str">
        <f t="shared" si="41"/>
        <v>Про, цучасть, у, робочої, зустрічі</v>
      </c>
      <c r="D828" s="3" t="str">
        <f t="shared" si="42"/>
        <v>Про, цучасть, у, робочої, зустрічі</v>
      </c>
      <c r="E828" s="10" t="str">
        <f t="shared" si="43"/>
        <v>Про, цучасть, у, робочої, зустрічі</v>
      </c>
      <c r="F828" s="10" t="str">
        <f>SUBSTITUTE(Таблица2[[#This Row],[Столбец5]], "до, ", "")</f>
        <v>Про, цучасть, у, робочої, зустрічі</v>
      </c>
      <c r="G828" s="10" t="str">
        <f>SUBSTITUTE(Таблица2[[#This Row],[Столбец7]], "рік, ", "")</f>
        <v>Про, цучасть, у, робочої, зустрічі</v>
      </c>
      <c r="H828" s="11" t="str">
        <f>SUBSTITUTE(Таблица2[[#This Row],[Ключові слова]], "за, ", "")</f>
        <v>Про, цучасть, у, робочої, зустрічі</v>
      </c>
      <c r="I828" s="11" t="str">
        <f>SUBSTITUTE(Таблица2[[#This Row],[Столбец9]], "від, ", "")</f>
        <v>Про, цучасть, у, робочої, зустрічі</v>
      </c>
    </row>
    <row r="829" spans="1:9" ht="60" x14ac:dyDescent="0.25">
      <c r="A829" s="9" t="str">
        <f>SUBSTITUTE(Реестр!E832, " ", ", ")</f>
        <v>Про, заходи, з, охорони, праці</v>
      </c>
      <c r="B829" s="10" t="str">
        <f>SUBSTITUTE(Таблица2[[#This Row],[Столбец1]], "про, ", " ")</f>
        <v>Про, заходи, з, охорони, праці</v>
      </c>
      <c r="C829" s="3" t="str">
        <f t="shared" si="41"/>
        <v>Про, заходи, з, охорони, праці</v>
      </c>
      <c r="D829" s="3" t="str">
        <f t="shared" si="42"/>
        <v>Про, заходи, з, охорони, праці</v>
      </c>
      <c r="E829" s="10" t="str">
        <f t="shared" si="43"/>
        <v>Про, заходи, з, охорони, праці</v>
      </c>
      <c r="F829" s="10" t="str">
        <f>SUBSTITUTE(Таблица2[[#This Row],[Столбец5]], "до, ", "")</f>
        <v>Про, заходи, з, охорони, праці</v>
      </c>
      <c r="G829" s="10" t="str">
        <f>SUBSTITUTE(Таблица2[[#This Row],[Столбец7]], "рік, ", "")</f>
        <v>Про, заходи, з, охорони, праці</v>
      </c>
      <c r="H829" s="11" t="str">
        <f>SUBSTITUTE(Таблица2[[#This Row],[Ключові слова]], "за, ", "")</f>
        <v>Про, заходи, з, охорони, праці</v>
      </c>
      <c r="I829" s="11" t="str">
        <f>SUBSTITUTE(Таблица2[[#This Row],[Столбец9]], "від, ", "")</f>
        <v>Про, заходи, з, охорони, праці</v>
      </c>
    </row>
    <row r="830" spans="1:9" ht="60" x14ac:dyDescent="0.25">
      <c r="A830" s="9" t="str">
        <f>SUBSTITUTE(Реестр!E833, " ", ", ")</f>
        <v>Про, проведення, , Дня, охорони, праці</v>
      </c>
      <c r="B830" s="10" t="str">
        <f>SUBSTITUTE(Таблица2[[#This Row],[Столбец1]], "про, ", " ")</f>
        <v>Про, проведення, , Дня, охорони, праці</v>
      </c>
      <c r="C830" s="3" t="str">
        <f t="shared" si="41"/>
        <v>Про, проведення, , Дня, охорони, праці</v>
      </c>
      <c r="D830" s="3" t="str">
        <f t="shared" si="42"/>
        <v>Про, проведення, , Дня, охорони, праці</v>
      </c>
      <c r="E830" s="10" t="str">
        <f t="shared" si="43"/>
        <v>Про, проведення, , Дня, охорони, праці</v>
      </c>
      <c r="F830" s="10" t="str">
        <f>SUBSTITUTE(Таблица2[[#This Row],[Столбец5]], "до, ", "")</f>
        <v>Про, проведення, , Дня, охорони, праці</v>
      </c>
      <c r="G830" s="10" t="str">
        <f>SUBSTITUTE(Таблица2[[#This Row],[Столбец7]], "рік, ", "")</f>
        <v>Про, проведення, , Дня, охорони, праці</v>
      </c>
      <c r="H830" s="11" t="str">
        <f>SUBSTITUTE(Таблица2[[#This Row],[Ключові слова]], "за, ", "")</f>
        <v>Про, проведення, , Дня, охорони, праці</v>
      </c>
      <c r="I830" s="11" t="str">
        <f>SUBSTITUTE(Таблица2[[#This Row],[Столбец9]], "від, ", "")</f>
        <v>Про, проведення, , Дня, охорони, праці</v>
      </c>
    </row>
    <row r="831" spans="1:9" ht="60" x14ac:dyDescent="0.25">
      <c r="A831" s="9" t="str">
        <f>SUBSTITUTE(Реестр!E834, " ", ", ")</f>
        <v>щодо, роботи, конкурсних, комісій</v>
      </c>
      <c r="B831" s="10" t="str">
        <f>SUBSTITUTE(Таблица2[[#This Row],[Столбец1]], "про, ", " ")</f>
        <v>щодо, роботи, конкурсних, комісій</v>
      </c>
      <c r="C831" s="3" t="str">
        <f t="shared" si="41"/>
        <v>роботи, конкурсних, комісій</v>
      </c>
      <c r="D831" s="3" t="str">
        <f t="shared" si="42"/>
        <v>роботи, конкурсних, комісій</v>
      </c>
      <c r="E831" s="10" t="str">
        <f t="shared" si="43"/>
        <v>роботи, конкурсних, комісій</v>
      </c>
      <c r="F831" s="10" t="str">
        <f>SUBSTITUTE(Таблица2[[#This Row],[Столбец5]], "до, ", "")</f>
        <v>роботи, конкурсних, комісій</v>
      </c>
      <c r="G831" s="10" t="str">
        <f>SUBSTITUTE(Таблица2[[#This Row],[Столбец7]], "рік, ", "")</f>
        <v>роботи, конкурсних, комісій</v>
      </c>
      <c r="H831" s="11" t="str">
        <f>SUBSTITUTE(Таблица2[[#This Row],[Ключові слова]], "за, ", "")</f>
        <v>роботи, конкурсних, комісій</v>
      </c>
      <c r="I831" s="11" t="str">
        <f>SUBSTITUTE(Таблица2[[#This Row],[Столбец9]], "від, ", "")</f>
        <v>роботи, конкурсних, комісій</v>
      </c>
    </row>
    <row r="832" spans="1:9" ht="60" x14ac:dyDescent="0.25">
      <c r="A832" s="9" t="str">
        <f>SUBSTITUTE(Реестр!E835, " ", ", ")</f>
        <v>щодо, фактичних, витрат, на, ВПР</v>
      </c>
      <c r="B832" s="10" t="str">
        <f>SUBSTITUTE(Таблица2[[#This Row],[Столбец1]], "про, ", " ")</f>
        <v>щодо, фактичних, витрат, на, ВПР</v>
      </c>
      <c r="C832" s="3" t="str">
        <f t="shared" si="41"/>
        <v>фактичних, витрат, на, ВПР</v>
      </c>
      <c r="D832" s="3" t="str">
        <f t="shared" si="42"/>
        <v>фактичних, витрат, на, ВПР</v>
      </c>
      <c r="E832" s="10" t="str">
        <f t="shared" si="43"/>
        <v>фактичних, витрат, на, ВПР</v>
      </c>
      <c r="F832" s="10" t="str">
        <f>SUBSTITUTE(Таблица2[[#This Row],[Столбец5]], "до, ", "")</f>
        <v>фактичних, витрат, на, ВПР</v>
      </c>
      <c r="G832" s="10" t="str">
        <f>SUBSTITUTE(Таблица2[[#This Row],[Столбец7]], "рік, ", "")</f>
        <v>фактичних, витрат, на, ВПР</v>
      </c>
      <c r="H832" s="11" t="str">
        <f>SUBSTITUTE(Таблица2[[#This Row],[Ключові слова]], "за, ", "")</f>
        <v>фактичних, витрат, на, ВПР</v>
      </c>
      <c r="I832" s="11" t="str">
        <f>SUBSTITUTE(Таблица2[[#This Row],[Столбец9]], "від, ", "")</f>
        <v>фактичних, витрат, на, ВПР</v>
      </c>
    </row>
    <row r="833" spans="1:9" ht="60" x14ac:dyDescent="0.25">
      <c r="A833" s="9" t="str">
        <f>SUBSTITUTE(Реестр!E836, " ", ", ")</f>
        <v>про, виконання, протокольногог, доручення, №15, від, 15.04.2019</v>
      </c>
      <c r="B833" s="10" t="str">
        <f>SUBSTITUTE(Таблица2[[#This Row],[Столбец1]], "про, ", " ")</f>
        <v xml:space="preserve"> виконання, протокольногог, доручення, №15, від, 15.04.2019</v>
      </c>
      <c r="C833" s="3" t="str">
        <f t="shared" si="41"/>
        <v xml:space="preserve"> виконання, протокольногог, доручення, №15, від, 15.04.2019</v>
      </c>
      <c r="D833" s="3" t="str">
        <f t="shared" si="42"/>
        <v xml:space="preserve"> виконання, протокольногог, доручення, №15, від, 15.04.2019</v>
      </c>
      <c r="E833" s="10" t="str">
        <f t="shared" si="43"/>
        <v xml:space="preserve"> виконання, протокольногог, доручення, №15, від, 15.04.2019</v>
      </c>
      <c r="F833" s="10" t="str">
        <f>SUBSTITUTE(Таблица2[[#This Row],[Столбец5]], "до, ", "")</f>
        <v xml:space="preserve"> виконання, протокольногог, доручення, №15, від, 15.04.2019</v>
      </c>
      <c r="G833" s="10" t="str">
        <f>SUBSTITUTE(Таблица2[[#This Row],[Столбец7]], "рік, ", "")</f>
        <v xml:space="preserve"> виконання, протокольногог, доручення, №15, від, 15.04.2019</v>
      </c>
      <c r="H833" s="11" t="str">
        <f>SUBSTITUTE(Таблица2[[#This Row],[Ключові слова]], "за, ", "")</f>
        <v xml:space="preserve"> виконання, протокольногог, доручення, №15, від, 15.04.2019</v>
      </c>
      <c r="I833" s="11" t="str">
        <f>SUBSTITUTE(Таблица2[[#This Row],[Столбец9]], "від, ", "")</f>
        <v xml:space="preserve"> виконання, протокольногог, доручення, №15, 15.04.2019</v>
      </c>
    </row>
    <row r="834" spans="1:9" ht="60" x14ac:dyDescent="0.25">
      <c r="A834" s="9" t="str">
        <f>SUBSTITUTE(Реестр!E837,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ht="60" x14ac:dyDescent="0.25">
      <c r="A835" s="9" t="str">
        <f>SUBSTITUTE(Реестр!E838, " ", ", ")</f>
        <v>про, залучення, пільгових, кредитів</v>
      </c>
      <c r="B835" s="10" t="str">
        <f>SUBSTITUTE(Таблица2[[#This Row],[Столбец1]], "про, ", " ")</f>
        <v xml:space="preserve"> залучення, пільгових, кредитів</v>
      </c>
      <c r="C835" s="3" t="str">
        <f t="shared" si="41"/>
        <v xml:space="preserve"> залучення, пільгових, кредитів</v>
      </c>
      <c r="D835" s="3" t="str">
        <f t="shared" si="42"/>
        <v xml:space="preserve"> залучення, пільгових, кредитів</v>
      </c>
      <c r="E835" s="10" t="str">
        <f t="shared" si="43"/>
        <v xml:space="preserve"> залучення, пільгових, кредитів</v>
      </c>
      <c r="F835" s="10" t="str">
        <f>SUBSTITUTE(Таблица2[[#This Row],[Столбец5]], "до, ", "")</f>
        <v xml:space="preserve"> залучення, пільгових, кредитів</v>
      </c>
      <c r="G835" s="10" t="str">
        <f>SUBSTITUTE(Таблица2[[#This Row],[Столбец7]], "рік, ", "")</f>
        <v xml:space="preserve"> залучення, пільгових, кредитів</v>
      </c>
      <c r="H835" s="11" t="str">
        <f>SUBSTITUTE(Таблица2[[#This Row],[Ключові слова]], "за, ", "")</f>
        <v xml:space="preserve"> залучення, пільгових, кредитів</v>
      </c>
      <c r="I835" s="11" t="str">
        <f>SUBSTITUTE(Таблица2[[#This Row],[Столбец9]], "від, ", "")</f>
        <v xml:space="preserve"> залучення, пільгових, кредитів</v>
      </c>
    </row>
    <row r="836" spans="1:9" ht="60" x14ac:dyDescent="0.25">
      <c r="A836" s="9" t="str">
        <f>SUBSTITUTE(Реестр!E839, " ", ", ")</f>
        <v>про, надання, інформаційних, матеріалів</v>
      </c>
      <c r="B836" s="10" t="str">
        <f>SUBSTITUTE(Таблица2[[#This Row],[Столбец1]], "про, ", " ")</f>
        <v xml:space="preserve"> надання, інформаційних, матеріалів</v>
      </c>
      <c r="C836" s="3" t="str">
        <f t="shared" si="41"/>
        <v xml:space="preserve"> надання, інформаційних, матеріалів</v>
      </c>
      <c r="D836" s="3" t="str">
        <f t="shared" si="42"/>
        <v xml:space="preserve"> надання, інформаційних, матеріалів</v>
      </c>
      <c r="E836" s="10" t="str">
        <f t="shared" si="43"/>
        <v xml:space="preserve"> надання, інформаційних, матеріалів</v>
      </c>
      <c r="F836" s="10" t="str">
        <f>SUBSTITUTE(Таблица2[[#This Row],[Столбец5]], "до, ", "")</f>
        <v xml:space="preserve"> надання, інформаційних, матеріалів</v>
      </c>
      <c r="G836" s="10" t="str">
        <f>SUBSTITUTE(Таблица2[[#This Row],[Столбец7]], "рік, ", "")</f>
        <v xml:space="preserve"> надання, інформаційних, матеріалів</v>
      </c>
      <c r="H836" s="11" t="str">
        <f>SUBSTITUTE(Таблица2[[#This Row],[Ключові слова]], "за, ", "")</f>
        <v xml:space="preserve"> надання, інформаційних, матеріалів</v>
      </c>
      <c r="I836" s="11" t="str">
        <f>SUBSTITUTE(Таблица2[[#This Row],[Столбец9]], "від, ", "")</f>
        <v xml:space="preserve"> надання, інформаційних, матеріалів</v>
      </c>
    </row>
    <row r="837" spans="1:9" ht="60" x14ac:dyDescent="0.25">
      <c r="A837" s="9" t="str">
        <f>SUBSTITUTE(Реестр!E840, " ", ", ")</f>
        <v>про, тематичну, брошюру</v>
      </c>
      <c r="B837" s="10" t="str">
        <f>SUBSTITUTE(Таблица2[[#This Row],[Столбец1]], "про, ", " ")</f>
        <v xml:space="preserve"> тематичну, брошюру</v>
      </c>
      <c r="C837" s="3" t="str">
        <f t="shared" si="41"/>
        <v xml:space="preserve"> тематичну, брошюру</v>
      </c>
      <c r="D837" s="3" t="str">
        <f t="shared" si="42"/>
        <v xml:space="preserve"> тематичну, брошюру</v>
      </c>
      <c r="E837" s="10" t="str">
        <f t="shared" si="43"/>
        <v xml:space="preserve"> тематичну, брошюру</v>
      </c>
      <c r="F837" s="10" t="str">
        <f>SUBSTITUTE(Таблица2[[#This Row],[Столбец5]], "до, ", "")</f>
        <v xml:space="preserve"> тематичну, брошюру</v>
      </c>
      <c r="G837" s="10" t="str">
        <f>SUBSTITUTE(Таблица2[[#This Row],[Столбец7]], "рік, ", "")</f>
        <v xml:space="preserve"> тематичну, брошюру</v>
      </c>
      <c r="H837" s="11" t="str">
        <f>SUBSTITUTE(Таблица2[[#This Row],[Ключові слова]], "за, ", "")</f>
        <v xml:space="preserve"> тематичну, брошюру</v>
      </c>
      <c r="I837" s="11" t="str">
        <f>SUBSTITUTE(Таблица2[[#This Row],[Столбец9]], "від, ", "")</f>
        <v xml:space="preserve"> тематичну, брошюру</v>
      </c>
    </row>
    <row r="838" spans="1:9" ht="60" x14ac:dyDescent="0.25">
      <c r="A838" s="9" t="str">
        <f>SUBSTITUTE(Реестр!E841, " ", ", ")</f>
        <v>про, тематичну, брошюру</v>
      </c>
      <c r="B838" s="10" t="str">
        <f>SUBSTITUTE(Таблица2[[#This Row],[Столбец1]], "про, ", " ")</f>
        <v xml:space="preserve"> тематичну, брошюру</v>
      </c>
      <c r="C838" s="3" t="str">
        <f t="shared" si="41"/>
        <v xml:space="preserve"> тематичну, брошюру</v>
      </c>
      <c r="D838" s="3" t="str">
        <f t="shared" si="42"/>
        <v xml:space="preserve"> тематичну, брошюру</v>
      </c>
      <c r="E838" s="10" t="str">
        <f t="shared" si="43"/>
        <v xml:space="preserve"> тематичну, брошюру</v>
      </c>
      <c r="F838" s="10" t="str">
        <f>SUBSTITUTE(Таблица2[[#This Row],[Столбец5]], "до, ", "")</f>
        <v xml:space="preserve"> тематичну, брошюру</v>
      </c>
      <c r="G838" s="10" t="str">
        <f>SUBSTITUTE(Таблица2[[#This Row],[Столбец7]], "рік, ", "")</f>
        <v xml:space="preserve"> тематичну, брошюру</v>
      </c>
      <c r="H838" s="11" t="str">
        <f>SUBSTITUTE(Таблица2[[#This Row],[Ключові слова]], "за, ", "")</f>
        <v xml:space="preserve"> тематичну, брошюру</v>
      </c>
      <c r="I838" s="11" t="str">
        <f>SUBSTITUTE(Таблица2[[#This Row],[Столбец9]], "від, ", "")</f>
        <v xml:space="preserve"> тематичну, брошюру</v>
      </c>
    </row>
    <row r="839" spans="1:9" ht="60" x14ac:dyDescent="0.25">
      <c r="A839" s="9" t="str">
        <f>SUBSTITUTE(Реестр!E842, " ", ", ")</f>
        <v>про, оцінку, ресурсного, наповнення, регіональних, ринків</v>
      </c>
      <c r="B839" s="10" t="str">
        <f>SUBSTITUTE(Таблица2[[#This Row],[Столбец1]], "про, ", " ")</f>
        <v xml:space="preserve"> оцінку, ресурсного, наповнення, регіональних, ринків</v>
      </c>
      <c r="C839" s="3" t="str">
        <f t="shared" si="41"/>
        <v xml:space="preserve"> оцінку, ресурсного, наповнення, регіональних, ринків</v>
      </c>
      <c r="D839" s="3" t="str">
        <f t="shared" si="42"/>
        <v xml:space="preserve"> оцінку, ресурсного, наповнення, регіональних, ринків</v>
      </c>
      <c r="E839" s="10" t="str">
        <f t="shared" si="43"/>
        <v xml:space="preserve"> оцінку, ресурсного, наповнення, регіональних, ринків</v>
      </c>
      <c r="F839" s="10" t="str">
        <f>SUBSTITUTE(Таблица2[[#This Row],[Столбец5]], "до, ", "")</f>
        <v xml:space="preserve"> оцінку, ресурсного, наповнення, регіональних, ринків</v>
      </c>
      <c r="G839" s="10" t="str">
        <f>SUBSTITUTE(Таблица2[[#This Row],[Столбец7]], "рік, ", "")</f>
        <v xml:space="preserve"> оцінку, ресурсного, наповнення, регіональних, ринків</v>
      </c>
      <c r="H839" s="11" t="str">
        <f>SUBSTITUTE(Таблица2[[#This Row],[Ключові слова]], "за, ", "")</f>
        <v xml:space="preserve"> оцінку, ресурсного, наповнення, регіональних, ринків</v>
      </c>
      <c r="I839" s="11" t="str">
        <f>SUBSTITUTE(Таблица2[[#This Row],[Столбец9]], "від, ", "")</f>
        <v xml:space="preserve"> оцінку, ресурсного, наповнення, регіональних, ринків</v>
      </c>
    </row>
    <row r="840" spans="1:9" ht="60" x14ac:dyDescent="0.25">
      <c r="A840" s="9" t="str">
        <f>SUBSTITUTE(Реестр!E843, " ", ", ")</f>
        <v>про, надання, , інформації</v>
      </c>
      <c r="B840" s="10" t="str">
        <f>SUBSTITUTE(Таблица2[[#This Row],[Столбец1]], "про, ", " ")</f>
        <v xml:space="preserve"> надання, , інформації</v>
      </c>
      <c r="C840" s="3" t="str">
        <f t="shared" si="41"/>
        <v xml:space="preserve"> надання, , інформації</v>
      </c>
      <c r="D840" s="3" t="str">
        <f t="shared" si="42"/>
        <v xml:space="preserve"> надання, , інформації</v>
      </c>
      <c r="E840" s="10" t="str">
        <f t="shared" si="43"/>
        <v xml:space="preserve"> надання, , інформації</v>
      </c>
      <c r="F840" s="10" t="str">
        <f>SUBSTITUTE(Таблица2[[#This Row],[Столбец5]], "до, ", "")</f>
        <v xml:space="preserve"> надання, , інформації</v>
      </c>
      <c r="G840" s="10" t="str">
        <f>SUBSTITUTE(Таблица2[[#This Row],[Столбец7]], "рік, ", "")</f>
        <v xml:space="preserve"> надання, , інформації</v>
      </c>
      <c r="H840" s="11" t="str">
        <f>SUBSTITUTE(Таблица2[[#This Row],[Ключові слова]], "за, ", "")</f>
        <v xml:space="preserve"> надання, , інформації</v>
      </c>
      <c r="I840" s="11" t="str">
        <f>SUBSTITUTE(Таблица2[[#This Row],[Столбец9]], "від, ", "")</f>
        <v xml:space="preserve"> надання, , інформації</v>
      </c>
    </row>
    <row r="841" spans="1:9" ht="60" x14ac:dyDescent="0.25">
      <c r="A841" s="9" t="str">
        <f>SUBSTITUTE(Реестр!E844, " ", ", ")</f>
        <v>про, участь, у, виставці</v>
      </c>
      <c r="B841" s="10" t="str">
        <f>SUBSTITUTE(Таблица2[[#This Row],[Столбец1]], "про, ", " ")</f>
        <v xml:space="preserve"> участь, у, виставці</v>
      </c>
      <c r="C841" s="3" t="str">
        <f t="shared" si="41"/>
        <v xml:space="preserve"> участь, у, виставці</v>
      </c>
      <c r="D841" s="3" t="str">
        <f t="shared" si="42"/>
        <v xml:space="preserve"> участь, у, виставці</v>
      </c>
      <c r="E841" s="10" t="str">
        <f t="shared" si="43"/>
        <v xml:space="preserve"> участь, у, виставці</v>
      </c>
      <c r="F841" s="10" t="str">
        <f>SUBSTITUTE(Таблица2[[#This Row],[Столбец5]], "до, ", "")</f>
        <v xml:space="preserve"> участь, у, виставці</v>
      </c>
      <c r="G841" s="10" t="str">
        <f>SUBSTITUTE(Таблица2[[#This Row],[Столбец7]], "рік, ", "")</f>
        <v xml:space="preserve"> участь, у, виставці</v>
      </c>
      <c r="H841" s="11" t="str">
        <f>SUBSTITUTE(Таблица2[[#This Row],[Ключові слова]], "за, ", "")</f>
        <v xml:space="preserve"> участь, у, виставці</v>
      </c>
      <c r="I841" s="11" t="str">
        <f>SUBSTITUTE(Таблица2[[#This Row],[Столбец9]], "від, ", "")</f>
        <v xml:space="preserve"> участь, у, виставці</v>
      </c>
    </row>
    <row r="842" spans="1:9" ht="60" x14ac:dyDescent="0.25">
      <c r="A842" s="9" t="str">
        <f>SUBSTITUTE(Реестр!E845, " ", ", ")</f>
        <v>про, надання, довідки, про, зміни, на, 2019, рік</v>
      </c>
      <c r="B842" s="10" t="str">
        <f>SUBSTITUTE(Таблица2[[#This Row],[Столбец1]], "про, ", " ")</f>
        <v xml:space="preserve"> надання, довідки,  зміни, на, 2019, рік</v>
      </c>
      <c r="C842" s="3" t="str">
        <f t="shared" si="41"/>
        <v xml:space="preserve"> надання, довідки,  зміни, на, 2019, рік</v>
      </c>
      <c r="D842" s="3" t="str">
        <f t="shared" si="42"/>
        <v xml:space="preserve"> надання, довідки,  зміни, на, 2019, рік</v>
      </c>
      <c r="E842" s="10" t="str">
        <f t="shared" si="43"/>
        <v xml:space="preserve"> надання, довідки,  зміни, на, 2019, рік</v>
      </c>
      <c r="F842" s="10" t="str">
        <f>SUBSTITUTE(Таблица2[[#This Row],[Столбец5]], "до, ", "")</f>
        <v xml:space="preserve"> надання, довідки,  зміни, на, 2019, рік</v>
      </c>
      <c r="G842" s="10" t="str">
        <f>SUBSTITUTE(Таблица2[[#This Row],[Столбец7]], "рік, ", "")</f>
        <v xml:space="preserve"> надання, довідки,  зміни, на, 2019, рік</v>
      </c>
      <c r="H842" s="11" t="str">
        <f>SUBSTITUTE(Таблица2[[#This Row],[Ключові слова]], "за, ", "")</f>
        <v xml:space="preserve"> надання, довідки,  зміни, на, 2019, рік</v>
      </c>
      <c r="I842" s="11" t="str">
        <f>SUBSTITUTE(Таблица2[[#This Row],[Столбец9]], "від, ", "")</f>
        <v xml:space="preserve"> надання, довідки,  зміни, на, 2019, рік</v>
      </c>
    </row>
    <row r="843" spans="1:9" ht="60" x14ac:dyDescent="0.25">
      <c r="A843" s="9" t="str">
        <f>SUBSTITUTE(Реестр!E846, " ", ", ")</f>
        <v>про, надання, довідки, про, зміни, на, 2019, рік</v>
      </c>
      <c r="B843" s="10" t="str">
        <f>SUBSTITUTE(Таблица2[[#This Row],[Столбец1]], "про, ", " ")</f>
        <v xml:space="preserve"> надання, довідки,  зміни, на, 2019, рік</v>
      </c>
      <c r="C843" s="3" t="str">
        <f t="shared" si="41"/>
        <v xml:space="preserve"> надання, довідки,  зміни, на, 2019, рік</v>
      </c>
      <c r="D843" s="3" t="str">
        <f t="shared" si="42"/>
        <v xml:space="preserve"> надання, довідки,  зміни, на, 2019, рік</v>
      </c>
      <c r="E843" s="10" t="str">
        <f t="shared" si="43"/>
        <v xml:space="preserve"> надання, довідки,  зміни, на, 2019, рік</v>
      </c>
      <c r="F843" s="10" t="str">
        <f>SUBSTITUTE(Таблица2[[#This Row],[Столбец5]], "до, ", "")</f>
        <v xml:space="preserve"> надання, довідки,  зміни, на, 2019, рік</v>
      </c>
      <c r="G843" s="10" t="str">
        <f>SUBSTITUTE(Таблица2[[#This Row],[Столбец7]], "рік, ", "")</f>
        <v xml:space="preserve"> надання, довідки,  зміни, на, 2019, рік</v>
      </c>
      <c r="H843" s="11" t="str">
        <f>SUBSTITUTE(Таблица2[[#This Row],[Ключові слова]], "за, ", "")</f>
        <v xml:space="preserve"> надання, довідки,  зміни, на, 2019, рік</v>
      </c>
      <c r="I843" s="11" t="str">
        <f>SUBSTITUTE(Таблица2[[#This Row],[Столбец9]], "від, ", "")</f>
        <v xml:space="preserve"> надання, довідки,  зміни, на, 2019, рік</v>
      </c>
    </row>
    <row r="844" spans="1:9" ht="60" x14ac:dyDescent="0.25">
      <c r="A844" s="9" t="str">
        <f>SUBSTITUTE(Реестр!E847, " ", ", ")</f>
        <v>про, перерахування, коштів</v>
      </c>
      <c r="B844" s="10" t="str">
        <f>SUBSTITUTE(Таблица2[[#This Row],[Столбец1]], "про, ", " ")</f>
        <v xml:space="preserve"> перерахування, коштів</v>
      </c>
      <c r="C844" s="3" t="str">
        <f t="shared" si="41"/>
        <v xml:space="preserve"> перерахування, коштів</v>
      </c>
      <c r="D844" s="3" t="str">
        <f t="shared" si="42"/>
        <v xml:space="preserve"> перерахування, коштів</v>
      </c>
      <c r="E844" s="10" t="str">
        <f t="shared" si="43"/>
        <v xml:space="preserve"> перерахування, коштів</v>
      </c>
      <c r="F844" s="10" t="str">
        <f>SUBSTITUTE(Таблица2[[#This Row],[Столбец5]], "до, ", "")</f>
        <v xml:space="preserve"> перерахування, коштів</v>
      </c>
      <c r="G844" s="10" t="str">
        <f>SUBSTITUTE(Таблица2[[#This Row],[Столбец7]], "рік, ", "")</f>
        <v xml:space="preserve"> перерахування, коштів</v>
      </c>
      <c r="H844" s="11" t="str">
        <f>SUBSTITUTE(Таблица2[[#This Row],[Ключові слова]], "за, ", "")</f>
        <v xml:space="preserve"> перерахування, коштів</v>
      </c>
      <c r="I844" s="11" t="str">
        <f>SUBSTITUTE(Таблица2[[#This Row],[Столбец9]], "від, ", "")</f>
        <v xml:space="preserve"> перерахування, коштів</v>
      </c>
    </row>
    <row r="845" spans="1:9" ht="60" x14ac:dyDescent="0.25">
      <c r="A845" s="9" t="str">
        <f>SUBSTITUTE(Реестр!E848, " ", ", ")</f>
        <v>Про, оплату, рахунку</v>
      </c>
      <c r="B845" s="10" t="str">
        <f>SUBSTITUTE(Таблица2[[#This Row],[Столбец1]], "про, ", " ")</f>
        <v>Про, оплату, рахунку</v>
      </c>
      <c r="C845" s="3" t="str">
        <f t="shared" si="41"/>
        <v>Про, оплату, рахунку</v>
      </c>
      <c r="D845" s="3" t="str">
        <f t="shared" si="42"/>
        <v>Про, оплату, рахунку</v>
      </c>
      <c r="E845" s="10" t="str">
        <f t="shared" si="43"/>
        <v>Про, оплату, рахунку</v>
      </c>
      <c r="F845" s="10" t="str">
        <f>SUBSTITUTE(Таблица2[[#This Row],[Столбец5]], "до, ", "")</f>
        <v>Про, оплату, рахунку</v>
      </c>
      <c r="G845" s="10" t="str">
        <f>SUBSTITUTE(Таблица2[[#This Row],[Столбец7]], "рік, ", "")</f>
        <v>Про, оплату, рахунку</v>
      </c>
      <c r="H845" s="11" t="str">
        <f>SUBSTITUTE(Таблица2[[#This Row],[Ключові слова]], "за, ", "")</f>
        <v>Про, оплату, рахунку</v>
      </c>
      <c r="I845" s="11" t="str">
        <f>SUBSTITUTE(Таблица2[[#This Row],[Столбец9]], "від, ", "")</f>
        <v>Про, оплату, рахунку</v>
      </c>
    </row>
    <row r="846" spans="1:9" ht="60" x14ac:dyDescent="0.25">
      <c r="A846" s="9" t="str">
        <f>SUBSTITUTE(Реестр!E849, " ", ", ")</f>
        <v>про, одержувачів, , фінансової, підтримки</v>
      </c>
      <c r="B846" s="10" t="str">
        <f>SUBSTITUTE(Таблица2[[#This Row],[Столбец1]], "про, ", " ")</f>
        <v xml:space="preserve"> одержувачів, , фінансової, підтримки</v>
      </c>
      <c r="C846" s="3" t="str">
        <f t="shared" si="41"/>
        <v xml:space="preserve"> одержувачів, , фінансової, підтримки</v>
      </c>
      <c r="D846" s="3" t="str">
        <f t="shared" si="42"/>
        <v xml:space="preserve"> одержувачів, , фінансової, підтримки</v>
      </c>
      <c r="E846" s="10" t="str">
        <f t="shared" si="43"/>
        <v xml:space="preserve"> одержувачів, , фінансової, підтримки</v>
      </c>
      <c r="F846" s="10" t="str">
        <f>SUBSTITUTE(Таблица2[[#This Row],[Столбец5]], "до, ", "")</f>
        <v xml:space="preserve"> одержувачів, , фінансової, підтримки</v>
      </c>
      <c r="G846" s="10" t="str">
        <f>SUBSTITUTE(Таблица2[[#This Row],[Столбец7]], "рік, ", "")</f>
        <v xml:space="preserve"> одержувачів, , фінансової, підтримки</v>
      </c>
      <c r="H846" s="11" t="str">
        <f>SUBSTITUTE(Таблица2[[#This Row],[Ключові слова]], "за, ", "")</f>
        <v xml:space="preserve"> одержувачів, , фінансової, підтримки</v>
      </c>
      <c r="I846" s="11" t="str">
        <f>SUBSTITUTE(Таблица2[[#This Row],[Столбец9]], "від, ", "")</f>
        <v xml:space="preserve"> одержувачів, , фінансової, підтримки</v>
      </c>
    </row>
    <row r="847" spans="1:9" ht="60" x14ac:dyDescent="0.25">
      <c r="A847" s="9" t="str">
        <f>SUBSTITUTE(Реестр!E850, " ", ", ")</f>
        <v>Про, надання, пакету, документів</v>
      </c>
      <c r="B847" s="10" t="str">
        <f>SUBSTITUTE(Таблица2[[#This Row],[Столбец1]], "про, ", " ")</f>
        <v>Про, надання, пакету, документів</v>
      </c>
      <c r="C847" s="3" t="str">
        <f t="shared" si="41"/>
        <v>Про, надання, пакету, документів</v>
      </c>
      <c r="D847" s="3" t="str">
        <f t="shared" si="42"/>
        <v>Про, надання, пакету, документів</v>
      </c>
      <c r="E847" s="10" t="str">
        <f t="shared" si="43"/>
        <v>Про, надання, пакету, документів</v>
      </c>
      <c r="F847" s="10" t="str">
        <f>SUBSTITUTE(Таблица2[[#This Row],[Столбец5]], "до, ", "")</f>
        <v>Про, надання, пакету, документів</v>
      </c>
      <c r="G847" s="10" t="str">
        <f>SUBSTITUTE(Таблица2[[#This Row],[Столбец7]], "рік, ", "")</f>
        <v>Про, надання, пакету, документів</v>
      </c>
      <c r="H847" s="11" t="str">
        <f>SUBSTITUTE(Таблица2[[#This Row],[Ключові слова]], "за, ", "")</f>
        <v>Про, надання, пакету, документів</v>
      </c>
      <c r="I847" s="11" t="str">
        <f>SUBSTITUTE(Таблица2[[#This Row],[Столбец9]], "від, ", "")</f>
        <v>Про, надання, пакету, документів</v>
      </c>
    </row>
    <row r="848" spans="1:9" ht="60" x14ac:dyDescent="0.25">
      <c r="A848" s="9" t="str">
        <f>SUBSTITUTE(Реестр!E851, " ", ", ")</f>
        <v>про, участь, у, виставці, "Агро-2019"</v>
      </c>
      <c r="B848" s="10" t="str">
        <f>SUBSTITUTE(Таблица2[[#This Row],[Столбец1]], "про, ", " ")</f>
        <v xml:space="preserve"> участь, у, виставці, "Агро-2019"</v>
      </c>
      <c r="C848" s="3" t="str">
        <f t="shared" si="41"/>
        <v xml:space="preserve"> участь, у, виставці, "Агро-2019"</v>
      </c>
      <c r="D848" s="3" t="str">
        <f t="shared" si="42"/>
        <v xml:space="preserve"> участь, у, виставці, "Агро-2019"</v>
      </c>
      <c r="E848" s="10" t="str">
        <f t="shared" si="43"/>
        <v xml:space="preserve"> участь, у, виставці, "Агро-2019"</v>
      </c>
      <c r="F848" s="10" t="str">
        <f>SUBSTITUTE(Таблица2[[#This Row],[Столбец5]], "до, ", "")</f>
        <v xml:space="preserve"> участь, у, виставці, "Агро-2019"</v>
      </c>
      <c r="G848" s="10" t="str">
        <f>SUBSTITUTE(Таблица2[[#This Row],[Столбец7]], "рік, ", "")</f>
        <v xml:space="preserve"> участь, у, виставці, "Агро-2019"</v>
      </c>
      <c r="H848" s="11" t="str">
        <f>SUBSTITUTE(Таблица2[[#This Row],[Ключові слова]], "за, ", "")</f>
        <v xml:space="preserve"> участь, у, виставці, "Агро-2019"</v>
      </c>
      <c r="I848" s="11" t="str">
        <f>SUBSTITUTE(Таблица2[[#This Row],[Столбец9]], "від, ", "")</f>
        <v xml:space="preserve"> участь, у, виставці, "Агро-2019"</v>
      </c>
    </row>
    <row r="849" spans="1:9" ht="60" x14ac:dyDescent="0.25">
      <c r="A849" s="9" t="str">
        <f>SUBSTITUTE(Реестр!E852, " ", ", ")</f>
        <v>про, участь, у, комісії</v>
      </c>
      <c r="B849" s="10" t="str">
        <f>SUBSTITUTE(Таблица2[[#This Row],[Столбец1]], "про, ", " ")</f>
        <v xml:space="preserve"> участь, у, комісії</v>
      </c>
      <c r="C849" s="3" t="str">
        <f t="shared" si="41"/>
        <v xml:space="preserve"> участь, у, комісії</v>
      </c>
      <c r="D849" s="3" t="str">
        <f t="shared" si="42"/>
        <v xml:space="preserve"> участь, у, комісії</v>
      </c>
      <c r="E849" s="10" t="str">
        <f t="shared" si="43"/>
        <v xml:space="preserve"> участь, у, комісії</v>
      </c>
      <c r="F849" s="10" t="str">
        <f>SUBSTITUTE(Таблица2[[#This Row],[Столбец5]], "до, ", "")</f>
        <v xml:space="preserve"> участь, у, комісії</v>
      </c>
      <c r="G849" s="10" t="str">
        <f>SUBSTITUTE(Таблица2[[#This Row],[Столбец7]], "рік, ", "")</f>
        <v xml:space="preserve"> участь, у, комісії</v>
      </c>
      <c r="H849" s="11" t="str">
        <f>SUBSTITUTE(Таблица2[[#This Row],[Ключові слова]], "за, ", "")</f>
        <v xml:space="preserve"> участь, у, комісії</v>
      </c>
      <c r="I849" s="11" t="str">
        <f>SUBSTITUTE(Таблица2[[#This Row],[Столбец9]], "від, ", "")</f>
        <v xml:space="preserve"> участь, у, комісії</v>
      </c>
    </row>
    <row r="850" spans="1:9" ht="60" x14ac:dyDescent="0.25">
      <c r="A850" s="9" t="str">
        <f>SUBSTITUTE(Реестр!E853, " ", ", ")</f>
        <v>про, участь, у, комісії</v>
      </c>
      <c r="B850" s="10" t="str">
        <f>SUBSTITUTE(Таблица2[[#This Row],[Столбец1]], "про, ", " ")</f>
        <v xml:space="preserve"> участь, у, комісії</v>
      </c>
      <c r="C850" s="3" t="str">
        <f t="shared" si="41"/>
        <v xml:space="preserve"> участь, у, комісії</v>
      </c>
      <c r="D850" s="3" t="str">
        <f t="shared" si="42"/>
        <v xml:space="preserve"> участь, у, комісії</v>
      </c>
      <c r="E850" s="10" t="str">
        <f t="shared" si="43"/>
        <v xml:space="preserve"> участь, у, комісії</v>
      </c>
      <c r="F850" s="10" t="str">
        <f>SUBSTITUTE(Таблица2[[#This Row],[Столбец5]], "до, ", "")</f>
        <v xml:space="preserve"> участь, у, комісії</v>
      </c>
      <c r="G850" s="10" t="str">
        <f>SUBSTITUTE(Таблица2[[#This Row],[Столбец7]], "рік, ", "")</f>
        <v xml:space="preserve"> участь, у, комісії</v>
      </c>
      <c r="H850" s="11" t="str">
        <f>SUBSTITUTE(Таблица2[[#This Row],[Ключові слова]], "за, ", "")</f>
        <v xml:space="preserve"> участь, у, комісії</v>
      </c>
      <c r="I850" s="11" t="str">
        <f>SUBSTITUTE(Таблица2[[#This Row],[Столбец9]], "від, ", "")</f>
        <v xml:space="preserve"> участь, у, комісії</v>
      </c>
    </row>
    <row r="851" spans="1:9" ht="60" x14ac:dyDescent="0.25">
      <c r="A851" s="9" t="str">
        <f>SUBSTITUTE(Реестр!E854, " ", ", ")</f>
        <v>про, участь, у, комісії</v>
      </c>
      <c r="B851" s="10" t="str">
        <f>SUBSTITUTE(Таблица2[[#This Row],[Столбец1]], "про, ", " ")</f>
        <v xml:space="preserve"> участь, у, комісії</v>
      </c>
      <c r="C851" s="3" t="str">
        <f t="shared" si="41"/>
        <v xml:space="preserve"> участь, у, комісії</v>
      </c>
      <c r="D851" s="3" t="str">
        <f t="shared" si="42"/>
        <v xml:space="preserve"> участь, у, комісії</v>
      </c>
      <c r="E851" s="10" t="str">
        <f t="shared" si="43"/>
        <v xml:space="preserve"> участь, у, комісії</v>
      </c>
      <c r="F851" s="10" t="str">
        <f>SUBSTITUTE(Таблица2[[#This Row],[Столбец5]], "до, ", "")</f>
        <v xml:space="preserve"> участь, у, комісії</v>
      </c>
      <c r="G851" s="10" t="str">
        <f>SUBSTITUTE(Таблица2[[#This Row],[Столбец7]], "рік, ", "")</f>
        <v xml:space="preserve"> участь, у, комісії</v>
      </c>
      <c r="H851" s="11" t="str">
        <f>SUBSTITUTE(Таблица2[[#This Row],[Ключові слова]], "за, ", "")</f>
        <v xml:space="preserve"> участь, у, комісії</v>
      </c>
      <c r="I851" s="11" t="str">
        <f>SUBSTITUTE(Таблица2[[#This Row],[Столбец9]], "від, ", "")</f>
        <v xml:space="preserve"> участь, у, комісії</v>
      </c>
    </row>
    <row r="852" spans="1:9" ht="60" x14ac:dyDescent="0.25">
      <c r="A852" s="9" t="str">
        <f>SUBSTITUTE(Реестр!E855, " ", ", ")</f>
        <v>про, участь, у, комісії</v>
      </c>
      <c r="B852" s="10" t="str">
        <f>SUBSTITUTE(Таблица2[[#This Row],[Столбец1]], "про, ", " ")</f>
        <v xml:space="preserve"> участь, у, комісії</v>
      </c>
      <c r="C852" s="3" t="str">
        <f t="shared" si="41"/>
        <v xml:space="preserve"> участь, у, комісії</v>
      </c>
      <c r="D852" s="3" t="str">
        <f t="shared" si="42"/>
        <v xml:space="preserve"> участь, у, комісії</v>
      </c>
      <c r="E852" s="10" t="str">
        <f t="shared" si="43"/>
        <v xml:space="preserve"> участь, у, комісії</v>
      </c>
      <c r="F852" s="10" t="str">
        <f>SUBSTITUTE(Таблица2[[#This Row],[Столбец5]], "до, ", "")</f>
        <v xml:space="preserve"> участь, у, комісії</v>
      </c>
      <c r="G852" s="10" t="str">
        <f>SUBSTITUTE(Таблица2[[#This Row],[Столбец7]], "рік, ", "")</f>
        <v xml:space="preserve"> участь, у, комісії</v>
      </c>
      <c r="H852" s="11" t="str">
        <f>SUBSTITUTE(Таблица2[[#This Row],[Ключові слова]], "за, ", "")</f>
        <v xml:space="preserve"> участь, у, комісії</v>
      </c>
      <c r="I852" s="11" t="str">
        <f>SUBSTITUTE(Таблица2[[#This Row],[Столбец9]], "від, ", "")</f>
        <v xml:space="preserve"> участь, у, комісії</v>
      </c>
    </row>
    <row r="853" spans="1:9" ht="60" x14ac:dyDescent="0.25">
      <c r="A853" s="9" t="str">
        <f>SUBSTITUTE(Реестр!E856, " ", ", ")</f>
        <v>про, участь, у, комісії</v>
      </c>
      <c r="B853" s="10" t="str">
        <f>SUBSTITUTE(Таблица2[[#This Row],[Столбец1]], "про, ", " ")</f>
        <v xml:space="preserve"> участь, у, комісії</v>
      </c>
      <c r="C853" s="3" t="str">
        <f t="shared" si="41"/>
        <v xml:space="preserve"> участь, у, комісії</v>
      </c>
      <c r="D853" s="3" t="str">
        <f t="shared" si="42"/>
        <v xml:space="preserve"> участь, у, комісії</v>
      </c>
      <c r="E853" s="10" t="str">
        <f t="shared" si="43"/>
        <v xml:space="preserve"> участь, у, комісії</v>
      </c>
      <c r="F853" s="10" t="str">
        <f>SUBSTITUTE(Таблица2[[#This Row],[Столбец5]], "до, ", "")</f>
        <v xml:space="preserve"> участь, у, комісії</v>
      </c>
      <c r="G853" s="10" t="str">
        <f>SUBSTITUTE(Таблица2[[#This Row],[Столбец7]], "рік, ", "")</f>
        <v xml:space="preserve"> участь, у, комісії</v>
      </c>
      <c r="H853" s="11" t="str">
        <f>SUBSTITUTE(Таблица2[[#This Row],[Ключові слова]], "за, ", "")</f>
        <v xml:space="preserve"> участь, у, комісії</v>
      </c>
      <c r="I853" s="11" t="str">
        <f>SUBSTITUTE(Таблица2[[#This Row],[Столбец9]], "від, ", "")</f>
        <v xml:space="preserve"> участь, у, комісії</v>
      </c>
    </row>
    <row r="854" spans="1:9" ht="60" x14ac:dyDescent="0.25">
      <c r="A854" s="9" t="str">
        <f>SUBSTITUTE(Реестр!E857, " ", ", ")</f>
        <v>про, участь, у, комісії</v>
      </c>
      <c r="B854" s="10" t="str">
        <f>SUBSTITUTE(Таблица2[[#This Row],[Столбец1]], "про, ", " ")</f>
        <v xml:space="preserve"> участь, у, комісії</v>
      </c>
      <c r="C854" s="3" t="str">
        <f t="shared" si="41"/>
        <v xml:space="preserve"> участь, у, комісії</v>
      </c>
      <c r="D854" s="3" t="str">
        <f t="shared" si="42"/>
        <v xml:space="preserve"> участь, у, комісії</v>
      </c>
      <c r="E854" s="10" t="str">
        <f t="shared" si="43"/>
        <v xml:space="preserve"> участь, у, комісії</v>
      </c>
      <c r="F854" s="10" t="str">
        <f>SUBSTITUTE(Таблица2[[#This Row],[Столбец5]], "до, ", "")</f>
        <v xml:space="preserve"> участь, у, комісії</v>
      </c>
      <c r="G854" s="10" t="str">
        <f>SUBSTITUTE(Таблица2[[#This Row],[Столбец7]], "рік, ", "")</f>
        <v xml:space="preserve"> участь, у, комісії</v>
      </c>
      <c r="H854" s="11" t="str">
        <f>SUBSTITUTE(Таблица2[[#This Row],[Ключові слова]], "за, ", "")</f>
        <v xml:space="preserve"> участь, у, комісії</v>
      </c>
      <c r="I854" s="11" t="str">
        <f>SUBSTITUTE(Таблица2[[#This Row],[Столбец9]], "від, ", "")</f>
        <v xml:space="preserve"> участь, у, комісії</v>
      </c>
    </row>
    <row r="855" spans="1:9" ht="60" x14ac:dyDescent="0.25">
      <c r="A855" s="9" t="str">
        <f>SUBSTITUTE(Реестр!E858, " ", ", ")</f>
        <v>про, постачання, міндобрив</v>
      </c>
      <c r="B855" s="10" t="str">
        <f>SUBSTITUTE(Таблица2[[#This Row],[Столбец1]], "про, ", " ")</f>
        <v xml:space="preserve"> постачання, міндобрив</v>
      </c>
      <c r="C855" s="3" t="str">
        <f t="shared" si="41"/>
        <v xml:space="preserve"> постачання, міндобрив</v>
      </c>
      <c r="D855" s="3" t="str">
        <f t="shared" si="42"/>
        <v xml:space="preserve"> постачання, міндобрив</v>
      </c>
      <c r="E855" s="10" t="str">
        <f t="shared" si="43"/>
        <v xml:space="preserve"> постачання, міндобрив</v>
      </c>
      <c r="F855" s="10" t="str">
        <f>SUBSTITUTE(Таблица2[[#This Row],[Столбец5]], "до, ", "")</f>
        <v xml:space="preserve"> постачання, міндобрив</v>
      </c>
      <c r="G855" s="10" t="str">
        <f>SUBSTITUTE(Таблица2[[#This Row],[Столбец7]], "рік, ", "")</f>
        <v xml:space="preserve"> постачання, міндобрив</v>
      </c>
      <c r="H855" s="11" t="str">
        <f>SUBSTITUTE(Таблица2[[#This Row],[Ключові слова]], "за, ", "")</f>
        <v xml:space="preserve"> постачання, міндобрив</v>
      </c>
      <c r="I855" s="11" t="str">
        <f>SUBSTITUTE(Таблица2[[#This Row],[Столбец9]], "від, ", "")</f>
        <v xml:space="preserve"> постачання, міндобрив</v>
      </c>
    </row>
    <row r="856" spans="1:9" ht="60" x14ac:dyDescent="0.25">
      <c r="A856" s="9" t="str">
        <f>SUBSTITUTE(Реестр!E859, " ", ", ")</f>
        <v>про, зміни, , до, , складу, комісії</v>
      </c>
      <c r="B856" s="10" t="str">
        <f>SUBSTITUTE(Таблица2[[#This Row],[Столбец1]], "про, ", " ")</f>
        <v xml:space="preserve"> зміни, , до, , складу, комісії</v>
      </c>
      <c r="C856" s="3" t="str">
        <f t="shared" si="41"/>
        <v xml:space="preserve"> зміни, , до, , складу, комісії</v>
      </c>
      <c r="D856" s="3" t="str">
        <f t="shared" si="42"/>
        <v xml:space="preserve"> зміни, , до, , складу, комісії</v>
      </c>
      <c r="E856" s="10" t="str">
        <f t="shared" si="43"/>
        <v xml:space="preserve"> зміни, , до, , складу, комісії</v>
      </c>
      <c r="F856" s="10" t="str">
        <f>SUBSTITUTE(Таблица2[[#This Row],[Столбец5]], "до, ", "")</f>
        <v xml:space="preserve"> зміни, , , складу, комісії</v>
      </c>
      <c r="G856" s="10" t="str">
        <f>SUBSTITUTE(Таблица2[[#This Row],[Столбец7]], "рік, ", "")</f>
        <v xml:space="preserve"> зміни, , , складу, комісії</v>
      </c>
      <c r="H856" s="11" t="str">
        <f>SUBSTITUTE(Таблица2[[#This Row],[Ключові слова]], "за, ", "")</f>
        <v xml:space="preserve"> зміни, , , складу, комісії</v>
      </c>
      <c r="I856" s="11" t="str">
        <f>SUBSTITUTE(Таблица2[[#This Row],[Столбец9]], "від, ", "")</f>
        <v xml:space="preserve"> зміни, , , складу, комісії</v>
      </c>
    </row>
    <row r="857" spans="1:9" ht="60" x14ac:dyDescent="0.25">
      <c r="A857" s="9" t="str">
        <f>SUBSTITUTE(Реестр!E860, " ", ", ")</f>
        <v>щодо, допомоги, АТО</v>
      </c>
      <c r="B857" s="10" t="str">
        <f>SUBSTITUTE(Таблица2[[#This Row],[Столбец1]], "про, ", " ")</f>
        <v>щодо, допомоги, АТО</v>
      </c>
      <c r="C857" s="3" t="str">
        <f t="shared" si="41"/>
        <v>допомоги, АТО</v>
      </c>
      <c r="D857" s="3" t="str">
        <f t="shared" si="42"/>
        <v>допомоги, АТО</v>
      </c>
      <c r="E857" s="10" t="str">
        <f t="shared" si="43"/>
        <v>допомоги, АТО</v>
      </c>
      <c r="F857" s="10" t="str">
        <f>SUBSTITUTE(Таблица2[[#This Row],[Столбец5]], "до, ", "")</f>
        <v>допомоги, АТО</v>
      </c>
      <c r="G857" s="10" t="str">
        <f>SUBSTITUTE(Таблица2[[#This Row],[Столбец7]], "рік, ", "")</f>
        <v>допомоги, АТО</v>
      </c>
      <c r="H857" s="11" t="str">
        <f>SUBSTITUTE(Таблица2[[#This Row],[Ключові слова]], "за, ", "")</f>
        <v>допомоги, АТО</v>
      </c>
      <c r="I857" s="11" t="str">
        <f>SUBSTITUTE(Таблица2[[#This Row],[Столбец9]], "від, ", "")</f>
        <v>допомоги, АТО</v>
      </c>
    </row>
    <row r="858" spans="1:9" ht="60" x14ac:dyDescent="0.25">
      <c r="A858" s="9" t="str">
        <f>SUBSTITUTE(Реестр!E861, " ", ", ")</f>
        <v>про, виконання, протокольного, рішення, №2, від, 07.05.2019</v>
      </c>
      <c r="B858" s="10" t="str">
        <f>SUBSTITUTE(Таблица2[[#This Row],[Столбец1]], "про, ", " ")</f>
        <v xml:space="preserve"> виконання, протокольного, рішення, №2, від, 07.05.2019</v>
      </c>
      <c r="C858" s="3" t="str">
        <f t="shared" si="41"/>
        <v xml:space="preserve"> виконання, протокольного, рішення, №2, від, 07.05.2019</v>
      </c>
      <c r="D858" s="3" t="str">
        <f t="shared" si="42"/>
        <v xml:space="preserve"> виконання, протокольного, рішення, №2, від, 07.05.2019</v>
      </c>
      <c r="E858" s="10" t="str">
        <f t="shared" si="43"/>
        <v xml:space="preserve"> виконання, протокольного, рішення, №2, від, 07.05.2019</v>
      </c>
      <c r="F858" s="10" t="str">
        <f>SUBSTITUTE(Таблица2[[#This Row],[Столбец5]], "до, ", "")</f>
        <v xml:space="preserve"> виконання, протокольного, рішення, №2, від, 07.05.2019</v>
      </c>
      <c r="G858" s="10" t="str">
        <f>SUBSTITUTE(Таблица2[[#This Row],[Столбец7]], "рік, ", "")</f>
        <v xml:space="preserve"> виконання, протокольного, рішення, №2, від, 07.05.2019</v>
      </c>
      <c r="H858" s="11" t="str">
        <f>SUBSTITUTE(Таблица2[[#This Row],[Ключові слова]], "за, ", "")</f>
        <v xml:space="preserve"> виконання, протокольного, рішення, №2, від, 07.05.2019</v>
      </c>
      <c r="I858" s="11" t="str">
        <f>SUBSTITUTE(Таблица2[[#This Row],[Столбец9]], "від, ", "")</f>
        <v xml:space="preserve"> виконання, протокольного, рішення, №2, 07.05.2019</v>
      </c>
    </row>
    <row r="859" spans="1:9" ht="60" x14ac:dyDescent="0.25">
      <c r="A859" s="9" t="str">
        <f>SUBSTITUTE(Реестр!E862, " ", ", ")</f>
        <v>про, визначення, державних, інтересів</v>
      </c>
      <c r="B859" s="10" t="str">
        <f>SUBSTITUTE(Таблица2[[#This Row],[Столбец1]], "про, ", " ")</f>
        <v xml:space="preserve"> визначення, державних, інтересів</v>
      </c>
      <c r="C859" s="3" t="str">
        <f t="shared" si="41"/>
        <v xml:space="preserve"> визначення, державних, інтересів</v>
      </c>
      <c r="D859" s="3" t="str">
        <f t="shared" si="42"/>
        <v xml:space="preserve"> визначення, державних, інтересів</v>
      </c>
      <c r="E859" s="10" t="str">
        <f t="shared" si="43"/>
        <v xml:space="preserve"> визначення, державних, інтересів</v>
      </c>
      <c r="F859" s="10" t="str">
        <f>SUBSTITUTE(Таблица2[[#This Row],[Столбец5]], "до, ", "")</f>
        <v xml:space="preserve"> визначення, державних, інтересів</v>
      </c>
      <c r="G859" s="10" t="str">
        <f>SUBSTITUTE(Таблица2[[#This Row],[Столбец7]], "рік, ", "")</f>
        <v xml:space="preserve"> визначення, державних, інтересів</v>
      </c>
      <c r="H859" s="11" t="str">
        <f>SUBSTITUTE(Таблица2[[#This Row],[Ключові слова]], "за, ", "")</f>
        <v xml:space="preserve"> визначення, державних, інтересів</v>
      </c>
      <c r="I859" s="11" t="str">
        <f>SUBSTITUTE(Таблица2[[#This Row],[Столбец9]], "від, ", "")</f>
        <v xml:space="preserve"> визначення, державних, інтересів</v>
      </c>
    </row>
    <row r="860" spans="1:9" ht="60" x14ac:dyDescent="0.25">
      <c r="A860" s="9" t="str">
        <f>SUBSTITUTE(Реестр!E863, " ", ", ")</f>
        <v>про, визначення, державних, інтересів</v>
      </c>
      <c r="B860" s="10" t="str">
        <f>SUBSTITUTE(Таблица2[[#This Row],[Столбец1]], "про, ", " ")</f>
        <v xml:space="preserve"> визначення, державних, інтересів</v>
      </c>
      <c r="C860" s="3" t="str">
        <f t="shared" si="41"/>
        <v xml:space="preserve"> визначення, державних, інтересів</v>
      </c>
      <c r="D860" s="3" t="str">
        <f t="shared" si="42"/>
        <v xml:space="preserve"> визначення, державних, інтересів</v>
      </c>
      <c r="E860" s="10" t="str">
        <f t="shared" si="43"/>
        <v xml:space="preserve"> визначення, державних, інтересів</v>
      </c>
      <c r="F860" s="10" t="str">
        <f>SUBSTITUTE(Таблица2[[#This Row],[Столбец5]], "до, ", "")</f>
        <v xml:space="preserve"> визначення, державних, інтересів</v>
      </c>
      <c r="G860" s="10" t="str">
        <f>SUBSTITUTE(Таблица2[[#This Row],[Столбец7]], "рік, ", "")</f>
        <v xml:space="preserve"> визначення, державних, інтересів</v>
      </c>
      <c r="H860" s="11" t="str">
        <f>SUBSTITUTE(Таблица2[[#This Row],[Ключові слова]], "за, ", "")</f>
        <v xml:space="preserve"> визначення, державних, інтересів</v>
      </c>
      <c r="I860" s="11" t="str">
        <f>SUBSTITUTE(Таблица2[[#This Row],[Столбец9]], "від, ", "")</f>
        <v xml:space="preserve"> визначення, державних, інтересів</v>
      </c>
    </row>
    <row r="861" spans="1:9" ht="60" x14ac:dyDescent="0.25">
      <c r="A861" s="9" t="str">
        <f>SUBSTITUTE(Реестр!E864, " ", ", ")</f>
        <v>про, визначення, державних, інтересів</v>
      </c>
      <c r="B861" s="10" t="str">
        <f>SUBSTITUTE(Таблица2[[#This Row],[Столбец1]], "про, ", " ")</f>
        <v xml:space="preserve"> визначення, державних, інтересів</v>
      </c>
      <c r="C861" s="3" t="str">
        <f t="shared" si="41"/>
        <v xml:space="preserve"> визначення, державних, інтересів</v>
      </c>
      <c r="D861" s="3" t="str">
        <f t="shared" si="42"/>
        <v xml:space="preserve"> визначення, державних, інтересів</v>
      </c>
      <c r="E861" s="10" t="str">
        <f t="shared" si="43"/>
        <v xml:space="preserve"> визначення, державних, інтересів</v>
      </c>
      <c r="F861" s="10" t="str">
        <f>SUBSTITUTE(Таблица2[[#This Row],[Столбец5]], "до, ", "")</f>
        <v xml:space="preserve"> визначення, державних, інтересів</v>
      </c>
      <c r="G861" s="10" t="str">
        <f>SUBSTITUTE(Таблица2[[#This Row],[Столбец7]], "рік, ", "")</f>
        <v xml:space="preserve"> визначення, державних, інтересів</v>
      </c>
      <c r="H861" s="11" t="str">
        <f>SUBSTITUTE(Таблица2[[#This Row],[Ключові слова]], "за, ", "")</f>
        <v xml:space="preserve"> визначення, державних, інтересів</v>
      </c>
      <c r="I861" s="11" t="str">
        <f>SUBSTITUTE(Таблица2[[#This Row],[Столбец9]], "від, ", "")</f>
        <v xml:space="preserve"> визначення, державних, інтересів</v>
      </c>
    </row>
    <row r="862" spans="1:9" ht="60" x14ac:dyDescent="0.25">
      <c r="A862" s="9" t="str">
        <f>SUBSTITUTE(Реестр!E865, " ", ", ")</f>
        <v>про, резонансні, події</v>
      </c>
      <c r="B862" s="10" t="str">
        <f>SUBSTITUTE(Таблица2[[#This Row],[Столбец1]], "про, ", " ")</f>
        <v xml:space="preserve"> резонансні, події</v>
      </c>
      <c r="C862" s="3" t="str">
        <f t="shared" si="41"/>
        <v xml:space="preserve"> резонансні, події</v>
      </c>
      <c r="D862" s="3" t="str">
        <f t="shared" si="42"/>
        <v xml:space="preserve"> резонансні, події</v>
      </c>
      <c r="E862" s="10" t="str">
        <f t="shared" si="43"/>
        <v xml:space="preserve"> резонансні, події</v>
      </c>
      <c r="F862" s="10" t="str">
        <f>SUBSTITUTE(Таблица2[[#This Row],[Столбец5]], "до, ", "")</f>
        <v xml:space="preserve"> резонансні, події</v>
      </c>
      <c r="G862" s="10" t="str">
        <f>SUBSTITUTE(Таблица2[[#This Row],[Столбец7]], "рік, ", "")</f>
        <v xml:space="preserve"> резонансні, події</v>
      </c>
      <c r="H862" s="11" t="str">
        <f>SUBSTITUTE(Таблица2[[#This Row],[Ключові слова]], "за, ", "")</f>
        <v xml:space="preserve"> резонансні, події</v>
      </c>
      <c r="I862" s="11" t="str">
        <f>SUBSTITUTE(Таблица2[[#This Row],[Столбец9]], "від, ", "")</f>
        <v xml:space="preserve"> резонансні, події</v>
      </c>
    </row>
    <row r="863" spans="1:9" ht="60" x14ac:dyDescent="0.25">
      <c r="A863" s="9" t="str">
        <f>SUBSTITUTE(Реестр!E866, " ", ", ")</f>
        <v>про, оплату, трахунку</v>
      </c>
      <c r="B863" s="10" t="str">
        <f>SUBSTITUTE(Таблица2[[#This Row],[Столбец1]], "про, ", " ")</f>
        <v xml:space="preserve"> оплату, трахунку</v>
      </c>
      <c r="C863" s="3" t="str">
        <f t="shared" si="41"/>
        <v xml:space="preserve"> оплату, трахунку</v>
      </c>
      <c r="D863" s="3" t="str">
        <f t="shared" si="42"/>
        <v xml:space="preserve"> оплату, трахунку</v>
      </c>
      <c r="E863" s="10" t="str">
        <f t="shared" si="43"/>
        <v xml:space="preserve"> оплату, трахунку</v>
      </c>
      <c r="F863" s="10" t="str">
        <f>SUBSTITUTE(Таблица2[[#This Row],[Столбец5]], "до, ", "")</f>
        <v xml:space="preserve"> оплату, трахунку</v>
      </c>
      <c r="G863" s="10" t="str">
        <f>SUBSTITUTE(Таблица2[[#This Row],[Столбец7]], "рік, ", "")</f>
        <v xml:space="preserve"> оплату, трахунку</v>
      </c>
      <c r="H863" s="11" t="str">
        <f>SUBSTITUTE(Таблица2[[#This Row],[Ключові слова]], "за, ", "")</f>
        <v xml:space="preserve"> оплату, трахунку</v>
      </c>
      <c r="I863" s="11" t="str">
        <f>SUBSTITUTE(Таблица2[[#This Row],[Столбец9]], "від, ", "")</f>
        <v xml:space="preserve"> оплату, трахунку</v>
      </c>
    </row>
    <row r="864" spans="1:9" ht="60" x14ac:dyDescent="0.25">
      <c r="A864" s="9" t="str">
        <f>SUBSTITUTE(Реестр!E867, " ", ", ")</f>
        <v>про, порушення, інструкції, з, охорони, праці</v>
      </c>
      <c r="B864" s="10" t="str">
        <f>SUBSTITUTE(Таблица2[[#This Row],[Столбец1]], "про, ", " ")</f>
        <v xml:space="preserve"> порушення, інструкції, з, охорони, праці</v>
      </c>
      <c r="C864" s="3" t="str">
        <f t="shared" si="41"/>
        <v xml:space="preserve"> порушення, інструкції, з, охорони, праці</v>
      </c>
      <c r="D864" s="3" t="str">
        <f t="shared" si="42"/>
        <v xml:space="preserve"> порушення, інструкції, з, охорони, праці</v>
      </c>
      <c r="E864" s="10" t="str">
        <f t="shared" si="43"/>
        <v xml:space="preserve"> порушення, інструкції, з, охорони, праці</v>
      </c>
      <c r="F864" s="10" t="str">
        <f>SUBSTITUTE(Таблица2[[#This Row],[Столбец5]], "до, ", "")</f>
        <v xml:space="preserve"> порушення, інструкції, з, охорони, праці</v>
      </c>
      <c r="G864" s="10" t="str">
        <f>SUBSTITUTE(Таблица2[[#This Row],[Столбец7]], "рік, ", "")</f>
        <v xml:space="preserve"> порушення, інструкції, з, охорони, праці</v>
      </c>
      <c r="H864" s="11" t="str">
        <f>SUBSTITUTE(Таблица2[[#This Row],[Ключові слова]], "за, ", "")</f>
        <v xml:space="preserve"> порушення, інструкції, з, охорони, праці</v>
      </c>
      <c r="I864" s="11" t="str">
        <f>SUBSTITUTE(Таблица2[[#This Row],[Столбец9]], "від, ", "")</f>
        <v xml:space="preserve"> порушення, інструкції, з, охорони, праці</v>
      </c>
    </row>
    <row r="865" spans="1:9" ht="60" x14ac:dyDescent="0.25">
      <c r="A865" s="9" t="str">
        <f>SUBSTITUTE(Реестр!E868, " ", ", ")</f>
        <v>про, надання, місячної, звітності</v>
      </c>
      <c r="B865" s="10" t="str">
        <f>SUBSTITUTE(Таблица2[[#This Row],[Столбец1]], "про, ", " ")</f>
        <v xml:space="preserve"> надання, місячної, звітності</v>
      </c>
      <c r="C865" s="3" t="str">
        <f t="shared" si="41"/>
        <v xml:space="preserve"> надання, місячної, звітності</v>
      </c>
      <c r="D865" s="3" t="str">
        <f t="shared" si="42"/>
        <v xml:space="preserve"> надання, місячної, звітності</v>
      </c>
      <c r="E865" s="10" t="str">
        <f t="shared" si="43"/>
        <v xml:space="preserve"> надання, місячної, звітності</v>
      </c>
      <c r="F865" s="10" t="str">
        <f>SUBSTITUTE(Таблица2[[#This Row],[Столбец5]], "до, ", "")</f>
        <v xml:space="preserve"> надання, місячної, звітності</v>
      </c>
      <c r="G865" s="10" t="str">
        <f>SUBSTITUTE(Таблица2[[#This Row],[Столбец7]], "рік, ", "")</f>
        <v xml:space="preserve"> надання, місячної, звітності</v>
      </c>
      <c r="H865" s="11" t="str">
        <f>SUBSTITUTE(Таблица2[[#This Row],[Ключові слова]], "за, ", "")</f>
        <v xml:space="preserve"> надання, місячної, звітності</v>
      </c>
      <c r="I865" s="11" t="str">
        <f>SUBSTITUTE(Таблица2[[#This Row],[Столбец9]], "від, ", "")</f>
        <v xml:space="preserve"> надання, місячної, звітності</v>
      </c>
    </row>
    <row r="866" spans="1:9" ht="60" x14ac:dyDescent="0.25">
      <c r="A866" s="9" t="str">
        <f>SUBSTITUTE(Реестр!E869, " ", ", ")</f>
        <v>про, надання, інформації</v>
      </c>
      <c r="B866" s="10" t="str">
        <f>SUBSTITUTE(Таблица2[[#This Row],[Столбец1]], "про, ", " ")</f>
        <v xml:space="preserve"> надання, інформації</v>
      </c>
      <c r="C866" s="3" t="str">
        <f t="shared" si="41"/>
        <v xml:space="preserve"> надання, інформації</v>
      </c>
      <c r="D866" s="3" t="str">
        <f t="shared" si="42"/>
        <v xml:space="preserve"> надання, інформації</v>
      </c>
      <c r="E866" s="10" t="str">
        <f t="shared" si="43"/>
        <v xml:space="preserve"> надання, інформації</v>
      </c>
      <c r="F866" s="10" t="str">
        <f>SUBSTITUTE(Таблица2[[#This Row],[Столбец5]], "до, ", "")</f>
        <v xml:space="preserve"> надання, інформації</v>
      </c>
      <c r="G866" s="10" t="str">
        <f>SUBSTITUTE(Таблица2[[#This Row],[Столбец7]], "рік, ", "")</f>
        <v xml:space="preserve"> надання, інформації</v>
      </c>
      <c r="H866" s="11" t="str">
        <f>SUBSTITUTE(Таблица2[[#This Row],[Ключові слова]], "за, ", "")</f>
        <v xml:space="preserve"> надання, інформації</v>
      </c>
      <c r="I866" s="11" t="str">
        <f>SUBSTITUTE(Таблица2[[#This Row],[Столбец9]], "від, ", "")</f>
        <v xml:space="preserve"> надання, інформації</v>
      </c>
    </row>
    <row r="867" spans="1:9" ht="60" x14ac:dyDescent="0.25">
      <c r="A867" s="9" t="str">
        <f>SUBSTITUTE(Реестр!E870, " ", ", ")</f>
        <v>про, надання, послугі, зі, збіранння, зернових</v>
      </c>
      <c r="B867" s="10" t="str">
        <f>SUBSTITUTE(Таблица2[[#This Row],[Столбец1]], "про, ", " ")</f>
        <v xml:space="preserve"> надання, послугі, зі, збіранння, зернових</v>
      </c>
      <c r="C867" s="3" t="str">
        <f t="shared" si="41"/>
        <v xml:space="preserve"> надання, послугі, зі, збіранння, зернових</v>
      </c>
      <c r="D867" s="3" t="str">
        <f t="shared" si="42"/>
        <v xml:space="preserve"> надання, послугі, зі, збіранння, зернових</v>
      </c>
      <c r="E867" s="10" t="str">
        <f t="shared" si="43"/>
        <v xml:space="preserve"> надання, послугі, зі, збіранння, зернових</v>
      </c>
      <c r="F867" s="10" t="str">
        <f>SUBSTITUTE(Таблица2[[#This Row],[Столбец5]], "до, ", "")</f>
        <v xml:space="preserve"> надання, послугі, зі, збіранння, зернових</v>
      </c>
      <c r="G867" s="10" t="str">
        <f>SUBSTITUTE(Таблица2[[#This Row],[Столбец7]], "рік, ", "")</f>
        <v xml:space="preserve"> надання, послугі, зі, збіранння, зернових</v>
      </c>
      <c r="H867" s="11" t="str">
        <f>SUBSTITUTE(Таблица2[[#This Row],[Ключові слова]], "за, ", "")</f>
        <v xml:space="preserve"> надання, послугі, зі, збіранння, зернових</v>
      </c>
      <c r="I867" s="11" t="str">
        <f>SUBSTITUTE(Таблица2[[#This Row],[Столбец9]], "від, ", "")</f>
        <v xml:space="preserve"> надання, послугі, зі, збіранння, зернових</v>
      </c>
    </row>
    <row r="868" spans="1:9" ht="60" x14ac:dyDescent="0.25">
      <c r="A868" s="9" t="str">
        <f>SUBSTITUTE(Реестр!E871, " ", ", ")</f>
        <v>про, надання, інформації</v>
      </c>
      <c r="B868" s="10" t="str">
        <f>SUBSTITUTE(Таблица2[[#This Row],[Столбец1]], "про, ", " ")</f>
        <v xml:space="preserve"> надання, інформації</v>
      </c>
      <c r="C868" s="3" t="str">
        <f t="shared" si="41"/>
        <v xml:space="preserve"> надання, інформації</v>
      </c>
      <c r="D868" s="3" t="str">
        <f t="shared" si="42"/>
        <v xml:space="preserve"> надання, інформації</v>
      </c>
      <c r="E868" s="10" t="str">
        <f t="shared" si="43"/>
        <v xml:space="preserve"> надання, інформації</v>
      </c>
      <c r="F868" s="10" t="str">
        <f>SUBSTITUTE(Таблица2[[#This Row],[Столбец5]], "до, ", "")</f>
        <v xml:space="preserve"> надання, інформації</v>
      </c>
      <c r="G868" s="10" t="str">
        <f>SUBSTITUTE(Таблица2[[#This Row],[Столбец7]], "рік, ", "")</f>
        <v xml:space="preserve"> надання, інформації</v>
      </c>
      <c r="H868" s="11" t="str">
        <f>SUBSTITUTE(Таблица2[[#This Row],[Ключові слова]], "за, ", "")</f>
        <v xml:space="preserve"> надання, інформації</v>
      </c>
      <c r="I868" s="11" t="str">
        <f>SUBSTITUTE(Таблица2[[#This Row],[Столбец9]], "від, ", "")</f>
        <v xml:space="preserve"> надання, інформації</v>
      </c>
    </row>
    <row r="869" spans="1:9" ht="60" x14ac:dyDescent="0.25">
      <c r="A869" s="9" t="str">
        <f>SUBSTITUTE(Реестр!E872, " ", ", ")</f>
        <v>про, перелік, прийнятих, , актів</v>
      </c>
      <c r="B869" s="10" t="str">
        <f>SUBSTITUTE(Таблица2[[#This Row],[Столбец1]], "про, ", " ")</f>
        <v xml:space="preserve"> перелік, прийнятих, , актів</v>
      </c>
      <c r="C869" s="3" t="str">
        <f t="shared" ref="C869:C932" si="44">SUBSTITUTE(B869, "щодо, ", "")</f>
        <v xml:space="preserve"> перелік, прийнятих, , актів</v>
      </c>
      <c r="D869" s="3" t="str">
        <f t="shared" ref="D869:D932" si="45">SUBSTITUTE(C869, "по, ", "")</f>
        <v xml:space="preserve"> перелік, прийнятих, , актів</v>
      </c>
      <c r="E869" s="10" t="str">
        <f t="shared" ref="E869:E932" si="46">SUBSTITUTE(D869, "та, ", "")</f>
        <v xml:space="preserve"> перелік, прийнятих, , актів</v>
      </c>
      <c r="F869" s="10" t="str">
        <f>SUBSTITUTE(Таблица2[[#This Row],[Столбец5]], "до, ", "")</f>
        <v xml:space="preserve"> перелік, прийнятих, , актів</v>
      </c>
      <c r="G869" s="10" t="str">
        <f>SUBSTITUTE(Таблица2[[#This Row],[Столбец7]], "рік, ", "")</f>
        <v xml:space="preserve"> перелік, прийнятих, , актів</v>
      </c>
      <c r="H869" s="11" t="str">
        <f>SUBSTITUTE(Таблица2[[#This Row],[Ключові слова]], "за, ", "")</f>
        <v xml:space="preserve"> перелік, прийнятих, , актів</v>
      </c>
      <c r="I869" s="11" t="str">
        <f>SUBSTITUTE(Таблица2[[#This Row],[Столбец9]], "від, ", "")</f>
        <v xml:space="preserve"> перелік, прийнятих, , актів</v>
      </c>
    </row>
    <row r="870" spans="1:9" ht="60" x14ac:dyDescent="0.25">
      <c r="A870" s="9" t="str">
        <f>SUBSTITUTE(Реестр!E873, " ", ", ")</f>
        <v>відповідь, на, запит</v>
      </c>
      <c r="B870" s="10" t="str">
        <f>SUBSTITUTE(Таблица2[[#This Row],[Столбец1]], "про, ", " ")</f>
        <v>відповідь, на, запит</v>
      </c>
      <c r="C870" s="3" t="str">
        <f t="shared" si="44"/>
        <v>відповідь, на, запит</v>
      </c>
      <c r="D870" s="3" t="str">
        <f t="shared" si="45"/>
        <v>відповідь, на, запит</v>
      </c>
      <c r="E870" s="10" t="str">
        <f t="shared" si="46"/>
        <v>відповідь, на, запит</v>
      </c>
      <c r="F870" s="10" t="str">
        <f>SUBSTITUTE(Таблица2[[#This Row],[Столбец5]], "до, ", "")</f>
        <v>відповідь, на, запит</v>
      </c>
      <c r="G870" s="10" t="str">
        <f>SUBSTITUTE(Таблица2[[#This Row],[Столбец7]], "рік, ", "")</f>
        <v>відповідь, на, запит</v>
      </c>
      <c r="H870" s="11" t="str">
        <f>SUBSTITUTE(Таблица2[[#This Row],[Ключові слова]], "за, ", "")</f>
        <v>відповідь, на, запит</v>
      </c>
      <c r="I870" s="11" t="str">
        <f>SUBSTITUTE(Таблица2[[#This Row],[Столбец9]], "від, ", "")</f>
        <v>відповідь, на, запит</v>
      </c>
    </row>
    <row r="871" spans="1:9" ht="60" x14ac:dyDescent="0.25">
      <c r="A871" s="9" t="str">
        <f>SUBSTITUTE(Реестр!E874, " ", ", ")</f>
        <v>нформуваня, щодо, регіональних, програм</v>
      </c>
      <c r="B871" s="10" t="str">
        <f>SUBSTITUTE(Таблица2[[#This Row],[Столбец1]], "про, ", " ")</f>
        <v>нформуваня, щодо, регіональних, програм</v>
      </c>
      <c r="C871" s="3" t="str">
        <f t="shared" si="44"/>
        <v>нформуваня, регіональних, програм</v>
      </c>
      <c r="D871" s="3" t="str">
        <f t="shared" si="45"/>
        <v>нформуваня, регіональних, програм</v>
      </c>
      <c r="E871" s="10" t="str">
        <f t="shared" si="46"/>
        <v>нформуваня, регіональних, програм</v>
      </c>
      <c r="F871" s="10" t="str">
        <f>SUBSTITUTE(Таблица2[[#This Row],[Столбец5]], "до, ", "")</f>
        <v>нформуваня, регіональних, програм</v>
      </c>
      <c r="G871" s="10" t="str">
        <f>SUBSTITUTE(Таблица2[[#This Row],[Столбец7]], "рік, ", "")</f>
        <v>нформуваня, регіональних, програм</v>
      </c>
      <c r="H871" s="11" t="str">
        <f>SUBSTITUTE(Таблица2[[#This Row],[Ключові слова]], "за, ", "")</f>
        <v>нформуваня, регіональних, програм</v>
      </c>
      <c r="I871" s="11" t="str">
        <f>SUBSTITUTE(Таблица2[[#This Row],[Столбец9]], "від, ", "")</f>
        <v>нформуваня, регіональних, програм</v>
      </c>
    </row>
    <row r="872" spans="1:9" ht="60" x14ac:dyDescent="0.25">
      <c r="A872" s="9" t="str">
        <f>SUBSTITUTE(Реестр!E875, " ", ", ")</f>
        <v>про, надання, , інформаційно-аналітичну, довідку</v>
      </c>
      <c r="B872" s="10" t="str">
        <f>SUBSTITUTE(Таблица2[[#This Row],[Столбец1]], "про, ", " ")</f>
        <v xml:space="preserve"> надання, , інформаційно-аналітичну, довідку</v>
      </c>
      <c r="C872" s="3" t="str">
        <f t="shared" si="44"/>
        <v xml:space="preserve"> надання, , інформаційно-аналітичну, довідку</v>
      </c>
      <c r="D872" s="3" t="str">
        <f t="shared" si="45"/>
        <v xml:space="preserve"> надання, , інформаційно-аналітичну, довідку</v>
      </c>
      <c r="E872" s="10" t="str">
        <f t="shared" si="46"/>
        <v xml:space="preserve"> надання, , інформаційно-аналітичну, довідку</v>
      </c>
      <c r="F872" s="10" t="str">
        <f>SUBSTITUTE(Таблица2[[#This Row],[Столбец5]], "до, ", "")</f>
        <v xml:space="preserve"> надання, , інформаційно-аналітичну, довідку</v>
      </c>
      <c r="G872" s="10" t="str">
        <f>SUBSTITUTE(Таблица2[[#This Row],[Столбец7]], "рік, ", "")</f>
        <v xml:space="preserve"> надання, , інформаційно-аналітичну, довідку</v>
      </c>
      <c r="H872" s="11" t="str">
        <f>SUBSTITUTE(Таблица2[[#This Row],[Ключові слова]], "за, ", "")</f>
        <v xml:space="preserve"> надання, , інформаційно-аналітичну, довідку</v>
      </c>
      <c r="I872" s="11" t="str">
        <f>SUBSTITUTE(Таблица2[[#This Row],[Столбец9]], "від, ", "")</f>
        <v xml:space="preserve"> надання, , інформаційно-аналітичну, довідку</v>
      </c>
    </row>
    <row r="873" spans="1:9" ht="60" x14ac:dyDescent="0.25">
      <c r="A873" s="9" t="str">
        <f>SUBSTITUTE(Реестр!E876, " ", ", ")</f>
        <v>про, визначення, державних, інтересів</v>
      </c>
      <c r="B873" s="10" t="str">
        <f>SUBSTITUTE(Таблица2[[#This Row],[Столбец1]], "про, ", " ")</f>
        <v xml:space="preserve"> визначення, державних, інтересів</v>
      </c>
      <c r="C873" s="3" t="str">
        <f t="shared" si="44"/>
        <v xml:space="preserve"> визначення, державних, інтересів</v>
      </c>
      <c r="D873" s="3" t="str">
        <f t="shared" si="45"/>
        <v xml:space="preserve"> визначення, державних, інтересів</v>
      </c>
      <c r="E873" s="10" t="str">
        <f t="shared" si="46"/>
        <v xml:space="preserve"> визначення, державних, інтересів</v>
      </c>
      <c r="F873" s="10" t="str">
        <f>SUBSTITUTE(Таблица2[[#This Row],[Столбец5]], "до, ", "")</f>
        <v xml:space="preserve"> визначення, державних, інтересів</v>
      </c>
      <c r="G873" s="10" t="str">
        <f>SUBSTITUTE(Таблица2[[#This Row],[Столбец7]], "рік, ", "")</f>
        <v xml:space="preserve"> визначення, державних, інтересів</v>
      </c>
      <c r="H873" s="11" t="str">
        <f>SUBSTITUTE(Таблица2[[#This Row],[Ключові слова]], "за, ", "")</f>
        <v xml:space="preserve"> визначення, державних, інтересів</v>
      </c>
      <c r="I873" s="11" t="str">
        <f>SUBSTITUTE(Таблица2[[#This Row],[Столбец9]], "від, ", "")</f>
        <v xml:space="preserve"> визначення, державних, інтересів</v>
      </c>
    </row>
    <row r="874" spans="1:9" ht="60" x14ac:dyDescent="0.25">
      <c r="A874" s="9" t="str">
        <f>SUBSTITUTE(Реестр!E877, " ", ", ")</f>
        <v>про, проведення, наради</v>
      </c>
      <c r="B874" s="10" t="str">
        <f>SUBSTITUTE(Таблица2[[#This Row],[Столбец1]], "про, ", " ")</f>
        <v xml:space="preserve"> проведення, наради</v>
      </c>
      <c r="C874" s="3" t="str">
        <f t="shared" si="44"/>
        <v xml:space="preserve"> проведення, наради</v>
      </c>
      <c r="D874" s="3" t="str">
        <f t="shared" si="45"/>
        <v xml:space="preserve"> проведення, наради</v>
      </c>
      <c r="E874" s="10" t="str">
        <f t="shared" si="46"/>
        <v xml:space="preserve"> проведення, наради</v>
      </c>
      <c r="F874" s="10" t="str">
        <f>SUBSTITUTE(Таблица2[[#This Row],[Столбец5]], "до, ", "")</f>
        <v xml:space="preserve"> проведення, наради</v>
      </c>
      <c r="G874" s="10" t="str">
        <f>SUBSTITUTE(Таблица2[[#This Row],[Столбец7]], "рік, ", "")</f>
        <v xml:space="preserve"> проведення, наради</v>
      </c>
      <c r="H874" s="11" t="str">
        <f>SUBSTITUTE(Таблица2[[#This Row],[Ключові слова]], "за, ", "")</f>
        <v xml:space="preserve"> проведення, наради</v>
      </c>
      <c r="I874" s="11" t="str">
        <f>SUBSTITUTE(Таблица2[[#This Row],[Столбец9]], "від, ", "")</f>
        <v xml:space="preserve"> проведення, наради</v>
      </c>
    </row>
    <row r="875" spans="1:9" ht="60" x14ac:dyDescent="0.25">
      <c r="A875" s="9" t="str">
        <f>SUBSTITUTE(Реестр!E878, " ", ", ")</f>
        <v>про, визначення, державних, інтересів</v>
      </c>
      <c r="B875" s="10" t="str">
        <f>SUBSTITUTE(Таблица2[[#This Row],[Столбец1]], "про, ", " ")</f>
        <v xml:space="preserve"> визначення, державних, інтересів</v>
      </c>
      <c r="C875" s="3" t="str">
        <f t="shared" si="44"/>
        <v xml:space="preserve"> визначення, державних, інтересів</v>
      </c>
      <c r="D875" s="3" t="str">
        <f t="shared" si="45"/>
        <v xml:space="preserve"> визначення, державних, інтересів</v>
      </c>
      <c r="E875" s="10" t="str">
        <f t="shared" si="46"/>
        <v xml:space="preserve"> визначення, державних, інтересів</v>
      </c>
      <c r="F875" s="10" t="str">
        <f>SUBSTITUTE(Таблица2[[#This Row],[Столбец5]], "до, ", "")</f>
        <v xml:space="preserve"> визначення, державних, інтересів</v>
      </c>
      <c r="G875" s="10" t="str">
        <f>SUBSTITUTE(Таблица2[[#This Row],[Столбец7]], "рік, ", "")</f>
        <v xml:space="preserve"> визначення, державних, інтересів</v>
      </c>
      <c r="H875" s="11" t="str">
        <f>SUBSTITUTE(Таблица2[[#This Row],[Ключові слова]], "за, ", "")</f>
        <v xml:space="preserve"> визначення, державних, інтересів</v>
      </c>
      <c r="I875" s="11" t="str">
        <f>SUBSTITUTE(Таблица2[[#This Row],[Столбец9]], "від, ", "")</f>
        <v xml:space="preserve"> визначення, державних, інтересів</v>
      </c>
    </row>
    <row r="876" spans="1:9" ht="60" x14ac:dyDescent="0.25">
      <c r="A876" s="9" t="str">
        <f>SUBSTITUTE(Реестр!E879, " ", ", ")</f>
        <v>про, нормативно-правови, норми</v>
      </c>
      <c r="B876" s="10" t="str">
        <f>SUBSTITUTE(Таблица2[[#This Row],[Столбец1]], "про, ", " ")</f>
        <v xml:space="preserve"> нормативно-правови, норми</v>
      </c>
      <c r="C876" s="3" t="str">
        <f t="shared" si="44"/>
        <v xml:space="preserve"> нормативно-правови, норми</v>
      </c>
      <c r="D876" s="3" t="str">
        <f t="shared" si="45"/>
        <v xml:space="preserve"> нормативно-правови, норми</v>
      </c>
      <c r="E876" s="10" t="str">
        <f t="shared" si="46"/>
        <v xml:space="preserve"> нормативно-правови, норми</v>
      </c>
      <c r="F876" s="10" t="str">
        <f>SUBSTITUTE(Таблица2[[#This Row],[Столбец5]], "до, ", "")</f>
        <v xml:space="preserve"> нормативно-правови, норми</v>
      </c>
      <c r="G876" s="10" t="str">
        <f>SUBSTITUTE(Таблица2[[#This Row],[Столбец7]], "рік, ", "")</f>
        <v xml:space="preserve"> нормативно-правови, норми</v>
      </c>
      <c r="H876" s="11" t="str">
        <f>SUBSTITUTE(Таблица2[[#This Row],[Ключові слова]], "за, ", "")</f>
        <v xml:space="preserve"> нормативно-правови, норми</v>
      </c>
      <c r="I876" s="11" t="str">
        <f>SUBSTITUTE(Таблица2[[#This Row],[Столбец9]], "від, ", "")</f>
        <v xml:space="preserve"> нормативно-правови, норми</v>
      </c>
    </row>
    <row r="877" spans="1:9" ht="60" x14ac:dyDescent="0.25">
      <c r="A877" s="9" t="str">
        <f>SUBSTITUTE(Реестр!E880, " ", ", ")</f>
        <v>про, надання, інформації</v>
      </c>
      <c r="B877" s="10" t="str">
        <f>SUBSTITUTE(Таблица2[[#This Row],[Столбец1]], "про, ", " ")</f>
        <v xml:space="preserve"> надання, інформації</v>
      </c>
      <c r="C877" s="3" t="str">
        <f t="shared" si="44"/>
        <v xml:space="preserve"> надання, інформації</v>
      </c>
      <c r="D877" s="3" t="str">
        <f t="shared" si="45"/>
        <v xml:space="preserve"> надання, інформації</v>
      </c>
      <c r="E877" s="10" t="str">
        <f t="shared" si="46"/>
        <v xml:space="preserve"> надання, інформації</v>
      </c>
      <c r="F877" s="10" t="str">
        <f>SUBSTITUTE(Таблица2[[#This Row],[Столбец5]], "до, ", "")</f>
        <v xml:space="preserve"> надання, інформації</v>
      </c>
      <c r="G877" s="10" t="str">
        <f>SUBSTITUTE(Таблица2[[#This Row],[Столбец7]], "рік, ", "")</f>
        <v xml:space="preserve"> надання, інформації</v>
      </c>
      <c r="H877" s="11" t="str">
        <f>SUBSTITUTE(Таблица2[[#This Row],[Ключові слова]], "за, ", "")</f>
        <v xml:space="preserve"> надання, інформації</v>
      </c>
      <c r="I877" s="11" t="str">
        <f>SUBSTITUTE(Таблица2[[#This Row],[Столбец9]], "від, ", "")</f>
        <v xml:space="preserve"> надання, інформації</v>
      </c>
    </row>
    <row r="878" spans="1:9" ht="60" x14ac:dyDescent="0.25">
      <c r="A878" s="9" t="str">
        <f>SUBSTITUTE(Реестр!E881, " ", ", ")</f>
        <v>про, надання, пропозицій</v>
      </c>
      <c r="B878" s="10" t="str">
        <f>SUBSTITUTE(Таблица2[[#This Row],[Столбец1]], "про, ", " ")</f>
        <v xml:space="preserve"> надання, пропозицій</v>
      </c>
      <c r="C878" s="3" t="str">
        <f t="shared" si="44"/>
        <v xml:space="preserve"> надання, пропозицій</v>
      </c>
      <c r="D878" s="3" t="str">
        <f t="shared" si="45"/>
        <v xml:space="preserve"> надання, пропозицій</v>
      </c>
      <c r="E878" s="10" t="str">
        <f t="shared" si="46"/>
        <v xml:space="preserve"> надання, пропозицій</v>
      </c>
      <c r="F878" s="10" t="str">
        <f>SUBSTITUTE(Таблица2[[#This Row],[Столбец5]], "до, ", "")</f>
        <v xml:space="preserve"> надання, пропозицій</v>
      </c>
      <c r="G878" s="10" t="str">
        <f>SUBSTITUTE(Таблица2[[#This Row],[Столбец7]], "рік, ", "")</f>
        <v xml:space="preserve"> надання, пропозицій</v>
      </c>
      <c r="H878" s="11" t="str">
        <f>SUBSTITUTE(Таблица2[[#This Row],[Ключові слова]], "за, ", "")</f>
        <v xml:space="preserve"> надання, пропозицій</v>
      </c>
      <c r="I878" s="11" t="str">
        <f>SUBSTITUTE(Таблица2[[#This Row],[Столбец9]], "від, ", "")</f>
        <v xml:space="preserve"> надання, пропозицій</v>
      </c>
    </row>
    <row r="879" spans="1:9" ht="60" x14ac:dyDescent="0.25">
      <c r="A879" s="9" t="str">
        <f>SUBSTITUTE(Реестр!E882, " ", ", ")</f>
        <v>про, надання, показників</v>
      </c>
      <c r="B879" s="10" t="str">
        <f>SUBSTITUTE(Таблица2[[#This Row],[Столбец1]], "про, ", " ")</f>
        <v xml:space="preserve"> надання, показників</v>
      </c>
      <c r="C879" s="3" t="str">
        <f t="shared" si="44"/>
        <v xml:space="preserve"> надання, показників</v>
      </c>
      <c r="D879" s="3" t="str">
        <f t="shared" si="45"/>
        <v xml:space="preserve"> надання, показників</v>
      </c>
      <c r="E879" s="10" t="str">
        <f t="shared" si="46"/>
        <v xml:space="preserve"> надання, показників</v>
      </c>
      <c r="F879" s="10" t="str">
        <f>SUBSTITUTE(Таблица2[[#This Row],[Столбец5]], "до, ", "")</f>
        <v xml:space="preserve"> надання, показників</v>
      </c>
      <c r="G879" s="10" t="str">
        <f>SUBSTITUTE(Таблица2[[#This Row],[Столбец7]], "рік, ", "")</f>
        <v xml:space="preserve"> надання, показників</v>
      </c>
      <c r="H879" s="11" t="str">
        <f>SUBSTITUTE(Таблица2[[#This Row],[Ключові слова]], "за, ", "")</f>
        <v xml:space="preserve"> надання, показників</v>
      </c>
      <c r="I879" s="11" t="str">
        <f>SUBSTITUTE(Таблица2[[#This Row],[Столбец9]], "від, ", "")</f>
        <v xml:space="preserve"> надання, показників</v>
      </c>
    </row>
    <row r="880" spans="1:9" ht="60" x14ac:dyDescent="0.25">
      <c r="A880" s="9" t="str">
        <f>SUBSTITUTE(Реестр!E883, " ", ", ")</f>
        <v>про, Міжнародний, форум, м.Польша</v>
      </c>
      <c r="B880" s="10" t="str">
        <f>SUBSTITUTE(Таблица2[[#This Row],[Столбец1]], "про, ", " ")</f>
        <v xml:space="preserve"> Міжнародний, форум, м.Польша</v>
      </c>
      <c r="C880" s="3" t="str">
        <f t="shared" si="44"/>
        <v xml:space="preserve"> Міжнародний, форум, м.Польша</v>
      </c>
      <c r="D880" s="3" t="str">
        <f t="shared" si="45"/>
        <v xml:space="preserve"> Міжнародний, форум, м.Польша</v>
      </c>
      <c r="E880" s="10" t="str">
        <f t="shared" si="46"/>
        <v xml:space="preserve"> Міжнародний, форум, м.Польша</v>
      </c>
      <c r="F880" s="10" t="str">
        <f>SUBSTITUTE(Таблица2[[#This Row],[Столбец5]], "до, ", "")</f>
        <v xml:space="preserve"> Міжнародний, форум, м.Польша</v>
      </c>
      <c r="G880" s="10" t="str">
        <f>SUBSTITUTE(Таблица2[[#This Row],[Столбец7]], "рік, ", "")</f>
        <v xml:space="preserve"> Міжнародний, форум, м.Польша</v>
      </c>
      <c r="H880" s="11" t="str">
        <f>SUBSTITUTE(Таблица2[[#This Row],[Ключові слова]], "за, ", "")</f>
        <v xml:space="preserve"> Міжнародний, форум, м.Польша</v>
      </c>
      <c r="I880" s="11" t="str">
        <f>SUBSTITUTE(Таблица2[[#This Row],[Столбец9]], "від, ", "")</f>
        <v xml:space="preserve"> Міжнародний, форум, м.Польша</v>
      </c>
    </row>
    <row r="881" spans="1:9" ht="60" x14ac:dyDescent="0.25">
      <c r="A881" s="9" t="str">
        <f>SUBSTITUTE(Реестр!E884, " ", ", ")</f>
        <v>про, визначення, державних, інтересів</v>
      </c>
      <c r="B881" s="10" t="str">
        <f>SUBSTITUTE(Таблица2[[#This Row],[Столбец1]], "про, ", " ")</f>
        <v xml:space="preserve"> визначення, державних, інтересів</v>
      </c>
      <c r="C881" s="3" t="str">
        <f t="shared" si="44"/>
        <v xml:space="preserve"> визначення, державних, інтересів</v>
      </c>
      <c r="D881" s="3" t="str">
        <f t="shared" si="45"/>
        <v xml:space="preserve"> визначення, державних, інтересів</v>
      </c>
      <c r="E881" s="10" t="str">
        <f t="shared" si="46"/>
        <v xml:space="preserve"> визначення, державних, інтересів</v>
      </c>
      <c r="F881" s="10" t="str">
        <f>SUBSTITUTE(Таблица2[[#This Row],[Столбец5]], "до, ", "")</f>
        <v xml:space="preserve"> визначення, державних, інтересів</v>
      </c>
      <c r="G881" s="10" t="str">
        <f>SUBSTITUTE(Таблица2[[#This Row],[Столбец7]], "рік, ", "")</f>
        <v xml:space="preserve"> визначення, державних, інтересів</v>
      </c>
      <c r="H881" s="11" t="str">
        <f>SUBSTITUTE(Таблица2[[#This Row],[Ключові слова]], "за, ", "")</f>
        <v xml:space="preserve"> визначення, державних, інтересів</v>
      </c>
      <c r="I881" s="11" t="str">
        <f>SUBSTITUTE(Таблица2[[#This Row],[Столбец9]], "від, ", "")</f>
        <v xml:space="preserve"> визначення, державних, інтересів</v>
      </c>
    </row>
    <row r="882" spans="1:9" ht="60" x14ac:dyDescent="0.25">
      <c r="A882" s="9" t="str">
        <f>SUBSTITUTE(Реестр!E885, " ", ", ")</f>
        <v>про, надання, інформації</v>
      </c>
      <c r="B882" s="10" t="str">
        <f>SUBSTITUTE(Таблица2[[#This Row],[Столбец1]], "про, ", " ")</f>
        <v xml:space="preserve"> надання, інформації</v>
      </c>
      <c r="C882" s="3" t="str">
        <f t="shared" si="44"/>
        <v xml:space="preserve"> надання, інформації</v>
      </c>
      <c r="D882" s="3" t="str">
        <f t="shared" si="45"/>
        <v xml:space="preserve"> надання, інформації</v>
      </c>
      <c r="E882" s="10" t="str">
        <f t="shared" si="46"/>
        <v xml:space="preserve"> надання, інформації</v>
      </c>
      <c r="F882" s="10" t="str">
        <f>SUBSTITUTE(Таблица2[[#This Row],[Столбец5]], "до, ", "")</f>
        <v xml:space="preserve"> надання, інформації</v>
      </c>
      <c r="G882" s="10" t="str">
        <f>SUBSTITUTE(Таблица2[[#This Row],[Столбец7]], "рік, ", "")</f>
        <v xml:space="preserve"> надання, інформації</v>
      </c>
      <c r="H882" s="11" t="str">
        <f>SUBSTITUTE(Таблица2[[#This Row],[Ключові слова]], "за, ", "")</f>
        <v xml:space="preserve"> надання, інформації</v>
      </c>
      <c r="I882" s="11" t="str">
        <f>SUBSTITUTE(Таблица2[[#This Row],[Столбец9]], "від, ", "")</f>
        <v xml:space="preserve"> надання, інформації</v>
      </c>
    </row>
    <row r="883" spans="1:9" ht="60" x14ac:dyDescent="0.25">
      <c r="A883" s="9" t="str">
        <f>SUBSTITUTE(Реестр!E886, " ", ", ")</f>
        <v>про, нкадання, пропозицій, до, плану, засідань, колегії</v>
      </c>
      <c r="B883" s="10" t="str">
        <f>SUBSTITUTE(Таблица2[[#This Row],[Столбец1]], "про, ", " ")</f>
        <v xml:space="preserve"> нкадання, пропозицій, до, плану, засідань, колегії</v>
      </c>
      <c r="C883" s="3" t="str">
        <f t="shared" si="44"/>
        <v xml:space="preserve"> нкадання, пропозицій, до, плану, засідань, колегії</v>
      </c>
      <c r="D883" s="3" t="str">
        <f t="shared" si="45"/>
        <v xml:space="preserve"> нкадання, пропозицій, до, плану, засідань, колегії</v>
      </c>
      <c r="E883" s="10" t="str">
        <f t="shared" si="46"/>
        <v xml:space="preserve"> нкадання, пропозицій, до, плану, засідань, колегії</v>
      </c>
      <c r="F883" s="10" t="str">
        <f>SUBSTITUTE(Таблица2[[#This Row],[Столбец5]], "до, ", "")</f>
        <v xml:space="preserve"> нкадання, пропозицій, плану, засідань, колегії</v>
      </c>
      <c r="G883" s="10" t="str">
        <f>SUBSTITUTE(Таблица2[[#This Row],[Столбец7]], "рік, ", "")</f>
        <v xml:space="preserve"> нкадання, пропозицій, плану, засідань, колегії</v>
      </c>
      <c r="H883" s="11" t="str">
        <f>SUBSTITUTE(Таблица2[[#This Row],[Ключові слова]], "за, ", "")</f>
        <v xml:space="preserve"> нкадання, пропозицій, плану, засідань, колегії</v>
      </c>
      <c r="I883" s="11" t="str">
        <f>SUBSTITUTE(Таблица2[[#This Row],[Столбец9]], "від, ", "")</f>
        <v xml:space="preserve"> нкадання, пропозицій, плану, засідань, колегії</v>
      </c>
    </row>
    <row r="884" spans="1:9" ht="60" x14ac:dyDescent="0.25">
      <c r="A884" s="9" t="str">
        <f>SUBSTITUTE(Реестр!E887, " ", ", ")</f>
        <v>про, кандидатів</v>
      </c>
      <c r="B884" s="10" t="str">
        <f>SUBSTITUTE(Таблица2[[#This Row],[Столбец1]], "про, ", " ")</f>
        <v xml:space="preserve"> кандидатів</v>
      </c>
      <c r="C884" s="3" t="str">
        <f t="shared" si="44"/>
        <v xml:space="preserve"> кандидатів</v>
      </c>
      <c r="D884" s="3" t="str">
        <f t="shared" si="45"/>
        <v xml:space="preserve"> кандидатів</v>
      </c>
      <c r="E884" s="10" t="str">
        <f t="shared" si="46"/>
        <v xml:space="preserve"> кандидатів</v>
      </c>
      <c r="F884" s="10" t="str">
        <f>SUBSTITUTE(Таблица2[[#This Row],[Столбец5]], "до, ", "")</f>
        <v xml:space="preserve"> кандидатів</v>
      </c>
      <c r="G884" s="10" t="str">
        <f>SUBSTITUTE(Таблица2[[#This Row],[Столбец7]], "рік, ", "")</f>
        <v xml:space="preserve"> кандидатів</v>
      </c>
      <c r="H884" s="11" t="str">
        <f>SUBSTITUTE(Таблица2[[#This Row],[Ключові слова]], "за, ", "")</f>
        <v xml:space="preserve"> кандидатів</v>
      </c>
      <c r="I884" s="11" t="str">
        <f>SUBSTITUTE(Таблица2[[#This Row],[Столбец9]], "від, ", "")</f>
        <v xml:space="preserve"> кандидатів</v>
      </c>
    </row>
    <row r="885" spans="1:9" ht="60" x14ac:dyDescent="0.25">
      <c r="A885" s="9" t="str">
        <f>SUBSTITUTE(Реестр!E888, " ", ", ")</f>
        <v>про, чергування</v>
      </c>
      <c r="B885" s="10" t="str">
        <f>SUBSTITUTE(Таблица2[[#This Row],[Столбец1]], "про, ", " ")</f>
        <v xml:space="preserve"> чергування</v>
      </c>
      <c r="C885" s="3" t="str">
        <f t="shared" si="44"/>
        <v xml:space="preserve"> чергування</v>
      </c>
      <c r="D885" s="3" t="str">
        <f t="shared" si="45"/>
        <v xml:space="preserve"> чергування</v>
      </c>
      <c r="E885" s="10" t="str">
        <f t="shared" si="46"/>
        <v xml:space="preserve"> чергування</v>
      </c>
      <c r="F885" s="10" t="str">
        <f>SUBSTITUTE(Таблица2[[#This Row],[Столбец5]], "до, ", "")</f>
        <v xml:space="preserve"> чергування</v>
      </c>
      <c r="G885" s="10" t="str">
        <f>SUBSTITUTE(Таблица2[[#This Row],[Столбец7]], "рік, ", "")</f>
        <v xml:space="preserve"> чергування</v>
      </c>
      <c r="H885" s="11" t="str">
        <f>SUBSTITUTE(Таблица2[[#This Row],[Ключові слова]], "за, ", "")</f>
        <v xml:space="preserve"> чергування</v>
      </c>
      <c r="I885" s="11" t="str">
        <f>SUBSTITUTE(Таблица2[[#This Row],[Столбец9]], "від, ", "")</f>
        <v xml:space="preserve"> чергування</v>
      </c>
    </row>
    <row r="886" spans="1:9" ht="60" x14ac:dyDescent="0.25">
      <c r="A886" s="9" t="str">
        <f>SUBSTITUTE(Реестр!E889, " ", ", ")</f>
        <v>щодо, залучення, пільгових, кредитів</v>
      </c>
      <c r="B886" s="10" t="str">
        <f>SUBSTITUTE(Таблица2[[#This Row],[Столбец1]], "про, ", " ")</f>
        <v>щодо, залучення, пільгових, кредитів</v>
      </c>
      <c r="C886" s="3" t="str">
        <f t="shared" si="44"/>
        <v>залучення, пільгових, кредитів</v>
      </c>
      <c r="D886" s="3" t="str">
        <f t="shared" si="45"/>
        <v>залучення, пільгових, кредитів</v>
      </c>
      <c r="E886" s="10" t="str">
        <f t="shared" si="46"/>
        <v>залучення, пільгових, кредитів</v>
      </c>
      <c r="F886" s="10" t="str">
        <f>SUBSTITUTE(Таблица2[[#This Row],[Столбец5]], "до, ", "")</f>
        <v>залучення, пільгових, кредитів</v>
      </c>
      <c r="G886" s="10" t="str">
        <f>SUBSTITUTE(Таблица2[[#This Row],[Столбец7]], "рік, ", "")</f>
        <v>залучення, пільгових, кредитів</v>
      </c>
      <c r="H886" s="11" t="str">
        <f>SUBSTITUTE(Таблица2[[#This Row],[Ключові слова]], "за, ", "")</f>
        <v>залучення, пільгових, кредитів</v>
      </c>
      <c r="I886" s="11" t="str">
        <f>SUBSTITUTE(Таблица2[[#This Row],[Столбец9]], "від, ", "")</f>
        <v>залучення, пільгових, кредитів</v>
      </c>
    </row>
    <row r="887" spans="1:9" ht="60" x14ac:dyDescent="0.25">
      <c r="A887" s="9" t="str">
        <f>SUBSTITUTE(Реестр!E890, " ", ", ")</f>
        <v>щодо, фактичних, витрат, на, ВПР</v>
      </c>
      <c r="B887" s="10" t="str">
        <f>SUBSTITUTE(Таблица2[[#This Row],[Столбец1]], "про, ", " ")</f>
        <v>щодо, фактичних, витрат, на, ВПР</v>
      </c>
      <c r="C887" s="3" t="str">
        <f t="shared" si="44"/>
        <v>фактичних, витрат, на, ВПР</v>
      </c>
      <c r="D887" s="3" t="str">
        <f t="shared" si="45"/>
        <v>фактичних, витрат, на, ВПР</v>
      </c>
      <c r="E887" s="10" t="str">
        <f t="shared" si="46"/>
        <v>фактичних, витрат, на, ВПР</v>
      </c>
      <c r="F887" s="10" t="str">
        <f>SUBSTITUTE(Таблица2[[#This Row],[Столбец5]], "до, ", "")</f>
        <v>фактичних, витрат, на, ВПР</v>
      </c>
      <c r="G887" s="10" t="str">
        <f>SUBSTITUTE(Таблица2[[#This Row],[Столбец7]], "рік, ", "")</f>
        <v>фактичних, витрат, на, ВПР</v>
      </c>
      <c r="H887" s="11" t="str">
        <f>SUBSTITUTE(Таблица2[[#This Row],[Ключові слова]], "за, ", "")</f>
        <v>фактичних, витрат, на, ВПР</v>
      </c>
      <c r="I887" s="11" t="str">
        <f>SUBSTITUTE(Таблица2[[#This Row],[Столбец9]], "від, ", "")</f>
        <v>фактичних, витрат, на, ВПР</v>
      </c>
    </row>
    <row r="888" spans="1:9" ht="60" x14ac:dyDescent="0.25">
      <c r="A888" s="9" t="str">
        <f>SUBSTITUTE(Реестр!E891, " ", ", ")</f>
        <v>щодо, роботи, конкурсних, комісій</v>
      </c>
      <c r="B888" s="10" t="str">
        <f>SUBSTITUTE(Таблица2[[#This Row],[Столбец1]], "про, ", " ")</f>
        <v>щодо, роботи, конкурсних, комісій</v>
      </c>
      <c r="C888" s="3" t="str">
        <f t="shared" si="44"/>
        <v>роботи, конкурсних, комісій</v>
      </c>
      <c r="D888" s="3" t="str">
        <f t="shared" si="45"/>
        <v>роботи, конкурсних, комісій</v>
      </c>
      <c r="E888" s="10" t="str">
        <f t="shared" si="46"/>
        <v>роботи, конкурсних, комісій</v>
      </c>
      <c r="F888" s="10" t="str">
        <f>SUBSTITUTE(Таблица2[[#This Row],[Столбец5]], "до, ", "")</f>
        <v>роботи, конкурсних, комісій</v>
      </c>
      <c r="G888" s="10" t="str">
        <f>SUBSTITUTE(Таблица2[[#This Row],[Столбец7]], "рік, ", "")</f>
        <v>роботи, конкурсних, комісій</v>
      </c>
      <c r="H888" s="11" t="str">
        <f>SUBSTITUTE(Таблица2[[#This Row],[Ключові слова]], "за, ", "")</f>
        <v>роботи, конкурсних, комісій</v>
      </c>
      <c r="I888" s="11" t="str">
        <f>SUBSTITUTE(Таблица2[[#This Row],[Столбец9]], "від, ", "")</f>
        <v>роботи, конкурсних, комісій</v>
      </c>
    </row>
    <row r="889" spans="1:9" ht="60" x14ac:dyDescent="0.25">
      <c r="A889" s="9" t="str">
        <f>SUBSTITUTE(Реестр!E892, " ", ", ")</f>
        <v>про, проведення, семінар-наради</v>
      </c>
      <c r="B889" s="10" t="str">
        <f>SUBSTITUTE(Таблица2[[#This Row],[Столбец1]], "про, ", " ")</f>
        <v xml:space="preserve"> проведення, семінар-наради</v>
      </c>
      <c r="C889" s="3" t="str">
        <f t="shared" si="44"/>
        <v xml:space="preserve"> проведення, семінар-наради</v>
      </c>
      <c r="D889" s="3" t="str">
        <f t="shared" si="45"/>
        <v xml:space="preserve"> проведення, семінар-наради</v>
      </c>
      <c r="E889" s="10" t="str">
        <f t="shared" si="46"/>
        <v xml:space="preserve"> проведення, семінар-наради</v>
      </c>
      <c r="F889" s="10" t="str">
        <f>SUBSTITUTE(Таблица2[[#This Row],[Столбец5]], "до, ", "")</f>
        <v xml:space="preserve"> проведення, семінар-наради</v>
      </c>
      <c r="G889" s="10" t="str">
        <f>SUBSTITUTE(Таблица2[[#This Row],[Столбец7]], "рік, ", "")</f>
        <v xml:space="preserve"> проведення, семінар-наради</v>
      </c>
      <c r="H889" s="11" t="str">
        <f>SUBSTITUTE(Таблица2[[#This Row],[Ключові слова]], "за, ", "")</f>
        <v xml:space="preserve"> проведення, семінар-наради</v>
      </c>
      <c r="I889" s="11" t="str">
        <f>SUBSTITUTE(Таблица2[[#This Row],[Столбец9]], "від, ", "")</f>
        <v xml:space="preserve"> проведення, семінар-наради</v>
      </c>
    </row>
    <row r="890" spans="1:9" ht="60" x14ac:dyDescent="0.25">
      <c r="A890" s="9" t="str">
        <f>SUBSTITUTE(Реестр!E893, " ", ", ")</f>
        <v>про, проведення, семінар-наради</v>
      </c>
      <c r="B890" s="10" t="str">
        <f>SUBSTITUTE(Таблица2[[#This Row],[Столбец1]], "про, ", " ")</f>
        <v xml:space="preserve"> проведення, семінар-наради</v>
      </c>
      <c r="C890" s="3" t="str">
        <f t="shared" si="44"/>
        <v xml:space="preserve"> проведення, семінар-наради</v>
      </c>
      <c r="D890" s="3" t="str">
        <f t="shared" si="45"/>
        <v xml:space="preserve"> проведення, семінар-наради</v>
      </c>
      <c r="E890" s="10" t="str">
        <f t="shared" si="46"/>
        <v xml:space="preserve"> проведення, семінар-наради</v>
      </c>
      <c r="F890" s="10" t="str">
        <f>SUBSTITUTE(Таблица2[[#This Row],[Столбец5]], "до, ", "")</f>
        <v xml:space="preserve"> проведення, семінар-наради</v>
      </c>
      <c r="G890" s="10" t="str">
        <f>SUBSTITUTE(Таблица2[[#This Row],[Столбец7]], "рік, ", "")</f>
        <v xml:space="preserve"> проведення, семінар-наради</v>
      </c>
      <c r="H890" s="11" t="str">
        <f>SUBSTITUTE(Таблица2[[#This Row],[Ключові слова]], "за, ", "")</f>
        <v xml:space="preserve"> проведення, семінар-наради</v>
      </c>
      <c r="I890" s="11" t="str">
        <f>SUBSTITUTE(Таблица2[[#This Row],[Столбец9]], "від, ", "")</f>
        <v xml:space="preserve"> проведення, семінар-наради</v>
      </c>
    </row>
    <row r="891" spans="1:9" ht="60" x14ac:dyDescent="0.25">
      <c r="A891" s="9" t="str">
        <f>SUBSTITUTE(Реестр!E894, " ", ", ")</f>
        <v>про, фактичні, витрати, на, ВПР</v>
      </c>
      <c r="B891" s="10" t="str">
        <f>SUBSTITUTE(Таблица2[[#This Row],[Столбец1]], "про, ", " ")</f>
        <v xml:space="preserve"> фактичні, витрати, на, ВПР</v>
      </c>
      <c r="C891" s="3" t="str">
        <f t="shared" si="44"/>
        <v xml:space="preserve"> фактичні, витрати, на, ВПР</v>
      </c>
      <c r="D891" s="3" t="str">
        <f t="shared" si="45"/>
        <v xml:space="preserve"> фактичні, витрати, на, ВПР</v>
      </c>
      <c r="E891" s="10" t="str">
        <f t="shared" si="46"/>
        <v xml:space="preserve"> фактичні, витрати, на, ВПР</v>
      </c>
      <c r="F891" s="10" t="str">
        <f>SUBSTITUTE(Таблица2[[#This Row],[Столбец5]], "до, ", "")</f>
        <v xml:space="preserve"> фактичні, витрати, на, ВПР</v>
      </c>
      <c r="G891" s="10" t="str">
        <f>SUBSTITUTE(Таблица2[[#This Row],[Столбец7]], "рік, ", "")</f>
        <v xml:space="preserve"> фактичні, витрати, на, ВПР</v>
      </c>
      <c r="H891" s="11" t="str">
        <f>SUBSTITUTE(Таблица2[[#This Row],[Ключові слова]], "за, ", "")</f>
        <v xml:space="preserve"> фактичні, витрати, на, ВПР</v>
      </c>
      <c r="I891" s="11" t="str">
        <f>SUBSTITUTE(Таблица2[[#This Row],[Столбец9]], "від, ", "")</f>
        <v xml:space="preserve"> фактичні, витрати, на, ВПР</v>
      </c>
    </row>
    <row r="892" spans="1:9" ht="60" x14ac:dyDescent="0.25">
      <c r="A892" s="9" t="str">
        <f>SUBSTITUTE(Реестр!E895, " ", ", ")</f>
        <v>про, проведення, семінар-наради</v>
      </c>
      <c r="B892" s="10" t="str">
        <f>SUBSTITUTE(Таблица2[[#This Row],[Столбец1]], "про, ", " ")</f>
        <v xml:space="preserve"> проведення, семінар-наради</v>
      </c>
      <c r="C892" s="3" t="str">
        <f t="shared" si="44"/>
        <v xml:space="preserve"> проведення, семінар-наради</v>
      </c>
      <c r="D892" s="3" t="str">
        <f t="shared" si="45"/>
        <v xml:space="preserve"> проведення, семінар-наради</v>
      </c>
      <c r="E892" s="10" t="str">
        <f t="shared" si="46"/>
        <v xml:space="preserve"> проведення, семінар-наради</v>
      </c>
      <c r="F892" s="10" t="str">
        <f>SUBSTITUTE(Таблица2[[#This Row],[Столбец5]], "до, ", "")</f>
        <v xml:space="preserve"> проведення, семінар-наради</v>
      </c>
      <c r="G892" s="10" t="str">
        <f>SUBSTITUTE(Таблица2[[#This Row],[Столбец7]], "рік, ", "")</f>
        <v xml:space="preserve"> проведення, семінар-наради</v>
      </c>
      <c r="H892" s="11" t="str">
        <f>SUBSTITUTE(Таблица2[[#This Row],[Ключові слова]], "за, ", "")</f>
        <v xml:space="preserve"> проведення, семінар-наради</v>
      </c>
      <c r="I892" s="11" t="str">
        <f>SUBSTITUTE(Таблица2[[#This Row],[Столбец9]], "від, ", "")</f>
        <v xml:space="preserve"> проведення, семінар-наради</v>
      </c>
    </row>
    <row r="893" spans="1:9" ht="60" x14ac:dyDescent="0.25">
      <c r="A893" s="9" t="str">
        <f>SUBSTITUTE(Реестр!E896, " ", ", ")</f>
        <v>відповідь, на, запит</v>
      </c>
      <c r="B893" s="10" t="str">
        <f>SUBSTITUTE(Таблица2[[#This Row],[Столбец1]], "про, ", " ")</f>
        <v>відповідь, на, запит</v>
      </c>
      <c r="C893" s="3" t="str">
        <f t="shared" si="44"/>
        <v>відповідь, на, запит</v>
      </c>
      <c r="D893" s="3" t="str">
        <f t="shared" si="45"/>
        <v>відповідь, на, запит</v>
      </c>
      <c r="E893" s="10" t="str">
        <f t="shared" si="46"/>
        <v>відповідь, на, запит</v>
      </c>
      <c r="F893" s="10" t="str">
        <f>SUBSTITUTE(Таблица2[[#This Row],[Столбец5]], "до, ", "")</f>
        <v>відповідь, на, запит</v>
      </c>
      <c r="G893" s="10" t="str">
        <f>SUBSTITUTE(Таблица2[[#This Row],[Столбец7]], "рік, ", "")</f>
        <v>відповідь, на, запит</v>
      </c>
      <c r="H893" s="11" t="str">
        <f>SUBSTITUTE(Таблица2[[#This Row],[Ключові слова]], "за, ", "")</f>
        <v>відповідь, на, запит</v>
      </c>
      <c r="I893" s="11" t="str">
        <f>SUBSTITUTE(Таблица2[[#This Row],[Столбец9]], "від, ", "")</f>
        <v>відповідь, на, запит</v>
      </c>
    </row>
    <row r="894" spans="1:9" ht="60" x14ac:dyDescent="0.25">
      <c r="A894" s="9" t="str">
        <f>SUBSTITUTE(Реестр!E897, " ", ", ")</f>
        <v>про, виділення, коштів, із, загального, фонду</v>
      </c>
      <c r="B894" s="10" t="str">
        <f>SUBSTITUTE(Таблица2[[#This Row],[Столбец1]], "про, ", " ")</f>
        <v xml:space="preserve"> виділення, коштів, із, загального, фонду</v>
      </c>
      <c r="C894" s="3" t="str">
        <f t="shared" si="44"/>
        <v xml:space="preserve"> виділення, коштів, із, загального, фонду</v>
      </c>
      <c r="D894" s="3" t="str">
        <f t="shared" si="45"/>
        <v xml:space="preserve"> виділення, коштів, із, загального, фонду</v>
      </c>
      <c r="E894" s="10" t="str">
        <f t="shared" si="46"/>
        <v xml:space="preserve"> виділення, коштів, із, загального, фонду</v>
      </c>
      <c r="F894" s="10" t="str">
        <f>SUBSTITUTE(Таблица2[[#This Row],[Столбец5]], "до, ", "")</f>
        <v xml:space="preserve"> виділення, коштів, із, загального, фонду</v>
      </c>
      <c r="G894" s="10" t="str">
        <f>SUBSTITUTE(Таблица2[[#This Row],[Столбец7]], "рік, ", "")</f>
        <v xml:space="preserve"> виділення, коштів, із, загального, фонду</v>
      </c>
      <c r="H894" s="11" t="str">
        <f>SUBSTITUTE(Таблица2[[#This Row],[Ключові слова]], "за, ", "")</f>
        <v xml:space="preserve"> виділення, коштів, із, загального, фонду</v>
      </c>
      <c r="I894" s="11" t="str">
        <f>SUBSTITUTE(Таблица2[[#This Row],[Столбец9]], "від, ", "")</f>
        <v xml:space="preserve"> виділення, коштів, із, загального, фонду</v>
      </c>
    </row>
    <row r="895" spans="1:9" ht="60" x14ac:dyDescent="0.25">
      <c r="A895" s="9" t="str">
        <f>SUBSTITUTE(Реестр!E898, " ", ", ")</f>
        <v>про, проведення, семінар-наради</v>
      </c>
      <c r="B895" s="10" t="str">
        <f>SUBSTITUTE(Таблица2[[#This Row],[Столбец1]], "про, ", " ")</f>
        <v xml:space="preserve"> проведення, семінар-наради</v>
      </c>
      <c r="C895" s="3" t="str">
        <f t="shared" si="44"/>
        <v xml:space="preserve"> проведення, семінар-наради</v>
      </c>
      <c r="D895" s="3" t="str">
        <f t="shared" si="45"/>
        <v xml:space="preserve"> проведення, семінар-наради</v>
      </c>
      <c r="E895" s="10" t="str">
        <f t="shared" si="46"/>
        <v xml:space="preserve"> проведення, семінар-наради</v>
      </c>
      <c r="F895" s="10" t="str">
        <f>SUBSTITUTE(Таблица2[[#This Row],[Столбец5]], "до, ", "")</f>
        <v xml:space="preserve"> проведення, семінар-наради</v>
      </c>
      <c r="G895" s="10" t="str">
        <f>SUBSTITUTE(Таблица2[[#This Row],[Столбец7]], "рік, ", "")</f>
        <v xml:space="preserve"> проведення, семінар-наради</v>
      </c>
      <c r="H895" s="11" t="str">
        <f>SUBSTITUTE(Таблица2[[#This Row],[Ключові слова]], "за, ", "")</f>
        <v xml:space="preserve"> проведення, семінар-наради</v>
      </c>
      <c r="I895" s="11" t="str">
        <f>SUBSTITUTE(Таблица2[[#This Row],[Столбец9]], "від, ", "")</f>
        <v xml:space="preserve"> проведення, семінар-наради</v>
      </c>
    </row>
    <row r="896" spans="1:9" ht="75" x14ac:dyDescent="0.25">
      <c r="A896" s="9" t="str">
        <f>SUBSTITUTE(Реестр!E899, " ", ", ")</f>
        <v>про, перерахування, коштів, із, загального, бюджету, обласного, фонду</v>
      </c>
      <c r="B896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96" s="3" t="str">
        <f t="shared" si="44"/>
        <v xml:space="preserve"> перерахування, коштів, із, загального, бюджету, обласного, фонду</v>
      </c>
      <c r="D896" s="3" t="str">
        <f t="shared" si="45"/>
        <v xml:space="preserve"> перерахування, коштів, із, загального, бюджету, обласного, фонду</v>
      </c>
      <c r="E896" s="10" t="str">
        <f t="shared" si="46"/>
        <v xml:space="preserve"> перерахування, коштів, із, загального, бюджету, обласного, фонду</v>
      </c>
      <c r="F896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96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96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96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97" spans="1:9" ht="60" x14ac:dyDescent="0.25">
      <c r="A897" s="9" t="str">
        <f>SUBSTITUTE(Реестр!E900, " ", ", ")</f>
        <v>про, надання, місячної, звітності</v>
      </c>
      <c r="B897" s="10" t="str">
        <f>SUBSTITUTE(Таблица2[[#This Row],[Столбец1]], "про, ", " ")</f>
        <v xml:space="preserve"> надання, місячної, звітності</v>
      </c>
      <c r="C897" s="3" t="str">
        <f t="shared" si="44"/>
        <v xml:space="preserve"> надання, місячної, звітності</v>
      </c>
      <c r="D897" s="3" t="str">
        <f t="shared" si="45"/>
        <v xml:space="preserve"> надання, місячної, звітності</v>
      </c>
      <c r="E897" s="10" t="str">
        <f t="shared" si="46"/>
        <v xml:space="preserve"> надання, місячної, звітності</v>
      </c>
      <c r="F897" s="10" t="str">
        <f>SUBSTITUTE(Таблица2[[#This Row],[Столбец5]], "до, ", "")</f>
        <v xml:space="preserve"> надання, місячної, звітності</v>
      </c>
      <c r="G897" s="10" t="str">
        <f>SUBSTITUTE(Таблица2[[#This Row],[Столбец7]], "рік, ", "")</f>
        <v xml:space="preserve"> надання, місячної, звітності</v>
      </c>
      <c r="H897" s="11" t="str">
        <f>SUBSTITUTE(Таблица2[[#This Row],[Ключові слова]], "за, ", "")</f>
        <v xml:space="preserve"> надання, місячної, звітності</v>
      </c>
      <c r="I897" s="11" t="str">
        <f>SUBSTITUTE(Таблица2[[#This Row],[Столбец9]], "від, ", "")</f>
        <v xml:space="preserve"> надання, місячної, звітності</v>
      </c>
    </row>
    <row r="898" spans="1:9" ht="60" x14ac:dyDescent="0.25">
      <c r="A898" s="9" t="str">
        <f>SUBSTITUTE(Реестр!E901, " ", ", ")</f>
        <v>про, проведення, семінар-наради</v>
      </c>
      <c r="B898" s="10" t="str">
        <f>SUBSTITUTE(Таблица2[[#This Row],[Столбец1]], "про, ", " ")</f>
        <v xml:space="preserve"> проведення, семінар-наради</v>
      </c>
      <c r="C898" s="3" t="str">
        <f t="shared" si="44"/>
        <v xml:space="preserve"> проведення, семінар-наради</v>
      </c>
      <c r="D898" s="3" t="str">
        <f t="shared" si="45"/>
        <v xml:space="preserve"> проведення, семінар-наради</v>
      </c>
      <c r="E898" s="10" t="str">
        <f t="shared" si="46"/>
        <v xml:space="preserve"> проведення, семінар-наради</v>
      </c>
      <c r="F898" s="10" t="str">
        <f>SUBSTITUTE(Таблица2[[#This Row],[Столбец5]], "до, ", "")</f>
        <v xml:space="preserve"> проведення, семінар-наради</v>
      </c>
      <c r="G898" s="10" t="str">
        <f>SUBSTITUTE(Таблица2[[#This Row],[Столбец7]], "рік, ", "")</f>
        <v xml:space="preserve"> проведення, семінар-наради</v>
      </c>
      <c r="H898" s="11" t="str">
        <f>SUBSTITUTE(Таблица2[[#This Row],[Ключові слова]], "за, ", "")</f>
        <v xml:space="preserve"> проведення, семінар-наради</v>
      </c>
      <c r="I898" s="11" t="str">
        <f>SUBSTITUTE(Таблица2[[#This Row],[Столбец9]], "від, ", "")</f>
        <v xml:space="preserve"> проведення, семінар-наради</v>
      </c>
    </row>
    <row r="899" spans="1:9" ht="60" x14ac:dyDescent="0.25">
      <c r="A899" s="9" t="str">
        <f>SUBSTITUTE(Реестр!E902, " ", ", ")</f>
        <v>про, проведення, семінар-наради</v>
      </c>
      <c r="B899" s="10" t="str">
        <f>SUBSTITUTE(Таблица2[[#This Row],[Столбец1]], "про, ", " ")</f>
        <v xml:space="preserve"> проведення, семінар-наради</v>
      </c>
      <c r="C899" s="3" t="str">
        <f t="shared" si="44"/>
        <v xml:space="preserve"> проведення, семінар-наради</v>
      </c>
      <c r="D899" s="3" t="str">
        <f t="shared" si="45"/>
        <v xml:space="preserve"> проведення, семінар-наради</v>
      </c>
      <c r="E899" s="10" t="str">
        <f t="shared" si="46"/>
        <v xml:space="preserve"> проведення, семінар-наради</v>
      </c>
      <c r="F899" s="10" t="str">
        <f>SUBSTITUTE(Таблица2[[#This Row],[Столбец5]], "до, ", "")</f>
        <v xml:space="preserve"> проведення, семінар-наради</v>
      </c>
      <c r="G899" s="10" t="str">
        <f>SUBSTITUTE(Таблица2[[#This Row],[Столбец7]], "рік, ", "")</f>
        <v xml:space="preserve"> проведення, семінар-наради</v>
      </c>
      <c r="H899" s="11" t="str">
        <f>SUBSTITUTE(Таблица2[[#This Row],[Ключові слова]], "за, ", "")</f>
        <v xml:space="preserve"> проведення, семінар-наради</v>
      </c>
      <c r="I899" s="11" t="str">
        <f>SUBSTITUTE(Таблица2[[#This Row],[Столбец9]], "від, ", "")</f>
        <v xml:space="preserve"> проведення, семінар-наради</v>
      </c>
    </row>
    <row r="900" spans="1:9" ht="60" x14ac:dyDescent="0.25">
      <c r="A900" s="9" t="str">
        <f>SUBSTITUTE(Реестр!E903, " ", ", ")</f>
        <v xml:space="preserve">Про, виконання, протокола, №1, </v>
      </c>
      <c r="B900" s="10" t="str">
        <f>SUBSTITUTE(Таблица2[[#This Row],[Столбец1]], "про, ", " ")</f>
        <v xml:space="preserve">Про, виконання, протокола, №1, </v>
      </c>
      <c r="C900" s="3" t="str">
        <f t="shared" si="44"/>
        <v xml:space="preserve">Про, виконання, протокола, №1, </v>
      </c>
      <c r="D900" s="3" t="str">
        <f t="shared" si="45"/>
        <v xml:space="preserve">Про, виконання, протокола, №1, </v>
      </c>
      <c r="E900" s="10" t="str">
        <f t="shared" si="46"/>
        <v xml:space="preserve">Про, виконання, протокола, №1, </v>
      </c>
      <c r="F900" s="10" t="str">
        <f>SUBSTITUTE(Таблица2[[#This Row],[Столбец5]], "до, ", "")</f>
        <v xml:space="preserve">Про, виконання, протокола, №1, </v>
      </c>
      <c r="G900" s="10" t="str">
        <f>SUBSTITUTE(Таблица2[[#This Row],[Столбец7]], "рік, ", "")</f>
        <v xml:space="preserve">Про, виконання, протокола, №1, </v>
      </c>
      <c r="H900" s="11" t="str">
        <f>SUBSTITUTE(Таблица2[[#This Row],[Ключові слова]], "за, ", "")</f>
        <v xml:space="preserve">Про, виконання, протокола, №1, </v>
      </c>
      <c r="I900" s="11" t="str">
        <f>SUBSTITUTE(Таблица2[[#This Row],[Столбец9]], "від, ", "")</f>
        <v xml:space="preserve">Про, виконання, протокола, №1, </v>
      </c>
    </row>
    <row r="901" spans="1:9" ht="60" x14ac:dyDescent="0.25">
      <c r="A901" s="9" t="str">
        <f>SUBSTITUTE(Реестр!E904, " ", ", ")</f>
        <v>про, надання, копії, документів</v>
      </c>
      <c r="B901" s="10" t="str">
        <f>SUBSTITUTE(Таблица2[[#This Row],[Столбец1]], "про, ", " ")</f>
        <v xml:space="preserve"> надання, копії, документів</v>
      </c>
      <c r="C901" s="3" t="str">
        <f t="shared" si="44"/>
        <v xml:space="preserve"> надання, копії, документів</v>
      </c>
      <c r="D901" s="3" t="str">
        <f t="shared" si="45"/>
        <v xml:space="preserve"> надання, копії, документів</v>
      </c>
      <c r="E901" s="10" t="str">
        <f t="shared" si="46"/>
        <v xml:space="preserve"> надання, копії, документів</v>
      </c>
      <c r="F901" s="10" t="str">
        <f>SUBSTITUTE(Таблица2[[#This Row],[Столбец5]], "до, ", "")</f>
        <v xml:space="preserve"> надання, копії, документів</v>
      </c>
      <c r="G901" s="10" t="str">
        <f>SUBSTITUTE(Таблица2[[#This Row],[Столбец7]], "рік, ", "")</f>
        <v xml:space="preserve"> надання, копії, документів</v>
      </c>
      <c r="H901" s="11" t="str">
        <f>SUBSTITUTE(Таблица2[[#This Row],[Ключові слова]], "за, ", "")</f>
        <v xml:space="preserve"> надання, копії, документів</v>
      </c>
      <c r="I901" s="11" t="str">
        <f>SUBSTITUTE(Таблица2[[#This Row],[Столбец9]], "від, ", "")</f>
        <v xml:space="preserve"> надання, копії, документів</v>
      </c>
    </row>
    <row r="902" spans="1:9" ht="60" x14ac:dyDescent="0.25">
      <c r="A902" s="9" t="str">
        <f>SUBSTITUTE(Реестр!E905, " ", ", ")</f>
        <v>про, надання, інформацію</v>
      </c>
      <c r="B902" s="10" t="str">
        <f>SUBSTITUTE(Таблица2[[#This Row],[Столбец1]], "про, ", " ")</f>
        <v xml:space="preserve"> надання, інформацію</v>
      </c>
      <c r="C902" s="3" t="str">
        <f t="shared" si="44"/>
        <v xml:space="preserve"> надання, інформацію</v>
      </c>
      <c r="D902" s="3" t="str">
        <f t="shared" si="45"/>
        <v xml:space="preserve"> надання, інформацію</v>
      </c>
      <c r="E902" s="10" t="str">
        <f t="shared" si="46"/>
        <v xml:space="preserve"> надання, інформацію</v>
      </c>
      <c r="F902" s="10" t="str">
        <f>SUBSTITUTE(Таблица2[[#This Row],[Столбец5]], "до, ", "")</f>
        <v xml:space="preserve"> надання, інформацію</v>
      </c>
      <c r="G902" s="10" t="str">
        <f>SUBSTITUTE(Таблица2[[#This Row],[Столбец7]], "рік, ", "")</f>
        <v xml:space="preserve"> надання, інформацію</v>
      </c>
      <c r="H902" s="11" t="str">
        <f>SUBSTITUTE(Таблица2[[#This Row],[Ключові слова]], "за, ", "")</f>
        <v xml:space="preserve"> надання, інформацію</v>
      </c>
      <c r="I902" s="11" t="str">
        <f>SUBSTITUTE(Таблица2[[#This Row],[Столбец9]], "від, ", "")</f>
        <v xml:space="preserve"> надання, інформацію</v>
      </c>
    </row>
    <row r="903" spans="1:9" ht="75" x14ac:dyDescent="0.25">
      <c r="A903" s="9" t="str">
        <f>SUBSTITUTE(Реестр!E906, " ", ", ")</f>
        <v>про, надання, заявку, щодо, додаткової, потреби, , в, компенсаційних, коштах</v>
      </c>
      <c r="B903" s="10" t="str">
        <f>SUBSTITUTE(Таблица2[[#This Row],[Столбец1]], "про, ", " ")</f>
        <v xml:space="preserve"> надання, заявку, щодо, додаткової, потреби, , в, компенсаційних, коштах</v>
      </c>
      <c r="C903" s="3" t="str">
        <f t="shared" si="44"/>
        <v xml:space="preserve"> надання, заявку, додаткової, потреби, , в, компенсаційних, коштах</v>
      </c>
      <c r="D903" s="3" t="str">
        <f t="shared" si="45"/>
        <v xml:space="preserve"> надання, заявку, додаткової, потреби, , в, компенсаційних, коштах</v>
      </c>
      <c r="E903" s="10" t="str">
        <f t="shared" si="46"/>
        <v xml:space="preserve"> надання, заявку, додаткової, потреби, , в, компенсаційних, коштах</v>
      </c>
      <c r="F903" s="10" t="str">
        <f>SUBSTITUTE(Таблица2[[#This Row],[Столбец5]], "до, ", "")</f>
        <v xml:space="preserve"> надання, заявку, додаткової, потреби, , в, компенсаційних, коштах</v>
      </c>
      <c r="G903" s="10" t="str">
        <f>SUBSTITUTE(Таблица2[[#This Row],[Столбец7]], "рік, ", "")</f>
        <v xml:space="preserve"> надання, заявку, додаткової, потреби, , в, компенсаційних, коштах</v>
      </c>
      <c r="H903" s="11" t="str">
        <f>SUBSTITUTE(Таблица2[[#This Row],[Ключові слова]], "за, ", "")</f>
        <v xml:space="preserve"> надання, заявку, додаткової, потреби, , в, компенсаційних, коштах</v>
      </c>
      <c r="I903" s="11" t="str">
        <f>SUBSTITUTE(Таблица2[[#This Row],[Столбец9]], "від, ", "")</f>
        <v xml:space="preserve"> надання, заявку, додаткової, потреби, , в, компенсаційних, коштах</v>
      </c>
    </row>
    <row r="904" spans="1:9" ht="60" x14ac:dyDescent="0.25">
      <c r="A904" s="9" t="str">
        <f>SUBSTITUTE(Реестр!E907, " ", ", ")</f>
        <v>про, проведення, наради</v>
      </c>
      <c r="B904" s="10" t="str">
        <f>SUBSTITUTE(Таблица2[[#This Row],[Столбец1]], "про, ", " ")</f>
        <v xml:space="preserve"> проведення, наради</v>
      </c>
      <c r="C904" s="3" t="str">
        <f t="shared" si="44"/>
        <v xml:space="preserve"> проведення, наради</v>
      </c>
      <c r="D904" s="3" t="str">
        <f t="shared" si="45"/>
        <v xml:space="preserve"> проведення, наради</v>
      </c>
      <c r="E904" s="10" t="str">
        <f t="shared" si="46"/>
        <v xml:space="preserve"> проведення, наради</v>
      </c>
      <c r="F904" s="10" t="str">
        <f>SUBSTITUTE(Таблица2[[#This Row],[Столбец5]], "до, ", "")</f>
        <v xml:space="preserve"> проведення, наради</v>
      </c>
      <c r="G904" s="10" t="str">
        <f>SUBSTITUTE(Таблица2[[#This Row],[Столбец7]], "рік, ", "")</f>
        <v xml:space="preserve"> проведення, наради</v>
      </c>
      <c r="H904" s="11" t="str">
        <f>SUBSTITUTE(Таблица2[[#This Row],[Ключові слова]], "за, ", "")</f>
        <v xml:space="preserve"> проведення, наради</v>
      </c>
      <c r="I904" s="11" t="str">
        <f>SUBSTITUTE(Таблица2[[#This Row],[Столбец9]], "від, ", "")</f>
        <v xml:space="preserve"> проведення, наради</v>
      </c>
    </row>
    <row r="905" spans="1:9" ht="60" x14ac:dyDescent="0.25">
      <c r="A905" s="9" t="str">
        <f>SUBSTITUTE(Реестр!E908, " ", ", ")</f>
        <v>про, проведення, -наради</v>
      </c>
      <c r="B905" s="10" t="str">
        <f>SUBSTITUTE(Таблица2[[#This Row],[Столбец1]], "про, ", " ")</f>
        <v xml:space="preserve"> проведення, -наради</v>
      </c>
      <c r="C905" s="3" t="str">
        <f t="shared" si="44"/>
        <v xml:space="preserve"> проведення, -наради</v>
      </c>
      <c r="D905" s="3" t="str">
        <f t="shared" si="45"/>
        <v xml:space="preserve"> проведення, -наради</v>
      </c>
      <c r="E905" s="10" t="str">
        <f t="shared" si="46"/>
        <v xml:space="preserve"> проведення, -наради</v>
      </c>
      <c r="F905" s="10" t="str">
        <f>SUBSTITUTE(Таблица2[[#This Row],[Столбец5]], "до, ", "")</f>
        <v xml:space="preserve"> проведення, -наради</v>
      </c>
      <c r="G905" s="10" t="str">
        <f>SUBSTITUTE(Таблица2[[#This Row],[Столбец7]], "рік, ", "")</f>
        <v xml:space="preserve"> проведення, -наради</v>
      </c>
      <c r="H905" s="11" t="str">
        <f>SUBSTITUTE(Таблица2[[#This Row],[Ключові слова]], "за, ", "")</f>
        <v xml:space="preserve"> проведення, -наради</v>
      </c>
      <c r="I905" s="11" t="str">
        <f>SUBSTITUTE(Таблица2[[#This Row],[Столбец9]], "від, ", "")</f>
        <v xml:space="preserve"> проведення, -наради</v>
      </c>
    </row>
    <row r="906" spans="1:9" ht="60" x14ac:dyDescent="0.25">
      <c r="A906" s="9" t="str">
        <f>SUBSTITUTE(Реестр!E909, " ", ", ")</f>
        <v>про, проведення, -наради</v>
      </c>
      <c r="B906" s="10" t="str">
        <f>SUBSTITUTE(Таблица2[[#This Row],[Столбец1]], "про, ", " ")</f>
        <v xml:space="preserve"> проведення, -наради</v>
      </c>
      <c r="C906" s="3" t="str">
        <f t="shared" si="44"/>
        <v xml:space="preserve"> проведення, -наради</v>
      </c>
      <c r="D906" s="3" t="str">
        <f t="shared" si="45"/>
        <v xml:space="preserve"> проведення, -наради</v>
      </c>
      <c r="E906" s="10" t="str">
        <f t="shared" si="46"/>
        <v xml:space="preserve"> проведення, -наради</v>
      </c>
      <c r="F906" s="10" t="str">
        <f>SUBSTITUTE(Таблица2[[#This Row],[Столбец5]], "до, ", "")</f>
        <v xml:space="preserve"> проведення, -наради</v>
      </c>
      <c r="G906" s="10" t="str">
        <f>SUBSTITUTE(Таблица2[[#This Row],[Столбец7]], "рік, ", "")</f>
        <v xml:space="preserve"> проведення, -наради</v>
      </c>
      <c r="H906" s="11" t="str">
        <f>SUBSTITUTE(Таблица2[[#This Row],[Ключові слова]], "за, ", "")</f>
        <v xml:space="preserve"> проведення, -наради</v>
      </c>
      <c r="I906" s="11" t="str">
        <f>SUBSTITUTE(Таблица2[[#This Row],[Столбец9]], "від, ", "")</f>
        <v xml:space="preserve"> проведення, -наради</v>
      </c>
    </row>
    <row r="907" spans="1:9" ht="60" x14ac:dyDescent="0.25">
      <c r="A907" s="9" t="str">
        <f>SUBSTITUTE(Реестр!E910, " ", ", ")</f>
        <v>про, проведення, -наради</v>
      </c>
      <c r="B907" s="10" t="str">
        <f>SUBSTITUTE(Таблица2[[#This Row],[Столбец1]], "про, ", " ")</f>
        <v xml:space="preserve"> проведення, -наради</v>
      </c>
      <c r="C907" s="3" t="str">
        <f t="shared" si="44"/>
        <v xml:space="preserve"> проведення, -наради</v>
      </c>
      <c r="D907" s="3" t="str">
        <f t="shared" si="45"/>
        <v xml:space="preserve"> проведення, -наради</v>
      </c>
      <c r="E907" s="10" t="str">
        <f t="shared" si="46"/>
        <v xml:space="preserve"> проведення, -наради</v>
      </c>
      <c r="F907" s="10" t="str">
        <f>SUBSTITUTE(Таблица2[[#This Row],[Столбец5]], "до, ", "")</f>
        <v xml:space="preserve"> проведення, -наради</v>
      </c>
      <c r="G907" s="10" t="str">
        <f>SUBSTITUTE(Таблица2[[#This Row],[Столбец7]], "рік, ", "")</f>
        <v xml:space="preserve"> проведення, -наради</v>
      </c>
      <c r="H907" s="11" t="str">
        <f>SUBSTITUTE(Таблица2[[#This Row],[Ключові слова]], "за, ", "")</f>
        <v xml:space="preserve"> проведення, -наради</v>
      </c>
      <c r="I907" s="11" t="str">
        <f>SUBSTITUTE(Таблица2[[#This Row],[Столбец9]], "від, ", "")</f>
        <v xml:space="preserve"> проведення, -наради</v>
      </c>
    </row>
    <row r="908" spans="1:9" ht="60" x14ac:dyDescent="0.25">
      <c r="A908" s="9" t="str">
        <f>SUBSTITUTE(Реестр!E911, " ", ", ")</f>
        <v>про, проведення, -наради</v>
      </c>
      <c r="B908" s="10" t="str">
        <f>SUBSTITUTE(Таблица2[[#This Row],[Столбец1]], "про, ", " ")</f>
        <v xml:space="preserve"> проведення, -наради</v>
      </c>
      <c r="C908" s="3" t="str">
        <f t="shared" si="44"/>
        <v xml:space="preserve"> проведення, -наради</v>
      </c>
      <c r="D908" s="3" t="str">
        <f t="shared" si="45"/>
        <v xml:space="preserve"> проведення, -наради</v>
      </c>
      <c r="E908" s="10" t="str">
        <f t="shared" si="46"/>
        <v xml:space="preserve"> проведення, -наради</v>
      </c>
      <c r="F908" s="10" t="str">
        <f>SUBSTITUTE(Таблица2[[#This Row],[Столбец5]], "до, ", "")</f>
        <v xml:space="preserve"> проведення, -наради</v>
      </c>
      <c r="G908" s="10" t="str">
        <f>SUBSTITUTE(Таблица2[[#This Row],[Столбец7]], "рік, ", "")</f>
        <v xml:space="preserve"> проведення, -наради</v>
      </c>
      <c r="H908" s="11" t="str">
        <f>SUBSTITUTE(Таблица2[[#This Row],[Ключові слова]], "за, ", "")</f>
        <v xml:space="preserve"> проведення, -наради</v>
      </c>
      <c r="I908" s="11" t="str">
        <f>SUBSTITUTE(Таблица2[[#This Row],[Столбец9]], "від, ", "")</f>
        <v xml:space="preserve"> проведення, -наради</v>
      </c>
    </row>
    <row r="909" spans="1:9" ht="60" x14ac:dyDescent="0.25">
      <c r="A909" s="9" t="str">
        <f>SUBSTITUTE(Реестр!E912, " ", ", ")</f>
        <v>про, резонансні, події</v>
      </c>
      <c r="B909" s="10" t="str">
        <f>SUBSTITUTE(Таблица2[[#This Row],[Столбец1]], "про, ", " ")</f>
        <v xml:space="preserve"> резонансні, події</v>
      </c>
      <c r="C909" s="3" t="str">
        <f t="shared" si="44"/>
        <v xml:space="preserve"> резонансні, події</v>
      </c>
      <c r="D909" s="3" t="str">
        <f t="shared" si="45"/>
        <v xml:space="preserve"> резонансні, події</v>
      </c>
      <c r="E909" s="10" t="str">
        <f t="shared" si="46"/>
        <v xml:space="preserve"> резонансні, події</v>
      </c>
      <c r="F909" s="10" t="str">
        <f>SUBSTITUTE(Таблица2[[#This Row],[Столбец5]], "до, ", "")</f>
        <v xml:space="preserve"> резонансні, події</v>
      </c>
      <c r="G909" s="10" t="str">
        <f>SUBSTITUTE(Таблица2[[#This Row],[Столбец7]], "рік, ", "")</f>
        <v xml:space="preserve"> резонансні, події</v>
      </c>
      <c r="H909" s="11" t="str">
        <f>SUBSTITUTE(Таблица2[[#This Row],[Ключові слова]], "за, ", "")</f>
        <v xml:space="preserve"> резонансні, події</v>
      </c>
      <c r="I909" s="11" t="str">
        <f>SUBSTITUTE(Таблица2[[#This Row],[Столбец9]], "від, ", "")</f>
        <v xml:space="preserve"> резонансні, події</v>
      </c>
    </row>
    <row r="910" spans="1:9" ht="60" x14ac:dyDescent="0.25">
      <c r="A910" s="9" t="str">
        <f>SUBSTITUTE(Реестр!E913, " ", ", ")</f>
        <v>подяка, за, участь, у, виставці, "Агро-2019"</v>
      </c>
      <c r="B910" s="10" t="str">
        <f>SUBSTITUTE(Таблица2[[#This Row],[Столбец1]], "про, ", " ")</f>
        <v>подяка, за, участь, у, виставці, "Агро-2019"</v>
      </c>
      <c r="C910" s="3" t="str">
        <f t="shared" si="44"/>
        <v>подяка, за, участь, у, виставці, "Агро-2019"</v>
      </c>
      <c r="D910" s="3" t="str">
        <f t="shared" si="45"/>
        <v>подяка, за, участь, у, виставці, "Агро-2019"</v>
      </c>
      <c r="E910" s="10" t="str">
        <f t="shared" si="46"/>
        <v>подяка, за, участь, у, виставці, "Агро-2019"</v>
      </c>
      <c r="F910" s="10" t="str">
        <f>SUBSTITUTE(Таблица2[[#This Row],[Столбец5]], "до, ", "")</f>
        <v>подяка, за, участь, у, виставці, "Агро-2019"</v>
      </c>
      <c r="G910" s="10" t="str">
        <f>SUBSTITUTE(Таблица2[[#This Row],[Столбец7]], "рік, ", "")</f>
        <v>подяка, за, участь, у, виставці, "Агро-2019"</v>
      </c>
      <c r="H910" s="11" t="str">
        <f>SUBSTITUTE(Таблица2[[#This Row],[Ключові слова]], "за, ", "")</f>
        <v>подяка, участь, у, виставці, "Агро-2019"</v>
      </c>
      <c r="I910" s="11" t="str">
        <f>SUBSTITUTE(Таблица2[[#This Row],[Столбец9]], "від, ", "")</f>
        <v>подяка, участь, у, виставці, "Агро-2019"</v>
      </c>
    </row>
    <row r="911" spans="1:9" ht="60" x14ac:dyDescent="0.25">
      <c r="A911" s="9" t="str">
        <f>SUBSTITUTE(Реестр!E914, " ", ", ")</f>
        <v>подяка, за, участь, у, виставці, "Агро-2019"</v>
      </c>
      <c r="B911" s="10" t="str">
        <f>SUBSTITUTE(Таблица2[[#This Row],[Столбец1]], "про, ", " ")</f>
        <v>подяка, за, участь, у, виставці, "Агро-2019"</v>
      </c>
      <c r="C911" s="3" t="str">
        <f t="shared" si="44"/>
        <v>подяка, за, участь, у, виставці, "Агро-2019"</v>
      </c>
      <c r="D911" s="3" t="str">
        <f t="shared" si="45"/>
        <v>подяка, за, участь, у, виставці, "Агро-2019"</v>
      </c>
      <c r="E911" s="10" t="str">
        <f t="shared" si="46"/>
        <v>подяка, за, участь, у, виставці, "Агро-2019"</v>
      </c>
      <c r="F911" s="10" t="str">
        <f>SUBSTITUTE(Таблица2[[#This Row],[Столбец5]], "до, ", "")</f>
        <v>подяка, за, участь, у, виставці, "Агро-2019"</v>
      </c>
      <c r="G911" s="10" t="str">
        <f>SUBSTITUTE(Таблица2[[#This Row],[Столбец7]], "рік, ", "")</f>
        <v>подяка, за, участь, у, виставці, "Агро-2019"</v>
      </c>
      <c r="H911" s="11" t="str">
        <f>SUBSTITUTE(Таблица2[[#This Row],[Ключові слова]], "за, ", "")</f>
        <v>подяка, участь, у, виставці, "Агро-2019"</v>
      </c>
      <c r="I911" s="11" t="str">
        <f>SUBSTITUTE(Таблица2[[#This Row],[Столбец9]], "від, ", "")</f>
        <v>подяка, участь, у, виставці, "Агро-2019"</v>
      </c>
    </row>
    <row r="912" spans="1:9" ht="60" x14ac:dyDescent="0.25">
      <c r="A912" s="9" t="str">
        <f>SUBSTITUTE(Реестр!E915, " ", ", ")</f>
        <v>подяка, за, участь, у, виставці, "Агро-2019"</v>
      </c>
      <c r="B912" s="10" t="str">
        <f>SUBSTITUTE(Таблица2[[#This Row],[Столбец1]], "про, ", " ")</f>
        <v>подяка, за, участь, у, виставці, "Агро-2019"</v>
      </c>
      <c r="C912" s="3" t="str">
        <f t="shared" si="44"/>
        <v>подяка, за, участь, у, виставці, "Агро-2019"</v>
      </c>
      <c r="D912" s="3" t="str">
        <f t="shared" si="45"/>
        <v>подяка, за, участь, у, виставці, "Агро-2019"</v>
      </c>
      <c r="E912" s="10" t="str">
        <f t="shared" si="46"/>
        <v>подяка, за, участь, у, виставці, "Агро-2019"</v>
      </c>
      <c r="F912" s="10" t="str">
        <f>SUBSTITUTE(Таблица2[[#This Row],[Столбец5]], "до, ", "")</f>
        <v>подяка, за, участь, у, виставці, "Агро-2019"</v>
      </c>
      <c r="G912" s="10" t="str">
        <f>SUBSTITUTE(Таблица2[[#This Row],[Столбец7]], "рік, ", "")</f>
        <v>подяка, за, участь, у, виставці, "Агро-2019"</v>
      </c>
      <c r="H912" s="11" t="str">
        <f>SUBSTITUTE(Таблица2[[#This Row],[Ключові слова]], "за, ", "")</f>
        <v>подяка, участь, у, виставці, "Агро-2019"</v>
      </c>
      <c r="I912" s="11" t="str">
        <f>SUBSTITUTE(Таблица2[[#This Row],[Столбец9]], "від, ", "")</f>
        <v>подяка, участь, у, виставці, "Агро-2019"</v>
      </c>
    </row>
    <row r="913" spans="1:9" ht="60" x14ac:dyDescent="0.25">
      <c r="A913" s="9" t="str">
        <f>SUBSTITUTE(Реестр!E916, " ", ", ")</f>
        <v>подяка, за, участь, у, виставці, "Агро-2019"</v>
      </c>
      <c r="B913" s="10" t="str">
        <f>SUBSTITUTE(Таблица2[[#This Row],[Столбец1]], "про, ", " ")</f>
        <v>подяка, за, участь, у, виставці, "Агро-2019"</v>
      </c>
      <c r="C913" s="3" t="str">
        <f t="shared" si="44"/>
        <v>подяка, за, участь, у, виставці, "Агро-2019"</v>
      </c>
      <c r="D913" s="3" t="str">
        <f t="shared" si="45"/>
        <v>подяка, за, участь, у, виставці, "Агро-2019"</v>
      </c>
      <c r="E913" s="10" t="str">
        <f t="shared" si="46"/>
        <v>подяка, за, участь, у, виставці, "Агро-2019"</v>
      </c>
      <c r="F913" s="10" t="str">
        <f>SUBSTITUTE(Таблица2[[#This Row],[Столбец5]], "до, ", "")</f>
        <v>подяка, за, участь, у, виставці, "Агро-2019"</v>
      </c>
      <c r="G913" s="10" t="str">
        <f>SUBSTITUTE(Таблица2[[#This Row],[Столбец7]], "рік, ", "")</f>
        <v>подяка, за, участь, у, виставці, "Агро-2019"</v>
      </c>
      <c r="H913" s="11" t="str">
        <f>SUBSTITUTE(Таблица2[[#This Row],[Ключові слова]], "за, ", "")</f>
        <v>подяка, участь, у, виставці, "Агро-2019"</v>
      </c>
      <c r="I913" s="11" t="str">
        <f>SUBSTITUTE(Таблица2[[#This Row],[Столбец9]], "від, ", "")</f>
        <v>подяка, участь, у, виставці, "Агро-2019"</v>
      </c>
    </row>
    <row r="914" spans="1:9" ht="60" x14ac:dyDescent="0.25">
      <c r="A914" s="9" t="str">
        <f>SUBSTITUTE(Реестр!E917, " ", ", ")</f>
        <v>подяка, за, участь, у, виставці, "Агро-2019"</v>
      </c>
      <c r="B914" s="10" t="str">
        <f>SUBSTITUTE(Таблица2[[#This Row],[Столбец1]], "про, ", " ")</f>
        <v>подяка, за, участь, у, виставці, "Агро-2019"</v>
      </c>
      <c r="C914" s="3" t="str">
        <f t="shared" si="44"/>
        <v>подяка, за, участь, у, виставці, "Агро-2019"</v>
      </c>
      <c r="D914" s="3" t="str">
        <f t="shared" si="45"/>
        <v>подяка, за, участь, у, виставці, "Агро-2019"</v>
      </c>
      <c r="E914" s="10" t="str">
        <f t="shared" si="46"/>
        <v>подяка, за, участь, у, виставці, "Агро-2019"</v>
      </c>
      <c r="F914" s="10" t="str">
        <f>SUBSTITUTE(Таблица2[[#This Row],[Столбец5]], "до, ", "")</f>
        <v>подяка, за, участь, у, виставці, "Агро-2019"</v>
      </c>
      <c r="G914" s="10" t="str">
        <f>SUBSTITUTE(Таблица2[[#This Row],[Столбец7]], "рік, ", "")</f>
        <v>подяка, за, участь, у, виставці, "Агро-2019"</v>
      </c>
      <c r="H914" s="11" t="str">
        <f>SUBSTITUTE(Таблица2[[#This Row],[Ключові слова]], "за, ", "")</f>
        <v>подяка, участь, у, виставці, "Агро-2019"</v>
      </c>
      <c r="I914" s="11" t="str">
        <f>SUBSTITUTE(Таблица2[[#This Row],[Столбец9]], "від, ", "")</f>
        <v>подяка, участь, у, виставці, "Агро-2019"</v>
      </c>
    </row>
    <row r="915" spans="1:9" ht="60" x14ac:dyDescent="0.25">
      <c r="A915" s="9" t="str">
        <f>SUBSTITUTE(Реестр!E918, " ", ", ")</f>
        <v>подяка, за, участь, у, виставці, "Агро-2019"</v>
      </c>
      <c r="B915" s="10" t="str">
        <f>SUBSTITUTE(Таблица2[[#This Row],[Столбец1]], "про, ", " ")</f>
        <v>подяка, за, участь, у, виставці, "Агро-2019"</v>
      </c>
      <c r="C915" s="3" t="str">
        <f t="shared" si="44"/>
        <v>подяка, за, участь, у, виставці, "Агро-2019"</v>
      </c>
      <c r="D915" s="3" t="str">
        <f t="shared" si="45"/>
        <v>подяка, за, участь, у, виставці, "Агро-2019"</v>
      </c>
      <c r="E915" s="10" t="str">
        <f t="shared" si="46"/>
        <v>подяка, за, участь, у, виставці, "Агро-2019"</v>
      </c>
      <c r="F915" s="10" t="str">
        <f>SUBSTITUTE(Таблица2[[#This Row],[Столбец5]], "до, ", "")</f>
        <v>подяка, за, участь, у, виставці, "Агро-2019"</v>
      </c>
      <c r="G915" s="10" t="str">
        <f>SUBSTITUTE(Таблица2[[#This Row],[Столбец7]], "рік, ", "")</f>
        <v>подяка, за, участь, у, виставці, "Агро-2019"</v>
      </c>
      <c r="H915" s="11" t="str">
        <f>SUBSTITUTE(Таблица2[[#This Row],[Ключові слова]], "за, ", "")</f>
        <v>подяка, участь, у, виставці, "Агро-2019"</v>
      </c>
      <c r="I915" s="11" t="str">
        <f>SUBSTITUTE(Таблица2[[#This Row],[Столбец9]], "від, ", "")</f>
        <v>подяка, участь, у, виставці, "Агро-2019"</v>
      </c>
    </row>
    <row r="916" spans="1:9" ht="60" x14ac:dyDescent="0.25">
      <c r="A916" s="9" t="str">
        <f>SUBSTITUTE(Реестр!E919, " ", ", ")</f>
        <v>подяка, за, участь, у, виставці, "Агро-2019"</v>
      </c>
      <c r="B916" s="10" t="str">
        <f>SUBSTITUTE(Таблица2[[#This Row],[Столбец1]], "про, ", " ")</f>
        <v>подяка, за, участь, у, виставці, "Агро-2019"</v>
      </c>
      <c r="C916" s="3" t="str">
        <f t="shared" si="44"/>
        <v>подяка, за, участь, у, виставці, "Агро-2019"</v>
      </c>
      <c r="D916" s="3" t="str">
        <f t="shared" si="45"/>
        <v>подяка, за, участь, у, виставці, "Агро-2019"</v>
      </c>
      <c r="E916" s="10" t="str">
        <f t="shared" si="46"/>
        <v>подяка, за, участь, у, виставці, "Агро-2019"</v>
      </c>
      <c r="F916" s="10" t="str">
        <f>SUBSTITUTE(Таблица2[[#This Row],[Столбец5]], "до, ", "")</f>
        <v>подяка, за, участь, у, виставці, "Агро-2019"</v>
      </c>
      <c r="G916" s="10" t="str">
        <f>SUBSTITUTE(Таблица2[[#This Row],[Столбец7]], "рік, ", "")</f>
        <v>подяка, за, участь, у, виставці, "Агро-2019"</v>
      </c>
      <c r="H916" s="11" t="str">
        <f>SUBSTITUTE(Таблица2[[#This Row],[Ключові слова]], "за, ", "")</f>
        <v>подяка, участь, у, виставці, "Агро-2019"</v>
      </c>
      <c r="I916" s="11" t="str">
        <f>SUBSTITUTE(Таблица2[[#This Row],[Столбец9]], "від, ", "")</f>
        <v>подяка, участь, у, виставці, "Агро-2019"</v>
      </c>
    </row>
    <row r="917" spans="1:9" ht="60" x14ac:dyDescent="0.25">
      <c r="A917" s="9" t="str">
        <f>SUBSTITUTE(Реестр!E920, " ", ", ")</f>
        <v>подяка, за, участь, у, виставці, "Агро-2019"</v>
      </c>
      <c r="B917" s="10" t="str">
        <f>SUBSTITUTE(Таблица2[[#This Row],[Столбец1]], "про, ", " ")</f>
        <v>подяка, за, участь, у, виставці, "Агро-2019"</v>
      </c>
      <c r="C917" s="3" t="str">
        <f t="shared" si="44"/>
        <v>подяка, за, участь, у, виставці, "Агро-2019"</v>
      </c>
      <c r="D917" s="3" t="str">
        <f t="shared" si="45"/>
        <v>подяка, за, участь, у, виставці, "Агро-2019"</v>
      </c>
      <c r="E917" s="10" t="str">
        <f t="shared" si="46"/>
        <v>подяка, за, участь, у, виставці, "Агро-2019"</v>
      </c>
      <c r="F917" s="10" t="str">
        <f>SUBSTITUTE(Таблица2[[#This Row],[Столбец5]], "до, ", "")</f>
        <v>подяка, за, участь, у, виставці, "Агро-2019"</v>
      </c>
      <c r="G917" s="10" t="str">
        <f>SUBSTITUTE(Таблица2[[#This Row],[Столбец7]], "рік, ", "")</f>
        <v>подяка, за, участь, у, виставці, "Агро-2019"</v>
      </c>
      <c r="H917" s="11" t="str">
        <f>SUBSTITUTE(Таблица2[[#This Row],[Ключові слова]], "за, ", "")</f>
        <v>подяка, участь, у, виставці, "Агро-2019"</v>
      </c>
      <c r="I917" s="11" t="str">
        <f>SUBSTITUTE(Таблица2[[#This Row],[Столбец9]], "від, ", "")</f>
        <v>подяка, участь, у, виставці, "Агро-2019"</v>
      </c>
    </row>
    <row r="918" spans="1:9" ht="60" x14ac:dyDescent="0.25">
      <c r="A918" s="9" t="str">
        <f>SUBSTITUTE(Реестр!E921, " ", ", ")</f>
        <v>подяка, за, участь, у, виставці, "Агро-2019"</v>
      </c>
      <c r="B918" s="10" t="str">
        <f>SUBSTITUTE(Таблица2[[#This Row],[Столбец1]], "про, ", " ")</f>
        <v>подяка, за, участь, у, виставці, "Агро-2019"</v>
      </c>
      <c r="C918" s="3" t="str">
        <f t="shared" si="44"/>
        <v>подяка, за, участь, у, виставці, "Агро-2019"</v>
      </c>
      <c r="D918" s="3" t="str">
        <f t="shared" si="45"/>
        <v>подяка, за, участь, у, виставці, "Агро-2019"</v>
      </c>
      <c r="E918" s="10" t="str">
        <f t="shared" si="46"/>
        <v>подяка, за, участь, у, виставці, "Агро-2019"</v>
      </c>
      <c r="F918" s="10" t="str">
        <f>SUBSTITUTE(Таблица2[[#This Row],[Столбец5]], "до, ", "")</f>
        <v>подяка, за, участь, у, виставці, "Агро-2019"</v>
      </c>
      <c r="G918" s="10" t="str">
        <f>SUBSTITUTE(Таблица2[[#This Row],[Столбец7]], "рік, ", "")</f>
        <v>подяка, за, участь, у, виставці, "Агро-2019"</v>
      </c>
      <c r="H918" s="11" t="str">
        <f>SUBSTITUTE(Таблица2[[#This Row],[Ключові слова]], "за, ", "")</f>
        <v>подяка, участь, у, виставці, "Агро-2019"</v>
      </c>
      <c r="I918" s="11" t="str">
        <f>SUBSTITUTE(Таблица2[[#This Row],[Столбец9]], "від, ", "")</f>
        <v>подяка, участь, у, виставці, "Агро-2019"</v>
      </c>
    </row>
    <row r="919" spans="1:9" ht="60" x14ac:dyDescent="0.25">
      <c r="A919" s="9" t="str">
        <f>SUBSTITUTE(Реестр!E922, " ", ", ")</f>
        <v>подяка, за, участь, у, виставці, "Агро-2019"</v>
      </c>
      <c r="B919" s="10" t="str">
        <f>SUBSTITUTE(Таблица2[[#This Row],[Столбец1]], "про, ", " ")</f>
        <v>подяка, за, участь, у, виставці, "Агро-2019"</v>
      </c>
      <c r="C919" s="3" t="str">
        <f t="shared" si="44"/>
        <v>подяка, за, участь, у, виставці, "Агро-2019"</v>
      </c>
      <c r="D919" s="3" t="str">
        <f t="shared" si="45"/>
        <v>подяка, за, участь, у, виставці, "Агро-2019"</v>
      </c>
      <c r="E919" s="10" t="str">
        <f t="shared" si="46"/>
        <v>подяка, за, участь, у, виставці, "Агро-2019"</v>
      </c>
      <c r="F919" s="10" t="str">
        <f>SUBSTITUTE(Таблица2[[#This Row],[Столбец5]], "до, ", "")</f>
        <v>подяка, за, участь, у, виставці, "Агро-2019"</v>
      </c>
      <c r="G919" s="10" t="str">
        <f>SUBSTITUTE(Таблица2[[#This Row],[Столбец7]], "рік, ", "")</f>
        <v>подяка, за, участь, у, виставці, "Агро-2019"</v>
      </c>
      <c r="H919" s="11" t="str">
        <f>SUBSTITUTE(Таблица2[[#This Row],[Ключові слова]], "за, ", "")</f>
        <v>подяка, участь, у, виставці, "Агро-2019"</v>
      </c>
      <c r="I919" s="11" t="str">
        <f>SUBSTITUTE(Таблица2[[#This Row],[Столбец9]], "від, ", "")</f>
        <v>подяка, участь, у, виставці, "Агро-2019"</v>
      </c>
    </row>
    <row r="920" spans="1:9" ht="60" x14ac:dyDescent="0.25">
      <c r="A920" s="9" t="str">
        <f>SUBSTITUTE(Реестр!E923, " ", ", ")</f>
        <v>про, створення, робочсих, місць</v>
      </c>
      <c r="B920" s="10" t="str">
        <f>SUBSTITUTE(Таблица2[[#This Row],[Столбец1]], "про, ", " ")</f>
        <v xml:space="preserve"> створення, робочсих, місць</v>
      </c>
      <c r="C920" s="3" t="str">
        <f t="shared" si="44"/>
        <v xml:space="preserve"> створення, робочсих, місць</v>
      </c>
      <c r="D920" s="3" t="str">
        <f t="shared" si="45"/>
        <v xml:space="preserve"> створення, робочсих, місць</v>
      </c>
      <c r="E920" s="10" t="str">
        <f t="shared" si="46"/>
        <v xml:space="preserve"> створення, робочсих, місць</v>
      </c>
      <c r="F920" s="10" t="str">
        <f>SUBSTITUTE(Таблица2[[#This Row],[Столбец5]], "до, ", "")</f>
        <v xml:space="preserve"> створення, робочсих, місць</v>
      </c>
      <c r="G920" s="10" t="str">
        <f>SUBSTITUTE(Таблица2[[#This Row],[Столбец7]], "рік, ", "")</f>
        <v xml:space="preserve"> створення, робочсих, місць</v>
      </c>
      <c r="H920" s="11" t="str">
        <f>SUBSTITUTE(Таблица2[[#This Row],[Ключові слова]], "за, ", "")</f>
        <v xml:space="preserve"> створення, робочсих, місць</v>
      </c>
      <c r="I920" s="11" t="str">
        <f>SUBSTITUTE(Таблица2[[#This Row],[Столбец9]], "від, ", "")</f>
        <v xml:space="preserve"> створення, робочсих, місць</v>
      </c>
    </row>
    <row r="921" spans="1:9" ht="60" x14ac:dyDescent="0.25">
      <c r="A921" s="9" t="str">
        <f>SUBSTITUTE(Реестр!E924, " ", ", ")</f>
        <v>про, придбання, техніки</v>
      </c>
      <c r="B921" s="10" t="str">
        <f>SUBSTITUTE(Таблица2[[#This Row],[Столбец1]], "про, ", " ")</f>
        <v xml:space="preserve"> придбання, техніки</v>
      </c>
      <c r="C921" s="3" t="str">
        <f t="shared" si="44"/>
        <v xml:space="preserve"> придбання, техніки</v>
      </c>
      <c r="D921" s="3" t="str">
        <f t="shared" si="45"/>
        <v xml:space="preserve"> придбання, техніки</v>
      </c>
      <c r="E921" s="10" t="str">
        <f t="shared" si="46"/>
        <v xml:space="preserve"> придбання, техніки</v>
      </c>
      <c r="F921" s="10" t="str">
        <f>SUBSTITUTE(Таблица2[[#This Row],[Столбец5]], "до, ", "")</f>
        <v xml:space="preserve"> придбання, техніки</v>
      </c>
      <c r="G921" s="10" t="str">
        <f>SUBSTITUTE(Таблица2[[#This Row],[Столбец7]], "рік, ", "")</f>
        <v xml:space="preserve"> придбання, техніки</v>
      </c>
      <c r="H921" s="11" t="str">
        <f>SUBSTITUTE(Таблица2[[#This Row],[Ключові слова]], "за, ", "")</f>
        <v xml:space="preserve"> придбання, техніки</v>
      </c>
      <c r="I921" s="11" t="str">
        <f>SUBSTITUTE(Таблица2[[#This Row],[Столбец9]], "від, ", "")</f>
        <v xml:space="preserve"> придбання, техніки</v>
      </c>
    </row>
    <row r="922" spans="1:9" ht="60" x14ac:dyDescent="0.25">
      <c r="A922" s="9" t="str">
        <f>SUBSTITUTE(Реестр!E925, " ", ", ")</f>
        <v>про, відновлення, коштів</v>
      </c>
      <c r="B922" s="10" t="str">
        <f>SUBSTITUTE(Таблица2[[#This Row],[Столбец1]], "про, ", " ")</f>
        <v xml:space="preserve"> відновлення, коштів</v>
      </c>
      <c r="C922" s="3" t="str">
        <f t="shared" si="44"/>
        <v xml:space="preserve"> відновлення, коштів</v>
      </c>
      <c r="D922" s="3" t="str">
        <f t="shared" si="45"/>
        <v xml:space="preserve"> відновлення, коштів</v>
      </c>
      <c r="E922" s="10" t="str">
        <f t="shared" si="46"/>
        <v xml:space="preserve"> відновлення, коштів</v>
      </c>
      <c r="F922" s="10" t="str">
        <f>SUBSTITUTE(Таблица2[[#This Row],[Столбец5]], "до, ", "")</f>
        <v xml:space="preserve"> відновлення, коштів</v>
      </c>
      <c r="G922" s="10" t="str">
        <f>SUBSTITUTE(Таблица2[[#This Row],[Столбец7]], "рік, ", "")</f>
        <v xml:space="preserve"> відновлення, коштів</v>
      </c>
      <c r="H922" s="11" t="str">
        <f>SUBSTITUTE(Таблица2[[#This Row],[Ключові слова]], "за, ", "")</f>
        <v xml:space="preserve"> відновлення, коштів</v>
      </c>
      <c r="I922" s="11" t="str">
        <f>SUBSTITUTE(Таблица2[[#This Row],[Столбец9]], "від, ", "")</f>
        <v xml:space="preserve"> відновлення, коштів</v>
      </c>
    </row>
    <row r="923" spans="1:9" ht="60" x14ac:dyDescent="0.25">
      <c r="A923" s="9" t="str">
        <f>SUBSTITUTE(Реестр!E926, " ", ", ")</f>
        <v>про, направлення, реєстру, виплат</v>
      </c>
      <c r="B923" s="10" t="str">
        <f>SUBSTITUTE(Таблица2[[#This Row],[Столбец1]], "про, ", " ")</f>
        <v xml:space="preserve"> направлення, реєстру, виплат</v>
      </c>
      <c r="C923" s="3" t="str">
        <f t="shared" si="44"/>
        <v xml:space="preserve"> направлення, реєстру, виплат</v>
      </c>
      <c r="D923" s="3" t="str">
        <f t="shared" si="45"/>
        <v xml:space="preserve"> направлення, реєстру, виплат</v>
      </c>
      <c r="E923" s="10" t="str">
        <f t="shared" si="46"/>
        <v xml:space="preserve"> направлення, реєстру, виплат</v>
      </c>
      <c r="F923" s="10" t="str">
        <f>SUBSTITUTE(Таблица2[[#This Row],[Столбец5]], "до, ", "")</f>
        <v xml:space="preserve"> направлення, реєстру, виплат</v>
      </c>
      <c r="G923" s="10" t="str">
        <f>SUBSTITUTE(Таблица2[[#This Row],[Столбец7]], "рік, ", "")</f>
        <v xml:space="preserve"> направлення, реєстру, виплат</v>
      </c>
      <c r="H923" s="11" t="str">
        <f>SUBSTITUTE(Таблица2[[#This Row],[Ключові слова]], "за, ", "")</f>
        <v xml:space="preserve"> направлення, реєстру, виплат</v>
      </c>
      <c r="I923" s="11" t="str">
        <f>SUBSTITUTE(Таблица2[[#This Row],[Столбец9]], "від, ", "")</f>
        <v xml:space="preserve"> направлення, реєстру, виплат</v>
      </c>
    </row>
    <row r="924" spans="1:9" ht="60" x14ac:dyDescent="0.25">
      <c r="A924" s="9" t="str">
        <f>SUBSTITUTE(Реестр!E927, " ", ", ")</f>
        <v>про, надання, інформації</v>
      </c>
      <c r="B924" s="10" t="str">
        <f>SUBSTITUTE(Таблица2[[#This Row],[Столбец1]], "про, ", " ")</f>
        <v xml:space="preserve"> надання, інформації</v>
      </c>
      <c r="C924" s="3" t="str">
        <f t="shared" si="44"/>
        <v xml:space="preserve"> надання, інформації</v>
      </c>
      <c r="D924" s="3" t="str">
        <f t="shared" si="45"/>
        <v xml:space="preserve"> надання, інформації</v>
      </c>
      <c r="E924" s="10" t="str">
        <f t="shared" si="46"/>
        <v xml:space="preserve"> надання, інформації</v>
      </c>
      <c r="F924" s="10" t="str">
        <f>SUBSTITUTE(Таблица2[[#This Row],[Столбец5]], "до, ", "")</f>
        <v xml:space="preserve"> надання, інформації</v>
      </c>
      <c r="G924" s="10" t="str">
        <f>SUBSTITUTE(Таблица2[[#This Row],[Столбец7]], "рік, ", "")</f>
        <v xml:space="preserve"> надання, інформації</v>
      </c>
      <c r="H924" s="11" t="str">
        <f>SUBSTITUTE(Таблица2[[#This Row],[Ключові слова]], "за, ", "")</f>
        <v xml:space="preserve"> надання, інформації</v>
      </c>
      <c r="I924" s="11" t="str">
        <f>SUBSTITUTE(Таблица2[[#This Row],[Столбец9]], "від, ", "")</f>
        <v xml:space="preserve"> надання, інформації</v>
      </c>
    </row>
    <row r="925" spans="1:9" ht="60" x14ac:dyDescent="0.25">
      <c r="A925" s="9" t="str">
        <f>SUBSTITUTE(Реестр!E928, " ", ", ")</f>
        <v>про, проведення, -наради</v>
      </c>
      <c r="B925" s="10" t="str">
        <f>SUBSTITUTE(Таблица2[[#This Row],[Столбец1]], "про, ", " ")</f>
        <v xml:space="preserve"> проведення, -наради</v>
      </c>
      <c r="C925" s="3" t="str">
        <f t="shared" si="44"/>
        <v xml:space="preserve"> проведення, -наради</v>
      </c>
      <c r="D925" s="3" t="str">
        <f t="shared" si="45"/>
        <v xml:space="preserve"> проведення, -наради</v>
      </c>
      <c r="E925" s="10" t="str">
        <f t="shared" si="46"/>
        <v xml:space="preserve"> проведення, -наради</v>
      </c>
      <c r="F925" s="10" t="str">
        <f>SUBSTITUTE(Таблица2[[#This Row],[Столбец5]], "до, ", "")</f>
        <v xml:space="preserve"> проведення, -наради</v>
      </c>
      <c r="G925" s="10" t="str">
        <f>SUBSTITUTE(Таблица2[[#This Row],[Столбец7]], "рік, ", "")</f>
        <v xml:space="preserve"> проведення, -наради</v>
      </c>
      <c r="H925" s="11" t="str">
        <f>SUBSTITUTE(Таблица2[[#This Row],[Ключові слова]], "за, ", "")</f>
        <v xml:space="preserve"> проведення, -наради</v>
      </c>
      <c r="I925" s="11" t="str">
        <f>SUBSTITUTE(Таблица2[[#This Row],[Столбец9]], "від, ", "")</f>
        <v xml:space="preserve"> проведення, -наради</v>
      </c>
    </row>
    <row r="926" spans="1:9" ht="60" x14ac:dyDescent="0.25">
      <c r="A926" s="9" t="str">
        <f>SUBSTITUTE(Реестр!E929, " ", ", ")</f>
        <v>про, перерахування, коштів</v>
      </c>
      <c r="B926" s="10" t="str">
        <f>SUBSTITUTE(Таблица2[[#This Row],[Столбец1]], "про, ", " ")</f>
        <v xml:space="preserve"> перерахування, коштів</v>
      </c>
      <c r="C926" s="3" t="str">
        <f t="shared" si="44"/>
        <v xml:space="preserve"> перерахування, коштів</v>
      </c>
      <c r="D926" s="3" t="str">
        <f t="shared" si="45"/>
        <v xml:space="preserve"> перерахування, коштів</v>
      </c>
      <c r="E926" s="10" t="str">
        <f t="shared" si="46"/>
        <v xml:space="preserve"> перерахування, коштів</v>
      </c>
      <c r="F926" s="10" t="str">
        <f>SUBSTITUTE(Таблица2[[#This Row],[Столбец5]], "до, ", "")</f>
        <v xml:space="preserve"> перерахування, коштів</v>
      </c>
      <c r="G926" s="10" t="str">
        <f>SUBSTITUTE(Таблица2[[#This Row],[Столбец7]], "рік, ", "")</f>
        <v xml:space="preserve"> перерахування, коштів</v>
      </c>
      <c r="H926" s="11" t="str">
        <f>SUBSTITUTE(Таблица2[[#This Row],[Ключові слова]], "за, ", "")</f>
        <v xml:space="preserve"> перерахування, коштів</v>
      </c>
      <c r="I926" s="11" t="str">
        <f>SUBSTITUTE(Таблица2[[#This Row],[Столбец9]], "від, ", "")</f>
        <v xml:space="preserve"> перерахування, коштів</v>
      </c>
    </row>
    <row r="927" spans="1:9" ht="60" x14ac:dyDescent="0.25">
      <c r="A927" s="9" t="str">
        <f>SUBSTITUTE(Реестр!E930, " ", ", ")</f>
        <v>про, перерахування, коштів</v>
      </c>
      <c r="B927" s="10" t="str">
        <f>SUBSTITUTE(Таблица2[[#This Row],[Столбец1]], "про, ", " ")</f>
        <v xml:space="preserve"> перерахування, коштів</v>
      </c>
      <c r="C927" s="3" t="str">
        <f t="shared" si="44"/>
        <v xml:space="preserve"> перерахування, коштів</v>
      </c>
      <c r="D927" s="3" t="str">
        <f t="shared" si="45"/>
        <v xml:space="preserve"> перерахування, коштів</v>
      </c>
      <c r="E927" s="10" t="str">
        <f t="shared" si="46"/>
        <v xml:space="preserve"> перерахування, коштів</v>
      </c>
      <c r="F927" s="10" t="str">
        <f>SUBSTITUTE(Таблица2[[#This Row],[Столбец5]], "до, ", "")</f>
        <v xml:space="preserve"> перерахування, коштів</v>
      </c>
      <c r="G927" s="10" t="str">
        <f>SUBSTITUTE(Таблица2[[#This Row],[Столбец7]], "рік, ", "")</f>
        <v xml:space="preserve"> перерахування, коштів</v>
      </c>
      <c r="H927" s="11" t="str">
        <f>SUBSTITUTE(Таблица2[[#This Row],[Ключові слова]], "за, ", "")</f>
        <v xml:space="preserve"> перерахування, коштів</v>
      </c>
      <c r="I927" s="11" t="str">
        <f>SUBSTITUTE(Таблица2[[#This Row],[Столбец9]], "від, ", "")</f>
        <v xml:space="preserve"> перерахування, коштів</v>
      </c>
    </row>
    <row r="928" spans="1:9" ht="60" x14ac:dyDescent="0.25">
      <c r="A928" s="9" t="str">
        <f>SUBSTITUTE(Реестр!E931, " ", ", ")</f>
        <v>про, , надання, пропозицій, до, тематики, робочих, поїздок</v>
      </c>
      <c r="B928" s="10" t="str">
        <f>SUBSTITUTE(Таблица2[[#This Row],[Столбец1]], "про, ", " ")</f>
        <v xml:space="preserve"> , надання, пропозицій, до, тематики, робочих, поїздок</v>
      </c>
      <c r="C928" s="3" t="str">
        <f t="shared" si="44"/>
        <v xml:space="preserve"> , надання, пропозицій, до, тематики, робочих, поїздок</v>
      </c>
      <c r="D928" s="3" t="str">
        <f t="shared" si="45"/>
        <v xml:space="preserve"> , надання, пропозицій, до, тематики, робочих, поїздок</v>
      </c>
      <c r="E928" s="10" t="str">
        <f t="shared" si="46"/>
        <v xml:space="preserve"> , надання, пропозицій, до, тематики, робочих, поїздок</v>
      </c>
      <c r="F928" s="10" t="str">
        <f>SUBSTITUTE(Таблица2[[#This Row],[Столбец5]], "до, ", "")</f>
        <v xml:space="preserve"> , надання, пропозицій, тематики, робочих, поїздок</v>
      </c>
      <c r="G928" s="10" t="str">
        <f>SUBSTITUTE(Таблица2[[#This Row],[Столбец7]], "рік, ", "")</f>
        <v xml:space="preserve"> , надання, пропозицій, тематики, робочих, поїздок</v>
      </c>
      <c r="H928" s="11" t="str">
        <f>SUBSTITUTE(Таблица2[[#This Row],[Ключові слова]], "за, ", "")</f>
        <v xml:space="preserve"> , надання, пропозицій, тематики, робочих, поїздок</v>
      </c>
      <c r="I928" s="11" t="str">
        <f>SUBSTITUTE(Таблица2[[#This Row],[Столбец9]], "від, ", "")</f>
        <v xml:space="preserve"> , надання, пропозицій, тематики, робочих, поїздок</v>
      </c>
    </row>
    <row r="929" spans="1:9" ht="60" x14ac:dyDescent="0.25">
      <c r="A929" s="9" t="str">
        <f>SUBSTITUTE(Реестр!E932, " ", ", ")</f>
        <v>відповідь, на, запит</v>
      </c>
      <c r="B929" s="10" t="str">
        <f>SUBSTITUTE(Таблица2[[#This Row],[Столбец1]], "про, ", " ")</f>
        <v>відповідь, на, запит</v>
      </c>
      <c r="C929" s="3" t="str">
        <f t="shared" si="44"/>
        <v>відповідь, на, запит</v>
      </c>
      <c r="D929" s="3" t="str">
        <f t="shared" si="45"/>
        <v>відповідь, на, запит</v>
      </c>
      <c r="E929" s="10" t="str">
        <f t="shared" si="46"/>
        <v>відповідь, на, запит</v>
      </c>
      <c r="F929" s="10" t="str">
        <f>SUBSTITUTE(Таблица2[[#This Row],[Столбец5]], "до, ", "")</f>
        <v>відповідь, на, запит</v>
      </c>
      <c r="G929" s="10" t="str">
        <f>SUBSTITUTE(Таблица2[[#This Row],[Столбец7]], "рік, ", "")</f>
        <v>відповідь, на, запит</v>
      </c>
      <c r="H929" s="11" t="str">
        <f>SUBSTITUTE(Таблица2[[#This Row],[Ключові слова]], "за, ", "")</f>
        <v>відповідь, на, запит</v>
      </c>
      <c r="I929" s="11" t="str">
        <f>SUBSTITUTE(Таблица2[[#This Row],[Столбец9]], "від, ", "")</f>
        <v>відповідь, на, запит</v>
      </c>
    </row>
    <row r="930" spans="1:9" ht="60" x14ac:dyDescent="0.25">
      <c r="A930" s="9" t="str">
        <f>SUBSTITUTE(Реестр!E933, " ", ", ")</f>
        <v>про, нещасний, випадок</v>
      </c>
      <c r="B930" s="10" t="str">
        <f>SUBSTITUTE(Таблица2[[#This Row],[Столбец1]], "про, ", " ")</f>
        <v xml:space="preserve"> нещасний, випадок</v>
      </c>
      <c r="C930" s="3" t="str">
        <f t="shared" si="44"/>
        <v xml:space="preserve"> нещасний, випадок</v>
      </c>
      <c r="D930" s="3" t="str">
        <f t="shared" si="45"/>
        <v xml:space="preserve"> нещасний, випадок</v>
      </c>
      <c r="E930" s="10" t="str">
        <f t="shared" si="46"/>
        <v xml:space="preserve"> нещасний, випадок</v>
      </c>
      <c r="F930" s="10" t="str">
        <f>SUBSTITUTE(Таблица2[[#This Row],[Столбец5]], "до, ", "")</f>
        <v xml:space="preserve"> нещасний, випадок</v>
      </c>
      <c r="G930" s="10" t="str">
        <f>SUBSTITUTE(Таблица2[[#This Row],[Столбец7]], "рік, ", "")</f>
        <v xml:space="preserve"> нещасний, випадок</v>
      </c>
      <c r="H930" s="11" t="str">
        <f>SUBSTITUTE(Таблица2[[#This Row],[Ключові слова]], "за, ", "")</f>
        <v xml:space="preserve"> нещасний, випадок</v>
      </c>
      <c r="I930" s="11" t="str">
        <f>SUBSTITUTE(Таблица2[[#This Row],[Столбец9]], "від, ", "")</f>
        <v xml:space="preserve"> нещасний, випадок</v>
      </c>
    </row>
    <row r="931" spans="1:9" ht="60" x14ac:dyDescent="0.25">
      <c r="A931" s="9" t="str">
        <f>SUBSTITUTE(Реестр!E934, " ", ", ")</f>
        <v>про, участь, у, круглому, столі</v>
      </c>
      <c r="B931" s="10" t="str">
        <f>SUBSTITUTE(Таблица2[[#This Row],[Столбец1]], "про, ", " ")</f>
        <v xml:space="preserve"> участь, у, круглому, столі</v>
      </c>
      <c r="C931" s="3" t="str">
        <f t="shared" si="44"/>
        <v xml:space="preserve"> участь, у, круглому, столі</v>
      </c>
      <c r="D931" s="3" t="str">
        <f t="shared" si="45"/>
        <v xml:space="preserve"> участь, у, круглому, столі</v>
      </c>
      <c r="E931" s="10" t="str">
        <f t="shared" si="46"/>
        <v xml:space="preserve"> участь, у, круглому, столі</v>
      </c>
      <c r="F931" s="10" t="str">
        <f>SUBSTITUTE(Таблица2[[#This Row],[Столбец5]], "до, ", "")</f>
        <v xml:space="preserve"> участь, у, круглому, столі</v>
      </c>
      <c r="G931" s="10" t="str">
        <f>SUBSTITUTE(Таблица2[[#This Row],[Столбец7]], "рік, ", "")</f>
        <v xml:space="preserve"> участь, у, круглому, столі</v>
      </c>
      <c r="H931" s="11" t="str">
        <f>SUBSTITUTE(Таблица2[[#This Row],[Ключові слова]], "за, ", "")</f>
        <v xml:space="preserve"> участь, у, круглому, столі</v>
      </c>
      <c r="I931" s="11" t="str">
        <f>SUBSTITUTE(Таблица2[[#This Row],[Столбец9]], "від, ", "")</f>
        <v xml:space="preserve"> участь, у, круглому, столі</v>
      </c>
    </row>
    <row r="932" spans="1:9" ht="60" x14ac:dyDescent="0.25">
      <c r="A932" s="9" t="str">
        <f>SUBSTITUTE(Реестр!E935, " ", ", ")</f>
        <v>моніторинг, соціального, економічного, розвитку</v>
      </c>
      <c r="B932" s="10" t="str">
        <f>SUBSTITUTE(Таблица2[[#This Row],[Столбец1]], "про, ", " ")</f>
        <v>моніторинг, соціального, економічного, розвитку</v>
      </c>
      <c r="C932" s="3" t="str">
        <f t="shared" si="44"/>
        <v>моніторинг, соціального, економічного, розвитку</v>
      </c>
      <c r="D932" s="3" t="str">
        <f t="shared" si="45"/>
        <v>моніторинг, соціального, економічного, розвитку</v>
      </c>
      <c r="E932" s="10" t="str">
        <f t="shared" si="46"/>
        <v>моніторинг, соціального, економічного, розвитку</v>
      </c>
      <c r="F932" s="10" t="str">
        <f>SUBSTITUTE(Таблица2[[#This Row],[Столбец5]], "до, ", "")</f>
        <v>моніторинг, соціального, економічного, розвитку</v>
      </c>
      <c r="G932" s="10" t="str">
        <f>SUBSTITUTE(Таблица2[[#This Row],[Столбец7]], "рік, ", "")</f>
        <v>моніторинг, соціального, економічного, розвитку</v>
      </c>
      <c r="H932" s="11" t="str">
        <f>SUBSTITUTE(Таблица2[[#This Row],[Ключові слова]], "за, ", "")</f>
        <v>моніторинг, соціального, економічного, розвитку</v>
      </c>
      <c r="I932" s="11" t="str">
        <f>SUBSTITUTE(Таблица2[[#This Row],[Столбец9]], "від, ", "")</f>
        <v>моніторинг, соціального, економічного, розвитку</v>
      </c>
    </row>
    <row r="933" spans="1:9" ht="60" x14ac:dyDescent="0.25">
      <c r="A933" s="9" t="str">
        <f>SUBSTITUTE(Реестр!E936, " ", ", ")</f>
        <v>на, розпорядження, №366-ОД, від, 13.06.2018</v>
      </c>
      <c r="B933" s="10" t="str">
        <f>SUBSTITUTE(Таблица2[[#This Row],[Столбец1]], "про, ", " ")</f>
        <v>на, розпорядження, №366-ОД, від, 13.06.2018</v>
      </c>
      <c r="C933" s="3" t="str">
        <f t="shared" ref="C933:C996" si="47">SUBSTITUTE(B933, "щодо, ", "")</f>
        <v>на, розпорядження, №366-ОД, від, 13.06.2018</v>
      </c>
      <c r="D933" s="3" t="str">
        <f t="shared" ref="D933:D996" si="48">SUBSTITUTE(C933, "по, ", "")</f>
        <v>на, розпорядження, №366-ОД, від, 13.06.2018</v>
      </c>
      <c r="E933" s="10" t="str">
        <f t="shared" ref="E933:E996" si="49">SUBSTITUTE(D933, "та, ", "")</f>
        <v>на, розпорядження, №366-ОД, від, 13.06.2018</v>
      </c>
      <c r="F933" s="10" t="str">
        <f>SUBSTITUTE(Таблица2[[#This Row],[Столбец5]], "до, ", "")</f>
        <v>на, розпорядження, №366-ОД, від, 13.06.2018</v>
      </c>
      <c r="G933" s="10" t="str">
        <f>SUBSTITUTE(Таблица2[[#This Row],[Столбец7]], "рік, ", "")</f>
        <v>на, розпорядження, №366-ОД, від, 13.06.2018</v>
      </c>
      <c r="H933" s="11" t="str">
        <f>SUBSTITUTE(Таблица2[[#This Row],[Ключові слова]], "за, ", "")</f>
        <v>на, розпорядження, №366-ОД, від, 13.06.2018</v>
      </c>
      <c r="I933" s="11" t="str">
        <f>SUBSTITUTE(Таблица2[[#This Row],[Столбец9]], "від, ", "")</f>
        <v>на, розпорядження, №366-ОД, 13.06.2018</v>
      </c>
    </row>
    <row r="934" spans="1:9" ht="60" x14ac:dyDescent="0.25">
      <c r="A934" s="9" t="str">
        <f>SUBSTITUTE(Реестр!E937, " ", ", ")</f>
        <v>про, перерахування, коштів, із, загального, фонду</v>
      </c>
      <c r="B934" s="10" t="str">
        <f>SUBSTITUTE(Таблица2[[#This Row],[Столбец1]], "про, ", " ")</f>
        <v xml:space="preserve"> перерахування, коштів, із, загального, фонду</v>
      </c>
      <c r="C934" s="3" t="str">
        <f t="shared" si="47"/>
        <v xml:space="preserve"> перерахування, коштів, із, загального, фонду</v>
      </c>
      <c r="D934" s="3" t="str">
        <f t="shared" si="48"/>
        <v xml:space="preserve"> перерахування, коштів, із, загального, фонду</v>
      </c>
      <c r="E934" s="10" t="str">
        <f t="shared" si="49"/>
        <v xml:space="preserve"> перерахування, коштів, із, загального, фонду</v>
      </c>
      <c r="F934" s="10" t="str">
        <f>SUBSTITUTE(Таблица2[[#This Row],[Столбец5]], "до, ", "")</f>
        <v xml:space="preserve"> перерахування, коштів, із, загального, фонду</v>
      </c>
      <c r="G934" s="10" t="str">
        <f>SUBSTITUTE(Таблица2[[#This Row],[Столбец7]], "рік, ", "")</f>
        <v xml:space="preserve"> перерахування, коштів, із, загального, фонду</v>
      </c>
      <c r="H934" s="11" t="str">
        <f>SUBSTITUTE(Таблица2[[#This Row],[Ключові слова]], "за, ", "")</f>
        <v xml:space="preserve"> перерахування, коштів, із, загального, фонду</v>
      </c>
      <c r="I934" s="11" t="str">
        <f>SUBSTITUTE(Таблица2[[#This Row],[Столбец9]], "від, ", "")</f>
        <v xml:space="preserve"> перерахування, коштів, із, загального, фонду</v>
      </c>
    </row>
    <row r="935" spans="1:9" ht="60" x14ac:dyDescent="0.25">
      <c r="A935" s="9" t="str">
        <f>SUBSTITUTE(Реестр!E938, " ", ", ")</f>
        <v>про, перерахування, коштів</v>
      </c>
      <c r="B935" s="10" t="str">
        <f>SUBSTITUTE(Таблица2[[#This Row],[Столбец1]], "про, ", " ")</f>
        <v xml:space="preserve"> перерахування, коштів</v>
      </c>
      <c r="C935" s="3" t="str">
        <f t="shared" si="47"/>
        <v xml:space="preserve"> перерахування, коштів</v>
      </c>
      <c r="D935" s="3" t="str">
        <f t="shared" si="48"/>
        <v xml:space="preserve"> перерахування, коштів</v>
      </c>
      <c r="E935" s="10" t="str">
        <f t="shared" si="49"/>
        <v xml:space="preserve"> перерахування, коштів</v>
      </c>
      <c r="F935" s="10" t="str">
        <f>SUBSTITUTE(Таблица2[[#This Row],[Столбец5]], "до, ", "")</f>
        <v xml:space="preserve"> перерахування, коштів</v>
      </c>
      <c r="G935" s="10" t="str">
        <f>SUBSTITUTE(Таблица2[[#This Row],[Столбец7]], "рік, ", "")</f>
        <v xml:space="preserve"> перерахування, коштів</v>
      </c>
      <c r="H935" s="11" t="str">
        <f>SUBSTITUTE(Таблица2[[#This Row],[Ключові слова]], "за, ", "")</f>
        <v xml:space="preserve"> перерахування, коштів</v>
      </c>
      <c r="I935" s="11" t="str">
        <f>SUBSTITUTE(Таблица2[[#This Row],[Столбец9]], "від, ", "")</f>
        <v xml:space="preserve"> перерахування, коштів</v>
      </c>
    </row>
    <row r="936" spans="1:9" ht="60" x14ac:dyDescent="0.25">
      <c r="A936" s="9" t="str">
        <f>SUBSTITUTE(Реестр!E939, " ", ", ")</f>
        <v>про, проведення, -наради</v>
      </c>
      <c r="B936" s="10" t="str">
        <f>SUBSTITUTE(Таблица2[[#This Row],[Столбец1]], "про, ", " ")</f>
        <v xml:space="preserve"> проведення, -наради</v>
      </c>
      <c r="C936" s="3" t="str">
        <f t="shared" si="47"/>
        <v xml:space="preserve"> проведення, -наради</v>
      </c>
      <c r="D936" s="3" t="str">
        <f t="shared" si="48"/>
        <v xml:space="preserve"> проведення, -наради</v>
      </c>
      <c r="E936" s="10" t="str">
        <f t="shared" si="49"/>
        <v xml:space="preserve"> проведення, -наради</v>
      </c>
      <c r="F936" s="10" t="str">
        <f>SUBSTITUTE(Таблица2[[#This Row],[Столбец5]], "до, ", "")</f>
        <v xml:space="preserve"> проведення, -наради</v>
      </c>
      <c r="G936" s="10" t="str">
        <f>SUBSTITUTE(Таблица2[[#This Row],[Столбец7]], "рік, ", "")</f>
        <v xml:space="preserve"> проведення, -наради</v>
      </c>
      <c r="H936" s="11" t="str">
        <f>SUBSTITUTE(Таблица2[[#This Row],[Ключові слова]], "за, ", "")</f>
        <v xml:space="preserve"> проведення, -наради</v>
      </c>
      <c r="I936" s="11" t="str">
        <f>SUBSTITUTE(Таблица2[[#This Row],[Столбец9]], "від, ", "")</f>
        <v xml:space="preserve"> проведення, -наради</v>
      </c>
    </row>
    <row r="937" spans="1:9" ht="60" x14ac:dyDescent="0.25">
      <c r="A937" s="9" t="str">
        <f>SUBSTITUTE(Реестр!E940, " ", ", ")</f>
        <v>про, фактичні, витрати, на, ВПР</v>
      </c>
      <c r="B937" s="10" t="str">
        <f>SUBSTITUTE(Таблица2[[#This Row],[Столбец1]], "про, ", " ")</f>
        <v xml:space="preserve"> фактичні, витрати, на, ВПР</v>
      </c>
      <c r="C937" s="3" t="str">
        <f t="shared" si="47"/>
        <v xml:space="preserve"> фактичні, витрати, на, ВПР</v>
      </c>
      <c r="D937" s="3" t="str">
        <f t="shared" si="48"/>
        <v xml:space="preserve"> фактичні, витрати, на, ВПР</v>
      </c>
      <c r="E937" s="10" t="str">
        <f t="shared" si="49"/>
        <v xml:space="preserve"> фактичні, витрати, на, ВПР</v>
      </c>
      <c r="F937" s="10" t="str">
        <f>SUBSTITUTE(Таблица2[[#This Row],[Столбец5]], "до, ", "")</f>
        <v xml:space="preserve"> фактичні, витрати, на, ВПР</v>
      </c>
      <c r="G937" s="10" t="str">
        <f>SUBSTITUTE(Таблица2[[#This Row],[Столбец7]], "рік, ", "")</f>
        <v xml:space="preserve"> фактичні, витрати, на, ВПР</v>
      </c>
      <c r="H937" s="11" t="str">
        <f>SUBSTITUTE(Таблица2[[#This Row],[Ключові слова]], "за, ", "")</f>
        <v xml:space="preserve"> фактичні, витрати, на, ВПР</v>
      </c>
      <c r="I937" s="11" t="str">
        <f>SUBSTITUTE(Таблица2[[#This Row],[Столбец9]], "від, ", "")</f>
        <v xml:space="preserve"> фактичні, витрати, на, ВПР</v>
      </c>
    </row>
    <row r="938" spans="1:9" ht="60" x14ac:dyDescent="0.25">
      <c r="A938" s="9" t="str">
        <f>SUBSTITUTE(Реестр!E941, " ", ", ")</f>
        <v>про, виділення, коштів</v>
      </c>
      <c r="B938" s="10" t="str">
        <f>SUBSTITUTE(Таблица2[[#This Row],[Столбец1]], "про, ", " ")</f>
        <v xml:space="preserve"> виділення, коштів</v>
      </c>
      <c r="C938" s="3" t="str">
        <f t="shared" si="47"/>
        <v xml:space="preserve"> виділення, коштів</v>
      </c>
      <c r="D938" s="3" t="str">
        <f t="shared" si="48"/>
        <v xml:space="preserve"> виділення, коштів</v>
      </c>
      <c r="E938" s="10" t="str">
        <f t="shared" si="49"/>
        <v xml:space="preserve"> виділення, коштів</v>
      </c>
      <c r="F938" s="10" t="str">
        <f>SUBSTITUTE(Таблица2[[#This Row],[Столбец5]], "до, ", "")</f>
        <v xml:space="preserve"> виділення, коштів</v>
      </c>
      <c r="G938" s="10" t="str">
        <f>SUBSTITUTE(Таблица2[[#This Row],[Столбец7]], "рік, ", "")</f>
        <v xml:space="preserve"> виділення, коштів</v>
      </c>
      <c r="H938" s="11" t="str">
        <f>SUBSTITUTE(Таблица2[[#This Row],[Ключові слова]], "за, ", "")</f>
        <v xml:space="preserve"> виділення, коштів</v>
      </c>
      <c r="I938" s="11" t="str">
        <f>SUBSTITUTE(Таблица2[[#This Row],[Столбец9]], "від, ", "")</f>
        <v xml:space="preserve"> виділення, коштів</v>
      </c>
    </row>
    <row r="939" spans="1:9" ht="60" x14ac:dyDescent="0.25">
      <c r="A939" s="9" t="str">
        <f>SUBSTITUTE(Реестр!E942, " ", ", ")</f>
        <v>про, надання, інформації</v>
      </c>
      <c r="B939" s="10" t="str">
        <f>SUBSTITUTE(Таблица2[[#This Row],[Столбец1]], "про, ", " ")</f>
        <v xml:space="preserve"> надання, інформації</v>
      </c>
      <c r="C939" s="3" t="str">
        <f t="shared" si="47"/>
        <v xml:space="preserve"> надання, інформації</v>
      </c>
      <c r="D939" s="3" t="str">
        <f t="shared" si="48"/>
        <v xml:space="preserve"> надання, інформації</v>
      </c>
      <c r="E939" s="10" t="str">
        <f t="shared" si="49"/>
        <v xml:space="preserve"> надання, інформації</v>
      </c>
      <c r="F939" s="10" t="str">
        <f>SUBSTITUTE(Таблица2[[#This Row],[Столбец5]], "до, ", "")</f>
        <v xml:space="preserve"> надання, інформації</v>
      </c>
      <c r="G939" s="10" t="str">
        <f>SUBSTITUTE(Таблица2[[#This Row],[Столбец7]], "рік, ", "")</f>
        <v xml:space="preserve"> надання, інформації</v>
      </c>
      <c r="H939" s="11" t="str">
        <f>SUBSTITUTE(Таблица2[[#This Row],[Ключові слова]], "за, ", "")</f>
        <v xml:space="preserve"> надання, інформації</v>
      </c>
      <c r="I939" s="11" t="str">
        <f>SUBSTITUTE(Таблица2[[#This Row],[Столбец9]], "від, ", "")</f>
        <v xml:space="preserve"> надання, інформації</v>
      </c>
    </row>
    <row r="940" spans="1:9" ht="60" x14ac:dyDescent="0.25">
      <c r="A940" s="9" t="str">
        <f>SUBSTITUTE(Реестр!E943, " ", ", ")</f>
        <v>про, відкриття, представництва</v>
      </c>
      <c r="B940" s="10" t="str">
        <f>SUBSTITUTE(Таблица2[[#This Row],[Столбец1]], "про, ", " ")</f>
        <v xml:space="preserve"> відкриття, представництва</v>
      </c>
      <c r="C940" s="3" t="str">
        <f t="shared" si="47"/>
        <v xml:space="preserve"> відкриття, представництва</v>
      </c>
      <c r="D940" s="3" t="str">
        <f t="shared" si="48"/>
        <v xml:space="preserve"> відкриття, представництва</v>
      </c>
      <c r="E940" s="10" t="str">
        <f t="shared" si="49"/>
        <v xml:space="preserve"> відкриття, представництва</v>
      </c>
      <c r="F940" s="10" t="str">
        <f>SUBSTITUTE(Таблица2[[#This Row],[Столбец5]], "до, ", "")</f>
        <v xml:space="preserve"> відкриття, представництва</v>
      </c>
      <c r="G940" s="10" t="str">
        <f>SUBSTITUTE(Таблица2[[#This Row],[Столбец7]], "рік, ", "")</f>
        <v xml:space="preserve"> відкриття, представництва</v>
      </c>
      <c r="H940" s="11" t="str">
        <f>SUBSTITUTE(Таблица2[[#This Row],[Ключові слова]], "за, ", "")</f>
        <v xml:space="preserve"> відкриття, представництва</v>
      </c>
      <c r="I940" s="11" t="str">
        <f>SUBSTITUTE(Таблица2[[#This Row],[Столбец9]], "від, ", "")</f>
        <v xml:space="preserve"> відкриття, представництва</v>
      </c>
    </row>
    <row r="941" spans="1:9" ht="60" x14ac:dyDescent="0.25">
      <c r="A941" s="9" t="str">
        <f>SUBSTITUTE(Реестр!E944, " ", ", ")</f>
        <v>про, сприяння, щодо, проведення, семінару</v>
      </c>
      <c r="B941" s="10" t="str">
        <f>SUBSTITUTE(Таблица2[[#This Row],[Столбец1]], "про, ", " ")</f>
        <v xml:space="preserve"> сприяння, щодо, проведення, семінару</v>
      </c>
      <c r="C941" s="3" t="str">
        <f t="shared" si="47"/>
        <v xml:space="preserve"> сприяння, проведення, семінару</v>
      </c>
      <c r="D941" s="3" t="str">
        <f t="shared" si="48"/>
        <v xml:space="preserve"> сприяння, проведення, семінару</v>
      </c>
      <c r="E941" s="10" t="str">
        <f t="shared" si="49"/>
        <v xml:space="preserve"> сприяння, проведення, семінару</v>
      </c>
      <c r="F941" s="10" t="str">
        <f>SUBSTITUTE(Таблица2[[#This Row],[Столбец5]], "до, ", "")</f>
        <v xml:space="preserve"> сприяння, проведення, семінару</v>
      </c>
      <c r="G941" s="10" t="str">
        <f>SUBSTITUTE(Таблица2[[#This Row],[Столбец7]], "рік, ", "")</f>
        <v xml:space="preserve"> сприяння, проведення, семінару</v>
      </c>
      <c r="H941" s="11" t="str">
        <f>SUBSTITUTE(Таблица2[[#This Row],[Ключові слова]], "за, ", "")</f>
        <v xml:space="preserve"> сприяння, проведення, семінару</v>
      </c>
      <c r="I941" s="11" t="str">
        <f>SUBSTITUTE(Таблица2[[#This Row],[Столбец9]], "від, ", "")</f>
        <v xml:space="preserve"> сприяння, проведення, семінару</v>
      </c>
    </row>
    <row r="942" spans="1:9" ht="60" x14ac:dyDescent="0.25">
      <c r="A942" s="9" t="str">
        <f>SUBSTITUTE(Реестр!E945, " ", ", ")</f>
        <v>про, розміщення, роліку, на, веб-порталі</v>
      </c>
      <c r="B942" s="10" t="str">
        <f>SUBSTITUTE(Таблица2[[#This Row],[Столбец1]], "про, ", " ")</f>
        <v xml:space="preserve"> розміщення, роліку, на, веб-порталі</v>
      </c>
      <c r="C942" s="3" t="str">
        <f t="shared" si="47"/>
        <v xml:space="preserve"> розміщення, роліку, на, веб-порталі</v>
      </c>
      <c r="D942" s="3" t="str">
        <f t="shared" si="48"/>
        <v xml:space="preserve"> розміщення, роліку, на, веб-порталі</v>
      </c>
      <c r="E942" s="10" t="str">
        <f t="shared" si="49"/>
        <v xml:space="preserve"> розміщення, роліку, на, веб-порталі</v>
      </c>
      <c r="F942" s="10" t="str">
        <f>SUBSTITUTE(Таблица2[[#This Row],[Столбец5]], "до, ", "")</f>
        <v xml:space="preserve"> розміщення, роліку, на, веб-порталі</v>
      </c>
      <c r="G942" s="10" t="str">
        <f>SUBSTITUTE(Таблица2[[#This Row],[Столбец7]], "рік, ", "")</f>
        <v xml:space="preserve"> розміщення, роліку, на, веб-порталі</v>
      </c>
      <c r="H942" s="11" t="str">
        <f>SUBSTITUTE(Таблица2[[#This Row],[Ключові слова]], "за, ", "")</f>
        <v xml:space="preserve"> розміщення, роліку, на, веб-порталі</v>
      </c>
      <c r="I942" s="11" t="str">
        <f>SUBSTITUTE(Таблица2[[#This Row],[Столбец9]], "від, ", "")</f>
        <v xml:space="preserve"> розміщення, роліку, на, веб-порталі</v>
      </c>
    </row>
    <row r="943" spans="1:9" ht="60" x14ac:dyDescent="0.25">
      <c r="A943" s="9" t="str">
        <f>SUBSTITUTE(Реестр!E946, " ", ", ")</f>
        <v>про, визначення, державних, інтересів</v>
      </c>
      <c r="B943" s="10" t="str">
        <f>SUBSTITUTE(Таблица2[[#This Row],[Столбец1]], "про, ", " ")</f>
        <v xml:space="preserve"> визначення, державних, інтересів</v>
      </c>
      <c r="C943" s="3" t="str">
        <f t="shared" si="47"/>
        <v xml:space="preserve"> визначення, державних, інтересів</v>
      </c>
      <c r="D943" s="3" t="str">
        <f t="shared" si="48"/>
        <v xml:space="preserve"> визначення, державних, інтересів</v>
      </c>
      <c r="E943" s="10" t="str">
        <f t="shared" si="49"/>
        <v xml:space="preserve"> визначення, державних, інтересів</v>
      </c>
      <c r="F943" s="10" t="str">
        <f>SUBSTITUTE(Таблица2[[#This Row],[Столбец5]], "до, ", "")</f>
        <v xml:space="preserve"> визначення, державних, інтересів</v>
      </c>
      <c r="G943" s="10" t="str">
        <f>SUBSTITUTE(Таблица2[[#This Row],[Столбец7]], "рік, ", "")</f>
        <v xml:space="preserve"> визначення, державних, інтересів</v>
      </c>
      <c r="H943" s="11" t="str">
        <f>SUBSTITUTE(Таблица2[[#This Row],[Ключові слова]], "за, ", "")</f>
        <v xml:space="preserve"> визначення, державних, інтересів</v>
      </c>
      <c r="I943" s="11" t="str">
        <f>SUBSTITUTE(Таблица2[[#This Row],[Столбец9]], "від, ", "")</f>
        <v xml:space="preserve"> визначення, державних, інтересів</v>
      </c>
    </row>
    <row r="944" spans="1:9" ht="60" x14ac:dyDescent="0.25">
      <c r="A944" s="9" t="str">
        <f>SUBSTITUTE(Реестр!E947, " ", ", ")</f>
        <v>про, Міжнародний, форум, м.Польша</v>
      </c>
      <c r="B944" s="10" t="str">
        <f>SUBSTITUTE(Таблица2[[#This Row],[Столбец1]], "про, ", " ")</f>
        <v xml:space="preserve"> Міжнародний, форум, м.Польша</v>
      </c>
      <c r="C944" s="3" t="str">
        <f t="shared" si="47"/>
        <v xml:space="preserve"> Міжнародний, форум, м.Польша</v>
      </c>
      <c r="D944" s="3" t="str">
        <f t="shared" si="48"/>
        <v xml:space="preserve"> Міжнародний, форум, м.Польша</v>
      </c>
      <c r="E944" s="10" t="str">
        <f t="shared" si="49"/>
        <v xml:space="preserve"> Міжнародний, форум, м.Польша</v>
      </c>
      <c r="F944" s="10" t="str">
        <f>SUBSTITUTE(Таблица2[[#This Row],[Столбец5]], "до, ", "")</f>
        <v xml:space="preserve"> Міжнародний, форум, м.Польша</v>
      </c>
      <c r="G944" s="10" t="str">
        <f>SUBSTITUTE(Таблица2[[#This Row],[Столбец7]], "рік, ", "")</f>
        <v xml:space="preserve"> Міжнародний, форум, м.Польша</v>
      </c>
      <c r="H944" s="11" t="str">
        <f>SUBSTITUTE(Таблица2[[#This Row],[Ключові слова]], "за, ", "")</f>
        <v xml:space="preserve"> Міжнародний, форум, м.Польша</v>
      </c>
      <c r="I944" s="11" t="str">
        <f>SUBSTITUTE(Таблица2[[#This Row],[Столбец9]], "від, ", "")</f>
        <v xml:space="preserve"> Міжнародний, форум, м.Польша</v>
      </c>
    </row>
    <row r="945" spans="1:9" ht="60" x14ac:dyDescent="0.25">
      <c r="A945" s="9" t="str">
        <f>SUBSTITUTE(Реестр!E948, " ", ", ")</f>
        <v>про, закупівлю, кукурудзи</v>
      </c>
      <c r="B945" s="10" t="str">
        <f>SUBSTITUTE(Таблица2[[#This Row],[Столбец1]], "про, ", " ")</f>
        <v xml:space="preserve"> закупівлю, кукурудзи</v>
      </c>
      <c r="C945" s="3" t="str">
        <f t="shared" si="47"/>
        <v xml:space="preserve"> закупівлю, кукурудзи</v>
      </c>
      <c r="D945" s="3" t="str">
        <f t="shared" si="48"/>
        <v xml:space="preserve"> закупівлю, кукурудзи</v>
      </c>
      <c r="E945" s="10" t="str">
        <f t="shared" si="49"/>
        <v xml:space="preserve"> закупівлю, кукурудзи</v>
      </c>
      <c r="F945" s="10" t="str">
        <f>SUBSTITUTE(Таблица2[[#This Row],[Столбец5]], "до, ", "")</f>
        <v xml:space="preserve"> закупівлю, кукурудзи</v>
      </c>
      <c r="G945" s="10" t="str">
        <f>SUBSTITUTE(Таблица2[[#This Row],[Столбец7]], "рік, ", "")</f>
        <v xml:space="preserve"> закупівлю, кукурудзи</v>
      </c>
      <c r="H945" s="11" t="str">
        <f>SUBSTITUTE(Таблица2[[#This Row],[Ключові слова]], "за, ", "")</f>
        <v xml:space="preserve"> закупівлю, кукурудзи</v>
      </c>
      <c r="I945" s="11" t="str">
        <f>SUBSTITUTE(Таблица2[[#This Row],[Столбец9]], "від, ", "")</f>
        <v xml:space="preserve"> закупівлю, кукурудзи</v>
      </c>
    </row>
    <row r="946" spans="1:9" ht="60" x14ac:dyDescent="0.25">
      <c r="A946" s="9" t="str">
        <f>SUBSTITUTE(Реестр!E949, " ", ", ")</f>
        <v>щодо, оплати, послуг</v>
      </c>
      <c r="B946" s="10" t="str">
        <f>SUBSTITUTE(Таблица2[[#This Row],[Столбец1]], "про, ", " ")</f>
        <v>щодо, оплати, послуг</v>
      </c>
      <c r="C946" s="3" t="str">
        <f t="shared" si="47"/>
        <v>оплати, послуг</v>
      </c>
      <c r="D946" s="3" t="str">
        <f t="shared" si="48"/>
        <v>оплати, послуг</v>
      </c>
      <c r="E946" s="10" t="str">
        <f t="shared" si="49"/>
        <v>оплати, послуг</v>
      </c>
      <c r="F946" s="10" t="str">
        <f>SUBSTITUTE(Таблица2[[#This Row],[Столбец5]], "до, ", "")</f>
        <v>оплати, послуг</v>
      </c>
      <c r="G946" s="10" t="str">
        <f>SUBSTITUTE(Таблица2[[#This Row],[Столбец7]], "рік, ", "")</f>
        <v>оплати, послуг</v>
      </c>
      <c r="H946" s="11" t="str">
        <f>SUBSTITUTE(Таблица2[[#This Row],[Ключові слова]], "за, ", "")</f>
        <v>оплати, послуг</v>
      </c>
      <c r="I946" s="11" t="str">
        <f>SUBSTITUTE(Таблица2[[#This Row],[Столбец9]], "від, ", "")</f>
        <v>оплати, послуг</v>
      </c>
    </row>
    <row r="947" spans="1:9" ht="60" x14ac:dyDescent="0.25">
      <c r="A947" s="9" t="str">
        <f>SUBSTITUTE(Реестр!E950, " ", ", ")</f>
        <v>про, проведення, семінар-наради</v>
      </c>
      <c r="B947" s="10" t="str">
        <f>SUBSTITUTE(Таблица2[[#This Row],[Столбец1]], "про, ", " ")</f>
        <v xml:space="preserve"> проведення, семінар-наради</v>
      </c>
      <c r="C947" s="3" t="str">
        <f t="shared" si="47"/>
        <v xml:space="preserve"> проведення, семінар-наради</v>
      </c>
      <c r="D947" s="3" t="str">
        <f t="shared" si="48"/>
        <v xml:space="preserve"> проведення, семінар-наради</v>
      </c>
      <c r="E947" s="10" t="str">
        <f t="shared" si="49"/>
        <v xml:space="preserve"> проведення, семінар-наради</v>
      </c>
      <c r="F947" s="10" t="str">
        <f>SUBSTITUTE(Таблица2[[#This Row],[Столбец5]], "до, ", "")</f>
        <v xml:space="preserve"> проведення, семінар-наради</v>
      </c>
      <c r="G947" s="10" t="str">
        <f>SUBSTITUTE(Таблица2[[#This Row],[Столбец7]], "рік, ", "")</f>
        <v xml:space="preserve"> проведення, семінар-наради</v>
      </c>
      <c r="H947" s="11" t="str">
        <f>SUBSTITUTE(Таблица2[[#This Row],[Ключові слова]], "за, ", "")</f>
        <v xml:space="preserve"> проведення, семінар-наради</v>
      </c>
      <c r="I947" s="11" t="str">
        <f>SUBSTITUTE(Таблица2[[#This Row],[Столбец9]], "від, ", "")</f>
        <v xml:space="preserve"> проведення, семінар-наради</v>
      </c>
    </row>
    <row r="948" spans="1:9" ht="60" x14ac:dyDescent="0.25">
      <c r="A948" s="9" t="str">
        <f>SUBSTITUTE(Реестр!E951, " ", ", ")</f>
        <v>про, проведення, семінар-наради</v>
      </c>
      <c r="B948" s="10" t="str">
        <f>SUBSTITUTE(Таблица2[[#This Row],[Столбец1]], "про, ", " ")</f>
        <v xml:space="preserve"> проведення, семінар-наради</v>
      </c>
      <c r="C948" s="3" t="str">
        <f t="shared" si="47"/>
        <v xml:space="preserve"> проведення, семінар-наради</v>
      </c>
      <c r="D948" s="3" t="str">
        <f t="shared" si="48"/>
        <v xml:space="preserve"> проведення, семінар-наради</v>
      </c>
      <c r="E948" s="10" t="str">
        <f t="shared" si="49"/>
        <v xml:space="preserve"> проведення, семінар-наради</v>
      </c>
      <c r="F948" s="10" t="str">
        <f>SUBSTITUTE(Таблица2[[#This Row],[Столбец5]], "до, ", "")</f>
        <v xml:space="preserve"> проведення, семінар-наради</v>
      </c>
      <c r="G948" s="10" t="str">
        <f>SUBSTITUTE(Таблица2[[#This Row],[Столбец7]], "рік, ", "")</f>
        <v xml:space="preserve"> проведення, семінар-наради</v>
      </c>
      <c r="H948" s="11" t="str">
        <f>SUBSTITUTE(Таблица2[[#This Row],[Ключові слова]], "за, ", "")</f>
        <v xml:space="preserve"> проведення, семінар-наради</v>
      </c>
      <c r="I948" s="11" t="str">
        <f>SUBSTITUTE(Таблица2[[#This Row],[Столбец9]], "від, ", "")</f>
        <v xml:space="preserve"> проведення, семінар-наради</v>
      </c>
    </row>
    <row r="949" spans="1:9" ht="60" x14ac:dyDescent="0.25">
      <c r="A949" s="9" t="str">
        <f>SUBSTITUTE(Реестр!E952, " ", ", ")</f>
        <v xml:space="preserve">довідка, по, з/платі, </v>
      </c>
      <c r="B949" s="10" t="str">
        <f>SUBSTITUTE(Таблица2[[#This Row],[Столбец1]], "про, ", " ")</f>
        <v xml:space="preserve">довідка, по, з/платі, </v>
      </c>
      <c r="C949" s="3" t="str">
        <f t="shared" si="47"/>
        <v xml:space="preserve">довідка, по, з/платі, </v>
      </c>
      <c r="D949" s="3" t="str">
        <f t="shared" si="48"/>
        <v xml:space="preserve">довідка, з/платі, </v>
      </c>
      <c r="E949" s="10" t="str">
        <f t="shared" si="49"/>
        <v xml:space="preserve">довідка, з/платі, </v>
      </c>
      <c r="F949" s="10" t="str">
        <f>SUBSTITUTE(Таблица2[[#This Row],[Столбец5]], "до, ", "")</f>
        <v xml:space="preserve">довідка, з/платі, </v>
      </c>
      <c r="G949" s="10" t="str">
        <f>SUBSTITUTE(Таблица2[[#This Row],[Столбец7]], "рік, ", "")</f>
        <v xml:space="preserve">довідка, з/платі, </v>
      </c>
      <c r="H949" s="11" t="str">
        <f>SUBSTITUTE(Таблица2[[#This Row],[Ключові слова]], "за, ", "")</f>
        <v xml:space="preserve">довідка, з/платі, </v>
      </c>
      <c r="I949" s="11" t="str">
        <f>SUBSTITUTE(Таблица2[[#This Row],[Столбец9]], "від, ", "")</f>
        <v xml:space="preserve">довідка, з/платі, </v>
      </c>
    </row>
    <row r="950" spans="1:9" ht="60" x14ac:dyDescent="0.25">
      <c r="A950" s="9" t="str">
        <f>SUBSTITUTE(Реестр!E953, " ", ", ")</f>
        <v>запрошення, на, комісію</v>
      </c>
      <c r="B950" s="10" t="str">
        <f>SUBSTITUTE(Таблица2[[#This Row],[Столбец1]], "про, ", " ")</f>
        <v>запрошення, на, комісію</v>
      </c>
      <c r="C950" s="3" t="str">
        <f t="shared" si="47"/>
        <v>запрошення, на, комісію</v>
      </c>
      <c r="D950" s="3" t="str">
        <f t="shared" si="48"/>
        <v>запрошення, на, комісію</v>
      </c>
      <c r="E950" s="10" t="str">
        <f t="shared" si="49"/>
        <v>запрошення, на, комісію</v>
      </c>
      <c r="F950" s="10" t="str">
        <f>SUBSTITUTE(Таблица2[[#This Row],[Столбец5]], "до, ", "")</f>
        <v>запрошення, на, комісію</v>
      </c>
      <c r="G950" s="10" t="str">
        <f>SUBSTITUTE(Таблица2[[#This Row],[Столбец7]], "рік, ", "")</f>
        <v>запрошення, на, комісію</v>
      </c>
      <c r="H950" s="11" t="str">
        <f>SUBSTITUTE(Таблица2[[#This Row],[Ключові слова]], "за, ", "")</f>
        <v>запрошення, на, комісію</v>
      </c>
      <c r="I950" s="11" t="str">
        <f>SUBSTITUTE(Таблица2[[#This Row],[Столбец9]], "від, ", "")</f>
        <v>запрошення, на, комісію</v>
      </c>
    </row>
    <row r="951" spans="1:9" ht="60" x14ac:dyDescent="0.25">
      <c r="A951" s="9" t="str">
        <f>SUBSTITUTE(Реестр!E954, " ", ", ")</f>
        <v>про, проведення, наради</v>
      </c>
      <c r="B951" s="10" t="str">
        <f>SUBSTITUTE(Таблица2[[#This Row],[Столбец1]], "про, ", " ")</f>
        <v xml:space="preserve"> проведення, наради</v>
      </c>
      <c r="C951" s="3" t="str">
        <f t="shared" si="47"/>
        <v xml:space="preserve"> проведення, наради</v>
      </c>
      <c r="D951" s="3" t="str">
        <f t="shared" si="48"/>
        <v xml:space="preserve"> проведення, наради</v>
      </c>
      <c r="E951" s="10" t="str">
        <f t="shared" si="49"/>
        <v xml:space="preserve"> проведення, наради</v>
      </c>
      <c r="F951" s="10" t="str">
        <f>SUBSTITUTE(Таблица2[[#This Row],[Столбец5]], "до, ", "")</f>
        <v xml:space="preserve"> проведення, наради</v>
      </c>
      <c r="G951" s="10" t="str">
        <f>SUBSTITUTE(Таблица2[[#This Row],[Столбец7]], "рік, ", "")</f>
        <v xml:space="preserve"> проведення, наради</v>
      </c>
      <c r="H951" s="11" t="str">
        <f>SUBSTITUTE(Таблица2[[#This Row],[Ключові слова]], "за, ", "")</f>
        <v xml:space="preserve"> проведення, наради</v>
      </c>
      <c r="I951" s="11" t="str">
        <f>SUBSTITUTE(Таблица2[[#This Row],[Столбец9]], "від, ", "")</f>
        <v xml:space="preserve"> проведення, наради</v>
      </c>
    </row>
    <row r="952" spans="1:9" ht="60" x14ac:dyDescent="0.25">
      <c r="A952" s="9" t="str">
        <f>SUBSTITUTE(Реестр!E955, " ", ", ")</f>
        <v>про, проведення, наради</v>
      </c>
      <c r="B952" s="10" t="str">
        <f>SUBSTITUTE(Таблица2[[#This Row],[Столбец1]], "про, ", " ")</f>
        <v xml:space="preserve"> проведення, наради</v>
      </c>
      <c r="C952" s="3" t="str">
        <f t="shared" si="47"/>
        <v xml:space="preserve"> проведення, наради</v>
      </c>
      <c r="D952" s="3" t="str">
        <f t="shared" si="48"/>
        <v xml:space="preserve"> проведення, наради</v>
      </c>
      <c r="E952" s="10" t="str">
        <f t="shared" si="49"/>
        <v xml:space="preserve"> проведення, наради</v>
      </c>
      <c r="F952" s="10" t="str">
        <f>SUBSTITUTE(Таблица2[[#This Row],[Столбец5]], "до, ", "")</f>
        <v xml:space="preserve"> проведення, наради</v>
      </c>
      <c r="G952" s="10" t="str">
        <f>SUBSTITUTE(Таблица2[[#This Row],[Столбец7]], "рік, ", "")</f>
        <v xml:space="preserve"> проведення, наради</v>
      </c>
      <c r="H952" s="11" t="str">
        <f>SUBSTITUTE(Таблица2[[#This Row],[Ключові слова]], "за, ", "")</f>
        <v xml:space="preserve"> проведення, наради</v>
      </c>
      <c r="I952" s="11" t="str">
        <f>SUBSTITUTE(Таблица2[[#This Row],[Столбец9]], "від, ", "")</f>
        <v xml:space="preserve"> проведення, наради</v>
      </c>
    </row>
    <row r="953" spans="1:9" ht="60" x14ac:dyDescent="0.25">
      <c r="A953" s="9" t="str">
        <f>SUBSTITUTE(Реестр!E956, " ", ", ")</f>
        <v>про, надання, у, власність, приміщення</v>
      </c>
      <c r="B953" s="10" t="str">
        <f>SUBSTITUTE(Таблица2[[#This Row],[Столбец1]], "про, ", " ")</f>
        <v xml:space="preserve"> надання, у, власність, приміщення</v>
      </c>
      <c r="C953" s="3" t="str">
        <f t="shared" si="47"/>
        <v xml:space="preserve"> надання, у, власність, приміщення</v>
      </c>
      <c r="D953" s="3" t="str">
        <f t="shared" si="48"/>
        <v xml:space="preserve"> надання, у, власність, приміщення</v>
      </c>
      <c r="E953" s="10" t="str">
        <f t="shared" si="49"/>
        <v xml:space="preserve"> надання, у, власність, приміщення</v>
      </c>
      <c r="F953" s="10" t="str">
        <f>SUBSTITUTE(Таблица2[[#This Row],[Столбец5]], "до, ", "")</f>
        <v xml:space="preserve"> надання, у, власність, приміщення</v>
      </c>
      <c r="G953" s="10" t="str">
        <f>SUBSTITUTE(Таблица2[[#This Row],[Столбец7]], "рік, ", "")</f>
        <v xml:space="preserve"> надання, у, власність, приміщення</v>
      </c>
      <c r="H953" s="11" t="str">
        <f>SUBSTITUTE(Таблица2[[#This Row],[Ключові слова]], "за, ", "")</f>
        <v xml:space="preserve"> надання, у, власність, приміщення</v>
      </c>
      <c r="I953" s="11" t="str">
        <f>SUBSTITUTE(Таблица2[[#This Row],[Столбец9]], "від, ", "")</f>
        <v xml:space="preserve"> надання, у, власність, приміщення</v>
      </c>
    </row>
    <row r="954" spans="1:9" ht="60" x14ac:dyDescent="0.25">
      <c r="A954" s="9" t="str">
        <f>SUBSTITUTE(Реестр!E957, " ", ", ")</f>
        <v>про, надання, послуги</v>
      </c>
      <c r="B954" s="10" t="str">
        <f>SUBSTITUTE(Таблица2[[#This Row],[Столбец1]], "про, ", " ")</f>
        <v xml:space="preserve"> надання, послуги</v>
      </c>
      <c r="C954" s="3" t="str">
        <f t="shared" si="47"/>
        <v xml:space="preserve"> надання, послуги</v>
      </c>
      <c r="D954" s="3" t="str">
        <f t="shared" si="48"/>
        <v xml:space="preserve"> надання, послуги</v>
      </c>
      <c r="E954" s="10" t="str">
        <f t="shared" si="49"/>
        <v xml:space="preserve"> надання, послуги</v>
      </c>
      <c r="F954" s="10" t="str">
        <f>SUBSTITUTE(Таблица2[[#This Row],[Столбец5]], "до, ", "")</f>
        <v xml:space="preserve"> надання, послуги</v>
      </c>
      <c r="G954" s="10" t="str">
        <f>SUBSTITUTE(Таблица2[[#This Row],[Столбец7]], "рік, ", "")</f>
        <v xml:space="preserve"> надання, послуги</v>
      </c>
      <c r="H954" s="11" t="str">
        <f>SUBSTITUTE(Таблица2[[#This Row],[Ключові слова]], "за, ", "")</f>
        <v xml:space="preserve"> надання, послуги</v>
      </c>
      <c r="I954" s="11" t="str">
        <f>SUBSTITUTE(Таблица2[[#This Row],[Столбец9]], "від, ", "")</f>
        <v xml:space="preserve"> надання, послуги</v>
      </c>
    </row>
    <row r="955" spans="1:9" ht="60" x14ac:dyDescent="0.25">
      <c r="A955" s="9" t="str">
        <f>SUBSTITUTE(Реестр!E958, " ", ", ")</f>
        <v>подання, з, , пропозицією, про, преміювання</v>
      </c>
      <c r="B955" s="10" t="str">
        <f>SUBSTITUTE(Таблица2[[#This Row],[Столбец1]], "про, ", " ")</f>
        <v>подання, з, , пропозицією,  преміювання</v>
      </c>
      <c r="C955" s="3" t="str">
        <f t="shared" si="47"/>
        <v>подання, з, , пропозицією,  преміювання</v>
      </c>
      <c r="D955" s="3" t="str">
        <f t="shared" si="48"/>
        <v>подання, з, , пропозицією,  преміювання</v>
      </c>
      <c r="E955" s="10" t="str">
        <f t="shared" si="49"/>
        <v>подання, з, , пропозицією,  преміювання</v>
      </c>
      <c r="F955" s="10" t="str">
        <f>SUBSTITUTE(Таблица2[[#This Row],[Столбец5]], "до, ", "")</f>
        <v>подання, з, , пропозицією,  преміювання</v>
      </c>
      <c r="G955" s="10" t="str">
        <f>SUBSTITUTE(Таблица2[[#This Row],[Столбец7]], "рік, ", "")</f>
        <v>подання, з, , пропозицією,  преміювання</v>
      </c>
      <c r="H955" s="11" t="str">
        <f>SUBSTITUTE(Таблица2[[#This Row],[Ключові слова]], "за, ", "")</f>
        <v>подання, з, , пропозицією,  преміювання</v>
      </c>
      <c r="I955" s="11" t="str">
        <f>SUBSTITUTE(Таблица2[[#This Row],[Столбец9]], "від, ", "")</f>
        <v>подання, з, , пропозицією,  преміювання</v>
      </c>
    </row>
    <row r="956" spans="1:9" ht="60" x14ac:dyDescent="0.25">
      <c r="A956" s="9" t="str">
        <f>SUBSTITUTE(Реестр!E959, " ", ", ")</f>
        <v>подання, з, , пропозицією, про, стимулювання</v>
      </c>
      <c r="B956" s="10" t="str">
        <f>SUBSTITUTE(Таблица2[[#This Row],[Столбец1]], "про, ", " ")</f>
        <v>подання, з, , пропозицією,  стимулювання</v>
      </c>
      <c r="C956" s="3" t="str">
        <f t="shared" si="47"/>
        <v>подання, з, , пропозицією,  стимулювання</v>
      </c>
      <c r="D956" s="3" t="str">
        <f t="shared" si="48"/>
        <v>подання, з, , пропозицією,  стимулювання</v>
      </c>
      <c r="E956" s="10" t="str">
        <f t="shared" si="49"/>
        <v>подання, з, , пропозицією,  стимулювання</v>
      </c>
      <c r="F956" s="10" t="str">
        <f>SUBSTITUTE(Таблица2[[#This Row],[Столбец5]], "до, ", "")</f>
        <v>подання, з, , пропозицією,  стимулювання</v>
      </c>
      <c r="G956" s="10" t="str">
        <f>SUBSTITUTE(Таблица2[[#This Row],[Столбец7]], "рік, ", "")</f>
        <v>подання, з, , пропозицією,  стимулювання</v>
      </c>
      <c r="H956" s="11" t="str">
        <f>SUBSTITUTE(Таблица2[[#This Row],[Ключові слова]], "за, ", "")</f>
        <v>подання, з, , пропозицією,  стимулювання</v>
      </c>
      <c r="I956" s="11" t="str">
        <f>SUBSTITUTE(Таблица2[[#This Row],[Столбец9]], "від, ", "")</f>
        <v>подання, з, , пропозицією,  стимулювання</v>
      </c>
    </row>
    <row r="957" spans="1:9" ht="60" x14ac:dyDescent="0.25">
      <c r="A957" s="9" t="str">
        <f>SUBSTITUTE(Реестр!E960, " ", ", ")</f>
        <v>про, виплату, заробітної, плати</v>
      </c>
      <c r="B957" s="10" t="str">
        <f>SUBSTITUTE(Таблица2[[#This Row],[Столбец1]], "про, ", " ")</f>
        <v xml:space="preserve"> виплату, заробітної, плати</v>
      </c>
      <c r="C957" s="3" t="str">
        <f t="shared" si="47"/>
        <v xml:space="preserve"> виплату, заробітної, плати</v>
      </c>
      <c r="D957" s="3" t="str">
        <f t="shared" si="48"/>
        <v xml:space="preserve"> виплату, заробітної, плати</v>
      </c>
      <c r="E957" s="10" t="str">
        <f t="shared" si="49"/>
        <v xml:space="preserve"> виплату, заробітної, плати</v>
      </c>
      <c r="F957" s="10" t="str">
        <f>SUBSTITUTE(Таблица2[[#This Row],[Столбец5]], "до, ", "")</f>
        <v xml:space="preserve"> виплату, заробітної, плати</v>
      </c>
      <c r="G957" s="10" t="str">
        <f>SUBSTITUTE(Таблица2[[#This Row],[Столбец7]], "рік, ", "")</f>
        <v xml:space="preserve"> виплату, заробітної, плати</v>
      </c>
      <c r="H957" s="11" t="str">
        <f>SUBSTITUTE(Таблица2[[#This Row],[Ключові слова]], "за, ", "")</f>
        <v xml:space="preserve"> виплату, заробітної, плати</v>
      </c>
      <c r="I957" s="11" t="str">
        <f>SUBSTITUTE(Таблица2[[#This Row],[Столбец9]], "від, ", "")</f>
        <v xml:space="preserve"> виплату, заробітної, плати</v>
      </c>
    </row>
    <row r="958" spans="1:9" ht="60" x14ac:dyDescent="0.25">
      <c r="A958" s="9" t="str">
        <f>SUBSTITUTE(Реестр!E961, " ", ", ")</f>
        <v>про, участь, у, тренінгу</v>
      </c>
      <c r="B958" s="10" t="str">
        <f>SUBSTITUTE(Таблица2[[#This Row],[Столбец1]], "про, ", " ")</f>
        <v xml:space="preserve"> участь, у, тренінгу</v>
      </c>
      <c r="C958" s="3" t="str">
        <f t="shared" si="47"/>
        <v xml:space="preserve"> участь, у, тренінгу</v>
      </c>
      <c r="D958" s="3" t="str">
        <f t="shared" si="48"/>
        <v xml:space="preserve"> участь, у, тренінгу</v>
      </c>
      <c r="E958" s="10" t="str">
        <f t="shared" si="49"/>
        <v xml:space="preserve"> участь, у, тренінгу</v>
      </c>
      <c r="F958" s="10" t="str">
        <f>SUBSTITUTE(Таблица2[[#This Row],[Столбец5]], "до, ", "")</f>
        <v xml:space="preserve"> участь, у, тренінгу</v>
      </c>
      <c r="G958" s="10" t="str">
        <f>SUBSTITUTE(Таблица2[[#This Row],[Столбец7]], "рік, ", "")</f>
        <v xml:space="preserve"> участь, у, тренінгу</v>
      </c>
      <c r="H958" s="11" t="str">
        <f>SUBSTITUTE(Таблица2[[#This Row],[Ключові слова]], "за, ", "")</f>
        <v xml:space="preserve"> участь, у, тренінгу</v>
      </c>
      <c r="I958" s="11" t="str">
        <f>SUBSTITUTE(Таблица2[[#This Row],[Столбец9]], "від, ", "")</f>
        <v xml:space="preserve"> участь, у, тренінгу</v>
      </c>
    </row>
    <row r="959" spans="1:9" ht="60" x14ac:dyDescent="0.25">
      <c r="A959" s="9" t="str">
        <f>SUBSTITUTE(Реестр!E962, " ", ", ")</f>
        <v>про, навчання, за, кордоном</v>
      </c>
      <c r="B959" s="10" t="str">
        <f>SUBSTITUTE(Таблица2[[#This Row],[Столбец1]], "про, ", " ")</f>
        <v xml:space="preserve"> навчання, за, кордоном</v>
      </c>
      <c r="C959" s="3" t="str">
        <f t="shared" si="47"/>
        <v xml:space="preserve"> навчання, за, кордоном</v>
      </c>
      <c r="D959" s="3" t="str">
        <f t="shared" si="48"/>
        <v xml:space="preserve"> навчання, за, кордоном</v>
      </c>
      <c r="E959" s="10" t="str">
        <f t="shared" si="49"/>
        <v xml:space="preserve"> навчання, за, кордоном</v>
      </c>
      <c r="F959" s="10" t="str">
        <f>SUBSTITUTE(Таблица2[[#This Row],[Столбец5]], "до, ", "")</f>
        <v xml:space="preserve"> навчання, за, кордоном</v>
      </c>
      <c r="G959" s="10" t="str">
        <f>SUBSTITUTE(Таблица2[[#This Row],[Столбец7]], "рік, ", "")</f>
        <v xml:space="preserve"> навчання, за, кордоном</v>
      </c>
      <c r="H959" s="11" t="str">
        <f>SUBSTITUTE(Таблица2[[#This Row],[Ключові слова]], "за, ", "")</f>
        <v xml:space="preserve"> навчання, кордоном</v>
      </c>
      <c r="I959" s="11" t="str">
        <f>SUBSTITUTE(Таблица2[[#This Row],[Столбец9]], "від, ", "")</f>
        <v xml:space="preserve"> навчання, кордоном</v>
      </c>
    </row>
    <row r="960" spans="1:9" ht="60" x14ac:dyDescent="0.25">
      <c r="A960" s="9" t="str">
        <f>SUBSTITUTE(Реестр!E963, " ", ", ")</f>
        <v>про, кількісний, склад</v>
      </c>
      <c r="B960" s="10" t="str">
        <f>SUBSTITUTE(Таблица2[[#This Row],[Столбец1]], "про, ", " ")</f>
        <v xml:space="preserve"> кількісний, склад</v>
      </c>
      <c r="C960" s="3" t="str">
        <f t="shared" si="47"/>
        <v xml:space="preserve"> кількісний, склад</v>
      </c>
      <c r="D960" s="3" t="str">
        <f t="shared" si="48"/>
        <v xml:space="preserve"> кількісний, склад</v>
      </c>
      <c r="E960" s="10" t="str">
        <f t="shared" si="49"/>
        <v xml:space="preserve"> кількісний, склад</v>
      </c>
      <c r="F960" s="10" t="str">
        <f>SUBSTITUTE(Таблица2[[#This Row],[Столбец5]], "до, ", "")</f>
        <v xml:space="preserve"> кількісний, склад</v>
      </c>
      <c r="G960" s="10" t="str">
        <f>SUBSTITUTE(Таблица2[[#This Row],[Столбец7]], "рік, ", "")</f>
        <v xml:space="preserve"> кількісний, склад</v>
      </c>
      <c r="H960" s="11" t="str">
        <f>SUBSTITUTE(Таблица2[[#This Row],[Ключові слова]], "за, ", "")</f>
        <v xml:space="preserve"> кількісний, склад</v>
      </c>
      <c r="I960" s="11" t="str">
        <f>SUBSTITUTE(Таблица2[[#This Row],[Столбец9]], "від, ", "")</f>
        <v xml:space="preserve"> кількісний, склад</v>
      </c>
    </row>
    <row r="961" spans="1:9" ht="60" x14ac:dyDescent="0.25">
      <c r="A961" s="9" t="str">
        <f>SUBSTITUTE(Реестр!E964, " ", ", ")</f>
        <v>про, надання, інформації</v>
      </c>
      <c r="B961" s="10" t="str">
        <f>SUBSTITUTE(Таблица2[[#This Row],[Столбец1]], "про, ", " ")</f>
        <v xml:space="preserve"> надання, інформації</v>
      </c>
      <c r="C961" s="3" t="str">
        <f t="shared" si="47"/>
        <v xml:space="preserve"> надання, інформації</v>
      </c>
      <c r="D961" s="3" t="str">
        <f t="shared" si="48"/>
        <v xml:space="preserve"> надання, інформації</v>
      </c>
      <c r="E961" s="10" t="str">
        <f t="shared" si="49"/>
        <v xml:space="preserve"> надання, інформації</v>
      </c>
      <c r="F961" s="10" t="str">
        <f>SUBSTITUTE(Таблица2[[#This Row],[Столбец5]], "до, ", "")</f>
        <v xml:space="preserve"> надання, інформації</v>
      </c>
      <c r="G961" s="10" t="str">
        <f>SUBSTITUTE(Таблица2[[#This Row],[Столбец7]], "рік, ", "")</f>
        <v xml:space="preserve"> надання, інформації</v>
      </c>
      <c r="H961" s="11" t="str">
        <f>SUBSTITUTE(Таблица2[[#This Row],[Ключові слова]], "за, ", "")</f>
        <v xml:space="preserve"> надання, інформації</v>
      </c>
      <c r="I961" s="11" t="str">
        <f>SUBSTITUTE(Таблица2[[#This Row],[Столбец9]], "від, ", "")</f>
        <v xml:space="preserve"> надання, інформації</v>
      </c>
    </row>
    <row r="962" spans="1:9" ht="60" x14ac:dyDescent="0.25">
      <c r="A962" s="9" t="str">
        <f>SUBSTITUTE(Реестр!E965, " ", ", ")</f>
        <v>пропозиції, до, проекту, Профілю</v>
      </c>
      <c r="B962" s="10" t="str">
        <f>SUBSTITUTE(Таблица2[[#This Row],[Столбец1]], "про, ", " ")</f>
        <v>пропозиції, до, проекту, Профілю</v>
      </c>
      <c r="C962" s="3" t="str">
        <f t="shared" si="47"/>
        <v>пропозиції, до, проекту, Профілю</v>
      </c>
      <c r="D962" s="3" t="str">
        <f t="shared" si="48"/>
        <v>пропозиції, до, проекту, Профілю</v>
      </c>
      <c r="E962" s="10" t="str">
        <f t="shared" si="49"/>
        <v>пропозиції, до, проекту, Профілю</v>
      </c>
      <c r="F962" s="10" t="str">
        <f>SUBSTITUTE(Таблица2[[#This Row],[Столбец5]], "до, ", "")</f>
        <v>пропозиції, проекту, Профілю</v>
      </c>
      <c r="G962" s="10" t="str">
        <f>SUBSTITUTE(Таблица2[[#This Row],[Столбец7]], "рік, ", "")</f>
        <v>пропозиції, проекту, Профілю</v>
      </c>
      <c r="H962" s="11" t="str">
        <f>SUBSTITUTE(Таблица2[[#This Row],[Ключові слова]], "за, ", "")</f>
        <v>пропозиції, проекту, Профілю</v>
      </c>
      <c r="I962" s="11" t="str">
        <f>SUBSTITUTE(Таблица2[[#This Row],[Столбец9]], "від, ", "")</f>
        <v>пропозиції, проекту, Профілю</v>
      </c>
    </row>
    <row r="963" spans="1:9" ht="60" x14ac:dyDescent="0.25">
      <c r="A963" s="9" t="str">
        <f>SUBSTITUTE(Реестр!E966, " ", ", ")</f>
        <v>про, надання, інформації</v>
      </c>
      <c r="B963" s="10" t="str">
        <f>SUBSTITUTE(Таблица2[[#This Row],[Столбец1]], "про, ", " ")</f>
        <v xml:space="preserve"> надання, інформації</v>
      </c>
      <c r="C963" s="3" t="str">
        <f t="shared" si="47"/>
        <v xml:space="preserve"> надання, інформації</v>
      </c>
      <c r="D963" s="3" t="str">
        <f t="shared" si="48"/>
        <v xml:space="preserve"> надання, інформації</v>
      </c>
      <c r="E963" s="10" t="str">
        <f t="shared" si="49"/>
        <v xml:space="preserve"> надання, інформації</v>
      </c>
      <c r="F963" s="10" t="str">
        <f>SUBSTITUTE(Таблица2[[#This Row],[Столбец5]], "до, ", "")</f>
        <v xml:space="preserve"> надання, інформації</v>
      </c>
      <c r="G963" s="10" t="str">
        <f>SUBSTITUTE(Таблица2[[#This Row],[Столбец7]], "рік, ", "")</f>
        <v xml:space="preserve"> надання, інформації</v>
      </c>
      <c r="H963" s="11" t="str">
        <f>SUBSTITUTE(Таблица2[[#This Row],[Ключові слова]], "за, ", "")</f>
        <v xml:space="preserve"> надання, інформації</v>
      </c>
      <c r="I963" s="11" t="str">
        <f>SUBSTITUTE(Таблица2[[#This Row],[Столбец9]], "від, ", "")</f>
        <v xml:space="preserve"> надання, інформації</v>
      </c>
    </row>
    <row r="964" spans="1:9" ht="60" x14ac:dyDescent="0.25">
      <c r="A964" s="9" t="str">
        <f>SUBSTITUTE(Реестр!E967, " ", ", ")</f>
        <v>про, надання, інформації</v>
      </c>
      <c r="B964" s="10" t="str">
        <f>SUBSTITUTE(Таблица2[[#This Row],[Столбец1]], "про, ", " ")</f>
        <v xml:space="preserve"> надання, інформації</v>
      </c>
      <c r="C964" s="3" t="str">
        <f t="shared" si="47"/>
        <v xml:space="preserve"> надання, інформації</v>
      </c>
      <c r="D964" s="3" t="str">
        <f t="shared" si="48"/>
        <v xml:space="preserve"> надання, інформації</v>
      </c>
      <c r="E964" s="10" t="str">
        <f t="shared" si="49"/>
        <v xml:space="preserve"> надання, інформації</v>
      </c>
      <c r="F964" s="10" t="str">
        <f>SUBSTITUTE(Таблица2[[#This Row],[Столбец5]], "до, ", "")</f>
        <v xml:space="preserve"> надання, інформації</v>
      </c>
      <c r="G964" s="10" t="str">
        <f>SUBSTITUTE(Таблица2[[#This Row],[Столбец7]], "рік, ", "")</f>
        <v xml:space="preserve"> надання, інформації</v>
      </c>
      <c r="H964" s="11" t="str">
        <f>SUBSTITUTE(Таблица2[[#This Row],[Ключові слова]], "за, ", "")</f>
        <v xml:space="preserve"> надання, інформації</v>
      </c>
      <c r="I964" s="11" t="str">
        <f>SUBSTITUTE(Таблица2[[#This Row],[Столбец9]], "від, ", "")</f>
        <v xml:space="preserve"> надання, інформації</v>
      </c>
    </row>
    <row r="965" spans="1:9" ht="60" x14ac:dyDescent="0.25">
      <c r="A965" s="9" t="str">
        <f>SUBSTITUTE(Реестр!E968, " ", ", ")</f>
        <v>про, розповсюдження, інформації</v>
      </c>
      <c r="B965" s="10" t="str">
        <f>SUBSTITUTE(Таблица2[[#This Row],[Столбец1]], "про, ", " ")</f>
        <v xml:space="preserve"> розповсюдження, інформації</v>
      </c>
      <c r="C965" s="3" t="str">
        <f t="shared" si="47"/>
        <v xml:space="preserve"> розповсюдження, інформації</v>
      </c>
      <c r="D965" s="3" t="str">
        <f t="shared" si="48"/>
        <v xml:space="preserve"> розповсюдження, інформації</v>
      </c>
      <c r="E965" s="10" t="str">
        <f t="shared" si="49"/>
        <v xml:space="preserve"> розповсюдження, інформації</v>
      </c>
      <c r="F965" s="10" t="str">
        <f>SUBSTITUTE(Таблица2[[#This Row],[Столбец5]], "до, ", "")</f>
        <v xml:space="preserve"> розповсюдження, інформації</v>
      </c>
      <c r="G965" s="10" t="str">
        <f>SUBSTITUTE(Таблица2[[#This Row],[Столбец7]], "рік, ", "")</f>
        <v xml:space="preserve"> розповсюдження, інформації</v>
      </c>
      <c r="H965" s="11" t="str">
        <f>SUBSTITUTE(Таблица2[[#This Row],[Ключові слова]], "за, ", "")</f>
        <v xml:space="preserve"> розповсюдження, інформації</v>
      </c>
      <c r="I965" s="11" t="str">
        <f>SUBSTITUTE(Таблица2[[#This Row],[Столбец9]], "від, ", "")</f>
        <v xml:space="preserve"> розповсюдження, інформації</v>
      </c>
    </row>
    <row r="966" spans="1:9" ht="60" x14ac:dyDescent="0.25">
      <c r="A966" s="9" t="str">
        <f>SUBSTITUTE(Реестр!E969, " ", ", ")</f>
        <v>про, основні, заходи, у, , першому, піврічі, 2019, року</v>
      </c>
      <c r="B966" s="10" t="str">
        <f>SUBSTITUTE(Таблица2[[#This Row],[Столбец1]], "про, ", " ")</f>
        <v xml:space="preserve"> основні, заходи, у, , першому, піврічі, 2019, року</v>
      </c>
      <c r="C966" s="3" t="str">
        <f t="shared" si="47"/>
        <v xml:space="preserve"> основні, заходи, у, , першому, піврічі, 2019, року</v>
      </c>
      <c r="D966" s="3" t="str">
        <f t="shared" si="48"/>
        <v xml:space="preserve"> основні, заходи, у, , першому, піврічі, 2019, року</v>
      </c>
      <c r="E966" s="10" t="str">
        <f t="shared" si="49"/>
        <v xml:space="preserve"> основні, заходи, у, , першому, піврічі, 2019, року</v>
      </c>
      <c r="F966" s="10" t="str">
        <f>SUBSTITUTE(Таблица2[[#This Row],[Столбец5]], "до, ", "")</f>
        <v xml:space="preserve"> основні, заходи, у, , першому, піврічі, 2019, року</v>
      </c>
      <c r="G966" s="10" t="str">
        <f>SUBSTITUTE(Таблица2[[#This Row],[Столбец7]], "рік, ", "")</f>
        <v xml:space="preserve"> основні, заходи, у, , першому, піврічі, 2019, року</v>
      </c>
      <c r="H966" s="11" t="str">
        <f>SUBSTITUTE(Таблица2[[#This Row],[Ключові слова]], "за, ", "")</f>
        <v xml:space="preserve"> основні, заходи, у, , першому, піврічі, 2019, року</v>
      </c>
      <c r="I966" s="11" t="str">
        <f>SUBSTITUTE(Таблица2[[#This Row],[Столбец9]], "від, ", "")</f>
        <v xml:space="preserve"> основні, заходи, у, , першому, піврічі, 2019, року</v>
      </c>
    </row>
    <row r="967" spans="1:9" ht="60" x14ac:dyDescent="0.25">
      <c r="A967" s="9" t="str">
        <f>SUBSTITUTE(Реестр!E970, " ", ", ")</f>
        <v>про, надання, інформації</v>
      </c>
      <c r="B967" s="10" t="str">
        <f>SUBSTITUTE(Таблица2[[#This Row],[Столбец1]], "про, ", " ")</f>
        <v xml:space="preserve"> надання, інформації</v>
      </c>
      <c r="C967" s="3" t="str">
        <f t="shared" si="47"/>
        <v xml:space="preserve"> надання, інформації</v>
      </c>
      <c r="D967" s="3" t="str">
        <f t="shared" si="48"/>
        <v xml:space="preserve"> надання, інформації</v>
      </c>
      <c r="E967" s="10" t="str">
        <f t="shared" si="49"/>
        <v xml:space="preserve"> надання, інформації</v>
      </c>
      <c r="F967" s="10" t="str">
        <f>SUBSTITUTE(Таблица2[[#This Row],[Столбец5]], "до, ", "")</f>
        <v xml:space="preserve"> надання, інформації</v>
      </c>
      <c r="G967" s="10" t="str">
        <f>SUBSTITUTE(Таблица2[[#This Row],[Столбец7]], "рік, ", "")</f>
        <v xml:space="preserve"> надання, інформації</v>
      </c>
      <c r="H967" s="11" t="str">
        <f>SUBSTITUTE(Таблица2[[#This Row],[Ключові слова]], "за, ", "")</f>
        <v xml:space="preserve"> надання, інформації</v>
      </c>
      <c r="I967" s="11" t="str">
        <f>SUBSTITUTE(Таблица2[[#This Row],[Столбец9]], "від, ", "")</f>
        <v xml:space="preserve"> надання, інформації</v>
      </c>
    </row>
    <row r="968" spans="1:9" ht="60" x14ac:dyDescent="0.25">
      <c r="A968" s="9" t="str">
        <f>SUBSTITUTE(Реестр!E971, " ", ", ")</f>
        <v>про, участь, у, засіданні, обласної, комсії</v>
      </c>
      <c r="B968" s="10" t="str">
        <f>SUBSTITUTE(Таблица2[[#This Row],[Столбец1]], "про, ", " ")</f>
        <v xml:space="preserve"> участь, у, засіданні, обласної, комсії</v>
      </c>
      <c r="C968" s="3" t="str">
        <f t="shared" si="47"/>
        <v xml:space="preserve"> участь, у, засіданні, обласної, комсії</v>
      </c>
      <c r="D968" s="3" t="str">
        <f t="shared" si="48"/>
        <v xml:space="preserve"> участь, у, засіданні, обласної, комсії</v>
      </c>
      <c r="E968" s="10" t="str">
        <f t="shared" si="49"/>
        <v xml:space="preserve"> участь, у, засіданні, обласної, комсії</v>
      </c>
      <c r="F968" s="10" t="str">
        <f>SUBSTITUTE(Таблица2[[#This Row],[Столбец5]], "до, ", "")</f>
        <v xml:space="preserve"> участь, у, засіданні, обласної, комсії</v>
      </c>
      <c r="G968" s="10" t="str">
        <f>SUBSTITUTE(Таблица2[[#This Row],[Столбец7]], "рік, ", "")</f>
        <v xml:space="preserve"> участь, у, засіданні, обласної, комсії</v>
      </c>
      <c r="H968" s="11" t="str">
        <f>SUBSTITUTE(Таблица2[[#This Row],[Ключові слова]], "за, ", "")</f>
        <v xml:space="preserve"> участь, у, засіданні, обласної, комсії</v>
      </c>
      <c r="I968" s="11" t="str">
        <f>SUBSTITUTE(Таблица2[[#This Row],[Столбец9]], "від, ", "")</f>
        <v xml:space="preserve"> участь, у, засіданні, обласної, комсії</v>
      </c>
    </row>
    <row r="969" spans="1:9" ht="60" x14ac:dyDescent="0.25">
      <c r="A969" s="9" t="str">
        <f>SUBSTITUTE(Реестр!E972, " ", ", ")</f>
        <v>про, участь, у, засіданні, обласної, комсії</v>
      </c>
      <c r="B969" s="10" t="str">
        <f>SUBSTITUTE(Таблица2[[#This Row],[Столбец1]], "про, ", " ")</f>
        <v xml:space="preserve"> участь, у, засіданні, обласної, комсії</v>
      </c>
      <c r="C969" s="3" t="str">
        <f t="shared" si="47"/>
        <v xml:space="preserve"> участь, у, засіданні, обласної, комсії</v>
      </c>
      <c r="D969" s="3" t="str">
        <f t="shared" si="48"/>
        <v xml:space="preserve"> участь, у, засіданні, обласної, комсії</v>
      </c>
      <c r="E969" s="10" t="str">
        <f t="shared" si="49"/>
        <v xml:space="preserve"> участь, у, засіданні, обласної, комсії</v>
      </c>
      <c r="F969" s="10" t="str">
        <f>SUBSTITUTE(Таблица2[[#This Row],[Столбец5]], "до, ", "")</f>
        <v xml:space="preserve"> участь, у, засіданні, обласної, комсії</v>
      </c>
      <c r="G969" s="10" t="str">
        <f>SUBSTITUTE(Таблица2[[#This Row],[Столбец7]], "рік, ", "")</f>
        <v xml:space="preserve"> участь, у, засіданні, обласної, комсії</v>
      </c>
      <c r="H969" s="11" t="str">
        <f>SUBSTITUTE(Таблица2[[#This Row],[Ключові слова]], "за, ", "")</f>
        <v xml:space="preserve"> участь, у, засіданні, обласної, комсії</v>
      </c>
      <c r="I969" s="11" t="str">
        <f>SUBSTITUTE(Таблица2[[#This Row],[Столбец9]], "від, ", "")</f>
        <v xml:space="preserve"> участь, у, засіданні, обласної, комсії</v>
      </c>
    </row>
    <row r="970" spans="1:9" ht="60" x14ac:dyDescent="0.25">
      <c r="A970" s="9" t="str">
        <f>SUBSTITUTE(Реестр!E973, " ", ", ")</f>
        <v>про, участь, у, засіданні, обласної, комсії</v>
      </c>
      <c r="B970" s="10" t="str">
        <f>SUBSTITUTE(Таблица2[[#This Row],[Столбец1]], "про, ", " ")</f>
        <v xml:space="preserve"> участь, у, засіданні, обласної, комсії</v>
      </c>
      <c r="C970" s="3" t="str">
        <f t="shared" si="47"/>
        <v xml:space="preserve"> участь, у, засіданні, обласної, комсії</v>
      </c>
      <c r="D970" s="3" t="str">
        <f t="shared" si="48"/>
        <v xml:space="preserve"> участь, у, засіданні, обласної, комсії</v>
      </c>
      <c r="E970" s="10" t="str">
        <f t="shared" si="49"/>
        <v xml:space="preserve"> участь, у, засіданні, обласної, комсії</v>
      </c>
      <c r="F970" s="10" t="str">
        <f>SUBSTITUTE(Таблица2[[#This Row],[Столбец5]], "до, ", "")</f>
        <v xml:space="preserve"> участь, у, засіданні, обласної, комсії</v>
      </c>
      <c r="G970" s="10" t="str">
        <f>SUBSTITUTE(Таблица2[[#This Row],[Столбец7]], "рік, ", "")</f>
        <v xml:space="preserve"> участь, у, засіданні, обласної, комсії</v>
      </c>
      <c r="H970" s="11" t="str">
        <f>SUBSTITUTE(Таблица2[[#This Row],[Ключові слова]], "за, ", "")</f>
        <v xml:space="preserve"> участь, у, засіданні, обласної, комсії</v>
      </c>
      <c r="I970" s="11" t="str">
        <f>SUBSTITUTE(Таблица2[[#This Row],[Столбец9]], "від, ", "")</f>
        <v xml:space="preserve"> участь, у, засіданні, обласної, комсії</v>
      </c>
    </row>
    <row r="971" spans="1:9" ht="60" x14ac:dyDescent="0.25">
      <c r="A971" s="9" t="str">
        <f>SUBSTITUTE(Реестр!E974, " ", ", ")</f>
        <v>про, участь, у, засіданні, обласної, комсії</v>
      </c>
      <c r="B971" s="10" t="str">
        <f>SUBSTITUTE(Таблица2[[#This Row],[Столбец1]], "про, ", " ")</f>
        <v xml:space="preserve"> участь, у, засіданні, обласної, комсії</v>
      </c>
      <c r="C971" s="3" t="str">
        <f t="shared" si="47"/>
        <v xml:space="preserve"> участь, у, засіданні, обласної, комсії</v>
      </c>
      <c r="D971" s="3" t="str">
        <f t="shared" si="48"/>
        <v xml:space="preserve"> участь, у, засіданні, обласної, комсії</v>
      </c>
      <c r="E971" s="10" t="str">
        <f t="shared" si="49"/>
        <v xml:space="preserve"> участь, у, засіданні, обласної, комсії</v>
      </c>
      <c r="F971" s="10" t="str">
        <f>SUBSTITUTE(Таблица2[[#This Row],[Столбец5]], "до, ", "")</f>
        <v xml:space="preserve"> участь, у, засіданні, обласної, комсії</v>
      </c>
      <c r="G971" s="10" t="str">
        <f>SUBSTITUTE(Таблица2[[#This Row],[Столбец7]], "рік, ", "")</f>
        <v xml:space="preserve"> участь, у, засіданні, обласної, комсії</v>
      </c>
      <c r="H971" s="11" t="str">
        <f>SUBSTITUTE(Таблица2[[#This Row],[Ключові слова]], "за, ", "")</f>
        <v xml:space="preserve"> участь, у, засіданні, обласної, комсії</v>
      </c>
      <c r="I971" s="11" t="str">
        <f>SUBSTITUTE(Таблица2[[#This Row],[Столбец9]], "від, ", "")</f>
        <v xml:space="preserve"> участь, у, засіданні, обласної, комсії</v>
      </c>
    </row>
    <row r="972" spans="1:9" ht="60" x14ac:dyDescent="0.25">
      <c r="A972" s="9" t="str">
        <f>SUBSTITUTE(Реестр!E975, " ", ", ")</f>
        <v>про, виконання, плану, заходів</v>
      </c>
      <c r="B972" s="10" t="str">
        <f>SUBSTITUTE(Таблица2[[#This Row],[Столбец1]], "про, ", " ")</f>
        <v xml:space="preserve"> виконання, плану, заходів</v>
      </c>
      <c r="C972" s="3" t="str">
        <f t="shared" si="47"/>
        <v xml:space="preserve"> виконання, плану, заходів</v>
      </c>
      <c r="D972" s="3" t="str">
        <f t="shared" si="48"/>
        <v xml:space="preserve"> виконання, плану, заходів</v>
      </c>
      <c r="E972" s="10" t="str">
        <f t="shared" si="49"/>
        <v xml:space="preserve"> виконання, плану, заходів</v>
      </c>
      <c r="F972" s="10" t="str">
        <f>SUBSTITUTE(Таблица2[[#This Row],[Столбец5]], "до, ", "")</f>
        <v xml:space="preserve"> виконання, плану, заходів</v>
      </c>
      <c r="G972" s="10" t="str">
        <f>SUBSTITUTE(Таблица2[[#This Row],[Столбец7]], "рік, ", "")</f>
        <v xml:space="preserve"> виконання, плану, заходів</v>
      </c>
      <c r="H972" s="11" t="str">
        <f>SUBSTITUTE(Таблица2[[#This Row],[Ключові слова]], "за, ", "")</f>
        <v xml:space="preserve"> виконання, плану, заходів</v>
      </c>
      <c r="I972" s="11" t="str">
        <f>SUBSTITUTE(Таблица2[[#This Row],[Столбец9]], "від, ", "")</f>
        <v xml:space="preserve"> виконання, плану, заходів</v>
      </c>
    </row>
    <row r="973" spans="1:9" ht="60" x14ac:dyDescent="0.25">
      <c r="A973" s="9" t="str">
        <f>SUBSTITUTE(Реестр!E976, " ", ", ")</f>
        <v>про, надання, , оперативної, інформації, по, цінам</v>
      </c>
      <c r="B973" s="10" t="str">
        <f>SUBSTITUTE(Таблица2[[#This Row],[Столбец1]], "про, ", " ")</f>
        <v xml:space="preserve"> надання, , оперативної, інформації, по, цінам</v>
      </c>
      <c r="C973" s="3" t="str">
        <f t="shared" si="47"/>
        <v xml:space="preserve"> надання, , оперативної, інформації, по, цінам</v>
      </c>
      <c r="D973" s="3" t="str">
        <f t="shared" si="48"/>
        <v xml:space="preserve"> надання, , оперативної, інформації, цінам</v>
      </c>
      <c r="E973" s="10" t="str">
        <f t="shared" si="49"/>
        <v xml:space="preserve"> надання, , оперативної, інформації, цінам</v>
      </c>
      <c r="F973" s="10" t="str">
        <f>SUBSTITUTE(Таблица2[[#This Row],[Столбец5]], "до, ", "")</f>
        <v xml:space="preserve"> надання, , оперативної, інформації, цінам</v>
      </c>
      <c r="G973" s="10" t="str">
        <f>SUBSTITUTE(Таблица2[[#This Row],[Столбец7]], "рік, ", "")</f>
        <v xml:space="preserve"> надання, , оперативної, інформації, цінам</v>
      </c>
      <c r="H973" s="11" t="str">
        <f>SUBSTITUTE(Таблица2[[#This Row],[Ключові слова]], "за, ", "")</f>
        <v xml:space="preserve"> надання, , оперативної, інформації, цінам</v>
      </c>
      <c r="I973" s="11" t="str">
        <f>SUBSTITUTE(Таблица2[[#This Row],[Столбец9]], "від, ", "")</f>
        <v xml:space="preserve"> надання, , оперативної, інформації, цінам</v>
      </c>
    </row>
    <row r="974" spans="1:9" ht="60" x14ac:dyDescent="0.25">
      <c r="A974" s="9" t="str">
        <f>SUBSTITUTE(Реестр!E977, " ", ", ")</f>
        <v>про, надання, інформації</v>
      </c>
      <c r="B974" s="10" t="str">
        <f>SUBSTITUTE(Таблица2[[#This Row],[Столбец1]], "про, ", " ")</f>
        <v xml:space="preserve"> надання, інформації</v>
      </c>
      <c r="C974" s="3" t="str">
        <f t="shared" si="47"/>
        <v xml:space="preserve"> надання, інформації</v>
      </c>
      <c r="D974" s="3" t="str">
        <f t="shared" si="48"/>
        <v xml:space="preserve"> надання, інформації</v>
      </c>
      <c r="E974" s="10" t="str">
        <f t="shared" si="49"/>
        <v xml:space="preserve"> надання, інформації</v>
      </c>
      <c r="F974" s="10" t="str">
        <f>SUBSTITUTE(Таблица2[[#This Row],[Столбец5]], "до, ", "")</f>
        <v xml:space="preserve"> надання, інформації</v>
      </c>
      <c r="G974" s="10" t="str">
        <f>SUBSTITUTE(Таблица2[[#This Row],[Столбец7]], "рік, ", "")</f>
        <v xml:space="preserve"> надання, інформації</v>
      </c>
      <c r="H974" s="11" t="str">
        <f>SUBSTITUTE(Таблица2[[#This Row],[Ключові слова]], "за, ", "")</f>
        <v xml:space="preserve"> надання, інформації</v>
      </c>
      <c r="I974" s="11" t="str">
        <f>SUBSTITUTE(Таблица2[[#This Row],[Столбец9]], "від, ", "")</f>
        <v xml:space="preserve"> надання, інформації</v>
      </c>
    </row>
    <row r="975" spans="1:9" ht="60" x14ac:dyDescent="0.25">
      <c r="A975" s="9" t="str">
        <f>SUBSTITUTE(Реестр!E978, " ", ", ")</f>
        <v>про, виконання, Положень, Генеральної, угоди</v>
      </c>
      <c r="B975" s="10" t="str">
        <f>SUBSTITUTE(Таблица2[[#This Row],[Столбец1]], "про, ", " ")</f>
        <v xml:space="preserve"> виконання, Положень, Генеральної, угоди</v>
      </c>
      <c r="C975" s="3" t="str">
        <f t="shared" si="47"/>
        <v xml:space="preserve"> виконання, Положень, Генеральної, угоди</v>
      </c>
      <c r="D975" s="3" t="str">
        <f t="shared" si="48"/>
        <v xml:space="preserve"> виконання, Положень, Генеральної, угоди</v>
      </c>
      <c r="E975" s="10" t="str">
        <f t="shared" si="49"/>
        <v xml:space="preserve"> виконання, Положень, Генеральної, угоди</v>
      </c>
      <c r="F975" s="10" t="str">
        <f>SUBSTITUTE(Таблица2[[#This Row],[Столбец5]], "до, ", "")</f>
        <v xml:space="preserve"> виконання, Положень, Генеральної, угоди</v>
      </c>
      <c r="G975" s="10" t="str">
        <f>SUBSTITUTE(Таблица2[[#This Row],[Столбец7]], "рік, ", "")</f>
        <v xml:space="preserve"> виконання, Положень, Генеральної, угоди</v>
      </c>
      <c r="H975" s="11" t="str">
        <f>SUBSTITUTE(Таблица2[[#This Row],[Ключові слова]], "за, ", "")</f>
        <v xml:space="preserve"> виконання, Положень, Генеральної, угоди</v>
      </c>
      <c r="I975" s="11" t="str">
        <f>SUBSTITUTE(Таблица2[[#This Row],[Столбец9]], "від, ", "")</f>
        <v xml:space="preserve"> виконання, Положень, Генеральної, угоди</v>
      </c>
    </row>
    <row r="976" spans="1:9" ht="60" x14ac:dyDescent="0.25">
      <c r="A976" s="9" t="str">
        <f>SUBSTITUTE(Реестр!E979, " ", ", ")</f>
        <v>про, виконання, Програми, малого, та, середнього, підприємствав</v>
      </c>
      <c r="B976" s="10" t="str">
        <f>SUBSTITUTE(Таблица2[[#This Row],[Столбец1]], "про, ", " ")</f>
        <v xml:space="preserve"> виконання, Програми, малого, та, середнього, підприємствав</v>
      </c>
      <c r="C976" s="3" t="str">
        <f t="shared" si="47"/>
        <v xml:space="preserve"> виконання, Програми, малого, та, середнього, підприємствав</v>
      </c>
      <c r="D976" s="3" t="str">
        <f t="shared" si="48"/>
        <v xml:space="preserve"> виконання, Програми, малого, та, середнього, підприємствав</v>
      </c>
      <c r="E976" s="10" t="str">
        <f t="shared" si="49"/>
        <v xml:space="preserve"> виконання, Програми, малого, середнього, підприємствав</v>
      </c>
      <c r="F976" s="10" t="str">
        <f>SUBSTITUTE(Таблица2[[#This Row],[Столбец5]], "до, ", "")</f>
        <v xml:space="preserve"> виконання, Програми, малого, середнього, підприємствав</v>
      </c>
      <c r="G976" s="10" t="str">
        <f>SUBSTITUTE(Таблица2[[#This Row],[Столбец7]], "рік, ", "")</f>
        <v xml:space="preserve"> виконання, Програми, малого, середнього, підприємствав</v>
      </c>
      <c r="H976" s="11" t="str">
        <f>SUBSTITUTE(Таблица2[[#This Row],[Ключові слова]], "за, ", "")</f>
        <v xml:space="preserve"> виконання, Програми, малого, середнього, підприємствав</v>
      </c>
      <c r="I976" s="11" t="str">
        <f>SUBSTITUTE(Таблица2[[#This Row],[Столбец9]], "від, ", "")</f>
        <v xml:space="preserve"> виконання, Програми, малого, середнього, підприємствав</v>
      </c>
    </row>
    <row r="977" spans="1:9" ht="60" x14ac:dyDescent="0.25">
      <c r="A977" s="9" t="str">
        <f>SUBSTITUTE(Реестр!E980, " ", ", ")</f>
        <v>про, виконаеннея, обласної, програми, соц.захисту</v>
      </c>
      <c r="B977" s="10" t="str">
        <f>SUBSTITUTE(Таблица2[[#This Row],[Столбец1]], "про, ", " ")</f>
        <v xml:space="preserve"> виконаеннея, обласної, програми, соц.захисту</v>
      </c>
      <c r="C977" s="3" t="str">
        <f t="shared" si="47"/>
        <v xml:space="preserve"> виконаеннея, обласної, програми, соц.захисту</v>
      </c>
      <c r="D977" s="3" t="str">
        <f t="shared" si="48"/>
        <v xml:space="preserve"> виконаеннея, обласної, програми, соц.захисту</v>
      </c>
      <c r="E977" s="10" t="str">
        <f t="shared" si="49"/>
        <v xml:space="preserve"> виконаеннея, обласної, програми, соц.захисту</v>
      </c>
      <c r="F977" s="10" t="str">
        <f>SUBSTITUTE(Таблица2[[#This Row],[Столбец5]], "до, ", "")</f>
        <v xml:space="preserve"> виконаеннея, обласної, програми, соц.захисту</v>
      </c>
      <c r="G977" s="10" t="str">
        <f>SUBSTITUTE(Таблица2[[#This Row],[Столбец7]], "рік, ", "")</f>
        <v xml:space="preserve"> виконаеннея, обласної, програми, соц.захисту</v>
      </c>
      <c r="H977" s="11" t="str">
        <f>SUBSTITUTE(Таблица2[[#This Row],[Ключові слова]], "за, ", "")</f>
        <v xml:space="preserve"> виконаеннея, обласної, програми, соц.захисту</v>
      </c>
      <c r="I977" s="11" t="str">
        <f>SUBSTITUTE(Таблица2[[#This Row],[Столбец9]], "від, ", "")</f>
        <v xml:space="preserve"> виконаеннея, обласної, програми, соц.захисту</v>
      </c>
    </row>
    <row r="978" spans="1:9" ht="60" x14ac:dyDescent="0.25">
      <c r="A978" s="9" t="str">
        <f>SUBSTITUTE(Реестр!E981, " ", ", ")</f>
        <v>про, надання, пропозицій</v>
      </c>
      <c r="B978" s="10" t="str">
        <f>SUBSTITUTE(Таблица2[[#This Row],[Столбец1]], "про, ", " ")</f>
        <v xml:space="preserve"> надання, пропозицій</v>
      </c>
      <c r="C978" s="3" t="str">
        <f t="shared" si="47"/>
        <v xml:space="preserve"> надання, пропозицій</v>
      </c>
      <c r="D978" s="3" t="str">
        <f t="shared" si="48"/>
        <v xml:space="preserve"> надання, пропозицій</v>
      </c>
      <c r="E978" s="10" t="str">
        <f t="shared" si="49"/>
        <v xml:space="preserve"> надання, пропозицій</v>
      </c>
      <c r="F978" s="10" t="str">
        <f>SUBSTITUTE(Таблица2[[#This Row],[Столбец5]], "до, ", "")</f>
        <v xml:space="preserve"> надання, пропозицій</v>
      </c>
      <c r="G978" s="10" t="str">
        <f>SUBSTITUTE(Таблица2[[#This Row],[Столбец7]], "рік, ", "")</f>
        <v xml:space="preserve"> надання, пропозицій</v>
      </c>
      <c r="H978" s="11" t="str">
        <f>SUBSTITUTE(Таблица2[[#This Row],[Ключові слова]], "за, ", "")</f>
        <v xml:space="preserve"> надання, пропозицій</v>
      </c>
      <c r="I978" s="11" t="str">
        <f>SUBSTITUTE(Таблица2[[#This Row],[Столбец9]], "від, ", "")</f>
        <v xml:space="preserve"> надання, пропозицій</v>
      </c>
    </row>
    <row r="979" spans="1:9" ht="60" x14ac:dyDescent="0.25">
      <c r="A979" s="9" t="str">
        <f>SUBSTITUTE(Реестр!E982, " ", ", ")</f>
        <v>відпвідь, на, запит</v>
      </c>
      <c r="B979" s="10" t="str">
        <f>SUBSTITUTE(Таблица2[[#This Row],[Столбец1]], "про, ", " ")</f>
        <v>відпвідь, на, запит</v>
      </c>
      <c r="C979" s="3" t="str">
        <f t="shared" si="47"/>
        <v>відпвідь, на, запит</v>
      </c>
      <c r="D979" s="3" t="str">
        <f t="shared" si="48"/>
        <v>відпвідь, на, запит</v>
      </c>
      <c r="E979" s="10" t="str">
        <f t="shared" si="49"/>
        <v>відпвідь, на, запит</v>
      </c>
      <c r="F979" s="10" t="str">
        <f>SUBSTITUTE(Таблица2[[#This Row],[Столбец5]], "до, ", "")</f>
        <v>відпвідь, на, запит</v>
      </c>
      <c r="G979" s="10" t="str">
        <f>SUBSTITUTE(Таблица2[[#This Row],[Столбец7]], "рік, ", "")</f>
        <v>відпвідь, на, запит</v>
      </c>
      <c r="H979" s="11" t="str">
        <f>SUBSTITUTE(Таблица2[[#This Row],[Ключові слова]], "за, ", "")</f>
        <v>відпвідь, на, запит</v>
      </c>
      <c r="I979" s="11" t="str">
        <f>SUBSTITUTE(Таблица2[[#This Row],[Столбец9]], "від, ", "")</f>
        <v>відпвідь, на, запит</v>
      </c>
    </row>
    <row r="980" spans="1:9" ht="60" x14ac:dyDescent="0.25">
      <c r="A980" s="9" t="str">
        <f>SUBSTITUTE(Реестр!E983, " ", ", ")</f>
        <v>про, надання, інформації, до, наради, 25.07</v>
      </c>
      <c r="B980" s="10" t="str">
        <f>SUBSTITUTE(Таблица2[[#This Row],[Столбец1]], "про, ", " ")</f>
        <v xml:space="preserve"> надання, інформації, до, наради, 25.07</v>
      </c>
      <c r="C980" s="3" t="str">
        <f t="shared" si="47"/>
        <v xml:space="preserve"> надання, інформації, до, наради, 25.07</v>
      </c>
      <c r="D980" s="3" t="str">
        <f t="shared" si="48"/>
        <v xml:space="preserve"> надання, інформації, до, наради, 25.07</v>
      </c>
      <c r="E980" s="10" t="str">
        <f t="shared" si="49"/>
        <v xml:space="preserve"> надання, інформації, до, наради, 25.07</v>
      </c>
      <c r="F980" s="10" t="str">
        <f>SUBSTITUTE(Таблица2[[#This Row],[Столбец5]], "до, ", "")</f>
        <v xml:space="preserve"> надання, інформації, наради, 25.07</v>
      </c>
      <c r="G980" s="10" t="str">
        <f>SUBSTITUTE(Таблица2[[#This Row],[Столбец7]], "рік, ", "")</f>
        <v xml:space="preserve"> надання, інформації, наради, 25.07</v>
      </c>
      <c r="H980" s="11" t="str">
        <f>SUBSTITUTE(Таблица2[[#This Row],[Ключові слова]], "за, ", "")</f>
        <v xml:space="preserve"> надання, інформації, наради, 25.07</v>
      </c>
      <c r="I980" s="11" t="str">
        <f>SUBSTITUTE(Таблица2[[#This Row],[Столбец9]], "від, ", "")</f>
        <v xml:space="preserve"> надання, інформації, наради, 25.07</v>
      </c>
    </row>
    <row r="981" spans="1:9" ht="60" x14ac:dyDescent="0.25">
      <c r="A981" s="9" t="str">
        <f>SUBSTITUTE(Реестр!E984, " ", ", ")</f>
        <v>про, участь, у, тренінгу-семінарі</v>
      </c>
      <c r="B981" s="10" t="str">
        <f>SUBSTITUTE(Таблица2[[#This Row],[Столбец1]], "про, ", " ")</f>
        <v xml:space="preserve"> участь, у, тренінгу-семінарі</v>
      </c>
      <c r="C981" s="3" t="str">
        <f t="shared" si="47"/>
        <v xml:space="preserve"> участь, у, тренінгу-семінарі</v>
      </c>
      <c r="D981" s="3" t="str">
        <f t="shared" si="48"/>
        <v xml:space="preserve"> участь, у, тренінгу-семінарі</v>
      </c>
      <c r="E981" s="10" t="str">
        <f t="shared" si="49"/>
        <v xml:space="preserve"> участь, у, тренінгу-семінарі</v>
      </c>
      <c r="F981" s="10" t="str">
        <f>SUBSTITUTE(Таблица2[[#This Row],[Столбец5]], "до, ", "")</f>
        <v xml:space="preserve"> участь, у, тренінгу-семінарі</v>
      </c>
      <c r="G981" s="10" t="str">
        <f>SUBSTITUTE(Таблица2[[#This Row],[Столбец7]], "рік, ", "")</f>
        <v xml:space="preserve"> участь, у, тренінгу-семінарі</v>
      </c>
      <c r="H981" s="11" t="str">
        <f>SUBSTITUTE(Таблица2[[#This Row],[Ключові слова]], "за, ", "")</f>
        <v xml:space="preserve"> участь, у, тренінгу-семінарі</v>
      </c>
      <c r="I981" s="11" t="str">
        <f>SUBSTITUTE(Таблица2[[#This Row],[Столбец9]], "від, ", "")</f>
        <v xml:space="preserve"> участь, у, тренінгу-семінарі</v>
      </c>
    </row>
    <row r="982" spans="1:9" ht="60" x14ac:dyDescent="0.25">
      <c r="A982" s="9" t="str">
        <f>SUBSTITUTE(Реестр!E985, " ", ", ")</f>
        <v>щодо, роботи, конкурсних, комісій</v>
      </c>
      <c r="B982" s="10" t="str">
        <f>SUBSTITUTE(Таблица2[[#This Row],[Столбец1]], "про, ", " ")</f>
        <v>щодо, роботи, конкурсних, комісій</v>
      </c>
      <c r="C982" s="3" t="str">
        <f t="shared" si="47"/>
        <v>роботи, конкурсних, комісій</v>
      </c>
      <c r="D982" s="3" t="str">
        <f t="shared" si="48"/>
        <v>роботи, конкурсних, комісій</v>
      </c>
      <c r="E982" s="10" t="str">
        <f t="shared" si="49"/>
        <v>роботи, конкурсних, комісій</v>
      </c>
      <c r="F982" s="10" t="str">
        <f>SUBSTITUTE(Таблица2[[#This Row],[Столбец5]], "до, ", "")</f>
        <v>роботи, конкурсних, комісій</v>
      </c>
      <c r="G982" s="10" t="str">
        <f>SUBSTITUTE(Таблица2[[#This Row],[Столбец7]], "рік, ", "")</f>
        <v>роботи, конкурсних, комісій</v>
      </c>
      <c r="H982" s="11" t="str">
        <f>SUBSTITUTE(Таблица2[[#This Row],[Ключові слова]], "за, ", "")</f>
        <v>роботи, конкурсних, комісій</v>
      </c>
      <c r="I982" s="11" t="str">
        <f>SUBSTITUTE(Таблица2[[#This Row],[Столбец9]], "від, ", "")</f>
        <v>роботи, конкурсних, комісій</v>
      </c>
    </row>
    <row r="983" spans="1:9" ht="60" x14ac:dyDescent="0.25">
      <c r="A983" s="9" t="str">
        <f>SUBSTITUTE(Реестр!E986, " ", ", ")</f>
        <v>про, ніцювання, звекрнення, до, КМУ</v>
      </c>
      <c r="B983" s="10" t="str">
        <f>SUBSTITUTE(Таблица2[[#This Row],[Столбец1]], "про, ", " ")</f>
        <v xml:space="preserve"> ніцювання, звекрнення, до, КМУ</v>
      </c>
      <c r="C983" s="3" t="str">
        <f t="shared" si="47"/>
        <v xml:space="preserve"> ніцювання, звекрнення, до, КМУ</v>
      </c>
      <c r="D983" s="3" t="str">
        <f t="shared" si="48"/>
        <v xml:space="preserve"> ніцювання, звекрнення, до, КМУ</v>
      </c>
      <c r="E983" s="10" t="str">
        <f t="shared" si="49"/>
        <v xml:space="preserve"> ніцювання, звекрнення, до, КМУ</v>
      </c>
      <c r="F983" s="10" t="str">
        <f>SUBSTITUTE(Таблица2[[#This Row],[Столбец5]], "до, ", "")</f>
        <v xml:space="preserve"> ніцювання, звекрнення, КМУ</v>
      </c>
      <c r="G983" s="10" t="str">
        <f>SUBSTITUTE(Таблица2[[#This Row],[Столбец7]], "рік, ", "")</f>
        <v xml:space="preserve"> ніцювання, звекрнення, КМУ</v>
      </c>
      <c r="H983" s="11" t="str">
        <f>SUBSTITUTE(Таблица2[[#This Row],[Ключові слова]], "за, ", "")</f>
        <v xml:space="preserve"> ніцювання, звекрнення, КМУ</v>
      </c>
      <c r="I983" s="11" t="str">
        <f>SUBSTITUTE(Таблица2[[#This Row],[Столбец9]], "від, ", "")</f>
        <v xml:space="preserve"> ніцювання, звекрнення, КМУ</v>
      </c>
    </row>
    <row r="984" spans="1:9" ht="60" x14ac:dyDescent="0.25">
      <c r="A984" s="9" t="str">
        <f>SUBSTITUTE(Реестр!E987, " ", ", ")</f>
        <v xml:space="preserve">про, надання, інформації, </v>
      </c>
      <c r="B984" s="10" t="str">
        <f>SUBSTITUTE(Таблица2[[#This Row],[Столбец1]], "про, ", " ")</f>
        <v xml:space="preserve"> надання, інформації, </v>
      </c>
      <c r="C984" s="3" t="str">
        <f t="shared" si="47"/>
        <v xml:space="preserve"> надання, інформації, </v>
      </c>
      <c r="D984" s="3" t="str">
        <f t="shared" si="48"/>
        <v xml:space="preserve"> надання, інформації, </v>
      </c>
      <c r="E984" s="10" t="str">
        <f t="shared" si="49"/>
        <v xml:space="preserve"> надання, інформації, </v>
      </c>
      <c r="F984" s="10" t="str">
        <f>SUBSTITUTE(Таблица2[[#This Row],[Столбец5]], "до, ", "")</f>
        <v xml:space="preserve"> надання, інформації, </v>
      </c>
      <c r="G984" s="10" t="str">
        <f>SUBSTITUTE(Таблица2[[#This Row],[Столбец7]], "рік, ", "")</f>
        <v xml:space="preserve"> надання, інформації, </v>
      </c>
      <c r="H984" s="11" t="str">
        <f>SUBSTITUTE(Таблица2[[#This Row],[Ключові слова]], "за, ", "")</f>
        <v xml:space="preserve"> надання, інформації, </v>
      </c>
      <c r="I984" s="11" t="str">
        <f>SUBSTITUTE(Таблица2[[#This Row],[Столбец9]], "від, ", "")</f>
        <v xml:space="preserve"> надання, інформації, </v>
      </c>
    </row>
    <row r="985" spans="1:9" ht="60" x14ac:dyDescent="0.25">
      <c r="A985" s="9" t="str">
        <f>SUBSTITUTE(Реестр!E988, " ", ", ")</f>
        <v>про, проведення, Дня, Поля</v>
      </c>
      <c r="B985" s="10" t="str">
        <f>SUBSTITUTE(Таблица2[[#This Row],[Столбец1]], "про, ", " ")</f>
        <v xml:space="preserve"> проведення, Дня, Поля</v>
      </c>
      <c r="C985" s="3" t="str">
        <f t="shared" si="47"/>
        <v xml:space="preserve"> проведення, Дня, Поля</v>
      </c>
      <c r="D985" s="3" t="str">
        <f t="shared" si="48"/>
        <v xml:space="preserve"> проведення, Дня, Поля</v>
      </c>
      <c r="E985" s="10" t="str">
        <f t="shared" si="49"/>
        <v xml:space="preserve"> проведення, Дня, Поля</v>
      </c>
      <c r="F985" s="10" t="str">
        <f>SUBSTITUTE(Таблица2[[#This Row],[Столбец5]], "до, ", "")</f>
        <v xml:space="preserve"> проведення, Дня, Поля</v>
      </c>
      <c r="G985" s="10" t="str">
        <f>SUBSTITUTE(Таблица2[[#This Row],[Столбец7]], "рік, ", "")</f>
        <v xml:space="preserve"> проведення, Дня, Поля</v>
      </c>
      <c r="H985" s="11" t="str">
        <f>SUBSTITUTE(Таблица2[[#This Row],[Ключові слова]], "за, ", "")</f>
        <v xml:space="preserve"> проведення, Дня, Поля</v>
      </c>
      <c r="I985" s="11" t="str">
        <f>SUBSTITUTE(Таблица2[[#This Row],[Столбец9]], "від, ", "")</f>
        <v xml:space="preserve"> проведення, Дня, Поля</v>
      </c>
    </row>
    <row r="986" spans="1:9" ht="60" x14ac:dyDescent="0.25">
      <c r="A986" s="9" t="str">
        <f>SUBSTITUTE(Реестр!E989, " ", ", ")</f>
        <v>про, розгляд, звернення</v>
      </c>
      <c r="B986" s="10" t="str">
        <f>SUBSTITUTE(Таблица2[[#This Row],[Столбец1]], "про, ", " ")</f>
        <v xml:space="preserve"> розгляд, звернення</v>
      </c>
      <c r="C986" s="3" t="str">
        <f t="shared" si="47"/>
        <v xml:space="preserve"> розгляд, звернення</v>
      </c>
      <c r="D986" s="3" t="str">
        <f t="shared" si="48"/>
        <v xml:space="preserve"> розгляд, звернення</v>
      </c>
      <c r="E986" s="10" t="str">
        <f t="shared" si="49"/>
        <v xml:space="preserve"> розгляд, звернення</v>
      </c>
      <c r="F986" s="10" t="str">
        <f>SUBSTITUTE(Таблица2[[#This Row],[Столбец5]], "до, ", "")</f>
        <v xml:space="preserve"> розгляд, звернення</v>
      </c>
      <c r="G986" s="10" t="str">
        <f>SUBSTITUTE(Таблица2[[#This Row],[Столбец7]], "рік, ", "")</f>
        <v xml:space="preserve"> розгляд, звернення</v>
      </c>
      <c r="H986" s="11" t="str">
        <f>SUBSTITUTE(Таблица2[[#This Row],[Ключові слова]], "за, ", "")</f>
        <v xml:space="preserve"> розгляд, звернення</v>
      </c>
      <c r="I986" s="11" t="str">
        <f>SUBSTITUTE(Таблица2[[#This Row],[Столбец9]], "від, ", "")</f>
        <v xml:space="preserve"> розгляд, звернення</v>
      </c>
    </row>
    <row r="987" spans="1:9" ht="60" x14ac:dyDescent="0.25">
      <c r="A987" s="9" t="str">
        <f>SUBSTITUTE(Реестр!E990, " ", ", ")</f>
        <v>про, відновлення, відшкодованої, суми</v>
      </c>
      <c r="B987" s="10" t="str">
        <f>SUBSTITUTE(Таблица2[[#This Row],[Столбец1]], "про, ", " ")</f>
        <v xml:space="preserve"> відновлення, відшкодованої, суми</v>
      </c>
      <c r="C987" s="3" t="str">
        <f t="shared" si="47"/>
        <v xml:space="preserve"> відновлення, відшкодованої, суми</v>
      </c>
      <c r="D987" s="3" t="str">
        <f t="shared" si="48"/>
        <v xml:space="preserve"> відновлення, відшкодованої, суми</v>
      </c>
      <c r="E987" s="10" t="str">
        <f t="shared" si="49"/>
        <v xml:space="preserve"> відновлення, відшкодованої, суми</v>
      </c>
      <c r="F987" s="10" t="str">
        <f>SUBSTITUTE(Таблица2[[#This Row],[Столбец5]], "до, ", "")</f>
        <v xml:space="preserve"> відновлення, відшкодованої, суми</v>
      </c>
      <c r="G987" s="10" t="str">
        <f>SUBSTITUTE(Таблица2[[#This Row],[Столбец7]], "рік, ", "")</f>
        <v xml:space="preserve"> відновлення, відшкодованої, суми</v>
      </c>
      <c r="H987" s="11" t="str">
        <f>SUBSTITUTE(Таблица2[[#This Row],[Ключові слова]], "за, ", "")</f>
        <v xml:space="preserve"> відновлення, відшкодованої, суми</v>
      </c>
      <c r="I987" s="11" t="str">
        <f>SUBSTITUTE(Таблица2[[#This Row],[Столбец9]], "від, ", "")</f>
        <v xml:space="preserve"> відновлення, відшкодованої, суми</v>
      </c>
    </row>
    <row r="988" spans="1:9" ht="60" x14ac:dyDescent="0.25">
      <c r="A988" s="9" t="str">
        <f>SUBSTITUTE(Реестр!E991, " ", ", ")</f>
        <v>Про, резонансні, події</v>
      </c>
      <c r="B988" s="10" t="str">
        <f>SUBSTITUTE(Таблица2[[#This Row],[Столбец1]], "про, ", " ")</f>
        <v>Про, резонансні, події</v>
      </c>
      <c r="C988" s="3" t="str">
        <f t="shared" si="47"/>
        <v>Про, резонансні, події</v>
      </c>
      <c r="D988" s="3" t="str">
        <f t="shared" si="48"/>
        <v>Про, резонансні, події</v>
      </c>
      <c r="E988" s="10" t="str">
        <f t="shared" si="49"/>
        <v>Про, резонансні, події</v>
      </c>
      <c r="F988" s="10" t="str">
        <f>SUBSTITUTE(Таблица2[[#This Row],[Столбец5]], "до, ", "")</f>
        <v>Про, резонансні, події</v>
      </c>
      <c r="G988" s="10" t="str">
        <f>SUBSTITUTE(Таблица2[[#This Row],[Столбец7]], "рік, ", "")</f>
        <v>Про, резонансні, події</v>
      </c>
      <c r="H988" s="11" t="str">
        <f>SUBSTITUTE(Таблица2[[#This Row],[Ключові слова]], "за, ", "")</f>
        <v>Про, резонансні, події</v>
      </c>
      <c r="I988" s="11" t="str">
        <f>SUBSTITUTE(Таблица2[[#This Row],[Столбец9]], "від, ", "")</f>
        <v>Про, резонансні, події</v>
      </c>
    </row>
    <row r="989" spans="1:9" ht="60" x14ac:dyDescent="0.25">
      <c r="A989" s="9" t="str">
        <f>SUBSTITUTE(Реестр!E992, " ", ", ")</f>
        <v>щодо, співпраці, з, ЄС</v>
      </c>
      <c r="B989" s="10" t="str">
        <f>SUBSTITUTE(Таблица2[[#This Row],[Столбец1]], "про, ", " ")</f>
        <v>щодо, співпраці, з, ЄС</v>
      </c>
      <c r="C989" s="3" t="str">
        <f t="shared" si="47"/>
        <v>співпраці, з, ЄС</v>
      </c>
      <c r="D989" s="3" t="str">
        <f t="shared" si="48"/>
        <v>співпраці, з, ЄС</v>
      </c>
      <c r="E989" s="10" t="str">
        <f t="shared" si="49"/>
        <v>співпраці, з, ЄС</v>
      </c>
      <c r="F989" s="10" t="str">
        <f>SUBSTITUTE(Таблица2[[#This Row],[Столбец5]], "до, ", "")</f>
        <v>співпраці, з, ЄС</v>
      </c>
      <c r="G989" s="10" t="str">
        <f>SUBSTITUTE(Таблица2[[#This Row],[Столбец7]], "рік, ", "")</f>
        <v>співпраці, з, ЄС</v>
      </c>
      <c r="H989" s="11" t="str">
        <f>SUBSTITUTE(Таблица2[[#This Row],[Ключові слова]], "за, ", "")</f>
        <v>співпраці, з, ЄС</v>
      </c>
      <c r="I989" s="11" t="str">
        <f>SUBSTITUTE(Таблица2[[#This Row],[Столбец9]], "від, ", "")</f>
        <v>співпраці, з, ЄС</v>
      </c>
    </row>
    <row r="990" spans="1:9" ht="60" x14ac:dyDescent="0.25">
      <c r="A990" s="9" t="str">
        <f>SUBSTITUTE(Реестр!E993, " ", ", ")</f>
        <v>про, впровадження, наукових, результатів</v>
      </c>
      <c r="B990" s="10" t="str">
        <f>SUBSTITUTE(Таблица2[[#This Row],[Столбец1]], "про, ", " ")</f>
        <v xml:space="preserve"> впровадження, наукових, результатів</v>
      </c>
      <c r="C990" s="3" t="str">
        <f t="shared" si="47"/>
        <v xml:space="preserve"> впровадження, наукових, результатів</v>
      </c>
      <c r="D990" s="3" t="str">
        <f t="shared" si="48"/>
        <v xml:space="preserve"> впровадження, наукових, результатів</v>
      </c>
      <c r="E990" s="10" t="str">
        <f t="shared" si="49"/>
        <v xml:space="preserve"> впровадження, наукових, результатів</v>
      </c>
      <c r="F990" s="10" t="str">
        <f>SUBSTITUTE(Таблица2[[#This Row],[Столбец5]], "до, ", "")</f>
        <v xml:space="preserve"> впровадження, наукових, результатів</v>
      </c>
      <c r="G990" s="10" t="str">
        <f>SUBSTITUTE(Таблица2[[#This Row],[Столбец7]], "рік, ", "")</f>
        <v xml:space="preserve"> впровадження, наукових, результатів</v>
      </c>
      <c r="H990" s="11" t="str">
        <f>SUBSTITUTE(Таблица2[[#This Row],[Ключові слова]], "за, ", "")</f>
        <v xml:space="preserve"> впровадження, наукових, результатів</v>
      </c>
      <c r="I990" s="11" t="str">
        <f>SUBSTITUTE(Таблица2[[#This Row],[Столбец9]], "від, ", "")</f>
        <v xml:space="preserve"> впровадження, наукових, результатів</v>
      </c>
    </row>
    <row r="991" spans="1:9" ht="60" x14ac:dyDescent="0.25">
      <c r="A991" s="9" t="str">
        <f>SUBSTITUTE(Реестр!E994, " ", ", ")</f>
        <v>про, надання, інформації</v>
      </c>
      <c r="B991" s="10" t="str">
        <f>SUBSTITUTE(Таблица2[[#This Row],[Столбец1]], "про, ", " ")</f>
        <v xml:space="preserve"> надання, інформації</v>
      </c>
      <c r="C991" s="3" t="str">
        <f t="shared" si="47"/>
        <v xml:space="preserve"> надання, інформації</v>
      </c>
      <c r="D991" s="3" t="str">
        <f t="shared" si="48"/>
        <v xml:space="preserve"> надання, інформації</v>
      </c>
      <c r="E991" s="10" t="str">
        <f t="shared" si="49"/>
        <v xml:space="preserve"> надання, інформації</v>
      </c>
      <c r="F991" s="10" t="str">
        <f>SUBSTITUTE(Таблица2[[#This Row],[Столбец5]], "до, ", "")</f>
        <v xml:space="preserve"> надання, інформації</v>
      </c>
      <c r="G991" s="10" t="str">
        <f>SUBSTITUTE(Таблица2[[#This Row],[Столбец7]], "рік, ", "")</f>
        <v xml:space="preserve"> надання, інформації</v>
      </c>
      <c r="H991" s="11" t="str">
        <f>SUBSTITUTE(Таблица2[[#This Row],[Ключові слова]], "за, ", "")</f>
        <v xml:space="preserve"> надання, інформації</v>
      </c>
      <c r="I991" s="11" t="str">
        <f>SUBSTITUTE(Таблица2[[#This Row],[Столбец9]], "від, ", "")</f>
        <v xml:space="preserve"> надання, інформації</v>
      </c>
    </row>
    <row r="992" spans="1:9" ht="60" x14ac:dyDescent="0.25">
      <c r="A992" s="9" t="str">
        <f>SUBSTITUTE(Реестр!E995, " ", ", ")</f>
        <v>про, погодження, проекту, , наказу, Мінсоцполітики</v>
      </c>
      <c r="B992" s="10" t="str">
        <f>SUBSTITUTE(Таблица2[[#This Row],[Столбец1]], "про, ", " ")</f>
        <v xml:space="preserve"> погодження, проекту, , наказу, Мінсоцполітики</v>
      </c>
      <c r="C992" s="3" t="str">
        <f t="shared" si="47"/>
        <v xml:space="preserve"> погодження, проекту, , наказу, Мінсоцполітики</v>
      </c>
      <c r="D992" s="3" t="str">
        <f t="shared" si="48"/>
        <v xml:space="preserve"> погодження, проекту, , наказу, Мінсоцполітики</v>
      </c>
      <c r="E992" s="10" t="str">
        <f t="shared" si="49"/>
        <v xml:space="preserve"> погодження, проекту, , наказу, Мінсоцполітики</v>
      </c>
      <c r="F992" s="10" t="str">
        <f>SUBSTITUTE(Таблица2[[#This Row],[Столбец5]], "до, ", "")</f>
        <v xml:space="preserve"> погодження, проекту, , наказу, Мінсоцполітики</v>
      </c>
      <c r="G992" s="10" t="str">
        <f>SUBSTITUTE(Таблица2[[#This Row],[Столбец7]], "рік, ", "")</f>
        <v xml:space="preserve"> погодження, проекту, , наказу, Мінсоцполітики</v>
      </c>
      <c r="H992" s="11" t="str">
        <f>SUBSTITUTE(Таблица2[[#This Row],[Ключові слова]], "за, ", "")</f>
        <v xml:space="preserve"> погодження, проекту, , наказу, Мінсоцполітики</v>
      </c>
      <c r="I992" s="11" t="str">
        <f>SUBSTITUTE(Таблица2[[#This Row],[Столбец9]], "від, ", "")</f>
        <v xml:space="preserve"> погодження, проекту, , наказу, Мінсоцполітики</v>
      </c>
    </row>
    <row r="993" spans="1:9" ht="60" x14ac:dyDescent="0.25">
      <c r="A993" s="9" t="str">
        <f>SUBSTITUTE(Реестр!E996, " ", ", ")</f>
        <v>про, юридичний, відділ</v>
      </c>
      <c r="B993" s="10" t="str">
        <f>SUBSTITUTE(Таблица2[[#This Row],[Столбец1]], "про, ", " ")</f>
        <v xml:space="preserve"> юридичний, відділ</v>
      </c>
      <c r="C993" s="3" t="str">
        <f t="shared" si="47"/>
        <v xml:space="preserve"> юридичний, відділ</v>
      </c>
      <c r="D993" s="3" t="str">
        <f t="shared" si="48"/>
        <v xml:space="preserve"> юридичний, відділ</v>
      </c>
      <c r="E993" s="10" t="str">
        <f t="shared" si="49"/>
        <v xml:space="preserve"> юридичний, відділ</v>
      </c>
      <c r="F993" s="10" t="str">
        <f>SUBSTITUTE(Таблица2[[#This Row],[Столбец5]], "до, ", "")</f>
        <v xml:space="preserve"> юридичний, відділ</v>
      </c>
      <c r="G993" s="10" t="str">
        <f>SUBSTITUTE(Таблица2[[#This Row],[Столбец7]], "рік, ", "")</f>
        <v xml:space="preserve"> юридичний, відділ</v>
      </c>
      <c r="H993" s="11" t="str">
        <f>SUBSTITUTE(Таблица2[[#This Row],[Ключові слова]], "за, ", "")</f>
        <v xml:space="preserve"> юридичний, відділ</v>
      </c>
      <c r="I993" s="11" t="str">
        <f>SUBSTITUTE(Таблица2[[#This Row],[Столбец9]], "від, ", "")</f>
        <v xml:space="preserve"> юридичний, відділ</v>
      </c>
    </row>
    <row r="994" spans="1:9" ht="60" x14ac:dyDescent="0.25">
      <c r="A994" s="9" t="str">
        <f>SUBSTITUTE(Реестр!E997, " ", ", ")</f>
        <v>про, виконання, розпорядження, голови, СОДА, від, 19.03.2018, №171-ОД</v>
      </c>
      <c r="B994" s="10" t="str">
        <f>SUBSTITUTE(Таблица2[[#This Row],[Столбец1]], "про, ", " ")</f>
        <v xml:space="preserve"> виконання, розпорядження, голови, СОДА, від, 19.03.2018, №171-ОД</v>
      </c>
      <c r="C994" s="3" t="str">
        <f t="shared" si="47"/>
        <v xml:space="preserve"> виконання, розпорядження, голови, СОДА, від, 19.03.2018, №171-ОД</v>
      </c>
      <c r="D994" s="3" t="str">
        <f t="shared" si="48"/>
        <v xml:space="preserve"> виконання, розпорядження, голови, СОДА, від, 19.03.2018, №171-ОД</v>
      </c>
      <c r="E994" s="10" t="str">
        <f t="shared" si="49"/>
        <v xml:space="preserve"> виконання, розпорядження, голови, СОДА, від, 19.03.2018, №171-ОД</v>
      </c>
      <c r="F994" s="10" t="str">
        <f>SUBSTITUTE(Таблица2[[#This Row],[Столбец5]], "до, ", "")</f>
        <v xml:space="preserve"> виконання, розпорядження, голови, СОДА, від, 19.03.2018, №171-ОД</v>
      </c>
      <c r="G994" s="10" t="str">
        <f>SUBSTITUTE(Таблица2[[#This Row],[Столбец7]], "рік, ", "")</f>
        <v xml:space="preserve"> виконання, розпорядження, голови, СОДА, від, 19.03.2018, №171-ОД</v>
      </c>
      <c r="H994" s="11" t="str">
        <f>SUBSTITUTE(Таблица2[[#This Row],[Ключові слова]], "за, ", "")</f>
        <v xml:space="preserve"> виконання, розпорядження, голови, СОДА, від, 19.03.2018, №171-ОД</v>
      </c>
      <c r="I994" s="11" t="str">
        <f>SUBSTITUTE(Таблица2[[#This Row],[Столбец9]], "від, ", "")</f>
        <v xml:space="preserve"> виконання, розпорядження, голови, СОДА, 19.03.2018, №171-ОД</v>
      </c>
    </row>
    <row r="995" spans="1:9" ht="60" x14ac:dyDescent="0.25">
      <c r="A995" s="9" t="str">
        <f>SUBSTITUTE(Реестр!E998, " ", ", ")</f>
        <v xml:space="preserve">про, підсумки, роботи, АПК, </v>
      </c>
      <c r="B995" s="10" t="str">
        <f>SUBSTITUTE(Таблица2[[#This Row],[Столбец1]], "про, ", " ")</f>
        <v xml:space="preserve"> підсумки, роботи, АПК, </v>
      </c>
      <c r="C995" s="3" t="str">
        <f t="shared" si="47"/>
        <v xml:space="preserve"> підсумки, роботи, АПК, </v>
      </c>
      <c r="D995" s="3" t="str">
        <f t="shared" si="48"/>
        <v xml:space="preserve"> підсумки, роботи, АПК, </v>
      </c>
      <c r="E995" s="10" t="str">
        <f t="shared" si="49"/>
        <v xml:space="preserve"> підсумки, роботи, АПК, </v>
      </c>
      <c r="F995" s="10" t="str">
        <f>SUBSTITUTE(Таблица2[[#This Row],[Столбец5]], "до, ", "")</f>
        <v xml:space="preserve"> підсумки, роботи, АПК, </v>
      </c>
      <c r="G995" s="10" t="str">
        <f>SUBSTITUTE(Таблица2[[#This Row],[Столбец7]], "рік, ", "")</f>
        <v xml:space="preserve"> підсумки, роботи, АПК, </v>
      </c>
      <c r="H995" s="11" t="str">
        <f>SUBSTITUTE(Таблица2[[#This Row],[Ключові слова]], "за, ", "")</f>
        <v xml:space="preserve"> підсумки, роботи, АПК, </v>
      </c>
      <c r="I995" s="11" t="str">
        <f>SUBSTITUTE(Таблица2[[#This Row],[Столбец9]], "від, ", "")</f>
        <v xml:space="preserve"> підсумки, роботи, АПК, </v>
      </c>
    </row>
    <row r="996" spans="1:9" ht="60" x14ac:dyDescent="0.25">
      <c r="A996" s="9" t="str">
        <f>SUBSTITUTE(Реестр!E999, " ", ", ")</f>
        <v>про, відновлення, відшкодованої, суми</v>
      </c>
      <c r="B996" s="10" t="str">
        <f>SUBSTITUTE(Таблица2[[#This Row],[Столбец1]], "про, ", " ")</f>
        <v xml:space="preserve"> відновлення, відшкодованої, суми</v>
      </c>
      <c r="C996" s="3" t="str">
        <f t="shared" si="47"/>
        <v xml:space="preserve"> відновлення, відшкодованої, суми</v>
      </c>
      <c r="D996" s="3" t="str">
        <f t="shared" si="48"/>
        <v xml:space="preserve"> відновлення, відшкодованої, суми</v>
      </c>
      <c r="E996" s="10" t="str">
        <f t="shared" si="49"/>
        <v xml:space="preserve"> відновлення, відшкодованої, суми</v>
      </c>
      <c r="F996" s="10" t="str">
        <f>SUBSTITUTE(Таблица2[[#This Row],[Столбец5]], "до, ", "")</f>
        <v xml:space="preserve"> відновлення, відшкодованої, суми</v>
      </c>
      <c r="G996" s="10" t="str">
        <f>SUBSTITUTE(Таблица2[[#This Row],[Столбец7]], "рік, ", "")</f>
        <v xml:space="preserve"> відновлення, відшкодованої, суми</v>
      </c>
      <c r="H996" s="11" t="str">
        <f>SUBSTITUTE(Таблица2[[#This Row],[Ключові слова]], "за, ", "")</f>
        <v xml:space="preserve"> відновлення, відшкодованої, суми</v>
      </c>
      <c r="I996" s="11" t="str">
        <f>SUBSTITUTE(Таблица2[[#This Row],[Столбец9]], "від, ", "")</f>
        <v xml:space="preserve"> відновлення, відшкодованої, суми</v>
      </c>
    </row>
    <row r="997" spans="1:9" ht="60" x14ac:dyDescent="0.25">
      <c r="A997" s="9" t="str">
        <f>SUBSTITUTE(Реестр!E1000, " ", ", ")</f>
        <v>про, надання, інформації</v>
      </c>
      <c r="B997" s="10" t="str">
        <f>SUBSTITUTE(Таблица2[[#This Row],[Столбец1]], "про, ", " ")</f>
        <v xml:space="preserve"> надання, інформації</v>
      </c>
      <c r="C997" s="3" t="str">
        <f t="shared" ref="C997:C1060" si="50">SUBSTITUTE(B997, "щодо, ", "")</f>
        <v xml:space="preserve"> надання, інформації</v>
      </c>
      <c r="D997" s="3" t="str">
        <f t="shared" ref="D997:D1060" si="51">SUBSTITUTE(C997, "по, ", "")</f>
        <v xml:space="preserve"> надання, інформації</v>
      </c>
      <c r="E997" s="10" t="str">
        <f t="shared" ref="E997:E1060" si="52">SUBSTITUTE(D997, "та, ", "")</f>
        <v xml:space="preserve"> надання, інформації</v>
      </c>
      <c r="F997" s="10" t="str">
        <f>SUBSTITUTE(Таблица2[[#This Row],[Столбец5]], "до, ", "")</f>
        <v xml:space="preserve"> надання, інформації</v>
      </c>
      <c r="G997" s="10" t="str">
        <f>SUBSTITUTE(Таблица2[[#This Row],[Столбец7]], "рік, ", "")</f>
        <v xml:space="preserve"> надання, інформації</v>
      </c>
      <c r="H997" s="11" t="str">
        <f>SUBSTITUTE(Таблица2[[#This Row],[Ключові слова]], "за, ", "")</f>
        <v xml:space="preserve"> надання, інформації</v>
      </c>
      <c r="I997" s="11" t="str">
        <f>SUBSTITUTE(Таблица2[[#This Row],[Столбец9]], "від, ", "")</f>
        <v xml:space="preserve"> надання, інформації</v>
      </c>
    </row>
    <row r="998" spans="1:9" ht="60" x14ac:dyDescent="0.25">
      <c r="A998" s="9" t="str">
        <f>SUBSTITUTE(Реестр!E1001, " ", ", ")</f>
        <v>про, державну, підтримку, розвитку, садівництва</v>
      </c>
      <c r="B998" s="10" t="str">
        <f>SUBSTITUTE(Таблица2[[#This Row],[Столбец1]], "про, ", " ")</f>
        <v xml:space="preserve"> державну, підтримку, розвитку, садівництва</v>
      </c>
      <c r="C998" s="3" t="str">
        <f t="shared" si="50"/>
        <v xml:space="preserve"> державну, підтримку, розвитку, садівництва</v>
      </c>
      <c r="D998" s="3" t="str">
        <f t="shared" si="51"/>
        <v xml:space="preserve"> державну, підтримку, розвитку, садівництва</v>
      </c>
      <c r="E998" s="10" t="str">
        <f t="shared" si="52"/>
        <v xml:space="preserve"> державну, підтримку, розвитку, садівництва</v>
      </c>
      <c r="F998" s="10" t="str">
        <f>SUBSTITUTE(Таблица2[[#This Row],[Столбец5]], "до, ", "")</f>
        <v xml:space="preserve"> державну, підтримку, розвитку, садівництва</v>
      </c>
      <c r="G998" s="10" t="str">
        <f>SUBSTITUTE(Таблица2[[#This Row],[Столбец7]], "рік, ", "")</f>
        <v xml:space="preserve"> державну, підтримку, розвитку, садівництва</v>
      </c>
      <c r="H998" s="11" t="str">
        <f>SUBSTITUTE(Таблица2[[#This Row],[Ключові слова]], "за, ", "")</f>
        <v xml:space="preserve"> державну, підтримку, розвитку, садівництва</v>
      </c>
      <c r="I998" s="11" t="str">
        <f>SUBSTITUTE(Таблица2[[#This Row],[Столбец9]], "від, ", "")</f>
        <v xml:space="preserve"> державну, підтримку, розвитку, садівництва</v>
      </c>
    </row>
    <row r="999" spans="1:9" ht="60" x14ac:dyDescent="0.25">
      <c r="A999" s="9" t="str">
        <f>SUBSTITUTE(Реестр!E1002, " ", ", ")</f>
        <v>про, запит, на, інформацію</v>
      </c>
      <c r="B999" s="10" t="str">
        <f>SUBSTITUTE(Таблица2[[#This Row],[Столбец1]], "про, ", " ")</f>
        <v xml:space="preserve"> запит, на, інформацію</v>
      </c>
      <c r="C999" s="3" t="str">
        <f t="shared" si="50"/>
        <v xml:space="preserve"> запит, на, інформацію</v>
      </c>
      <c r="D999" s="3" t="str">
        <f t="shared" si="51"/>
        <v xml:space="preserve"> запит, на, інформацію</v>
      </c>
      <c r="E999" s="10" t="str">
        <f t="shared" si="52"/>
        <v xml:space="preserve"> запит, на, інформацію</v>
      </c>
      <c r="F999" s="10" t="str">
        <f>SUBSTITUTE(Таблица2[[#This Row],[Столбец5]], "до, ", "")</f>
        <v xml:space="preserve"> запит, на, інформацію</v>
      </c>
      <c r="G999" s="10" t="str">
        <f>SUBSTITUTE(Таблица2[[#This Row],[Столбец7]], "рік, ", "")</f>
        <v xml:space="preserve"> запит, на, інформацію</v>
      </c>
      <c r="H999" s="11" t="str">
        <f>SUBSTITUTE(Таблица2[[#This Row],[Ключові слова]], "за, ", "")</f>
        <v xml:space="preserve"> запит, на, інформацію</v>
      </c>
      <c r="I999" s="11" t="str">
        <f>SUBSTITUTE(Таблица2[[#This Row],[Столбец9]], "від, ", "")</f>
        <v xml:space="preserve"> запит, на, інформацію</v>
      </c>
    </row>
    <row r="1000" spans="1:9" ht="60" x14ac:dyDescent="0.25">
      <c r="A1000" s="9" t="str">
        <f>SUBSTITUTE(Реестр!E1003, " ", ", ")</f>
        <v>про, розміщення, інформації</v>
      </c>
      <c r="B1000" s="10" t="str">
        <f>SUBSTITUTE(Таблица2[[#This Row],[Столбец1]], "про, ", " ")</f>
        <v xml:space="preserve"> розміщення, інформації</v>
      </c>
      <c r="C1000" s="3" t="str">
        <f t="shared" si="50"/>
        <v xml:space="preserve"> розміщення, інформації</v>
      </c>
      <c r="D1000" s="3" t="str">
        <f t="shared" si="51"/>
        <v xml:space="preserve"> розміщення, інформації</v>
      </c>
      <c r="E1000" s="10" t="str">
        <f t="shared" si="52"/>
        <v xml:space="preserve"> розміщення, інформації</v>
      </c>
      <c r="F1000" s="10" t="str">
        <f>SUBSTITUTE(Таблица2[[#This Row],[Столбец5]], "до, ", "")</f>
        <v xml:space="preserve"> розміщення, інформації</v>
      </c>
      <c r="G1000" s="10" t="str">
        <f>SUBSTITUTE(Таблица2[[#This Row],[Столбец7]], "рік, ", "")</f>
        <v xml:space="preserve"> розміщення, інформації</v>
      </c>
      <c r="H1000" s="11" t="str">
        <f>SUBSTITUTE(Таблица2[[#This Row],[Ключові слова]], "за, ", "")</f>
        <v xml:space="preserve"> розміщення, інформації</v>
      </c>
      <c r="I1000" s="11" t="str">
        <f>SUBSTITUTE(Таблица2[[#This Row],[Столбец9]], "від, ", "")</f>
        <v xml:space="preserve"> розміщення, інформації</v>
      </c>
    </row>
    <row r="1001" spans="1:9" ht="60" x14ac:dyDescent="0.25">
      <c r="A1001" s="9" t="str">
        <f>SUBSTITUTE(Реестр!E1004, " ", ", ")</f>
        <v>про, отримання, міжнародної, технічної, допомоги</v>
      </c>
      <c r="B1001" s="10" t="str">
        <f>SUBSTITUTE(Таблица2[[#This Row],[Столбец1]], "про, ", " ")</f>
        <v xml:space="preserve"> отримання, міжнародної, технічної, допомоги</v>
      </c>
      <c r="C1001" s="3" t="str">
        <f t="shared" si="50"/>
        <v xml:space="preserve"> отримання, міжнародної, технічної, допомоги</v>
      </c>
      <c r="D1001" s="3" t="str">
        <f t="shared" si="51"/>
        <v xml:space="preserve"> отримання, міжнародної, технічної, допомоги</v>
      </c>
      <c r="E1001" s="10" t="str">
        <f t="shared" si="52"/>
        <v xml:space="preserve"> отримання, міжнародної, технічної, допомоги</v>
      </c>
      <c r="F1001" s="10" t="str">
        <f>SUBSTITUTE(Таблица2[[#This Row],[Столбец5]], "до, ", "")</f>
        <v xml:space="preserve"> отримання, міжнародної, технічної, допомоги</v>
      </c>
      <c r="G1001" s="10" t="str">
        <f>SUBSTITUTE(Таблица2[[#This Row],[Столбец7]], "рік, ", "")</f>
        <v xml:space="preserve"> отримання, міжнародної, технічної, допомоги</v>
      </c>
      <c r="H1001" s="11" t="str">
        <f>SUBSTITUTE(Таблица2[[#This Row],[Ключові слова]], "за, ", "")</f>
        <v xml:space="preserve"> отримання, міжнародної, технічної, допомоги</v>
      </c>
      <c r="I1001" s="11" t="str">
        <f>SUBSTITUTE(Таблица2[[#This Row],[Столбец9]], "від, ", "")</f>
        <v xml:space="preserve"> отримання, міжнародної, технічної, допомоги</v>
      </c>
    </row>
    <row r="1002" spans="1:9" ht="60" x14ac:dyDescent="0.25">
      <c r="A1002" s="9" t="str">
        <f>SUBSTITUTE(Реестр!E1005, " ", ", ")</f>
        <v>про, визначення, державних, інтересів</v>
      </c>
      <c r="B1002" s="10" t="str">
        <f>SUBSTITUTE(Таблица2[[#This Row],[Столбец1]], "про, ", " ")</f>
        <v xml:space="preserve"> визначення, державних, інтересів</v>
      </c>
      <c r="C1002" s="3" t="str">
        <f t="shared" si="50"/>
        <v xml:space="preserve"> визначення, державних, інтересів</v>
      </c>
      <c r="D1002" s="3" t="str">
        <f t="shared" si="51"/>
        <v xml:space="preserve"> визначення, державних, інтересів</v>
      </c>
      <c r="E1002" s="10" t="str">
        <f t="shared" si="52"/>
        <v xml:space="preserve"> визначення, державних, інтересів</v>
      </c>
      <c r="F1002" s="10" t="str">
        <f>SUBSTITUTE(Таблица2[[#This Row],[Столбец5]], "до, ", "")</f>
        <v xml:space="preserve"> визначення, державних, інтересів</v>
      </c>
      <c r="G1002" s="10" t="str">
        <f>SUBSTITUTE(Таблица2[[#This Row],[Столбец7]], "рік, ", "")</f>
        <v xml:space="preserve"> визначення, державних, інтересів</v>
      </c>
      <c r="H1002" s="11" t="str">
        <f>SUBSTITUTE(Таблица2[[#This Row],[Ключові слова]], "за, ", "")</f>
        <v xml:space="preserve"> визначення, державних, інтересів</v>
      </c>
      <c r="I1002" s="11" t="str">
        <f>SUBSTITUTE(Таблица2[[#This Row],[Столбец9]], "від, ", "")</f>
        <v xml:space="preserve"> визначення, державних, інтересів</v>
      </c>
    </row>
    <row r="1003" spans="1:9" ht="60" x14ac:dyDescent="0.25">
      <c r="A1003" s="9" t="str">
        <f>SUBSTITUTE(Реестр!E1006, " ", ", ")</f>
        <v>про, визначення, державних, інтересів</v>
      </c>
      <c r="B1003" s="10" t="str">
        <f>SUBSTITUTE(Таблица2[[#This Row],[Столбец1]], "про, ", " ")</f>
        <v xml:space="preserve"> визначення, державних, інтересів</v>
      </c>
      <c r="C1003" s="3" t="str">
        <f t="shared" si="50"/>
        <v xml:space="preserve"> визначення, державних, інтересів</v>
      </c>
      <c r="D1003" s="3" t="str">
        <f t="shared" si="51"/>
        <v xml:space="preserve"> визначення, державних, інтересів</v>
      </c>
      <c r="E1003" s="10" t="str">
        <f t="shared" si="52"/>
        <v xml:space="preserve"> визначення, державних, інтересів</v>
      </c>
      <c r="F1003" s="10" t="str">
        <f>SUBSTITUTE(Таблица2[[#This Row],[Столбец5]], "до, ", "")</f>
        <v xml:space="preserve"> визначення, державних, інтересів</v>
      </c>
      <c r="G1003" s="10" t="str">
        <f>SUBSTITUTE(Таблица2[[#This Row],[Столбец7]], "рік, ", "")</f>
        <v xml:space="preserve"> визначення, державних, інтересів</v>
      </c>
      <c r="H1003" s="11" t="str">
        <f>SUBSTITUTE(Таблица2[[#This Row],[Ключові слова]], "за, ", "")</f>
        <v xml:space="preserve"> визначення, державних, інтересів</v>
      </c>
      <c r="I1003" s="11" t="str">
        <f>SUBSTITUTE(Таблица2[[#This Row],[Столбец9]], "від, ", "")</f>
        <v xml:space="preserve"> визначення, державних, інтересів</v>
      </c>
    </row>
    <row r="1004" spans="1:9" ht="60" x14ac:dyDescent="0.25">
      <c r="A1004" s="9" t="str">
        <f>SUBSTITUTE(Реестр!E1007, " ", ", ")</f>
        <v>про, визначення, державних, інтересів</v>
      </c>
      <c r="B1004" s="10" t="str">
        <f>SUBSTITUTE(Таблица2[[#This Row],[Столбец1]], "про, ", " ")</f>
        <v xml:space="preserve"> визначення, державних, інтересів</v>
      </c>
      <c r="C1004" s="3" t="str">
        <f t="shared" si="50"/>
        <v xml:space="preserve"> визначення, державних, інтересів</v>
      </c>
      <c r="D1004" s="3" t="str">
        <f t="shared" si="51"/>
        <v xml:space="preserve"> визначення, державних, інтересів</v>
      </c>
      <c r="E1004" s="10" t="str">
        <f t="shared" si="52"/>
        <v xml:space="preserve"> визначення, державних, інтересів</v>
      </c>
      <c r="F1004" s="10" t="str">
        <f>SUBSTITUTE(Таблица2[[#This Row],[Столбец5]], "до, ", "")</f>
        <v xml:space="preserve"> визначення, державних, інтересів</v>
      </c>
      <c r="G1004" s="10" t="str">
        <f>SUBSTITUTE(Таблица2[[#This Row],[Столбец7]], "рік, ", "")</f>
        <v xml:space="preserve"> визначення, державних, інтересів</v>
      </c>
      <c r="H1004" s="11" t="str">
        <f>SUBSTITUTE(Таблица2[[#This Row],[Ключові слова]], "за, ", "")</f>
        <v xml:space="preserve"> визначення, державних, інтересів</v>
      </c>
      <c r="I1004" s="11" t="str">
        <f>SUBSTITUTE(Таблица2[[#This Row],[Столбец9]], "від, ", "")</f>
        <v xml:space="preserve"> визначення, державних, інтересів</v>
      </c>
    </row>
    <row r="1005" spans="1:9" ht="60" x14ac:dyDescent="0.25">
      <c r="A1005" s="9" t="str">
        <f>SUBSTITUTE(Реестр!E1008, " ", ", ")</f>
        <v>про, заходи, з, охорони, праці</v>
      </c>
      <c r="B1005" s="10" t="str">
        <f>SUBSTITUTE(Таблица2[[#This Row],[Столбец1]], "про, ", " ")</f>
        <v xml:space="preserve"> заходи, з, охорони, праці</v>
      </c>
      <c r="C1005" s="3" t="str">
        <f t="shared" si="50"/>
        <v xml:space="preserve"> заходи, з, охорони, праці</v>
      </c>
      <c r="D1005" s="3" t="str">
        <f t="shared" si="51"/>
        <v xml:space="preserve"> заходи, з, охорони, праці</v>
      </c>
      <c r="E1005" s="10" t="str">
        <f t="shared" si="52"/>
        <v xml:space="preserve"> заходи, з, охорони, праці</v>
      </c>
      <c r="F1005" s="10" t="str">
        <f>SUBSTITUTE(Таблица2[[#This Row],[Столбец5]], "до, ", "")</f>
        <v xml:space="preserve"> заходи, з, охорони, праці</v>
      </c>
      <c r="G1005" s="10" t="str">
        <f>SUBSTITUTE(Таблица2[[#This Row],[Столбец7]], "рік, ", "")</f>
        <v xml:space="preserve"> заходи, з, охорони, праці</v>
      </c>
      <c r="H1005" s="11" t="str">
        <f>SUBSTITUTE(Таблица2[[#This Row],[Ключові слова]], "за, ", "")</f>
        <v xml:space="preserve"> заходи, з, охорони, праці</v>
      </c>
      <c r="I1005" s="11" t="str">
        <f>SUBSTITUTE(Таблица2[[#This Row],[Столбец9]], "від, ", "")</f>
        <v xml:space="preserve"> заходи, з, охорони, праці</v>
      </c>
    </row>
    <row r="1006" spans="1:9" ht="60" x14ac:dyDescent="0.25">
      <c r="A1006" s="9" t="str">
        <f>SUBSTITUTE(Реестр!E1009, " ", ", ")</f>
        <v>про, вакантні, посади</v>
      </c>
      <c r="B1006" s="10" t="str">
        <f>SUBSTITUTE(Таблица2[[#This Row],[Столбец1]], "про, ", " ")</f>
        <v xml:space="preserve"> вакантні, посади</v>
      </c>
      <c r="C1006" s="3" t="str">
        <f t="shared" si="50"/>
        <v xml:space="preserve"> вакантні, посади</v>
      </c>
      <c r="D1006" s="3" t="str">
        <f t="shared" si="51"/>
        <v xml:space="preserve"> вакантні, посади</v>
      </c>
      <c r="E1006" s="10" t="str">
        <f t="shared" si="52"/>
        <v xml:space="preserve"> вакантні, посади</v>
      </c>
      <c r="F1006" s="10" t="str">
        <f>SUBSTITUTE(Таблица2[[#This Row],[Столбец5]], "до, ", "")</f>
        <v xml:space="preserve"> вакантні, посади</v>
      </c>
      <c r="G1006" s="10" t="str">
        <f>SUBSTITUTE(Таблица2[[#This Row],[Столбец7]], "рік, ", "")</f>
        <v xml:space="preserve"> вакантні, посади</v>
      </c>
      <c r="H1006" s="11" t="str">
        <f>SUBSTITUTE(Таблица2[[#This Row],[Ключові слова]], "за, ", "")</f>
        <v xml:space="preserve"> вакантні, посади</v>
      </c>
      <c r="I1006" s="11" t="str">
        <f>SUBSTITUTE(Таблица2[[#This Row],[Столбец9]], "від, ", "")</f>
        <v xml:space="preserve"> вакантні, посади</v>
      </c>
    </row>
    <row r="1007" spans="1:9" ht="60" x14ac:dyDescent="0.25">
      <c r="A1007" s="9" t="str">
        <f>SUBSTITUTE(Реестр!E1010, " ", ", ")</f>
        <v>про, залучення, пільгових, кредитів</v>
      </c>
      <c r="B1007" s="10" t="str">
        <f>SUBSTITUTE(Таблица2[[#This Row],[Столбец1]], "про, ", " ")</f>
        <v xml:space="preserve"> залучення, пільгових, кредитів</v>
      </c>
      <c r="C1007" s="3" t="str">
        <f t="shared" si="50"/>
        <v xml:space="preserve"> залучення, пільгових, кредитів</v>
      </c>
      <c r="D1007" s="3" t="str">
        <f t="shared" si="51"/>
        <v xml:space="preserve"> залучення, пільгових, кредитів</v>
      </c>
      <c r="E1007" s="10" t="str">
        <f t="shared" si="52"/>
        <v xml:space="preserve"> залучення, пільгових, кредитів</v>
      </c>
      <c r="F1007" s="10" t="str">
        <f>SUBSTITUTE(Таблица2[[#This Row],[Столбец5]], "до, ", "")</f>
        <v xml:space="preserve"> залучення, пільгових, кредитів</v>
      </c>
      <c r="G1007" s="10" t="str">
        <f>SUBSTITUTE(Таблица2[[#This Row],[Столбец7]], "рік, ", "")</f>
        <v xml:space="preserve"> залучення, пільгових, кредитів</v>
      </c>
      <c r="H1007" s="11" t="str">
        <f>SUBSTITUTE(Таблица2[[#This Row],[Ключові слова]], "за, ", "")</f>
        <v xml:space="preserve"> залучення, пільгових, кредитів</v>
      </c>
      <c r="I1007" s="11" t="str">
        <f>SUBSTITUTE(Таблица2[[#This Row],[Столбец9]], "від, ", "")</f>
        <v xml:space="preserve"> залучення, пільгових, кредитів</v>
      </c>
    </row>
    <row r="1008" spans="1:9" ht="75" x14ac:dyDescent="0.25">
      <c r="A1008" s="9" t="str">
        <f>SUBSTITUTE(Реестр!E1011, " ", ", ")</f>
        <v>про, участь, у, державній, Програмі, фінансової, підтримки, АПК</v>
      </c>
      <c r="B1008" s="10" t="str">
        <f>SUBSTITUTE(Таблица2[[#This Row],[Столбец1]], "про, ", " ")</f>
        <v xml:space="preserve"> участь, у, державній, Програмі, фінансової, підтримки, АПК</v>
      </c>
      <c r="C1008" s="3" t="str">
        <f t="shared" si="50"/>
        <v xml:space="preserve"> участь, у, державній, Програмі, фінансової, підтримки, АПК</v>
      </c>
      <c r="D1008" s="3" t="str">
        <f t="shared" si="51"/>
        <v xml:space="preserve"> участь, у, державній, Програмі, фінансової, підтримки, АПК</v>
      </c>
      <c r="E1008" s="10" t="str">
        <f t="shared" si="52"/>
        <v xml:space="preserve"> участь, у, державній, Програмі, фінансової, підтримки, АПК</v>
      </c>
      <c r="F1008" s="10" t="str">
        <f>SUBSTITUTE(Таблица2[[#This Row],[Столбец5]], "до, ", "")</f>
        <v xml:space="preserve"> участь, у, державній, Програмі, фінансової, підтримки, АПК</v>
      </c>
      <c r="G1008" s="10" t="str">
        <f>SUBSTITUTE(Таблица2[[#This Row],[Столбец7]], "рік, ", "")</f>
        <v xml:space="preserve"> участь, у, державній, Програмі, фінансової, підтримки, АПК</v>
      </c>
      <c r="H1008" s="11" t="str">
        <f>SUBSTITUTE(Таблица2[[#This Row],[Ключові слова]], "за, ", "")</f>
        <v xml:space="preserve"> участь, у, державній, Програмі, фінансової, підтримки, АПК</v>
      </c>
      <c r="I1008" s="11" t="str">
        <f>SUBSTITUTE(Таблица2[[#This Row],[Столбец9]], "від, ", "")</f>
        <v xml:space="preserve"> участь, у, державній, Програмі, фінансової, підтримки, АПК</v>
      </c>
    </row>
    <row r="1009" spans="1:9" ht="60" x14ac:dyDescent="0.25">
      <c r="A1009" s="9" t="str">
        <f>SUBSTITUTE(Реестр!E1012, " ", ", ")</f>
        <v>про, визначення, державних, інтересів</v>
      </c>
      <c r="B1009" s="10" t="str">
        <f>SUBSTITUTE(Таблица2[[#This Row],[Столбец1]], "про, ", " ")</f>
        <v xml:space="preserve"> визначення, державних, інтересів</v>
      </c>
      <c r="C1009" s="3" t="str">
        <f t="shared" si="50"/>
        <v xml:space="preserve"> визначення, державних, інтересів</v>
      </c>
      <c r="D1009" s="3" t="str">
        <f t="shared" si="51"/>
        <v xml:space="preserve"> визначення, державних, інтересів</v>
      </c>
      <c r="E1009" s="10" t="str">
        <f t="shared" si="52"/>
        <v xml:space="preserve"> визначення, державних, інтересів</v>
      </c>
      <c r="F1009" s="10" t="str">
        <f>SUBSTITUTE(Таблица2[[#This Row],[Столбец5]], "до, ", "")</f>
        <v xml:space="preserve"> визначення, державних, інтересів</v>
      </c>
      <c r="G1009" s="10" t="str">
        <f>SUBSTITUTE(Таблица2[[#This Row],[Столбец7]], "рік, ", "")</f>
        <v xml:space="preserve"> визначення, державних, інтересів</v>
      </c>
      <c r="H1009" s="11" t="str">
        <f>SUBSTITUTE(Таблица2[[#This Row],[Ключові слова]], "за, ", "")</f>
        <v xml:space="preserve"> визначення, державних, інтересів</v>
      </c>
      <c r="I1009" s="11" t="str">
        <f>SUBSTITUTE(Таблица2[[#This Row],[Столбец9]], "від, ", "")</f>
        <v xml:space="preserve"> визначення, державних, інтересів</v>
      </c>
    </row>
    <row r="1010" spans="1:9" ht="60" x14ac:dyDescent="0.25">
      <c r="A1010" s="9" t="str">
        <f>SUBSTITUTE(Реестр!E1013, " ", ", ")</f>
        <v>про, проведення, семінару</v>
      </c>
      <c r="B1010" s="10" t="str">
        <f>SUBSTITUTE(Таблица2[[#This Row],[Столбец1]], "про, ", " ")</f>
        <v xml:space="preserve"> проведення, семінару</v>
      </c>
      <c r="C1010" s="3" t="str">
        <f t="shared" si="50"/>
        <v xml:space="preserve"> проведення, семінару</v>
      </c>
      <c r="D1010" s="3" t="str">
        <f t="shared" si="51"/>
        <v xml:space="preserve"> проведення, семінару</v>
      </c>
      <c r="E1010" s="10" t="str">
        <f t="shared" si="52"/>
        <v xml:space="preserve"> проведення, семінару</v>
      </c>
      <c r="F1010" s="10" t="str">
        <f>SUBSTITUTE(Таблица2[[#This Row],[Столбец5]], "до, ", "")</f>
        <v xml:space="preserve"> проведення, семінару</v>
      </c>
      <c r="G1010" s="10" t="str">
        <f>SUBSTITUTE(Таблица2[[#This Row],[Столбец7]], "рік, ", "")</f>
        <v xml:space="preserve"> проведення, семінару</v>
      </c>
      <c r="H1010" s="11" t="str">
        <f>SUBSTITUTE(Таблица2[[#This Row],[Ключові слова]], "за, ", "")</f>
        <v xml:space="preserve"> проведення, семінару</v>
      </c>
      <c r="I1010" s="11" t="str">
        <f>SUBSTITUTE(Таблица2[[#This Row],[Столбец9]], "від, ", "")</f>
        <v xml:space="preserve"> проведення, семінару</v>
      </c>
    </row>
    <row r="1011" spans="1:9" ht="60" x14ac:dyDescent="0.25">
      <c r="A1011" s="9" t="str">
        <f>SUBSTITUTE(Реестр!E1014, " ", ", ")</f>
        <v xml:space="preserve">про, надання, інформації, </v>
      </c>
      <c r="B1011" s="10" t="str">
        <f>SUBSTITUTE(Таблица2[[#This Row],[Столбец1]], "про, ", " ")</f>
        <v xml:space="preserve"> надання, інформації, </v>
      </c>
      <c r="C1011" s="3" t="str">
        <f t="shared" si="50"/>
        <v xml:space="preserve"> надання, інформації, </v>
      </c>
      <c r="D1011" s="3" t="str">
        <f t="shared" si="51"/>
        <v xml:space="preserve"> надання, інформації, </v>
      </c>
      <c r="E1011" s="10" t="str">
        <f t="shared" si="52"/>
        <v xml:space="preserve"> надання, інформації, </v>
      </c>
      <c r="F1011" s="10" t="str">
        <f>SUBSTITUTE(Таблица2[[#This Row],[Столбец5]], "до, ", "")</f>
        <v xml:space="preserve"> надання, інформації, </v>
      </c>
      <c r="G1011" s="10" t="str">
        <f>SUBSTITUTE(Таблица2[[#This Row],[Столбец7]], "рік, ", "")</f>
        <v xml:space="preserve"> надання, інформації, </v>
      </c>
      <c r="H1011" s="11" t="str">
        <f>SUBSTITUTE(Таблица2[[#This Row],[Ключові слова]], "за, ", "")</f>
        <v xml:space="preserve"> надання, інформації, </v>
      </c>
      <c r="I1011" s="11" t="str">
        <f>SUBSTITUTE(Таблица2[[#This Row],[Столбец9]], "від, ", "")</f>
        <v xml:space="preserve"> надання, інформації, </v>
      </c>
    </row>
    <row r="1012" spans="1:9" ht="60" x14ac:dyDescent="0.25">
      <c r="A1012" s="9" t="str">
        <f>SUBSTITUTE(Реестр!E1015, " ", ", ")</f>
        <v>про, розгляд, скарги</v>
      </c>
      <c r="B1012" s="10" t="str">
        <f>SUBSTITUTE(Таблица2[[#This Row],[Столбец1]], "про, ", " ")</f>
        <v xml:space="preserve"> розгляд, скарги</v>
      </c>
      <c r="C1012" s="3" t="str">
        <f t="shared" si="50"/>
        <v xml:space="preserve"> розгляд, скарги</v>
      </c>
      <c r="D1012" s="3" t="str">
        <f t="shared" si="51"/>
        <v xml:space="preserve"> розгляд, скарги</v>
      </c>
      <c r="E1012" s="10" t="str">
        <f t="shared" si="52"/>
        <v xml:space="preserve"> розгляд, скарги</v>
      </c>
      <c r="F1012" s="10" t="str">
        <f>SUBSTITUTE(Таблица2[[#This Row],[Столбец5]], "до, ", "")</f>
        <v xml:space="preserve"> розгляд, скарги</v>
      </c>
      <c r="G1012" s="10" t="str">
        <f>SUBSTITUTE(Таблица2[[#This Row],[Столбец7]], "рік, ", "")</f>
        <v xml:space="preserve"> розгляд, скарги</v>
      </c>
      <c r="H1012" s="11" t="str">
        <f>SUBSTITUTE(Таблица2[[#This Row],[Ключові слова]], "за, ", "")</f>
        <v xml:space="preserve"> розгляд, скарги</v>
      </c>
      <c r="I1012" s="11" t="str">
        <f>SUBSTITUTE(Таблица2[[#This Row],[Столбец9]], "від, ", "")</f>
        <v xml:space="preserve"> розгляд, скарги</v>
      </c>
    </row>
    <row r="1013" spans="1:9" ht="60" x14ac:dyDescent="0.25">
      <c r="A1013" s="9" t="str">
        <f>SUBSTITUTE(Реестр!E1016, " ", ", ")</f>
        <v>про, надання, кандидатури</v>
      </c>
      <c r="B1013" s="10" t="str">
        <f>SUBSTITUTE(Таблица2[[#This Row],[Столбец1]], "про, ", " ")</f>
        <v xml:space="preserve"> надання, кандидатури</v>
      </c>
      <c r="C1013" s="3" t="str">
        <f t="shared" si="50"/>
        <v xml:space="preserve"> надання, кандидатури</v>
      </c>
      <c r="D1013" s="3" t="str">
        <f t="shared" si="51"/>
        <v xml:space="preserve"> надання, кандидатури</v>
      </c>
      <c r="E1013" s="10" t="str">
        <f t="shared" si="52"/>
        <v xml:space="preserve"> надання, кандидатури</v>
      </c>
      <c r="F1013" s="10" t="str">
        <f>SUBSTITUTE(Таблица2[[#This Row],[Столбец5]], "до, ", "")</f>
        <v xml:space="preserve"> надання, кандидатури</v>
      </c>
      <c r="G1013" s="10" t="str">
        <f>SUBSTITUTE(Таблица2[[#This Row],[Столбец7]], "рік, ", "")</f>
        <v xml:space="preserve"> надання, кандидатури</v>
      </c>
      <c r="H1013" s="11" t="str">
        <f>SUBSTITUTE(Таблица2[[#This Row],[Ключові слова]], "за, ", "")</f>
        <v xml:space="preserve"> надання, кандидатури</v>
      </c>
      <c r="I1013" s="11" t="str">
        <f>SUBSTITUTE(Таблица2[[#This Row],[Столбец9]], "від, ", "")</f>
        <v xml:space="preserve"> надання, кандидатури</v>
      </c>
    </row>
    <row r="1014" spans="1:9" ht="60" x14ac:dyDescent="0.25">
      <c r="A1014" s="9" t="str">
        <f>SUBSTITUTE(Реестр!E1017, " ", ", ")</f>
        <v>про, проведення, наради</v>
      </c>
      <c r="B1014" s="10" t="str">
        <f>SUBSTITUTE(Таблица2[[#This Row],[Столбец1]], "про, ", " ")</f>
        <v xml:space="preserve"> проведення, наради</v>
      </c>
      <c r="C1014" s="3" t="str">
        <f t="shared" si="50"/>
        <v xml:space="preserve"> проведення, наради</v>
      </c>
      <c r="D1014" s="3" t="str">
        <f t="shared" si="51"/>
        <v xml:space="preserve"> проведення, наради</v>
      </c>
      <c r="E1014" s="10" t="str">
        <f t="shared" si="52"/>
        <v xml:space="preserve"> проведення, наради</v>
      </c>
      <c r="F1014" s="10" t="str">
        <f>SUBSTITUTE(Таблица2[[#This Row],[Столбец5]], "до, ", "")</f>
        <v xml:space="preserve"> проведення, наради</v>
      </c>
      <c r="G1014" s="10" t="str">
        <f>SUBSTITUTE(Таблица2[[#This Row],[Столбец7]], "рік, ", "")</f>
        <v xml:space="preserve"> проведення, наради</v>
      </c>
      <c r="H1014" s="11" t="str">
        <f>SUBSTITUTE(Таблица2[[#This Row],[Ключові слова]], "за, ", "")</f>
        <v xml:space="preserve"> проведення, наради</v>
      </c>
      <c r="I1014" s="11" t="str">
        <f>SUBSTITUTE(Таблица2[[#This Row],[Столбец9]], "від, ", "")</f>
        <v xml:space="preserve"> проведення, наради</v>
      </c>
    </row>
    <row r="1015" spans="1:9" ht="60" x14ac:dyDescent="0.25">
      <c r="A1015" s="9" t="str">
        <f>SUBSTITUTE(Реестр!E1018, " ", ", ")</f>
        <v>про, виконання, протоколу, №1, від, 06.03.2018</v>
      </c>
      <c r="B1015" s="10" t="str">
        <f>SUBSTITUTE(Таблица2[[#This Row],[Столбец1]], "про, ", " ")</f>
        <v xml:space="preserve"> виконання, протоколу, №1, від, 06.03.2018</v>
      </c>
      <c r="C1015" s="3" t="str">
        <f t="shared" si="50"/>
        <v xml:space="preserve"> виконання, протоколу, №1, від, 06.03.2018</v>
      </c>
      <c r="D1015" s="3" t="str">
        <f t="shared" si="51"/>
        <v xml:space="preserve"> виконання, протоколу, №1, від, 06.03.2018</v>
      </c>
      <c r="E1015" s="10" t="str">
        <f t="shared" si="52"/>
        <v xml:space="preserve"> виконання, протоколу, №1, від, 06.03.2018</v>
      </c>
      <c r="F1015" s="10" t="str">
        <f>SUBSTITUTE(Таблица2[[#This Row],[Столбец5]], "до, ", "")</f>
        <v xml:space="preserve"> виконання, протоколу, №1, від, 06.03.2018</v>
      </c>
      <c r="G1015" s="10" t="str">
        <f>SUBSTITUTE(Таблица2[[#This Row],[Столбец7]], "рік, ", "")</f>
        <v xml:space="preserve"> виконання, протоколу, №1, від, 06.03.2018</v>
      </c>
      <c r="H1015" s="11" t="str">
        <f>SUBSTITUTE(Таблица2[[#This Row],[Ключові слова]], "за, ", "")</f>
        <v xml:space="preserve"> виконання, протоколу, №1, від, 06.03.2018</v>
      </c>
      <c r="I1015" s="11" t="str">
        <f>SUBSTITUTE(Таблица2[[#This Row],[Столбец9]], "від, ", "")</f>
        <v xml:space="preserve"> виконання, протоколу, №1, 06.03.2018</v>
      </c>
    </row>
    <row r="1016" spans="1:9" ht="60" x14ac:dyDescent="0.25">
      <c r="A1016" s="9" t="str">
        <f>SUBSTITUTE(Реестр!E1019, " ", ", ")</f>
        <v>про, стан, виконання, Програми, зайнятості</v>
      </c>
      <c r="B1016" s="10" t="str">
        <f>SUBSTITUTE(Таблица2[[#This Row],[Столбец1]], "про, ", " ")</f>
        <v xml:space="preserve"> стан, виконання, Програми, зайнятості</v>
      </c>
      <c r="C1016" s="3" t="str">
        <f t="shared" si="50"/>
        <v xml:space="preserve"> стан, виконання, Програми, зайнятості</v>
      </c>
      <c r="D1016" s="3" t="str">
        <f t="shared" si="51"/>
        <v xml:space="preserve"> стан, виконання, Програми, зайнятості</v>
      </c>
      <c r="E1016" s="10" t="str">
        <f t="shared" si="52"/>
        <v xml:space="preserve"> стан, виконання, Програми, зайнятості</v>
      </c>
      <c r="F1016" s="10" t="str">
        <f>SUBSTITUTE(Таблица2[[#This Row],[Столбец5]], "до, ", "")</f>
        <v xml:space="preserve"> стан, виконання, Програми, зайнятості</v>
      </c>
      <c r="G1016" s="10" t="str">
        <f>SUBSTITUTE(Таблица2[[#This Row],[Столбец7]], "рік, ", "")</f>
        <v xml:space="preserve"> стан, виконання, Програми, зайнятості</v>
      </c>
      <c r="H1016" s="11" t="str">
        <f>SUBSTITUTE(Таблица2[[#This Row],[Ключові слова]], "за, ", "")</f>
        <v xml:space="preserve"> стан, виконання, Програми, зайнятості</v>
      </c>
      <c r="I1016" s="11" t="str">
        <f>SUBSTITUTE(Таблица2[[#This Row],[Столбец9]], "від, ", "")</f>
        <v xml:space="preserve"> стан, виконання, Програми, зайнятості</v>
      </c>
    </row>
    <row r="1017" spans="1:9" ht="60" x14ac:dyDescent="0.25">
      <c r="A1017" s="9" t="str">
        <f>SUBSTITUTE(Реестр!E1020, " ", ", ")</f>
        <v>про, хід, виконання, , регіональної, угоди</v>
      </c>
      <c r="B1017" s="10" t="str">
        <f>SUBSTITUTE(Таблица2[[#This Row],[Столбец1]], "про, ", " ")</f>
        <v xml:space="preserve"> хід, виконання, , регіональної, угоди</v>
      </c>
      <c r="C1017" s="3" t="str">
        <f t="shared" si="50"/>
        <v xml:space="preserve"> хід, виконання, , регіональної, угоди</v>
      </c>
      <c r="D1017" s="3" t="str">
        <f t="shared" si="51"/>
        <v xml:space="preserve"> хід, виконання, , регіональної, угоди</v>
      </c>
      <c r="E1017" s="10" t="str">
        <f t="shared" si="52"/>
        <v xml:space="preserve"> хід, виконання, , регіональної, угоди</v>
      </c>
      <c r="F1017" s="10" t="str">
        <f>SUBSTITUTE(Таблица2[[#This Row],[Столбец5]], "до, ", "")</f>
        <v xml:space="preserve"> хід, виконання, , регіональної, угоди</v>
      </c>
      <c r="G1017" s="10" t="str">
        <f>SUBSTITUTE(Таблица2[[#This Row],[Столбец7]], "рік, ", "")</f>
        <v xml:space="preserve"> хід, виконання, , регіональної, угоди</v>
      </c>
      <c r="H1017" s="11" t="str">
        <f>SUBSTITUTE(Таблица2[[#This Row],[Ключові слова]], "за, ", "")</f>
        <v xml:space="preserve"> хід, виконання, , регіональної, угоди</v>
      </c>
      <c r="I1017" s="11" t="str">
        <f>SUBSTITUTE(Таблица2[[#This Row],[Столбец9]], "від, ", "")</f>
        <v xml:space="preserve"> хід, виконання, , регіональної, угоди</v>
      </c>
    </row>
    <row r="1018" spans="1:9" ht="60" x14ac:dyDescent="0.25">
      <c r="A1018" s="9" t="str">
        <f>SUBSTITUTE(Реестр!E1021, " ", ", ")</f>
        <v xml:space="preserve">про, надання, інформації, </v>
      </c>
      <c r="B1018" s="10" t="str">
        <f>SUBSTITUTE(Таблица2[[#This Row],[Столбец1]], "про, ", " ")</f>
        <v xml:space="preserve"> надання, інформації, </v>
      </c>
      <c r="C1018" s="3" t="str">
        <f t="shared" si="50"/>
        <v xml:space="preserve"> надання, інформації, </v>
      </c>
      <c r="D1018" s="3" t="str">
        <f t="shared" si="51"/>
        <v xml:space="preserve"> надання, інформації, </v>
      </c>
      <c r="E1018" s="10" t="str">
        <f t="shared" si="52"/>
        <v xml:space="preserve"> надання, інформації, </v>
      </c>
      <c r="F1018" s="10" t="str">
        <f>SUBSTITUTE(Таблица2[[#This Row],[Столбец5]], "до, ", "")</f>
        <v xml:space="preserve"> надання, інформації, </v>
      </c>
      <c r="G1018" s="10" t="str">
        <f>SUBSTITUTE(Таблица2[[#This Row],[Столбец7]], "рік, ", "")</f>
        <v xml:space="preserve"> надання, інформації, </v>
      </c>
      <c r="H1018" s="11" t="str">
        <f>SUBSTITUTE(Таблица2[[#This Row],[Ключові слова]], "за, ", "")</f>
        <v xml:space="preserve"> надання, інформації, </v>
      </c>
      <c r="I1018" s="11" t="str">
        <f>SUBSTITUTE(Таблица2[[#This Row],[Столбец9]], "від, ", "")</f>
        <v xml:space="preserve"> надання, інформації, </v>
      </c>
    </row>
    <row r="1019" spans="1:9" ht="60" x14ac:dyDescent="0.25">
      <c r="A1019" s="9" t="str">
        <f>SUBSTITUTE(Реестр!E1022, " ", ", ")</f>
        <v xml:space="preserve">про, надання, інформації, </v>
      </c>
      <c r="B1019" s="10" t="str">
        <f>SUBSTITUTE(Таблица2[[#This Row],[Столбец1]], "про, ", " ")</f>
        <v xml:space="preserve"> надання, інформації, </v>
      </c>
      <c r="C1019" s="3" t="str">
        <f t="shared" si="50"/>
        <v xml:space="preserve"> надання, інформації, </v>
      </c>
      <c r="D1019" s="3" t="str">
        <f t="shared" si="51"/>
        <v xml:space="preserve"> надання, інформації, </v>
      </c>
      <c r="E1019" s="10" t="str">
        <f t="shared" si="52"/>
        <v xml:space="preserve"> надання, інформації, </v>
      </c>
      <c r="F1019" s="10" t="str">
        <f>SUBSTITUTE(Таблица2[[#This Row],[Столбец5]], "до, ", "")</f>
        <v xml:space="preserve"> надання, інформації, </v>
      </c>
      <c r="G1019" s="10" t="str">
        <f>SUBSTITUTE(Таблица2[[#This Row],[Столбец7]], "рік, ", "")</f>
        <v xml:space="preserve"> надання, інформації, </v>
      </c>
      <c r="H1019" s="11" t="str">
        <f>SUBSTITUTE(Таблица2[[#This Row],[Ключові слова]], "за, ", "")</f>
        <v xml:space="preserve"> надання, інформації, </v>
      </c>
      <c r="I1019" s="11" t="str">
        <f>SUBSTITUTE(Таблица2[[#This Row],[Столбец9]], "від, ", "")</f>
        <v xml:space="preserve"> надання, інформації, </v>
      </c>
    </row>
    <row r="1020" spans="1:9" ht="60" x14ac:dyDescent="0.25">
      <c r="A1020" s="9" t="str">
        <f>SUBSTITUTE(Реестр!E1023, " ", ", ")</f>
        <v>про, надання, довідки, про, з/плату</v>
      </c>
      <c r="B1020" s="10" t="str">
        <f>SUBSTITUTE(Таблица2[[#This Row],[Столбец1]], "про, ", " ")</f>
        <v xml:space="preserve"> надання, довідки,  з/плату</v>
      </c>
      <c r="C1020" s="3" t="str">
        <f t="shared" si="50"/>
        <v xml:space="preserve"> надання, довідки,  з/плату</v>
      </c>
      <c r="D1020" s="3" t="str">
        <f t="shared" si="51"/>
        <v xml:space="preserve"> надання, довідки,  з/плату</v>
      </c>
      <c r="E1020" s="10" t="str">
        <f t="shared" si="52"/>
        <v xml:space="preserve"> надання, довідки,  з/плату</v>
      </c>
      <c r="F1020" s="10" t="str">
        <f>SUBSTITUTE(Таблица2[[#This Row],[Столбец5]], "до, ", "")</f>
        <v xml:space="preserve"> надання, довідки,  з/плату</v>
      </c>
      <c r="G1020" s="10" t="str">
        <f>SUBSTITUTE(Таблица2[[#This Row],[Столбец7]], "рік, ", "")</f>
        <v xml:space="preserve"> надання, довідки,  з/плату</v>
      </c>
      <c r="H1020" s="11" t="str">
        <f>SUBSTITUTE(Таблица2[[#This Row],[Ключові слова]], "за, ", "")</f>
        <v xml:space="preserve"> надання, довідки,  з/плату</v>
      </c>
      <c r="I1020" s="11" t="str">
        <f>SUBSTITUTE(Таблица2[[#This Row],[Столбец9]], "від, ", "")</f>
        <v xml:space="preserve"> надання, довідки,  з/плату</v>
      </c>
    </row>
    <row r="1021" spans="1:9" ht="60" x14ac:dyDescent="0.25">
      <c r="A1021" s="9" t="str">
        <f>SUBSTITUTE(Реестр!E1024, " ", ", ")</f>
        <v>про, стан, залучення</v>
      </c>
      <c r="B1021" s="10" t="str">
        <f>SUBSTITUTE(Таблица2[[#This Row],[Столбец1]], "про, ", " ")</f>
        <v xml:space="preserve"> стан, залучення</v>
      </c>
      <c r="C1021" s="3" t="str">
        <f t="shared" si="50"/>
        <v xml:space="preserve"> стан, залучення</v>
      </c>
      <c r="D1021" s="3" t="str">
        <f t="shared" si="51"/>
        <v xml:space="preserve"> стан, залучення</v>
      </c>
      <c r="E1021" s="10" t="str">
        <f t="shared" si="52"/>
        <v xml:space="preserve"> стан, залучення</v>
      </c>
      <c r="F1021" s="10" t="str">
        <f>SUBSTITUTE(Таблица2[[#This Row],[Столбец5]], "до, ", "")</f>
        <v xml:space="preserve"> стан, залучення</v>
      </c>
      <c r="G1021" s="10" t="str">
        <f>SUBSTITUTE(Таблица2[[#This Row],[Столбец7]], "рік, ", "")</f>
        <v xml:space="preserve"> стан, залучення</v>
      </c>
      <c r="H1021" s="11" t="str">
        <f>SUBSTITUTE(Таблица2[[#This Row],[Ключові слова]], "за, ", "")</f>
        <v xml:space="preserve"> стан, залучення</v>
      </c>
      <c r="I1021" s="11" t="str">
        <f>SUBSTITUTE(Таблица2[[#This Row],[Столбец9]], "від, ", "")</f>
        <v xml:space="preserve"> стан, залучення</v>
      </c>
    </row>
    <row r="1022" spans="1:9" ht="60" x14ac:dyDescent="0.25">
      <c r="A1022" s="9" t="str">
        <f>SUBSTITUTE(Реестр!E1025, " ", ", ")</f>
        <v>про, роботу, конкурсних, комісій</v>
      </c>
      <c r="B1022" s="10" t="str">
        <f>SUBSTITUTE(Таблица2[[#This Row],[Столбец1]], "про, ", " ")</f>
        <v xml:space="preserve"> роботу, конкурсних, комісій</v>
      </c>
      <c r="C1022" s="3" t="str">
        <f t="shared" si="50"/>
        <v xml:space="preserve"> роботу, конкурсних, комісій</v>
      </c>
      <c r="D1022" s="3" t="str">
        <f t="shared" si="51"/>
        <v xml:space="preserve"> роботу, конкурсних, комісій</v>
      </c>
      <c r="E1022" s="10" t="str">
        <f t="shared" si="52"/>
        <v xml:space="preserve"> роботу, конкурсних, комісій</v>
      </c>
      <c r="F1022" s="10" t="str">
        <f>SUBSTITUTE(Таблица2[[#This Row],[Столбец5]], "до, ", "")</f>
        <v xml:space="preserve"> роботу, конкурсних, комісій</v>
      </c>
      <c r="G1022" s="10" t="str">
        <f>SUBSTITUTE(Таблица2[[#This Row],[Столбец7]], "рік, ", "")</f>
        <v xml:space="preserve"> роботу, конкурсних, комісій</v>
      </c>
      <c r="H1022" s="11" t="str">
        <f>SUBSTITUTE(Таблица2[[#This Row],[Ключові слова]], "за, ", "")</f>
        <v xml:space="preserve"> роботу, конкурсних, комісій</v>
      </c>
      <c r="I1022" s="11" t="str">
        <f>SUBSTITUTE(Таблица2[[#This Row],[Столбец9]], "від, ", "")</f>
        <v xml:space="preserve"> роботу, конкурсних, комісій</v>
      </c>
    </row>
    <row r="1023" spans="1:9" ht="60" x14ac:dyDescent="0.25">
      <c r="A1023" s="9" t="str">
        <f>SUBSTITUTE(Реестр!E1026, " ", ", ")</f>
        <v>про, визначення, актуальних, соціально, значимих, блоків</v>
      </c>
      <c r="B1023" s="10" t="str">
        <f>SUBSTITUTE(Таблица2[[#This Row],[Столбец1]], "про, ", " ")</f>
        <v xml:space="preserve"> визначення, актуальних, соціально, значимих, блоків</v>
      </c>
      <c r="C1023" s="3" t="str">
        <f t="shared" si="50"/>
        <v xml:space="preserve"> визначення, актуальних, соціально, значимих, блоків</v>
      </c>
      <c r="D1023" s="3" t="str">
        <f t="shared" si="51"/>
        <v xml:space="preserve"> визначення, актуальних, соціально, значимих, блоків</v>
      </c>
      <c r="E1023" s="10" t="str">
        <f t="shared" si="52"/>
        <v xml:space="preserve"> визначення, актуальних, соціально, значимих, блоків</v>
      </c>
      <c r="F1023" s="10" t="str">
        <f>SUBSTITUTE(Таблица2[[#This Row],[Столбец5]], "до, ", "")</f>
        <v xml:space="preserve"> визначення, актуальних, соціально, значимих, блоків</v>
      </c>
      <c r="G1023" s="10" t="str">
        <f>SUBSTITUTE(Таблица2[[#This Row],[Столбец7]], "рік, ", "")</f>
        <v xml:space="preserve"> визначення, актуальних, соціально, значимих, блоків</v>
      </c>
      <c r="H1023" s="11" t="str">
        <f>SUBSTITUTE(Таблица2[[#This Row],[Ключові слова]], "за, ", "")</f>
        <v xml:space="preserve"> визначення, актуальних, соціально, значимих, блоків</v>
      </c>
      <c r="I1023" s="11" t="str">
        <f>SUBSTITUTE(Таблица2[[#This Row],[Столбец9]], "від, ", "")</f>
        <v xml:space="preserve"> визначення, актуальних, соціально, значимих, блоків</v>
      </c>
    </row>
    <row r="1024" spans="1:9" ht="60" x14ac:dyDescent="0.25">
      <c r="A1024" s="9" t="str">
        <f>SUBSTITUTE(Реестр!E1027, " ", ", ")</f>
        <v>про, план, роботи, ДАПР, на, Ш, квартал, , , №23-ОД, від., .</v>
      </c>
      <c r="B1024" s="10" t="str">
        <f>SUBSTITUTE(Таблица2[[#This Row],[Столбец1]], "про, ", " ")</f>
        <v xml:space="preserve"> план, роботи, ДАПР, на, Ш, квартал, , , №23-ОД, від., .</v>
      </c>
      <c r="C1024" s="3" t="str">
        <f t="shared" si="50"/>
        <v xml:space="preserve"> план, роботи, ДАПР, на, Ш, квартал, , , №23-ОД, від., .</v>
      </c>
      <c r="D1024" s="3" t="str">
        <f t="shared" si="51"/>
        <v xml:space="preserve"> план, роботи, ДАПР, на, Ш, квартал, , , №23-ОД, від., .</v>
      </c>
      <c r="E1024" s="10" t="str">
        <f t="shared" si="52"/>
        <v xml:space="preserve"> план, роботи, ДАПР, на, Ш, квартал, , , №23-ОД, від., .</v>
      </c>
      <c r="F1024" s="10" t="str">
        <f>SUBSTITUTE(Таблица2[[#This Row],[Столбец5]], "до, ", "")</f>
        <v xml:space="preserve"> план, роботи, ДАПР, на, Ш, квартал, , , №23-ОД, від., .</v>
      </c>
      <c r="G1024" s="10" t="str">
        <f>SUBSTITUTE(Таблица2[[#This Row],[Столбец7]], "рік, ", "")</f>
        <v xml:space="preserve"> план, роботи, ДАПР, на, Ш, квартал, , , №23-ОД, від., .</v>
      </c>
      <c r="H1024" s="11" t="str">
        <f>SUBSTITUTE(Таблица2[[#This Row],[Ключові слова]], "за, ", "")</f>
        <v xml:space="preserve"> план, роботи, ДАПР, на, Ш, квартал, , , №23-ОД, від., .</v>
      </c>
      <c r="I1024" s="11" t="str">
        <f>SUBSTITUTE(Таблица2[[#This Row],[Столбец9]], "від, ", "")</f>
        <v xml:space="preserve"> план, роботи, ДАПР, на, Ш, квартал, , , №23-ОД, від., .</v>
      </c>
    </row>
    <row r="1025" spans="1:9" ht="60" x14ac:dyDescent="0.25">
      <c r="A1025" s="9" t="str">
        <f>SUBSTITUTE(Реестр!E1028, " ", ", ")</f>
        <v>, призначення, секретаря, , від, 27.062019, , -, №, 24-ОД№</v>
      </c>
      <c r="B1025" s="10" t="str">
        <f>SUBSTITUTE(Таблица2[[#This Row],[Столбец1]], "про, ", " ")</f>
        <v>, призначення, секретаря, , від, 27.062019, , -, №, 24-ОД№</v>
      </c>
      <c r="C1025" s="3" t="str">
        <f t="shared" si="50"/>
        <v>, призначення, секретаря, , від, 27.062019, , -, №, 24-ОД№</v>
      </c>
      <c r="D1025" s="3" t="str">
        <f t="shared" si="51"/>
        <v>, призначення, секретаря, , від, 27.062019, , -, №, 24-ОД№</v>
      </c>
      <c r="E1025" s="10" t="str">
        <f t="shared" si="52"/>
        <v>, призначення, секретаря, , від, 27.062019, , -, №, 24-ОД№</v>
      </c>
      <c r="F1025" s="10" t="str">
        <f>SUBSTITUTE(Таблица2[[#This Row],[Столбец5]], "до, ", "")</f>
        <v>, призначення, секретаря, , від, 27.062019, , -, №, 24-ОД№</v>
      </c>
      <c r="G1025" s="10" t="str">
        <f>SUBSTITUTE(Таблица2[[#This Row],[Столбец7]], "рік, ", "")</f>
        <v>, призначення, секретаря, , від, 27.062019, , -, №, 24-ОД№</v>
      </c>
      <c r="H1025" s="11" t="str">
        <f>SUBSTITUTE(Таблица2[[#This Row],[Ключові слова]], "за, ", "")</f>
        <v>, призначення, секретаря, , від, 27.062019, , -, №, 24-ОД№</v>
      </c>
      <c r="I1025" s="11" t="str">
        <f>SUBSTITUTE(Таблица2[[#This Row],[Столбец9]], "від, ", "")</f>
        <v>, призначення, секретаря, , 27.062019, , -, №, 24-ОД№</v>
      </c>
    </row>
    <row r="1026" spans="1:9" ht="60" x14ac:dyDescent="0.25">
      <c r="A1026" s="9" t="str">
        <f>SUBSTITUTE(Реестр!E1029, " ", ", ")</f>
        <v>про, проведення, наради</v>
      </c>
      <c r="B1026" s="10" t="str">
        <f>SUBSTITUTE(Таблица2[[#This Row],[Столбец1]], "про, ", " ")</f>
        <v xml:space="preserve"> проведення, наради</v>
      </c>
      <c r="C1026" s="3" t="str">
        <f t="shared" si="50"/>
        <v xml:space="preserve"> проведення, наради</v>
      </c>
      <c r="D1026" s="3" t="str">
        <f t="shared" si="51"/>
        <v xml:space="preserve"> проведення, наради</v>
      </c>
      <c r="E1026" s="10" t="str">
        <f t="shared" si="52"/>
        <v xml:space="preserve"> проведення, наради</v>
      </c>
      <c r="F1026" s="10" t="str">
        <f>SUBSTITUTE(Таблица2[[#This Row],[Столбец5]], "до, ", "")</f>
        <v xml:space="preserve"> проведення, наради</v>
      </c>
      <c r="G1026" s="10" t="str">
        <f>SUBSTITUTE(Таблица2[[#This Row],[Столбец7]], "рік, ", "")</f>
        <v xml:space="preserve"> проведення, наради</v>
      </c>
      <c r="H1026" s="11" t="str">
        <f>SUBSTITUTE(Таблица2[[#This Row],[Ключові слова]], "за, ", "")</f>
        <v xml:space="preserve"> проведення, наради</v>
      </c>
      <c r="I1026" s="11" t="str">
        <f>SUBSTITUTE(Таблица2[[#This Row],[Столбец9]], "від, ", "")</f>
        <v xml:space="preserve"> проведення, наради</v>
      </c>
    </row>
    <row r="1027" spans="1:9" ht="60" x14ac:dyDescent="0.25">
      <c r="A1027" s="9" t="str">
        <f>SUBSTITUTE(Реестр!E1030, " ", ", ")</f>
        <v>про, проведення, наради</v>
      </c>
      <c r="B1027" s="10" t="str">
        <f>SUBSTITUTE(Таблица2[[#This Row],[Столбец1]], "про, ", " ")</f>
        <v xml:space="preserve"> проведення, наради</v>
      </c>
      <c r="C1027" s="3" t="str">
        <f t="shared" si="50"/>
        <v xml:space="preserve"> проведення, наради</v>
      </c>
      <c r="D1027" s="3" t="str">
        <f t="shared" si="51"/>
        <v xml:space="preserve"> проведення, наради</v>
      </c>
      <c r="E1027" s="10" t="str">
        <f t="shared" si="52"/>
        <v xml:space="preserve"> проведення, наради</v>
      </c>
      <c r="F1027" s="10" t="str">
        <f>SUBSTITUTE(Таблица2[[#This Row],[Столбец5]], "до, ", "")</f>
        <v xml:space="preserve"> проведення, наради</v>
      </c>
      <c r="G1027" s="10" t="str">
        <f>SUBSTITUTE(Таблица2[[#This Row],[Столбец7]], "рік, ", "")</f>
        <v xml:space="preserve"> проведення, наради</v>
      </c>
      <c r="H1027" s="11" t="str">
        <f>SUBSTITUTE(Таблица2[[#This Row],[Ключові слова]], "за, ", "")</f>
        <v xml:space="preserve"> проведення, наради</v>
      </c>
      <c r="I1027" s="11" t="str">
        <f>SUBSTITUTE(Таблица2[[#This Row],[Столбец9]], "від, ", "")</f>
        <v xml:space="preserve"> проведення, наради</v>
      </c>
    </row>
    <row r="1028" spans="1:9" ht="60" x14ac:dyDescent="0.25">
      <c r="A1028" s="9" t="str">
        <f>SUBSTITUTE(Реестр!E1031, " ", ", ")</f>
        <v>про, проведення, наради</v>
      </c>
      <c r="B1028" s="10" t="str">
        <f>SUBSTITUTE(Таблица2[[#This Row],[Столбец1]], "про, ", " ")</f>
        <v xml:space="preserve"> проведення, наради</v>
      </c>
      <c r="C1028" s="3" t="str">
        <f t="shared" si="50"/>
        <v xml:space="preserve"> проведення, наради</v>
      </c>
      <c r="D1028" s="3" t="str">
        <f t="shared" si="51"/>
        <v xml:space="preserve"> проведення, наради</v>
      </c>
      <c r="E1028" s="10" t="str">
        <f t="shared" si="52"/>
        <v xml:space="preserve"> проведення, наради</v>
      </c>
      <c r="F1028" s="10" t="str">
        <f>SUBSTITUTE(Таблица2[[#This Row],[Столбец5]], "до, ", "")</f>
        <v xml:space="preserve"> проведення, наради</v>
      </c>
      <c r="G1028" s="10" t="str">
        <f>SUBSTITUTE(Таблица2[[#This Row],[Столбец7]], "рік, ", "")</f>
        <v xml:space="preserve"> проведення, наради</v>
      </c>
      <c r="H1028" s="11" t="str">
        <f>SUBSTITUTE(Таблица2[[#This Row],[Ключові слова]], "за, ", "")</f>
        <v xml:space="preserve"> проведення, наради</v>
      </c>
      <c r="I1028" s="11" t="str">
        <f>SUBSTITUTE(Таблица2[[#This Row],[Столбец9]], "від, ", "")</f>
        <v xml:space="preserve"> проведення, наради</v>
      </c>
    </row>
    <row r="1029" spans="1:9" ht="60" x14ac:dyDescent="0.25">
      <c r="A1029" s="9" t="str">
        <f>SUBSTITUTE(Реестр!E1032, " ", ", ")</f>
        <v>про, проведення, семінару</v>
      </c>
      <c r="B1029" s="10" t="str">
        <f>SUBSTITUTE(Таблица2[[#This Row],[Столбец1]], "про, ", " ")</f>
        <v xml:space="preserve"> проведення, семінару</v>
      </c>
      <c r="C1029" s="3" t="str">
        <f t="shared" si="50"/>
        <v xml:space="preserve"> проведення, семінару</v>
      </c>
      <c r="D1029" s="3" t="str">
        <f t="shared" si="51"/>
        <v xml:space="preserve"> проведення, семінару</v>
      </c>
      <c r="E1029" s="10" t="str">
        <f t="shared" si="52"/>
        <v xml:space="preserve"> проведення, семінару</v>
      </c>
      <c r="F1029" s="10" t="str">
        <f>SUBSTITUTE(Таблица2[[#This Row],[Столбец5]], "до, ", "")</f>
        <v xml:space="preserve"> проведення, семінару</v>
      </c>
      <c r="G1029" s="10" t="str">
        <f>SUBSTITUTE(Таблица2[[#This Row],[Столбец7]], "рік, ", "")</f>
        <v xml:space="preserve"> проведення, семінару</v>
      </c>
      <c r="H1029" s="11" t="str">
        <f>SUBSTITUTE(Таблица2[[#This Row],[Ключові слова]], "за, ", "")</f>
        <v xml:space="preserve"> проведення, семінару</v>
      </c>
      <c r="I1029" s="11" t="str">
        <f>SUBSTITUTE(Таблица2[[#This Row],[Столбец9]], "від, ", "")</f>
        <v xml:space="preserve"> проведення, семінару</v>
      </c>
    </row>
    <row r="1030" spans="1:9" ht="60" x14ac:dyDescent="0.25">
      <c r="A1030" s="9" t="str">
        <f>SUBSTITUTE(Реестр!E1033, " ", ", ")</f>
        <v>про, проведення, семінару</v>
      </c>
      <c r="B1030" s="10" t="str">
        <f>SUBSTITUTE(Таблица2[[#This Row],[Столбец1]], "про, ", " ")</f>
        <v xml:space="preserve"> проведення, семінару</v>
      </c>
      <c r="C1030" s="3" t="str">
        <f t="shared" si="50"/>
        <v xml:space="preserve"> проведення, семінару</v>
      </c>
      <c r="D1030" s="3" t="str">
        <f t="shared" si="51"/>
        <v xml:space="preserve"> проведення, семінару</v>
      </c>
      <c r="E1030" s="10" t="str">
        <f t="shared" si="52"/>
        <v xml:space="preserve"> проведення, семінару</v>
      </c>
      <c r="F1030" s="10" t="str">
        <f>SUBSTITUTE(Таблица2[[#This Row],[Столбец5]], "до, ", "")</f>
        <v xml:space="preserve"> проведення, семінару</v>
      </c>
      <c r="G1030" s="10" t="str">
        <f>SUBSTITUTE(Таблица2[[#This Row],[Столбец7]], "рік, ", "")</f>
        <v xml:space="preserve"> проведення, семінару</v>
      </c>
      <c r="H1030" s="11" t="str">
        <f>SUBSTITUTE(Таблица2[[#This Row],[Ключові слова]], "за, ", "")</f>
        <v xml:space="preserve"> проведення, семінару</v>
      </c>
      <c r="I1030" s="11" t="str">
        <f>SUBSTITUTE(Таблица2[[#This Row],[Столбец9]], "від, ", "")</f>
        <v xml:space="preserve"> проведення, семінару</v>
      </c>
    </row>
    <row r="1031" spans="1:9" ht="60" x14ac:dyDescent="0.25">
      <c r="A1031" s="9" t="str">
        <f>SUBSTITUTE(Реестр!E1034, " ", ", ")</f>
        <v>про, проведення, семінару</v>
      </c>
      <c r="B1031" s="10" t="str">
        <f>SUBSTITUTE(Таблица2[[#This Row],[Столбец1]], "про, ", " ")</f>
        <v xml:space="preserve"> проведення, семінару</v>
      </c>
      <c r="C1031" s="3" t="str">
        <f t="shared" si="50"/>
        <v xml:space="preserve"> проведення, семінару</v>
      </c>
      <c r="D1031" s="3" t="str">
        <f t="shared" si="51"/>
        <v xml:space="preserve"> проведення, семінару</v>
      </c>
      <c r="E1031" s="10" t="str">
        <f t="shared" si="52"/>
        <v xml:space="preserve"> проведення, семінару</v>
      </c>
      <c r="F1031" s="10" t="str">
        <f>SUBSTITUTE(Таблица2[[#This Row],[Столбец5]], "до, ", "")</f>
        <v xml:space="preserve"> проведення, семінару</v>
      </c>
      <c r="G1031" s="10" t="str">
        <f>SUBSTITUTE(Таблица2[[#This Row],[Столбец7]], "рік, ", "")</f>
        <v xml:space="preserve"> проведення, семінару</v>
      </c>
      <c r="H1031" s="11" t="str">
        <f>SUBSTITUTE(Таблица2[[#This Row],[Ключові слова]], "за, ", "")</f>
        <v xml:space="preserve"> проведення, семінару</v>
      </c>
      <c r="I1031" s="11" t="str">
        <f>SUBSTITUTE(Таблица2[[#This Row],[Столбец9]], "від, ", "")</f>
        <v xml:space="preserve"> проведення, семінару</v>
      </c>
    </row>
    <row r="1032" spans="1:9" ht="60" x14ac:dyDescent="0.25">
      <c r="A1032" s="9" t="str">
        <f>SUBSTITUTE(Реестр!E1035, " ", ", ")</f>
        <v>про, проведення, Дня, поля</v>
      </c>
      <c r="B1032" s="10" t="str">
        <f>SUBSTITUTE(Таблица2[[#This Row],[Столбец1]], "про, ", " ")</f>
        <v xml:space="preserve"> проведення, Дня, поля</v>
      </c>
      <c r="C1032" s="3" t="str">
        <f t="shared" si="50"/>
        <v xml:space="preserve"> проведення, Дня, поля</v>
      </c>
      <c r="D1032" s="3" t="str">
        <f t="shared" si="51"/>
        <v xml:space="preserve"> проведення, Дня, поля</v>
      </c>
      <c r="E1032" s="10" t="str">
        <f t="shared" si="52"/>
        <v xml:space="preserve"> проведення, Дня, поля</v>
      </c>
      <c r="F1032" s="10" t="str">
        <f>SUBSTITUTE(Таблица2[[#This Row],[Столбец5]], "до, ", "")</f>
        <v xml:space="preserve"> проведення, Дня, поля</v>
      </c>
      <c r="G1032" s="10" t="str">
        <f>SUBSTITUTE(Таблица2[[#This Row],[Столбец7]], "рік, ", "")</f>
        <v xml:space="preserve"> проведення, Дня, поля</v>
      </c>
      <c r="H1032" s="11" t="str">
        <f>SUBSTITUTE(Таблица2[[#This Row],[Ключові слова]], "за, ", "")</f>
        <v xml:space="preserve"> проведення, Дня, поля</v>
      </c>
      <c r="I1032" s="11" t="str">
        <f>SUBSTITUTE(Таблица2[[#This Row],[Столбец9]], "від, ", "")</f>
        <v xml:space="preserve"> проведення, Дня, поля</v>
      </c>
    </row>
    <row r="1033" spans="1:9" ht="60" x14ac:dyDescent="0.25">
      <c r="A1033" s="9" t="str">
        <f>SUBSTITUTE(Реестр!E1036, " ", ", ")</f>
        <v>про, проведення, Дня, поля</v>
      </c>
      <c r="B1033" s="10" t="str">
        <f>SUBSTITUTE(Таблица2[[#This Row],[Столбец1]], "про, ", " ")</f>
        <v xml:space="preserve"> проведення, Дня, поля</v>
      </c>
      <c r="C1033" s="3" t="str">
        <f t="shared" si="50"/>
        <v xml:space="preserve"> проведення, Дня, поля</v>
      </c>
      <c r="D1033" s="3" t="str">
        <f t="shared" si="51"/>
        <v xml:space="preserve"> проведення, Дня, поля</v>
      </c>
      <c r="E1033" s="10" t="str">
        <f t="shared" si="52"/>
        <v xml:space="preserve"> проведення, Дня, поля</v>
      </c>
      <c r="F1033" s="10" t="str">
        <f>SUBSTITUTE(Таблица2[[#This Row],[Столбец5]], "до, ", "")</f>
        <v xml:space="preserve"> проведення, Дня, поля</v>
      </c>
      <c r="G1033" s="10" t="str">
        <f>SUBSTITUTE(Таблица2[[#This Row],[Столбец7]], "рік, ", "")</f>
        <v xml:space="preserve"> проведення, Дня, поля</v>
      </c>
      <c r="H1033" s="11" t="str">
        <f>SUBSTITUTE(Таблица2[[#This Row],[Ключові слова]], "за, ", "")</f>
        <v xml:space="preserve"> проведення, Дня, поля</v>
      </c>
      <c r="I1033" s="11" t="str">
        <f>SUBSTITUTE(Таблица2[[#This Row],[Столбец9]], "від, ", "")</f>
        <v xml:space="preserve"> проведення, Дня, поля</v>
      </c>
    </row>
    <row r="1034" spans="1:9" ht="60" x14ac:dyDescent="0.25">
      <c r="A1034" s="9" t="str">
        <f>SUBSTITUTE(Реестр!E1037, " ", ", ")</f>
        <v>про, проведення, семінару</v>
      </c>
      <c r="B1034" s="10" t="str">
        <f>SUBSTITUTE(Таблица2[[#This Row],[Столбец1]], "про, ", " ")</f>
        <v xml:space="preserve"> проведення, семінару</v>
      </c>
      <c r="C1034" s="3" t="str">
        <f t="shared" si="50"/>
        <v xml:space="preserve"> проведення, семінару</v>
      </c>
      <c r="D1034" s="3" t="str">
        <f t="shared" si="51"/>
        <v xml:space="preserve"> проведення, семінару</v>
      </c>
      <c r="E1034" s="10" t="str">
        <f t="shared" si="52"/>
        <v xml:space="preserve"> проведення, семінару</v>
      </c>
      <c r="F1034" s="10" t="str">
        <f>SUBSTITUTE(Таблица2[[#This Row],[Столбец5]], "до, ", "")</f>
        <v xml:space="preserve"> проведення, семінару</v>
      </c>
      <c r="G1034" s="10" t="str">
        <f>SUBSTITUTE(Таблица2[[#This Row],[Столбец7]], "рік, ", "")</f>
        <v xml:space="preserve"> проведення, семінару</v>
      </c>
      <c r="H1034" s="11" t="str">
        <f>SUBSTITUTE(Таблица2[[#This Row],[Ключові слова]], "за, ", "")</f>
        <v xml:space="preserve"> проведення, семінару</v>
      </c>
      <c r="I1034" s="11" t="str">
        <f>SUBSTITUTE(Таблица2[[#This Row],[Столбец9]], "від, ", "")</f>
        <v xml:space="preserve"> проведення, семінару</v>
      </c>
    </row>
    <row r="1035" spans="1:9" ht="60" x14ac:dyDescent="0.25">
      <c r="A1035" s="9" t="str">
        <f>SUBSTITUTE(Реестр!E1038, " ", ", ")</f>
        <v>щодо, усунення, , корупційних, ризиків</v>
      </c>
      <c r="B1035" s="10" t="str">
        <f>SUBSTITUTE(Таблица2[[#This Row],[Столбец1]], "про, ", " ")</f>
        <v>щодо, усунення, , корупційних, ризиків</v>
      </c>
      <c r="C1035" s="3" t="str">
        <f t="shared" si="50"/>
        <v>усунення, , корупційних, ризиків</v>
      </c>
      <c r="D1035" s="3" t="str">
        <f t="shared" si="51"/>
        <v>усунення, , корупційних, ризиків</v>
      </c>
      <c r="E1035" s="10" t="str">
        <f t="shared" si="52"/>
        <v>усунення, , корупційних, ризиків</v>
      </c>
      <c r="F1035" s="10" t="str">
        <f>SUBSTITUTE(Таблица2[[#This Row],[Столбец5]], "до, ", "")</f>
        <v>усунення, , корупційних, ризиків</v>
      </c>
      <c r="G1035" s="10" t="str">
        <f>SUBSTITUTE(Таблица2[[#This Row],[Столбец7]], "рік, ", "")</f>
        <v>усунення, , корупційних, ризиків</v>
      </c>
      <c r="H1035" s="11" t="str">
        <f>SUBSTITUTE(Таблица2[[#This Row],[Ключові слова]], "за, ", "")</f>
        <v>усунення, , корупційних, ризиків</v>
      </c>
      <c r="I1035" s="11" t="str">
        <f>SUBSTITUTE(Таблица2[[#This Row],[Столбец9]], "від, ", "")</f>
        <v>усунення, , корупційних, ризиків</v>
      </c>
    </row>
    <row r="1036" spans="1:9" ht="60" x14ac:dyDescent="0.25">
      <c r="A1036" s="9" t="str">
        <f>SUBSTITUTE(Реестр!E1039, " ", ", ")</f>
        <v>про, проведення, семінару</v>
      </c>
      <c r="B1036" s="10" t="str">
        <f>SUBSTITUTE(Таблица2[[#This Row],[Столбец1]], "про, ", " ")</f>
        <v xml:space="preserve"> проведення, семінару</v>
      </c>
      <c r="C1036" s="3" t="str">
        <f t="shared" si="50"/>
        <v xml:space="preserve"> проведення, семінару</v>
      </c>
      <c r="D1036" s="3" t="str">
        <f t="shared" si="51"/>
        <v xml:space="preserve"> проведення, семінару</v>
      </c>
      <c r="E1036" s="10" t="str">
        <f t="shared" si="52"/>
        <v xml:space="preserve"> проведення, семінару</v>
      </c>
      <c r="F1036" s="10" t="str">
        <f>SUBSTITUTE(Таблица2[[#This Row],[Столбец5]], "до, ", "")</f>
        <v xml:space="preserve"> проведення, семінару</v>
      </c>
      <c r="G1036" s="10" t="str">
        <f>SUBSTITUTE(Таблица2[[#This Row],[Столбец7]], "рік, ", "")</f>
        <v xml:space="preserve"> проведення, семінару</v>
      </c>
      <c r="H1036" s="11" t="str">
        <f>SUBSTITUTE(Таблица2[[#This Row],[Ключові слова]], "за, ", "")</f>
        <v xml:space="preserve"> проведення, семінару</v>
      </c>
      <c r="I1036" s="11" t="str">
        <f>SUBSTITUTE(Таблица2[[#This Row],[Столбец9]], "від, ", "")</f>
        <v xml:space="preserve"> проведення, семінару</v>
      </c>
    </row>
    <row r="1037" spans="1:9" ht="60" x14ac:dyDescent="0.25">
      <c r="A1037" s="9" t="str">
        <f>SUBSTITUTE(Реестр!E1040, " ", ", ")</f>
        <v>про, хід, виконання, Антикорупційної, Програми</v>
      </c>
      <c r="B1037" s="10" t="str">
        <f>SUBSTITUTE(Таблица2[[#This Row],[Столбец1]], "про, ", " ")</f>
        <v xml:space="preserve"> хід, виконання, Антикорупційної, Програми</v>
      </c>
      <c r="C1037" s="3" t="str">
        <f t="shared" si="50"/>
        <v xml:space="preserve"> хід, виконання, Антикорупційної, Програми</v>
      </c>
      <c r="D1037" s="3" t="str">
        <f t="shared" si="51"/>
        <v xml:space="preserve"> хід, виконання, Антикорупційної, Програми</v>
      </c>
      <c r="E1037" s="10" t="str">
        <f t="shared" si="52"/>
        <v xml:space="preserve"> хід, виконання, Антикорупційної, Програми</v>
      </c>
      <c r="F1037" s="10" t="str">
        <f>SUBSTITUTE(Таблица2[[#This Row],[Столбец5]], "до, ", "")</f>
        <v xml:space="preserve"> хід, виконання, Антикорупційної, Програми</v>
      </c>
      <c r="G1037" s="10" t="str">
        <f>SUBSTITUTE(Таблица2[[#This Row],[Столбец7]], "рік, ", "")</f>
        <v xml:space="preserve"> хід, виконання, Антикорупційної, Програми</v>
      </c>
      <c r="H1037" s="11" t="str">
        <f>SUBSTITUTE(Таблица2[[#This Row],[Ключові слова]], "за, ", "")</f>
        <v xml:space="preserve"> хід, виконання, Антикорупційної, Програми</v>
      </c>
      <c r="I1037" s="11" t="str">
        <f>SUBSTITUTE(Таблица2[[#This Row],[Столбец9]], "від, ", "")</f>
        <v xml:space="preserve"> хід, виконання, Антикорупційної, Програми</v>
      </c>
    </row>
    <row r="1038" spans="1:9" ht="60" x14ac:dyDescent="0.25">
      <c r="A1038" s="9" t="str">
        <f>SUBSTITUTE(Реестр!E1041, " ", ", ")</f>
        <v>про, надання, інформації</v>
      </c>
      <c r="B1038" s="10" t="str">
        <f>SUBSTITUTE(Таблица2[[#This Row],[Столбец1]], "про, ", " ")</f>
        <v xml:space="preserve"> надання, інформації</v>
      </c>
      <c r="C1038" s="3" t="str">
        <f t="shared" si="50"/>
        <v xml:space="preserve"> надання, інформації</v>
      </c>
      <c r="D1038" s="3" t="str">
        <f t="shared" si="51"/>
        <v xml:space="preserve"> надання, інформації</v>
      </c>
      <c r="E1038" s="10" t="str">
        <f t="shared" si="52"/>
        <v xml:space="preserve"> надання, інформації</v>
      </c>
      <c r="F1038" s="10" t="str">
        <f>SUBSTITUTE(Таблица2[[#This Row],[Столбец5]], "до, ", "")</f>
        <v xml:space="preserve"> надання, інформації</v>
      </c>
      <c r="G1038" s="10" t="str">
        <f>SUBSTITUTE(Таблица2[[#This Row],[Столбец7]], "рік, ", "")</f>
        <v xml:space="preserve"> надання, інформації</v>
      </c>
      <c r="H1038" s="11" t="str">
        <f>SUBSTITUTE(Таблица2[[#This Row],[Ключові слова]], "за, ", "")</f>
        <v xml:space="preserve"> надання, інформації</v>
      </c>
      <c r="I1038" s="11" t="str">
        <f>SUBSTITUTE(Таблица2[[#This Row],[Столбец9]], "від, ", "")</f>
        <v xml:space="preserve"> надання, інформації</v>
      </c>
    </row>
    <row r="1039" spans="1:9" ht="60" x14ac:dyDescent="0.25">
      <c r="A1039" s="9" t="str">
        <f>SUBSTITUTE(Реестр!E1042, " ", ", ")</f>
        <v>про, впровадження, , результатів, наукових, досліджень</v>
      </c>
      <c r="B1039" s="10" t="str">
        <f>SUBSTITUTE(Таблица2[[#This Row],[Столбец1]], "про, ", " ")</f>
        <v xml:space="preserve"> впровадження, , результатів, наукових, досліджень</v>
      </c>
      <c r="C1039" s="3" t="str">
        <f t="shared" si="50"/>
        <v xml:space="preserve"> впровадження, , результатів, наукових, досліджень</v>
      </c>
      <c r="D1039" s="3" t="str">
        <f t="shared" si="51"/>
        <v xml:space="preserve"> впровадження, , результатів, наукових, досліджень</v>
      </c>
      <c r="E1039" s="10" t="str">
        <f t="shared" si="52"/>
        <v xml:space="preserve"> впровадження, , результатів, наукових, досліджень</v>
      </c>
      <c r="F1039" s="10" t="str">
        <f>SUBSTITUTE(Таблица2[[#This Row],[Столбец5]], "до, ", "")</f>
        <v xml:space="preserve"> впровадження, , результатів, наукових, досліджень</v>
      </c>
      <c r="G1039" s="10" t="str">
        <f>SUBSTITUTE(Таблица2[[#This Row],[Столбец7]], "рік, ", "")</f>
        <v xml:space="preserve"> впровадження, , результатів, наукових, досліджень</v>
      </c>
      <c r="H1039" s="11" t="str">
        <f>SUBSTITUTE(Таблица2[[#This Row],[Ключові слова]], "за, ", "")</f>
        <v xml:space="preserve"> впровадження, , результатів, наукових, досліджень</v>
      </c>
      <c r="I1039" s="11" t="str">
        <f>SUBSTITUTE(Таблица2[[#This Row],[Столбец9]], "від, ", "")</f>
        <v xml:space="preserve"> впровадження, , результатів, наукових, досліджень</v>
      </c>
    </row>
    <row r="1040" spans="1:9" ht="60" x14ac:dyDescent="0.25">
      <c r="A1040" s="9" t="str">
        <f>SUBSTITUTE(Реестр!E1043, " ", ", ")</f>
        <v>Про, резонансні, події</v>
      </c>
      <c r="B1040" s="10" t="str">
        <f>SUBSTITUTE(Таблица2[[#This Row],[Столбец1]], "про, ", " ")</f>
        <v>Про, резонансні, події</v>
      </c>
      <c r="C1040" s="3" t="str">
        <f t="shared" si="50"/>
        <v>Про, резонансні, події</v>
      </c>
      <c r="D1040" s="3" t="str">
        <f t="shared" si="51"/>
        <v>Про, резонансні, події</v>
      </c>
      <c r="E1040" s="10" t="str">
        <f t="shared" si="52"/>
        <v>Про, резонансні, події</v>
      </c>
      <c r="F1040" s="10" t="str">
        <f>SUBSTITUTE(Таблица2[[#This Row],[Столбец5]], "до, ", "")</f>
        <v>Про, резонансні, події</v>
      </c>
      <c r="G1040" s="10" t="str">
        <f>SUBSTITUTE(Таблица2[[#This Row],[Столбец7]], "рік, ", "")</f>
        <v>Про, резонансні, події</v>
      </c>
      <c r="H1040" s="11" t="str">
        <f>SUBSTITUTE(Таблица2[[#This Row],[Ключові слова]], "за, ", "")</f>
        <v>Про, резонансні, події</v>
      </c>
      <c r="I1040" s="11" t="str">
        <f>SUBSTITUTE(Таблица2[[#This Row],[Столбец9]], "від, ", "")</f>
        <v>Про, резонансні, події</v>
      </c>
    </row>
    <row r="1041" spans="1:9" ht="60" x14ac:dyDescent="0.25">
      <c r="A1041" s="9" t="str">
        <f>SUBSTITUTE(Реестр!E1044, " ", ", ")</f>
        <v>про, повернення, коштів</v>
      </c>
      <c r="B1041" s="10" t="str">
        <f>SUBSTITUTE(Таблица2[[#This Row],[Столбец1]], "про, ", " ")</f>
        <v xml:space="preserve"> повернення, коштів</v>
      </c>
      <c r="C1041" s="3" t="str">
        <f t="shared" si="50"/>
        <v xml:space="preserve"> повернення, коштів</v>
      </c>
      <c r="D1041" s="3" t="str">
        <f t="shared" si="51"/>
        <v xml:space="preserve"> повернення, коштів</v>
      </c>
      <c r="E1041" s="10" t="str">
        <f t="shared" si="52"/>
        <v xml:space="preserve"> повернення, коштів</v>
      </c>
      <c r="F1041" s="10" t="str">
        <f>SUBSTITUTE(Таблица2[[#This Row],[Столбец5]], "до, ", "")</f>
        <v xml:space="preserve"> повернення, коштів</v>
      </c>
      <c r="G1041" s="10" t="str">
        <f>SUBSTITUTE(Таблица2[[#This Row],[Столбец7]], "рік, ", "")</f>
        <v xml:space="preserve"> повернення, коштів</v>
      </c>
      <c r="H1041" s="11" t="str">
        <f>SUBSTITUTE(Таблица2[[#This Row],[Ключові слова]], "за, ", "")</f>
        <v xml:space="preserve"> повернення, коштів</v>
      </c>
      <c r="I1041" s="11" t="str">
        <f>SUBSTITUTE(Таблица2[[#This Row],[Столбец9]], "від, ", "")</f>
        <v xml:space="preserve"> повернення, коштів</v>
      </c>
    </row>
    <row r="1042" spans="1:9" ht="60" x14ac:dyDescent="0.25">
      <c r="A1042" s="9" t="str">
        <f>SUBSTITUTE(Реестр!E1045, " ", ", ")</f>
        <v>про, проведення, семінару</v>
      </c>
      <c r="B1042" s="10" t="str">
        <f>SUBSTITUTE(Таблица2[[#This Row],[Столбец1]], "про, ", " ")</f>
        <v xml:space="preserve"> проведення, семінару</v>
      </c>
      <c r="C1042" s="3" t="str">
        <f t="shared" si="50"/>
        <v xml:space="preserve"> проведення, семінару</v>
      </c>
      <c r="D1042" s="3" t="str">
        <f t="shared" si="51"/>
        <v xml:space="preserve"> проведення, семінару</v>
      </c>
      <c r="E1042" s="10" t="str">
        <f t="shared" si="52"/>
        <v xml:space="preserve"> проведення, семінару</v>
      </c>
      <c r="F1042" s="10" t="str">
        <f>SUBSTITUTE(Таблица2[[#This Row],[Столбец5]], "до, ", "")</f>
        <v xml:space="preserve"> проведення, семінару</v>
      </c>
      <c r="G1042" s="10" t="str">
        <f>SUBSTITUTE(Таблица2[[#This Row],[Столбец7]], "рік, ", "")</f>
        <v xml:space="preserve"> проведення, семінару</v>
      </c>
      <c r="H1042" s="11" t="str">
        <f>SUBSTITUTE(Таблица2[[#This Row],[Ключові слова]], "за, ", "")</f>
        <v xml:space="preserve"> проведення, семінару</v>
      </c>
      <c r="I1042" s="11" t="str">
        <f>SUBSTITUTE(Таблица2[[#This Row],[Столбец9]], "від, ", "")</f>
        <v xml:space="preserve"> проведення, семінару</v>
      </c>
    </row>
    <row r="1043" spans="1:9" ht="60" x14ac:dyDescent="0.25">
      <c r="A1043" s="9" t="str">
        <f>SUBSTITUTE(Реестр!E1046, " ", ", ")</f>
        <v>Звіт, по, пеублічної, інформації</v>
      </c>
      <c r="B1043" s="10" t="str">
        <f>SUBSTITUTE(Таблица2[[#This Row],[Столбец1]], "про, ", " ")</f>
        <v>Звіт, по, пеублічної, інформації</v>
      </c>
      <c r="C1043" s="3" t="str">
        <f t="shared" si="50"/>
        <v>Звіт, по, пеублічної, інформації</v>
      </c>
      <c r="D1043" s="3" t="str">
        <f t="shared" si="51"/>
        <v>Звіт, пеублічної, інформації</v>
      </c>
      <c r="E1043" s="10" t="str">
        <f t="shared" si="52"/>
        <v>Звіт, пеублічної, інформації</v>
      </c>
      <c r="F1043" s="10" t="str">
        <f>SUBSTITUTE(Таблица2[[#This Row],[Столбец5]], "до, ", "")</f>
        <v>Звіт, пеублічної, інформації</v>
      </c>
      <c r="G1043" s="10" t="str">
        <f>SUBSTITUTE(Таблица2[[#This Row],[Столбец7]], "рік, ", "")</f>
        <v>Звіт, пеублічної, інформації</v>
      </c>
      <c r="H1043" s="11" t="str">
        <f>SUBSTITUTE(Таблица2[[#This Row],[Ключові слова]], "за, ", "")</f>
        <v>Звіт, пеублічної, інформації</v>
      </c>
      <c r="I1043" s="11" t="str">
        <f>SUBSTITUTE(Таблица2[[#This Row],[Столбец9]], "від, ", "")</f>
        <v>Звіт, пеублічної, інформації</v>
      </c>
    </row>
    <row r="1044" spans="1:9" ht="60" x14ac:dyDescent="0.25">
      <c r="A1044" s="9" t="str">
        <f>SUBSTITUTE(Реестр!E1047, " ", ", ")</f>
        <v>про, контактні, дані</v>
      </c>
      <c r="B1044" s="10" t="str">
        <f>SUBSTITUTE(Таблица2[[#This Row],[Столбец1]], "про, ", " ")</f>
        <v xml:space="preserve"> контактні, дані</v>
      </c>
      <c r="C1044" s="3" t="str">
        <f t="shared" si="50"/>
        <v xml:space="preserve"> контактні, дані</v>
      </c>
      <c r="D1044" s="3" t="str">
        <f t="shared" si="51"/>
        <v xml:space="preserve"> контактні, дані</v>
      </c>
      <c r="E1044" s="10" t="str">
        <f t="shared" si="52"/>
        <v xml:space="preserve"> контактні, дані</v>
      </c>
      <c r="F1044" s="10" t="str">
        <f>SUBSTITUTE(Таблица2[[#This Row],[Столбец5]], "до, ", "")</f>
        <v xml:space="preserve"> контактні, дані</v>
      </c>
      <c r="G1044" s="10" t="str">
        <f>SUBSTITUTE(Таблица2[[#This Row],[Столбец7]], "рік, ", "")</f>
        <v xml:space="preserve"> контактні, дані</v>
      </c>
      <c r="H1044" s="11" t="str">
        <f>SUBSTITUTE(Таблица2[[#This Row],[Ключові слова]], "за, ", "")</f>
        <v xml:space="preserve"> контактні, дані</v>
      </c>
      <c r="I1044" s="11" t="str">
        <f>SUBSTITUTE(Таблица2[[#This Row],[Столбец9]], "від, ", "")</f>
        <v xml:space="preserve"> контактні, дані</v>
      </c>
    </row>
    <row r="1045" spans="1:9" ht="60" x14ac:dyDescent="0.25">
      <c r="A1045" s="9" t="str">
        <f>SUBSTITUTE(Реестр!E1048, " ", ", ")</f>
        <v>про, надання, інформації</v>
      </c>
      <c r="B1045" s="10" t="str">
        <f>SUBSTITUTE(Таблица2[[#This Row],[Столбец1]], "про, ", " ")</f>
        <v xml:space="preserve"> надання, інформації</v>
      </c>
      <c r="C1045" s="3" t="str">
        <f t="shared" si="50"/>
        <v xml:space="preserve"> надання, інформації</v>
      </c>
      <c r="D1045" s="3" t="str">
        <f t="shared" si="51"/>
        <v xml:space="preserve"> надання, інформації</v>
      </c>
      <c r="E1045" s="10" t="str">
        <f t="shared" si="52"/>
        <v xml:space="preserve"> надання, інформації</v>
      </c>
      <c r="F1045" s="10" t="str">
        <f>SUBSTITUTE(Таблица2[[#This Row],[Столбец5]], "до, ", "")</f>
        <v xml:space="preserve"> надання, інформації</v>
      </c>
      <c r="G1045" s="10" t="str">
        <f>SUBSTITUTE(Таблица2[[#This Row],[Столбец7]], "рік, ", "")</f>
        <v xml:space="preserve"> надання, інформації</v>
      </c>
      <c r="H1045" s="11" t="str">
        <f>SUBSTITUTE(Таблица2[[#This Row],[Ключові слова]], "за, ", "")</f>
        <v xml:space="preserve"> надання, інформації</v>
      </c>
      <c r="I1045" s="11" t="str">
        <f>SUBSTITUTE(Таблица2[[#This Row],[Столбец9]], "від, ", "")</f>
        <v xml:space="preserve"> надання, інформації</v>
      </c>
    </row>
    <row r="1046" spans="1:9" ht="60" x14ac:dyDescent="0.25">
      <c r="A1046" s="9" t="str">
        <f>SUBSTITUTE(Реестр!E1049, " ", ", ")</f>
        <v>про, Стратегію, національно-патріотичнго, виховання</v>
      </c>
      <c r="B1046" s="10" t="str">
        <f>SUBSTITUTE(Таблица2[[#This Row],[Столбец1]], "про, ", " ")</f>
        <v xml:space="preserve"> Стратегію, національно-патріотичнго, виховання</v>
      </c>
      <c r="C1046" s="3" t="str">
        <f t="shared" si="50"/>
        <v xml:space="preserve"> Стратегію, національно-патріотичнго, виховання</v>
      </c>
      <c r="D1046" s="3" t="str">
        <f t="shared" si="51"/>
        <v xml:space="preserve"> Стратегію, національно-патріотичнго, виховання</v>
      </c>
      <c r="E1046" s="10" t="str">
        <f t="shared" si="52"/>
        <v xml:space="preserve"> Стратегію, національно-патріотичнго, виховання</v>
      </c>
      <c r="F1046" s="10" t="str">
        <f>SUBSTITUTE(Таблица2[[#This Row],[Столбец5]], "до, ", "")</f>
        <v xml:space="preserve"> Стратегію, національно-патріотичнго, виховання</v>
      </c>
      <c r="G1046" s="10" t="str">
        <f>SUBSTITUTE(Таблица2[[#This Row],[Столбец7]], "рік, ", "")</f>
        <v xml:space="preserve"> Стратегію, національно-патріотичнго, виховання</v>
      </c>
      <c r="H1046" s="11" t="str">
        <f>SUBSTITUTE(Таблица2[[#This Row],[Ключові слова]], "за, ", "")</f>
        <v xml:space="preserve"> Стратегію, національно-патріотичнго, виховання</v>
      </c>
      <c r="I1046" s="11" t="str">
        <f>SUBSTITUTE(Таблица2[[#This Row],[Столбец9]], "від, ", "")</f>
        <v xml:space="preserve"> Стратегію, національно-патріотичнго, виховання</v>
      </c>
    </row>
    <row r="1047" spans="1:9" ht="60" x14ac:dyDescent="0.25">
      <c r="A1047" s="9" t="str">
        <f>SUBSTITUTE(Реестр!E1050, " ", ", ")</f>
        <v>про, надання, залу, апаратних, нарад</v>
      </c>
      <c r="B1047" s="10" t="str">
        <f>SUBSTITUTE(Таблица2[[#This Row],[Столбец1]], "про, ", " ")</f>
        <v xml:space="preserve"> надання, залу, апаратних, нарад</v>
      </c>
      <c r="C1047" s="3" t="str">
        <f t="shared" si="50"/>
        <v xml:space="preserve"> надання, залу, апаратних, нарад</v>
      </c>
      <c r="D1047" s="3" t="str">
        <f t="shared" si="51"/>
        <v xml:space="preserve"> надання, залу, апаратних, нарад</v>
      </c>
      <c r="E1047" s="10" t="str">
        <f t="shared" si="52"/>
        <v xml:space="preserve"> надання, залу, апаратних, нарад</v>
      </c>
      <c r="F1047" s="10" t="str">
        <f>SUBSTITUTE(Таблица2[[#This Row],[Столбец5]], "до, ", "")</f>
        <v xml:space="preserve"> надання, залу, апаратних, нарад</v>
      </c>
      <c r="G1047" s="10" t="str">
        <f>SUBSTITUTE(Таблица2[[#This Row],[Столбец7]], "рік, ", "")</f>
        <v xml:space="preserve"> надання, залу, апаратних, нарад</v>
      </c>
      <c r="H1047" s="11" t="str">
        <f>SUBSTITUTE(Таблица2[[#This Row],[Ключові слова]], "за, ", "")</f>
        <v xml:space="preserve"> надання, залу, апаратних, нарад</v>
      </c>
      <c r="I1047" s="11" t="str">
        <f>SUBSTITUTE(Таблица2[[#This Row],[Столбец9]], "від, ", "")</f>
        <v xml:space="preserve"> надання, залу, апаратних, нарад</v>
      </c>
    </row>
    <row r="1048" spans="1:9" ht="60" x14ac:dyDescent="0.25">
      <c r="A1048" s="9" t="str">
        <f>SUBSTITUTE(Реестр!E1051, " ", ", ")</f>
        <v>про, проведення, навчання</v>
      </c>
      <c r="B1048" s="10" t="str">
        <f>SUBSTITUTE(Таблица2[[#This Row],[Столбец1]], "про, ", " ")</f>
        <v xml:space="preserve"> проведення, навчання</v>
      </c>
      <c r="C1048" s="3" t="str">
        <f t="shared" si="50"/>
        <v xml:space="preserve"> проведення, навчання</v>
      </c>
      <c r="D1048" s="3" t="str">
        <f t="shared" si="51"/>
        <v xml:space="preserve"> проведення, навчання</v>
      </c>
      <c r="E1048" s="10" t="str">
        <f t="shared" si="52"/>
        <v xml:space="preserve"> проведення, навчання</v>
      </c>
      <c r="F1048" s="10" t="str">
        <f>SUBSTITUTE(Таблица2[[#This Row],[Столбец5]], "до, ", "")</f>
        <v xml:space="preserve"> проведення, навчання</v>
      </c>
      <c r="G1048" s="10" t="str">
        <f>SUBSTITUTE(Таблица2[[#This Row],[Столбец7]], "рік, ", "")</f>
        <v xml:space="preserve"> проведення, навчання</v>
      </c>
      <c r="H1048" s="11" t="str">
        <f>SUBSTITUTE(Таблица2[[#This Row],[Ключові слова]], "за, ", "")</f>
        <v xml:space="preserve"> проведення, навчання</v>
      </c>
      <c r="I1048" s="11" t="str">
        <f>SUBSTITUTE(Таблица2[[#This Row],[Столбец9]], "від, ", "")</f>
        <v xml:space="preserve"> проведення, навчання</v>
      </c>
    </row>
    <row r="1049" spans="1:9" ht="60" x14ac:dyDescent="0.25">
      <c r="A1049" s="9" t="str">
        <f>SUBSTITUTE(Реестр!E1052, " ", ", ")</f>
        <v>про, будівництво, , об'ектів, зберігання, зерна</v>
      </c>
      <c r="B1049" s="10" t="str">
        <f>SUBSTITUTE(Таблица2[[#This Row],[Столбец1]], "про, ", " ")</f>
        <v xml:space="preserve"> будівництво, , об'ектів, зберігання, зерна</v>
      </c>
      <c r="C1049" s="3" t="str">
        <f t="shared" si="50"/>
        <v xml:space="preserve"> будівництво, , об'ектів, зберігання, зерна</v>
      </c>
      <c r="D1049" s="3" t="str">
        <f t="shared" si="51"/>
        <v xml:space="preserve"> будівництво, , об'ектів, зберігання, зерна</v>
      </c>
      <c r="E1049" s="10" t="str">
        <f t="shared" si="52"/>
        <v xml:space="preserve"> будівництво, , об'ектів, зберігання, зерна</v>
      </c>
      <c r="F1049" s="10" t="str">
        <f>SUBSTITUTE(Таблица2[[#This Row],[Столбец5]], "до, ", "")</f>
        <v xml:space="preserve"> будівництво, , об'ектів, зберігання, зерна</v>
      </c>
      <c r="G1049" s="10" t="str">
        <f>SUBSTITUTE(Таблица2[[#This Row],[Столбец7]], "рік, ", "")</f>
        <v xml:space="preserve"> будівництво, , об'ектів, зберігання, зерна</v>
      </c>
      <c r="H1049" s="11" t="str">
        <f>SUBSTITUTE(Таблица2[[#This Row],[Ключові слова]], "за, ", "")</f>
        <v xml:space="preserve"> будівництво, , об'ектів, зберігання, зерна</v>
      </c>
      <c r="I1049" s="11" t="str">
        <f>SUBSTITUTE(Таблица2[[#This Row],[Столбец9]], "від, ", "")</f>
        <v xml:space="preserve"> будівництво, , об'ектів, зберігання, зерна</v>
      </c>
    </row>
    <row r="1050" spans="1:9" ht="60" x14ac:dyDescent="0.25">
      <c r="A1050" s="9" t="str">
        <f>SUBSTITUTE(Реестр!E1053, " ", ", ")</f>
        <v>про, потенційні, об'екти, оренди, державного, майна</v>
      </c>
      <c r="B1050" s="10" t="str">
        <f>SUBSTITUTE(Таблица2[[#This Row],[Столбец1]], "про, ", " ")</f>
        <v xml:space="preserve"> потенційні, об'екти, оренди, державного, майна</v>
      </c>
      <c r="C1050" s="3" t="str">
        <f t="shared" si="50"/>
        <v xml:space="preserve"> потенційні, об'екти, оренди, державного, майна</v>
      </c>
      <c r="D1050" s="3" t="str">
        <f t="shared" si="51"/>
        <v xml:space="preserve"> потенційні, об'екти, оренди, державного, майна</v>
      </c>
      <c r="E1050" s="10" t="str">
        <f t="shared" si="52"/>
        <v xml:space="preserve"> потенційні, об'екти, оренди, державного, майна</v>
      </c>
      <c r="F1050" s="10" t="str">
        <f>SUBSTITUTE(Таблица2[[#This Row],[Столбец5]], "до, ", "")</f>
        <v xml:space="preserve"> потенційні, об'екти, оренди, державного, майна</v>
      </c>
      <c r="G1050" s="10" t="str">
        <f>SUBSTITUTE(Таблица2[[#This Row],[Столбец7]], "рік, ", "")</f>
        <v xml:space="preserve"> потенційні, об'екти, оренди, державного, майна</v>
      </c>
      <c r="H1050" s="11" t="str">
        <f>SUBSTITUTE(Таблица2[[#This Row],[Ключові слова]], "за, ", "")</f>
        <v xml:space="preserve"> потенційні, об'екти, оренди, державного, майна</v>
      </c>
      <c r="I1050" s="11" t="str">
        <f>SUBSTITUTE(Таблица2[[#This Row],[Столбец9]], "від, ", "")</f>
        <v xml:space="preserve"> потенційні, об'екти, оренди, державного, майна</v>
      </c>
    </row>
    <row r="1051" spans="1:9" ht="60" x14ac:dyDescent="0.25">
      <c r="A1051" s="9" t="str">
        <f>SUBSTITUTE(Реестр!E1054, " ", ", ")</f>
        <v>про, надання, інформації, щодо, регіональних, програм</v>
      </c>
      <c r="B1051" s="10" t="str">
        <f>SUBSTITUTE(Таблица2[[#This Row],[Столбец1]], "про, ", " ")</f>
        <v xml:space="preserve"> надання, інформації, щодо, регіональних, програм</v>
      </c>
      <c r="C1051" s="3" t="str">
        <f t="shared" si="50"/>
        <v xml:space="preserve"> надання, інформації, регіональних, програм</v>
      </c>
      <c r="D1051" s="3" t="str">
        <f t="shared" si="51"/>
        <v xml:space="preserve"> надання, інформації, регіональних, програм</v>
      </c>
      <c r="E1051" s="10" t="str">
        <f t="shared" si="52"/>
        <v xml:space="preserve"> надання, інформації, регіональних, програм</v>
      </c>
      <c r="F1051" s="10" t="str">
        <f>SUBSTITUTE(Таблица2[[#This Row],[Столбец5]], "до, ", "")</f>
        <v xml:space="preserve"> надання, інформації, регіональних, програм</v>
      </c>
      <c r="G1051" s="10" t="str">
        <f>SUBSTITUTE(Таблица2[[#This Row],[Столбец7]], "рік, ", "")</f>
        <v xml:space="preserve"> надання, інформації, регіональних, програм</v>
      </c>
      <c r="H1051" s="11" t="str">
        <f>SUBSTITUTE(Таблица2[[#This Row],[Ключові слова]], "за, ", "")</f>
        <v xml:space="preserve"> надання, інформації, регіональних, програм</v>
      </c>
      <c r="I1051" s="11" t="str">
        <f>SUBSTITUTE(Таблица2[[#This Row],[Столбец9]], "від, ", "")</f>
        <v xml:space="preserve"> надання, інформації, регіональних, програм</v>
      </c>
    </row>
    <row r="1052" spans="1:9" ht="60" x14ac:dyDescent="0.25">
      <c r="A1052" s="9" t="str">
        <f>SUBSTITUTE(Реестр!E1055, " ", ", ")</f>
        <v>про, надання, списків, праціваників,які, були, на, лікарняном</v>
      </c>
      <c r="B1052" s="10" t="str">
        <f>SUBSTITUTE(Таблица2[[#This Row],[Столбец1]], "про, ", " ")</f>
        <v xml:space="preserve"> надання, списків, праціваників,які, були, на, лікарняном</v>
      </c>
      <c r="C1052" s="3" t="str">
        <f t="shared" si="50"/>
        <v xml:space="preserve"> надання, списків, праціваників,які, були, на, лікарняном</v>
      </c>
      <c r="D1052" s="3" t="str">
        <f t="shared" si="51"/>
        <v xml:space="preserve"> надання, списків, праціваників,які, були, на, лікарняном</v>
      </c>
      <c r="E1052" s="10" t="str">
        <f t="shared" si="52"/>
        <v xml:space="preserve"> надання, списків, праціваників,які, були, на, лікарняном</v>
      </c>
      <c r="F1052" s="10" t="str">
        <f>SUBSTITUTE(Таблица2[[#This Row],[Столбец5]], "до, ", "")</f>
        <v xml:space="preserve"> надання, списків, праціваників,які, були, на, лікарняном</v>
      </c>
      <c r="G1052" s="10" t="str">
        <f>SUBSTITUTE(Таблица2[[#This Row],[Столбец7]], "рік, ", "")</f>
        <v xml:space="preserve"> надання, списків, праціваників,які, були, на, лікарняном</v>
      </c>
      <c r="H1052" s="11" t="str">
        <f>SUBSTITUTE(Таблица2[[#This Row],[Ключові слова]], "за, ", "")</f>
        <v xml:space="preserve"> надання, списків, праціваників,які, були, на, лікарняном</v>
      </c>
      <c r="I1052" s="11" t="str">
        <f>SUBSTITUTE(Таблица2[[#This Row],[Столбец9]], "від, ", "")</f>
        <v xml:space="preserve"> надання, списків, праціваників,які, були, на, лікарняном</v>
      </c>
    </row>
    <row r="1053" spans="1:9" ht="60" x14ac:dyDescent="0.25">
      <c r="A1053" s="9" t="str">
        <f>SUBSTITUTE(Реестр!E1056, " ", ", ")</f>
        <v>згода, на, , продовження, договору, оренди</v>
      </c>
      <c r="B1053" s="10" t="str">
        <f>SUBSTITUTE(Таблица2[[#This Row],[Столбец1]], "про, ", " ")</f>
        <v>згода, на, , продовження, договору, оренди</v>
      </c>
      <c r="C1053" s="3" t="str">
        <f t="shared" si="50"/>
        <v>згода, на, , продовження, договору, оренди</v>
      </c>
      <c r="D1053" s="3" t="str">
        <f t="shared" si="51"/>
        <v>згода, на, , продовження, договору, оренди</v>
      </c>
      <c r="E1053" s="10" t="str">
        <f t="shared" si="52"/>
        <v>згода, на, , продовження, договору, оренди</v>
      </c>
      <c r="F1053" s="10" t="str">
        <f>SUBSTITUTE(Таблица2[[#This Row],[Столбец5]], "до, ", "")</f>
        <v>згода, на, , продовження, договору, оренди</v>
      </c>
      <c r="G1053" s="10" t="str">
        <f>SUBSTITUTE(Таблица2[[#This Row],[Столбец7]], "рік, ", "")</f>
        <v>згода, на, , продовження, договору, оренди</v>
      </c>
      <c r="H1053" s="11" t="str">
        <f>SUBSTITUTE(Таблица2[[#This Row],[Ключові слова]], "за, ", "")</f>
        <v>згода, на, , продовження, договору, оренди</v>
      </c>
      <c r="I1053" s="11" t="str">
        <f>SUBSTITUTE(Таблица2[[#This Row],[Столбец9]], "від, ", "")</f>
        <v>згода, на, , продовження, договору, оренди</v>
      </c>
    </row>
    <row r="1054" spans="1:9" ht="60" x14ac:dyDescent="0.25">
      <c r="A1054" s="9" t="str">
        <f>SUBSTITUTE(Реестр!E1057, " ", ", ")</f>
        <v>згода, на, , продовження, договору, оренди</v>
      </c>
      <c r="B1054" s="10" t="str">
        <f>SUBSTITUTE(Таблица2[[#This Row],[Столбец1]], "про, ", " ")</f>
        <v>згода, на, , продовження, договору, оренди</v>
      </c>
      <c r="C1054" s="3" t="str">
        <f t="shared" si="50"/>
        <v>згода, на, , продовження, договору, оренди</v>
      </c>
      <c r="D1054" s="3" t="str">
        <f t="shared" si="51"/>
        <v>згода, на, , продовження, договору, оренди</v>
      </c>
      <c r="E1054" s="10" t="str">
        <f t="shared" si="52"/>
        <v>згода, на, , продовження, договору, оренди</v>
      </c>
      <c r="F1054" s="10" t="str">
        <f>SUBSTITUTE(Таблица2[[#This Row],[Столбец5]], "до, ", "")</f>
        <v>згода, на, , продовження, договору, оренди</v>
      </c>
      <c r="G1054" s="10" t="str">
        <f>SUBSTITUTE(Таблица2[[#This Row],[Столбец7]], "рік, ", "")</f>
        <v>згода, на, , продовження, договору, оренди</v>
      </c>
      <c r="H1054" s="11" t="str">
        <f>SUBSTITUTE(Таблица2[[#This Row],[Ключові слова]], "за, ", "")</f>
        <v>згода, на, , продовження, договору, оренди</v>
      </c>
      <c r="I1054" s="11" t="str">
        <f>SUBSTITUTE(Таблица2[[#This Row],[Столбец9]], "від, ", "")</f>
        <v>згода, на, , продовження, договору, оренди</v>
      </c>
    </row>
    <row r="1055" spans="1:9" ht="60" x14ac:dyDescent="0.25">
      <c r="A1055" s="9" t="str">
        <f>SUBSTITUTE(Реестр!E1058, " ", ", ")</f>
        <v>згода, на, , продовження, договору, оренди</v>
      </c>
      <c r="B1055" s="10" t="str">
        <f>SUBSTITUTE(Таблица2[[#This Row],[Столбец1]], "про, ", " ")</f>
        <v>згода, на, , продовження, договору, оренди</v>
      </c>
      <c r="C1055" s="3" t="str">
        <f t="shared" si="50"/>
        <v>згода, на, , продовження, договору, оренди</v>
      </c>
      <c r="D1055" s="3" t="str">
        <f t="shared" si="51"/>
        <v>згода, на, , продовження, договору, оренди</v>
      </c>
      <c r="E1055" s="10" t="str">
        <f t="shared" si="52"/>
        <v>згода, на, , продовження, договору, оренди</v>
      </c>
      <c r="F1055" s="10" t="str">
        <f>SUBSTITUTE(Таблица2[[#This Row],[Столбец5]], "до, ", "")</f>
        <v>згода, на, , продовження, договору, оренди</v>
      </c>
      <c r="G1055" s="10" t="str">
        <f>SUBSTITUTE(Таблица2[[#This Row],[Столбец7]], "рік, ", "")</f>
        <v>згода, на, , продовження, договору, оренди</v>
      </c>
      <c r="H1055" s="11" t="str">
        <f>SUBSTITUTE(Таблица2[[#This Row],[Ключові слова]], "за, ", "")</f>
        <v>згода, на, , продовження, договору, оренди</v>
      </c>
      <c r="I1055" s="11" t="str">
        <f>SUBSTITUTE(Таблица2[[#This Row],[Столбец9]], "від, ", "")</f>
        <v>згода, на, , продовження, договору, оренди</v>
      </c>
    </row>
    <row r="1056" spans="1:9" ht="60" x14ac:dyDescent="0.25">
      <c r="A1056" s="9" t="str">
        <f>SUBSTITUTE(Реестр!E1059, " ", ", ")</f>
        <v>згода, на, , продовження, договору, оренди</v>
      </c>
      <c r="B1056" s="10" t="str">
        <f>SUBSTITUTE(Таблица2[[#This Row],[Столбец1]], "про, ", " ")</f>
        <v>згода, на, , продовження, договору, оренди</v>
      </c>
      <c r="C1056" s="3" t="str">
        <f t="shared" si="50"/>
        <v>згода, на, , продовження, договору, оренди</v>
      </c>
      <c r="D1056" s="3" t="str">
        <f t="shared" si="51"/>
        <v>згода, на, , продовження, договору, оренди</v>
      </c>
      <c r="E1056" s="10" t="str">
        <f t="shared" si="52"/>
        <v>згода, на, , продовження, договору, оренди</v>
      </c>
      <c r="F1056" s="10" t="str">
        <f>SUBSTITUTE(Таблица2[[#This Row],[Столбец5]], "до, ", "")</f>
        <v>згода, на, , продовження, договору, оренди</v>
      </c>
      <c r="G1056" s="10" t="str">
        <f>SUBSTITUTE(Таблица2[[#This Row],[Столбец7]], "рік, ", "")</f>
        <v>згода, на, , продовження, договору, оренди</v>
      </c>
      <c r="H1056" s="11" t="str">
        <f>SUBSTITUTE(Таблица2[[#This Row],[Ключові слова]], "за, ", "")</f>
        <v>згода, на, , продовження, договору, оренди</v>
      </c>
      <c r="I1056" s="11" t="str">
        <f>SUBSTITUTE(Таблица2[[#This Row],[Столбец9]], "від, ", "")</f>
        <v>згода, на, , продовження, договору, оренди</v>
      </c>
    </row>
    <row r="1057" spans="1:9" ht="60" x14ac:dyDescent="0.25">
      <c r="A1057" s="9" t="str">
        <f>SUBSTITUTE(Реестр!E1060, " ", ", ")</f>
        <v>на, , виконання, протокольного, доручення, , №23, від, 01.04.2019</v>
      </c>
      <c r="B1057" s="10" t="str">
        <f>SUBSTITUTE(Таблица2[[#This Row],[Столбец1]], "про, ", " ")</f>
        <v>на, , виконання, протокольного, доручення, , №23, від, 01.04.2019</v>
      </c>
      <c r="C1057" s="3" t="str">
        <f t="shared" si="50"/>
        <v>на, , виконання, протокольного, доручення, , №23, від, 01.04.2019</v>
      </c>
      <c r="D1057" s="3" t="str">
        <f t="shared" si="51"/>
        <v>на, , виконання, протокольного, доручення, , №23, від, 01.04.2019</v>
      </c>
      <c r="E1057" s="10" t="str">
        <f t="shared" si="52"/>
        <v>на, , виконання, протокольного, доручення, , №23, від, 01.04.2019</v>
      </c>
      <c r="F1057" s="10" t="str">
        <f>SUBSTITUTE(Таблица2[[#This Row],[Столбец5]], "до, ", "")</f>
        <v>на, , виконання, протокольного, доручення, , №23, від, 01.04.2019</v>
      </c>
      <c r="G1057" s="10" t="str">
        <f>SUBSTITUTE(Таблица2[[#This Row],[Столбец7]], "рік, ", "")</f>
        <v>на, , виконання, протокольного, доручення, , №23, від, 01.04.2019</v>
      </c>
      <c r="H1057" s="11" t="str">
        <f>SUBSTITUTE(Таблица2[[#This Row],[Ключові слова]], "за, ", "")</f>
        <v>на, , виконання, протокольного, доручення, , №23, від, 01.04.2019</v>
      </c>
      <c r="I1057" s="11" t="str">
        <f>SUBSTITUTE(Таблица2[[#This Row],[Столбец9]], "від, ", "")</f>
        <v>на, , виконання, протокольного, доручення, , №23, 01.04.2019</v>
      </c>
    </row>
    <row r="1058" spans="1:9" ht="60" x14ac:dyDescent="0.25">
      <c r="A1058" s="9" t="str">
        <f>SUBSTITUTE(Реестр!E1061, " ", ", ")</f>
        <v>про, надання, фінансової, , підтримки</v>
      </c>
      <c r="B1058" s="10" t="str">
        <f>SUBSTITUTE(Таблица2[[#This Row],[Столбец1]], "про, ", " ")</f>
        <v xml:space="preserve"> надання, фінансової, , підтримки</v>
      </c>
      <c r="C1058" s="3" t="str">
        <f t="shared" si="50"/>
        <v xml:space="preserve"> надання, фінансової, , підтримки</v>
      </c>
      <c r="D1058" s="3" t="str">
        <f t="shared" si="51"/>
        <v xml:space="preserve"> надання, фінансової, , підтримки</v>
      </c>
      <c r="E1058" s="10" t="str">
        <f t="shared" si="52"/>
        <v xml:space="preserve"> надання, фінансової, , підтримки</v>
      </c>
      <c r="F1058" s="10" t="str">
        <f>SUBSTITUTE(Таблица2[[#This Row],[Столбец5]], "до, ", "")</f>
        <v xml:space="preserve"> надання, фінансової, , підтримки</v>
      </c>
      <c r="G1058" s="10" t="str">
        <f>SUBSTITUTE(Таблица2[[#This Row],[Столбец7]], "рік, ", "")</f>
        <v xml:space="preserve"> надання, фінансової, , підтримки</v>
      </c>
      <c r="H1058" s="11" t="str">
        <f>SUBSTITUTE(Таблица2[[#This Row],[Ключові слова]], "за, ", "")</f>
        <v xml:space="preserve"> надання, фінансової, , підтримки</v>
      </c>
      <c r="I1058" s="11" t="str">
        <f>SUBSTITUTE(Таблица2[[#This Row],[Столбец9]], "від, ", "")</f>
        <v xml:space="preserve"> надання, фінансової, , підтримки</v>
      </c>
    </row>
    <row r="1059" spans="1:9" ht="60" x14ac:dyDescent="0.25">
      <c r="A1059" s="9" t="str">
        <f>SUBSTITUTE(Реестр!E1062, " ", ", ")</f>
        <v>щодо, роботи, конкурсних, комісій</v>
      </c>
      <c r="B1059" s="10" t="str">
        <f>SUBSTITUTE(Таблица2[[#This Row],[Столбец1]], "про, ", " ")</f>
        <v>щодо, роботи, конкурсних, комісій</v>
      </c>
      <c r="C1059" s="3" t="str">
        <f t="shared" si="50"/>
        <v>роботи, конкурсних, комісій</v>
      </c>
      <c r="D1059" s="3" t="str">
        <f t="shared" si="51"/>
        <v>роботи, конкурсних, комісій</v>
      </c>
      <c r="E1059" s="10" t="str">
        <f t="shared" si="52"/>
        <v>роботи, конкурсних, комісій</v>
      </c>
      <c r="F1059" s="10" t="str">
        <f>SUBSTITUTE(Таблица2[[#This Row],[Столбец5]], "до, ", "")</f>
        <v>роботи, конкурсних, комісій</v>
      </c>
      <c r="G1059" s="10" t="str">
        <f>SUBSTITUTE(Таблица2[[#This Row],[Столбец7]], "рік, ", "")</f>
        <v>роботи, конкурсних, комісій</v>
      </c>
      <c r="H1059" s="11" t="str">
        <f>SUBSTITUTE(Таблица2[[#This Row],[Ключові слова]], "за, ", "")</f>
        <v>роботи, конкурсних, комісій</v>
      </c>
      <c r="I1059" s="11" t="str">
        <f>SUBSTITUTE(Таблица2[[#This Row],[Столбец9]], "від, ", "")</f>
        <v>роботи, конкурсних, комісій</v>
      </c>
    </row>
    <row r="1060" spans="1:9" ht="60" x14ac:dyDescent="0.25">
      <c r="A1060" s="9" t="str">
        <f>SUBSTITUTE(Реестр!E1063, " ", ", ")</f>
        <v>про, легалізацію, заробітної, плати</v>
      </c>
      <c r="B1060" s="10" t="str">
        <f>SUBSTITUTE(Таблица2[[#This Row],[Столбец1]], "про, ", " ")</f>
        <v xml:space="preserve"> легалізацію, заробітної, плати</v>
      </c>
      <c r="C1060" s="3" t="str">
        <f t="shared" si="50"/>
        <v xml:space="preserve"> легалізацію, заробітної, плати</v>
      </c>
      <c r="D1060" s="3" t="str">
        <f t="shared" si="51"/>
        <v xml:space="preserve"> легалізацію, заробітної, плати</v>
      </c>
      <c r="E1060" s="10" t="str">
        <f t="shared" si="52"/>
        <v xml:space="preserve"> легалізацію, заробітної, плати</v>
      </c>
      <c r="F1060" s="10" t="str">
        <f>SUBSTITUTE(Таблица2[[#This Row],[Столбец5]], "до, ", "")</f>
        <v xml:space="preserve"> легалізацію, заробітної, плати</v>
      </c>
      <c r="G1060" s="10" t="str">
        <f>SUBSTITUTE(Таблица2[[#This Row],[Столбец7]], "рік, ", "")</f>
        <v xml:space="preserve"> легалізацію, заробітної, плати</v>
      </c>
      <c r="H1060" s="11" t="str">
        <f>SUBSTITUTE(Таблица2[[#This Row],[Ключові слова]], "за, ", "")</f>
        <v xml:space="preserve"> легалізацію, заробітної, плати</v>
      </c>
      <c r="I1060" s="11" t="str">
        <f>SUBSTITUTE(Таблица2[[#This Row],[Столбец9]], "від, ", "")</f>
        <v xml:space="preserve"> легалізацію, заробітної, плати</v>
      </c>
    </row>
    <row r="1061" spans="1:9" ht="60" x14ac:dyDescent="0.25">
      <c r="A1061" s="9" t="str">
        <f>SUBSTITUTE(Реестр!E1064, " ", ", ")</f>
        <v>про, рецензуваня</v>
      </c>
      <c r="B1061" s="10" t="str">
        <f>SUBSTITUTE(Таблица2[[#This Row],[Столбец1]], "про, ", " ")</f>
        <v xml:space="preserve"> рецензуваня</v>
      </c>
      <c r="C1061" s="3" t="str">
        <f t="shared" ref="C1061:C1124" si="53">SUBSTITUTE(B1061, "щодо, ", "")</f>
        <v xml:space="preserve"> рецензуваня</v>
      </c>
      <c r="D1061" s="3" t="str">
        <f t="shared" ref="D1061:D1124" si="54">SUBSTITUTE(C1061, "по, ", "")</f>
        <v xml:space="preserve"> рецензуваня</v>
      </c>
      <c r="E1061" s="10" t="str">
        <f t="shared" ref="E1061:E1124" si="55">SUBSTITUTE(D1061, "та, ", "")</f>
        <v xml:space="preserve"> рецензуваня</v>
      </c>
      <c r="F1061" s="10" t="str">
        <f>SUBSTITUTE(Таблица2[[#This Row],[Столбец5]], "до, ", "")</f>
        <v xml:space="preserve"> рецензуваня</v>
      </c>
      <c r="G1061" s="10" t="str">
        <f>SUBSTITUTE(Таблица2[[#This Row],[Столбец7]], "рік, ", "")</f>
        <v xml:space="preserve"> рецензуваня</v>
      </c>
      <c r="H1061" s="11" t="str">
        <f>SUBSTITUTE(Таблица2[[#This Row],[Ключові слова]], "за, ", "")</f>
        <v xml:space="preserve"> рецензуваня</v>
      </c>
      <c r="I1061" s="11" t="str">
        <f>SUBSTITUTE(Таблица2[[#This Row],[Столбец9]], "від, ", "")</f>
        <v xml:space="preserve"> рецензуваня</v>
      </c>
    </row>
    <row r="1062" spans="1:9" ht="60" x14ac:dyDescent="0.25">
      <c r="A1062" s="9" t="str">
        <f>SUBSTITUTE(Реестр!E1065, " ", ", ")</f>
        <v>про, заходи,, наданих, комітетом, ООН</v>
      </c>
      <c r="B1062" s="10" t="str">
        <f>SUBSTITUTE(Таблица2[[#This Row],[Столбец1]], "про, ", " ")</f>
        <v xml:space="preserve"> заходи,, наданих, комітетом, ООН</v>
      </c>
      <c r="C1062" s="3" t="str">
        <f t="shared" si="53"/>
        <v xml:space="preserve"> заходи,, наданих, комітетом, ООН</v>
      </c>
      <c r="D1062" s="3" t="str">
        <f t="shared" si="54"/>
        <v xml:space="preserve"> заходи,, наданих, комітетом, ООН</v>
      </c>
      <c r="E1062" s="10" t="str">
        <f t="shared" si="55"/>
        <v xml:space="preserve"> заходи,, наданих, комітетом, ООН</v>
      </c>
      <c r="F1062" s="10" t="str">
        <f>SUBSTITUTE(Таблица2[[#This Row],[Столбец5]], "до, ", "")</f>
        <v xml:space="preserve"> заходи,, наданих, комітетом, ООН</v>
      </c>
      <c r="G1062" s="10" t="str">
        <f>SUBSTITUTE(Таблица2[[#This Row],[Столбец7]], "рік, ", "")</f>
        <v xml:space="preserve"> заходи,, наданих, комітетом, ООН</v>
      </c>
      <c r="H1062" s="11" t="str">
        <f>SUBSTITUTE(Таблица2[[#This Row],[Ключові слова]], "за, ", "")</f>
        <v xml:space="preserve"> заходи,, наданих, комітетом, ООН</v>
      </c>
      <c r="I1062" s="11" t="str">
        <f>SUBSTITUTE(Таблица2[[#This Row],[Столбец9]], "від, ", "")</f>
        <v xml:space="preserve"> заходи,, наданих, комітетом, ООН</v>
      </c>
    </row>
    <row r="1063" spans="1:9" ht="60" x14ac:dyDescent="0.25">
      <c r="A1063" s="9" t="str">
        <f>SUBSTITUTE(Реестр!E1066, " ", ", ")</f>
        <v>про, надання, інформації, по, ф.№24, с/г</v>
      </c>
      <c r="B1063" s="10" t="str">
        <f>SUBSTITUTE(Таблица2[[#This Row],[Столбец1]], "про, ", " ")</f>
        <v xml:space="preserve"> надання, інформації, по, ф.№24, с/г</v>
      </c>
      <c r="C1063" s="3" t="str">
        <f t="shared" si="53"/>
        <v xml:space="preserve"> надання, інформації, по, ф.№24, с/г</v>
      </c>
      <c r="D1063" s="3" t="str">
        <f t="shared" si="54"/>
        <v xml:space="preserve"> надання, інформації, ф.№24, с/г</v>
      </c>
      <c r="E1063" s="10" t="str">
        <f t="shared" si="55"/>
        <v xml:space="preserve"> надання, інформації, ф.№24, с/г</v>
      </c>
      <c r="F1063" s="10" t="str">
        <f>SUBSTITUTE(Таблица2[[#This Row],[Столбец5]], "до, ", "")</f>
        <v xml:space="preserve"> надання, інформації, ф.№24, с/г</v>
      </c>
      <c r="G1063" s="10" t="str">
        <f>SUBSTITUTE(Таблица2[[#This Row],[Столбец7]], "рік, ", "")</f>
        <v xml:space="preserve"> надання, інформації, ф.№24, с/г</v>
      </c>
      <c r="H1063" s="11" t="str">
        <f>SUBSTITUTE(Таблица2[[#This Row],[Ключові слова]], "за, ", "")</f>
        <v xml:space="preserve"> надання, інформації, ф.№24, с/г</v>
      </c>
      <c r="I1063" s="11" t="str">
        <f>SUBSTITUTE(Таблица2[[#This Row],[Столбец9]], "від, ", "")</f>
        <v xml:space="preserve"> надання, інформації, ф.№24, с/г</v>
      </c>
    </row>
    <row r="1064" spans="1:9" ht="60" x14ac:dyDescent="0.25">
      <c r="A1064" s="9" t="str">
        <f>SUBSTITUTE(Реестр!E1067, " ", ", ")</f>
        <v>звіт, по, публічної, інформації-накопичувальний</v>
      </c>
      <c r="B1064" s="10" t="str">
        <f>SUBSTITUTE(Таблица2[[#This Row],[Столбец1]], "про, ", " ")</f>
        <v>звіт, по, публічної, інформації-накопичувальний</v>
      </c>
      <c r="C1064" s="3" t="str">
        <f t="shared" si="53"/>
        <v>звіт, по, публічної, інформації-накопичувальний</v>
      </c>
      <c r="D1064" s="3" t="str">
        <f t="shared" si="54"/>
        <v>звіт, публічної, інформації-накопичувальний</v>
      </c>
      <c r="E1064" s="10" t="str">
        <f t="shared" si="55"/>
        <v>звіт, публічної, інформації-накопичувальний</v>
      </c>
      <c r="F1064" s="10" t="str">
        <f>SUBSTITUTE(Таблица2[[#This Row],[Столбец5]], "до, ", "")</f>
        <v>звіт, публічної, інформації-накопичувальний</v>
      </c>
      <c r="G1064" s="10" t="str">
        <f>SUBSTITUTE(Таблица2[[#This Row],[Столбец7]], "рік, ", "")</f>
        <v>звіт, публічної, інформації-накопичувальний</v>
      </c>
      <c r="H1064" s="11" t="str">
        <f>SUBSTITUTE(Таблица2[[#This Row],[Ключові слова]], "за, ", "")</f>
        <v>звіт, публічної, інформації-накопичувальний</v>
      </c>
      <c r="I1064" s="11" t="str">
        <f>SUBSTITUTE(Таблица2[[#This Row],[Столбец9]], "від, ", "")</f>
        <v>звіт, публічної, інформації-накопичувальний</v>
      </c>
    </row>
    <row r="1065" spans="1:9" ht="60" x14ac:dyDescent="0.25">
      <c r="A1065" s="9" t="str">
        <f>SUBSTITUTE(Реестр!E1068, " ", ", ")</f>
        <v>про, виконання, розпорядження, №42-ОД</v>
      </c>
      <c r="B1065" s="10" t="str">
        <f>SUBSTITUTE(Таблица2[[#This Row],[Столбец1]], "про, ", " ")</f>
        <v xml:space="preserve"> виконання, розпорядження, №42-ОД</v>
      </c>
      <c r="C1065" s="3" t="str">
        <f t="shared" si="53"/>
        <v xml:space="preserve"> виконання, розпорядження, №42-ОД</v>
      </c>
      <c r="D1065" s="3" t="str">
        <f t="shared" si="54"/>
        <v xml:space="preserve"> виконання, розпорядження, №42-ОД</v>
      </c>
      <c r="E1065" s="10" t="str">
        <f t="shared" si="55"/>
        <v xml:space="preserve"> виконання, розпорядження, №42-ОД</v>
      </c>
      <c r="F1065" s="10" t="str">
        <f>SUBSTITUTE(Таблица2[[#This Row],[Столбец5]], "до, ", "")</f>
        <v xml:space="preserve"> виконання, розпорядження, №42-ОД</v>
      </c>
      <c r="G1065" s="10" t="str">
        <f>SUBSTITUTE(Таблица2[[#This Row],[Столбец7]], "рік, ", "")</f>
        <v xml:space="preserve"> виконання, розпорядження, №42-ОД</v>
      </c>
      <c r="H1065" s="11" t="str">
        <f>SUBSTITUTE(Таблица2[[#This Row],[Ключові слова]], "за, ", "")</f>
        <v xml:space="preserve"> виконання, розпорядження, №42-ОД</v>
      </c>
      <c r="I1065" s="11" t="str">
        <f>SUBSTITUTE(Таблица2[[#This Row],[Столбец9]], "від, ", "")</f>
        <v xml:space="preserve"> виконання, розпорядження, №42-ОД</v>
      </c>
    </row>
    <row r="1066" spans="1:9" ht="60" x14ac:dyDescent="0.25">
      <c r="A1066" s="9" t="str">
        <f>SUBSTITUTE(Реестр!E1069, " ", ", ")</f>
        <v>Звіт, за, результатами, гпромадського, обговорення</v>
      </c>
      <c r="B1066" s="10" t="str">
        <f>SUBSTITUTE(Таблица2[[#This Row],[Столбец1]], "про, ", " ")</f>
        <v>Звіт, за, результатами, гпромадського, обговорення</v>
      </c>
      <c r="C1066" s="3" t="str">
        <f t="shared" si="53"/>
        <v>Звіт, за, результатами, гпромадського, обговорення</v>
      </c>
      <c r="D1066" s="3" t="str">
        <f t="shared" si="54"/>
        <v>Звіт, за, результатами, гпромадського, обговорення</v>
      </c>
      <c r="E1066" s="10" t="str">
        <f t="shared" si="55"/>
        <v>Звіт, за, результатами, гпромадського, обговорення</v>
      </c>
      <c r="F1066" s="10" t="str">
        <f>SUBSTITUTE(Таблица2[[#This Row],[Столбец5]], "до, ", "")</f>
        <v>Звіт, за, результатами, гпромадського, обговорення</v>
      </c>
      <c r="G1066" s="10" t="str">
        <f>SUBSTITUTE(Таблица2[[#This Row],[Столбец7]], "рік, ", "")</f>
        <v>Звіт, за, результатами, гпромадського, обговорення</v>
      </c>
      <c r="H1066" s="11" t="str">
        <f>SUBSTITUTE(Таблица2[[#This Row],[Ключові слова]], "за, ", "")</f>
        <v>Звіт, результатами, гпромадського, обговорення</v>
      </c>
      <c r="I1066" s="11" t="str">
        <f>SUBSTITUTE(Таблица2[[#This Row],[Столбец9]], "від, ", "")</f>
        <v>Звіт, результатами, гпромадського, обговорення</v>
      </c>
    </row>
    <row r="1067" spans="1:9" ht="60" x14ac:dyDescent="0.25">
      <c r="A1067" s="9" t="str">
        <f>SUBSTITUTE(Реестр!E1070, " ", ", ")</f>
        <v>відповідь, на, запит</v>
      </c>
      <c r="B1067" s="10" t="str">
        <f>SUBSTITUTE(Таблица2[[#This Row],[Столбец1]], "про, ", " ")</f>
        <v>відповідь, на, запит</v>
      </c>
      <c r="C1067" s="3" t="str">
        <f t="shared" si="53"/>
        <v>відповідь, на, запит</v>
      </c>
      <c r="D1067" s="3" t="str">
        <f t="shared" si="54"/>
        <v>відповідь, на, запит</v>
      </c>
      <c r="E1067" s="10" t="str">
        <f t="shared" si="55"/>
        <v>відповідь, на, запит</v>
      </c>
      <c r="F1067" s="10" t="str">
        <f>SUBSTITUTE(Таблица2[[#This Row],[Столбец5]], "до, ", "")</f>
        <v>відповідь, на, запит</v>
      </c>
      <c r="G1067" s="10" t="str">
        <f>SUBSTITUTE(Таблица2[[#This Row],[Столбец7]], "рік, ", "")</f>
        <v>відповідь, на, запит</v>
      </c>
      <c r="H1067" s="11" t="str">
        <f>SUBSTITUTE(Таблица2[[#This Row],[Ключові слова]], "за, ", "")</f>
        <v>відповідь, на, запит</v>
      </c>
      <c r="I1067" s="11" t="str">
        <f>SUBSTITUTE(Таблица2[[#This Row],[Столбец9]], "від, ", "")</f>
        <v>відповідь, на, запит</v>
      </c>
    </row>
    <row r="1068" spans="1:9" ht="60" x14ac:dyDescent="0.25">
      <c r="A1068" s="9" t="str">
        <f>SUBSTITUTE(Реестр!E1071, " ", ", ")</f>
        <v>відповідь, на, запит</v>
      </c>
      <c r="B1068" s="10" t="str">
        <f>SUBSTITUTE(Таблица2[[#This Row],[Столбец1]], "про, ", " ")</f>
        <v>відповідь, на, запит</v>
      </c>
      <c r="C1068" s="3" t="str">
        <f t="shared" si="53"/>
        <v>відповідь, на, запит</v>
      </c>
      <c r="D1068" s="3" t="str">
        <f t="shared" si="54"/>
        <v>відповідь, на, запит</v>
      </c>
      <c r="E1068" s="10" t="str">
        <f t="shared" si="55"/>
        <v>відповідь, на, запит</v>
      </c>
      <c r="F1068" s="10" t="str">
        <f>SUBSTITUTE(Таблица2[[#This Row],[Столбец5]], "до, ", "")</f>
        <v>відповідь, на, запит</v>
      </c>
      <c r="G1068" s="10" t="str">
        <f>SUBSTITUTE(Таблица2[[#This Row],[Столбец7]], "рік, ", "")</f>
        <v>відповідь, на, запит</v>
      </c>
      <c r="H1068" s="11" t="str">
        <f>SUBSTITUTE(Таблица2[[#This Row],[Ключові слова]], "за, ", "")</f>
        <v>відповідь, на, запит</v>
      </c>
      <c r="I1068" s="11" t="str">
        <f>SUBSTITUTE(Таблица2[[#This Row],[Столбец9]], "від, ", "")</f>
        <v>відповідь, на, запит</v>
      </c>
    </row>
    <row r="1069" spans="1:9" ht="60" x14ac:dyDescent="0.25">
      <c r="A1069" s="9" t="str">
        <f>SUBSTITUTE(Реестр!E1072, " ", ", ")</f>
        <v>про, перелік, прийнятих, , актів</v>
      </c>
      <c r="B1069" s="10" t="str">
        <f>SUBSTITUTE(Таблица2[[#This Row],[Столбец1]], "про, ", " ")</f>
        <v xml:space="preserve"> перелік, прийнятих, , актів</v>
      </c>
      <c r="C1069" s="3" t="str">
        <f t="shared" si="53"/>
        <v xml:space="preserve"> перелік, прийнятих, , актів</v>
      </c>
      <c r="D1069" s="3" t="str">
        <f t="shared" si="54"/>
        <v xml:space="preserve"> перелік, прийнятих, , актів</v>
      </c>
      <c r="E1069" s="10" t="str">
        <f t="shared" si="55"/>
        <v xml:space="preserve"> перелік, прийнятих, , актів</v>
      </c>
      <c r="F1069" s="10" t="str">
        <f>SUBSTITUTE(Таблица2[[#This Row],[Столбец5]], "до, ", "")</f>
        <v xml:space="preserve"> перелік, прийнятих, , актів</v>
      </c>
      <c r="G1069" s="10" t="str">
        <f>SUBSTITUTE(Таблица2[[#This Row],[Столбец7]], "рік, ", "")</f>
        <v xml:space="preserve"> перелік, прийнятих, , актів</v>
      </c>
      <c r="H1069" s="11" t="str">
        <f>SUBSTITUTE(Таблица2[[#This Row],[Ключові слова]], "за, ", "")</f>
        <v xml:space="preserve"> перелік, прийнятих, , актів</v>
      </c>
      <c r="I1069" s="11" t="str">
        <f>SUBSTITUTE(Таблица2[[#This Row],[Столбец9]], "від, ", "")</f>
        <v xml:space="preserve"> перелік, прийнятих, , актів</v>
      </c>
    </row>
    <row r="1070" spans="1:9" ht="60" x14ac:dyDescent="0.25">
      <c r="A1070" s="9" t="str">
        <f>SUBSTITUTE(Реестр!E1073, " ", ", ")</f>
        <v>згода, на, продовження, , оренди</v>
      </c>
      <c r="B1070" s="10" t="str">
        <f>SUBSTITUTE(Таблица2[[#This Row],[Столбец1]], "про, ", " ")</f>
        <v>згода, на, продовження, , оренди</v>
      </c>
      <c r="C1070" s="3" t="str">
        <f t="shared" si="53"/>
        <v>згода, на, продовження, , оренди</v>
      </c>
      <c r="D1070" s="3" t="str">
        <f t="shared" si="54"/>
        <v>згода, на, продовження, , оренди</v>
      </c>
      <c r="E1070" s="10" t="str">
        <f t="shared" si="55"/>
        <v>згода, на, продовження, , оренди</v>
      </c>
      <c r="F1070" s="10" t="str">
        <f>SUBSTITUTE(Таблица2[[#This Row],[Столбец5]], "до, ", "")</f>
        <v>згода, на, продовження, , оренди</v>
      </c>
      <c r="G1070" s="10" t="str">
        <f>SUBSTITUTE(Таблица2[[#This Row],[Столбец7]], "рік, ", "")</f>
        <v>згода, на, продовження, , оренди</v>
      </c>
      <c r="H1070" s="11" t="str">
        <f>SUBSTITUTE(Таблица2[[#This Row],[Ключові слова]], "за, ", "")</f>
        <v>згода, на, продовження, , оренди</v>
      </c>
      <c r="I1070" s="11" t="str">
        <f>SUBSTITUTE(Таблица2[[#This Row],[Столбец9]], "від, ", "")</f>
        <v>згода, на, продовження, , оренди</v>
      </c>
    </row>
    <row r="1071" spans="1:9" ht="60" x14ac:dyDescent="0.25">
      <c r="A1071" s="9" t="str">
        <f>SUBSTITUTE(Реестр!E1074, " ", ", ")</f>
        <v>згода, на, продовження, , оренди</v>
      </c>
      <c r="B1071" s="10" t="str">
        <f>SUBSTITUTE(Таблица2[[#This Row],[Столбец1]], "про, ", " ")</f>
        <v>згода, на, продовження, , оренди</v>
      </c>
      <c r="C1071" s="3" t="str">
        <f t="shared" si="53"/>
        <v>згода, на, продовження, , оренди</v>
      </c>
      <c r="D1071" s="3" t="str">
        <f t="shared" si="54"/>
        <v>згода, на, продовження, , оренди</v>
      </c>
      <c r="E1071" s="10" t="str">
        <f t="shared" si="55"/>
        <v>згода, на, продовження, , оренди</v>
      </c>
      <c r="F1071" s="10" t="str">
        <f>SUBSTITUTE(Таблица2[[#This Row],[Столбец5]], "до, ", "")</f>
        <v>згода, на, продовження, , оренди</v>
      </c>
      <c r="G1071" s="10" t="str">
        <f>SUBSTITUTE(Таблица2[[#This Row],[Столбец7]], "рік, ", "")</f>
        <v>згода, на, продовження, , оренди</v>
      </c>
      <c r="H1071" s="11" t="str">
        <f>SUBSTITUTE(Таблица2[[#This Row],[Ключові слова]], "за, ", "")</f>
        <v>згода, на, продовження, , оренди</v>
      </c>
      <c r="I1071" s="11" t="str">
        <f>SUBSTITUTE(Таблица2[[#This Row],[Столбец9]], "від, ", "")</f>
        <v>згода, на, продовження, , оренди</v>
      </c>
    </row>
    <row r="1072" spans="1:9" ht="60" x14ac:dyDescent="0.25">
      <c r="A1072" s="9" t="str">
        <f>SUBSTITUTE(Реестр!E1075, " ", ", ")</f>
        <v>про, надання, акту, на, рецензування</v>
      </c>
      <c r="B1072" s="10" t="str">
        <f>SUBSTITUTE(Таблица2[[#This Row],[Столбец1]], "про, ", " ")</f>
        <v xml:space="preserve"> надання, акту, на, рецензування</v>
      </c>
      <c r="C1072" s="3" t="str">
        <f t="shared" si="53"/>
        <v xml:space="preserve"> надання, акту, на, рецензування</v>
      </c>
      <c r="D1072" s="3" t="str">
        <f t="shared" si="54"/>
        <v xml:space="preserve"> надання, акту, на, рецензування</v>
      </c>
      <c r="E1072" s="10" t="str">
        <f t="shared" si="55"/>
        <v xml:space="preserve"> надання, акту, на, рецензування</v>
      </c>
      <c r="F1072" s="10" t="str">
        <f>SUBSTITUTE(Таблица2[[#This Row],[Столбец5]], "до, ", "")</f>
        <v xml:space="preserve"> надання, акту, на, рецензування</v>
      </c>
      <c r="G1072" s="10" t="str">
        <f>SUBSTITUTE(Таблица2[[#This Row],[Столбец7]], "рік, ", "")</f>
        <v xml:space="preserve"> надання, акту, на, рецензування</v>
      </c>
      <c r="H1072" s="11" t="str">
        <f>SUBSTITUTE(Таблица2[[#This Row],[Ключові слова]], "за, ", "")</f>
        <v xml:space="preserve"> надання, акту, на, рецензування</v>
      </c>
      <c r="I1072" s="11" t="str">
        <f>SUBSTITUTE(Таблица2[[#This Row],[Столбец9]], "від, ", "")</f>
        <v xml:space="preserve"> надання, акту, на, рецензування</v>
      </c>
    </row>
    <row r="1073" spans="1:9" ht="60" x14ac:dyDescent="0.25">
      <c r="A1073" s="9" t="str">
        <f>SUBSTITUTE(Реестр!E1076, " ", ", ")</f>
        <v>довідка, про, заробітну, плату</v>
      </c>
      <c r="B1073" s="10" t="str">
        <f>SUBSTITUTE(Таблица2[[#This Row],[Столбец1]], "про, ", " ")</f>
        <v>довідка,  заробітну, плату</v>
      </c>
      <c r="C1073" s="3" t="str">
        <f t="shared" si="53"/>
        <v>довідка,  заробітну, плату</v>
      </c>
      <c r="D1073" s="3" t="str">
        <f t="shared" si="54"/>
        <v>довідка,  заробітну, плату</v>
      </c>
      <c r="E1073" s="10" t="str">
        <f t="shared" si="55"/>
        <v>довідка,  заробітну, плату</v>
      </c>
      <c r="F1073" s="10" t="str">
        <f>SUBSTITUTE(Таблица2[[#This Row],[Столбец5]], "до, ", "")</f>
        <v>довідка,  заробітну, плату</v>
      </c>
      <c r="G1073" s="10" t="str">
        <f>SUBSTITUTE(Таблица2[[#This Row],[Столбец7]], "рік, ", "")</f>
        <v>довідка,  заробітну, плату</v>
      </c>
      <c r="H1073" s="11" t="str">
        <f>SUBSTITUTE(Таблица2[[#This Row],[Ключові слова]], "за, ", "")</f>
        <v>довідка,  заробітну, плату</v>
      </c>
      <c r="I1073" s="11" t="str">
        <f>SUBSTITUTE(Таблица2[[#This Row],[Столбец9]], "від, ", "")</f>
        <v>довідка,  заробітну, плату</v>
      </c>
    </row>
    <row r="1074" spans="1:9" ht="60" x14ac:dyDescent="0.25">
      <c r="A1074" s="9" t="str">
        <f>SUBSTITUTE(Реестр!E1077, " ", ", ")</f>
        <v>про, надання, інформаційно-аналітичної, довідки</v>
      </c>
      <c r="B1074" s="10" t="str">
        <f>SUBSTITUTE(Таблица2[[#This Row],[Столбец1]], "про, ", " ")</f>
        <v xml:space="preserve"> надання, інформаційно-аналітичної, довідки</v>
      </c>
      <c r="C1074" s="3" t="str">
        <f t="shared" si="53"/>
        <v xml:space="preserve"> надання, інформаційно-аналітичної, довідки</v>
      </c>
      <c r="D1074" s="3" t="str">
        <f t="shared" si="54"/>
        <v xml:space="preserve"> надання, інформаційно-аналітичної, довідки</v>
      </c>
      <c r="E1074" s="10" t="str">
        <f t="shared" si="55"/>
        <v xml:space="preserve"> надання, інформаційно-аналітичної, довідки</v>
      </c>
      <c r="F1074" s="10" t="str">
        <f>SUBSTITUTE(Таблица2[[#This Row],[Столбец5]], "до, ", "")</f>
        <v xml:space="preserve"> надання, інформаційно-аналітичної, довідки</v>
      </c>
      <c r="G1074" s="10" t="str">
        <f>SUBSTITUTE(Таблица2[[#This Row],[Столбец7]], "рік, ", "")</f>
        <v xml:space="preserve"> надання, інформаційно-аналітичної, довідки</v>
      </c>
      <c r="H1074" s="11" t="str">
        <f>SUBSTITUTE(Таблица2[[#This Row],[Ключові слова]], "за, ", "")</f>
        <v xml:space="preserve"> надання, інформаційно-аналітичної, довідки</v>
      </c>
      <c r="I1074" s="11" t="str">
        <f>SUBSTITUTE(Таблица2[[#This Row],[Столбец9]], "від, ", "")</f>
        <v xml:space="preserve"> надання, інформаційно-аналітичної, довідки</v>
      </c>
    </row>
    <row r="1075" spans="1:9" ht="409.5" x14ac:dyDescent="0.25">
      <c r="A1075" s="9" t="str">
        <f>SUBSTITUTE(Реестр!E1078, " ", ", ")</f>
        <v xml:space="preserve">про,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B1075" s="10" t="str">
        <f>SUBSTITUTE(Таблица2[[#This Row],[Столбец1]], "про, ", " 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C1075" s="3" t="str">
        <f t="shared" si="53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D1075" s="3" t="str">
        <f t="shared" si="54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E1075" s="10" t="str">
        <f t="shared" si="55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F1075" s="10" t="str">
        <f>SUBSTITUTE(Таблица2[[#This Row],[Столбец5]], "до,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G1075" s="10" t="str">
        <f>SUBSTITUTE(Таблица2[[#This Row],[Столбец7]], "рік,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H1075" s="11" t="str">
        <f>SUBSTITUTE(Таблица2[[#This Row],[Ключові слова]], "за,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I1075" s="11" t="str">
        <f>SUBSTITUTE(Таблица2[[#This Row],[Столбец9]], "від,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</row>
    <row r="1076" spans="1:9" ht="60" x14ac:dyDescent="0.25">
      <c r="A1076" s="9" t="str">
        <f>SUBSTITUTE(Реестр!E1079, " ", ", ")</f>
        <v>про, надання, інформації, по, с/г, кооперативам</v>
      </c>
      <c r="B1076" s="10" t="str">
        <f>SUBSTITUTE(Таблица2[[#This Row],[Столбец1]], "про, ", " ")</f>
        <v xml:space="preserve"> надання, інформації, по, с/г, кооперативам</v>
      </c>
      <c r="C1076" s="3" t="str">
        <f t="shared" si="53"/>
        <v xml:space="preserve"> надання, інформації, по, с/г, кооперативам</v>
      </c>
      <c r="D1076" s="3" t="str">
        <f t="shared" si="54"/>
        <v xml:space="preserve"> надання, інформації, с/г, кооперативам</v>
      </c>
      <c r="E1076" s="10" t="str">
        <f t="shared" si="55"/>
        <v xml:space="preserve"> надання, інформації, с/г, кооперативам</v>
      </c>
      <c r="F1076" s="10" t="str">
        <f>SUBSTITUTE(Таблица2[[#This Row],[Столбец5]], "до, ", "")</f>
        <v xml:space="preserve"> надання, інформації, с/г, кооперативам</v>
      </c>
      <c r="G1076" s="10" t="str">
        <f>SUBSTITUTE(Таблица2[[#This Row],[Столбец7]], "рік, ", "")</f>
        <v xml:space="preserve"> надання, інформації, с/г, кооперативам</v>
      </c>
      <c r="H1076" s="11" t="str">
        <f>SUBSTITUTE(Таблица2[[#This Row],[Ключові слова]], "за, ", "")</f>
        <v xml:space="preserve"> надання, інформації, с/г, кооперативам</v>
      </c>
      <c r="I1076" s="11" t="str">
        <f>SUBSTITUTE(Таблица2[[#This Row],[Столбец9]], "від, ", "")</f>
        <v xml:space="preserve"> надання, інформації, с/г, кооперативам</v>
      </c>
    </row>
    <row r="1077" spans="1:9" ht="60" x14ac:dyDescent="0.25">
      <c r="A1077" s="9" t="str">
        <f>SUBSTITUTE(Реестр!E1080, " ", ", ")</f>
        <v>про, розвиток, сільського, зеленого, туризму</v>
      </c>
      <c r="B1077" s="10" t="str">
        <f>SUBSTITUTE(Таблица2[[#This Row],[Столбец1]], "про, ", " ")</f>
        <v xml:space="preserve"> розвиток, сільського, зеленого, туризму</v>
      </c>
      <c r="C1077" s="3" t="str">
        <f t="shared" si="53"/>
        <v xml:space="preserve"> розвиток, сільського, зеленого, туризму</v>
      </c>
      <c r="D1077" s="3" t="str">
        <f t="shared" si="54"/>
        <v xml:space="preserve"> розвиток, сільського, зеленого, туризму</v>
      </c>
      <c r="E1077" s="10" t="str">
        <f t="shared" si="55"/>
        <v xml:space="preserve"> розвиток, сільського, зеленого, туризму</v>
      </c>
      <c r="F1077" s="10" t="str">
        <f>SUBSTITUTE(Таблица2[[#This Row],[Столбец5]], "до, ", "")</f>
        <v xml:space="preserve"> розвиток, сільського, зеленого, туризму</v>
      </c>
      <c r="G1077" s="10" t="str">
        <f>SUBSTITUTE(Таблица2[[#This Row],[Столбец7]], "рік, ", "")</f>
        <v xml:space="preserve"> розвиток, сільського, зеленого, туризму</v>
      </c>
      <c r="H1077" s="11" t="str">
        <f>SUBSTITUTE(Таблица2[[#This Row],[Ключові слова]], "за, ", "")</f>
        <v xml:space="preserve"> розвиток, сільського, зеленого, туризму</v>
      </c>
      <c r="I1077" s="11" t="str">
        <f>SUBSTITUTE(Таблица2[[#This Row],[Столбец9]], "від, ", "")</f>
        <v xml:space="preserve"> розвиток, сільського, зеленого, туризму</v>
      </c>
    </row>
    <row r="1078" spans="1:9" ht="60" x14ac:dyDescent="0.25">
      <c r="A1078" s="9" t="str">
        <f>SUBSTITUTE(Реестр!E1081, " ", ", ")</f>
        <v>про, розвиток, сільського, зеленого, туризму</v>
      </c>
      <c r="B1078" s="10" t="str">
        <f>SUBSTITUTE(Таблица2[[#This Row],[Столбец1]], "про, ", " ")</f>
        <v xml:space="preserve"> розвиток, сільського, зеленого, туризму</v>
      </c>
      <c r="C1078" s="3" t="str">
        <f t="shared" si="53"/>
        <v xml:space="preserve"> розвиток, сільського, зеленого, туризму</v>
      </c>
      <c r="D1078" s="3" t="str">
        <f t="shared" si="54"/>
        <v xml:space="preserve"> розвиток, сільського, зеленого, туризму</v>
      </c>
      <c r="E1078" s="10" t="str">
        <f t="shared" si="55"/>
        <v xml:space="preserve"> розвиток, сільського, зеленого, туризму</v>
      </c>
      <c r="F1078" s="10" t="str">
        <f>SUBSTITUTE(Таблица2[[#This Row],[Столбец5]], "до, ", "")</f>
        <v xml:space="preserve"> розвиток, сільського, зеленого, туризму</v>
      </c>
      <c r="G1078" s="10" t="str">
        <f>SUBSTITUTE(Таблица2[[#This Row],[Столбец7]], "рік, ", "")</f>
        <v xml:space="preserve"> розвиток, сільського, зеленого, туризму</v>
      </c>
      <c r="H1078" s="11" t="str">
        <f>SUBSTITUTE(Таблица2[[#This Row],[Ключові слова]], "за, ", "")</f>
        <v xml:space="preserve"> розвиток, сільського, зеленого, туризму</v>
      </c>
      <c r="I1078" s="11" t="str">
        <f>SUBSTITUTE(Таблица2[[#This Row],[Столбец9]], "від, ", "")</f>
        <v xml:space="preserve"> розвиток, сільського, зеленого, туризму</v>
      </c>
    </row>
    <row r="1079" spans="1:9" ht="60" x14ac:dyDescent="0.25">
      <c r="A1079" s="9" t="str">
        <f>SUBSTITUTE(Реестр!E1082, " ", ", ")</f>
        <v xml:space="preserve">про, проведення, розрахунку, -прогнозу, </v>
      </c>
      <c r="B1079" s="10" t="str">
        <f>SUBSTITUTE(Таблица2[[#This Row],[Столбец1]], "про, ", " ")</f>
        <v xml:space="preserve"> проведення, розрахунку, -прогнозу, </v>
      </c>
      <c r="C1079" s="3" t="str">
        <f t="shared" si="53"/>
        <v xml:space="preserve"> проведення, розрахунку, -прогнозу, </v>
      </c>
      <c r="D1079" s="3" t="str">
        <f t="shared" si="54"/>
        <v xml:space="preserve"> проведення, розрахунку, -прогнозу, </v>
      </c>
      <c r="E1079" s="10" t="str">
        <f t="shared" si="55"/>
        <v xml:space="preserve"> проведення, розрахунку, -прогнозу, </v>
      </c>
      <c r="F1079" s="10" t="str">
        <f>SUBSTITUTE(Таблица2[[#This Row],[Столбец5]], "до, ", "")</f>
        <v xml:space="preserve"> проведення, розрахунку, -прогнозу, </v>
      </c>
      <c r="G1079" s="10" t="str">
        <f>SUBSTITUTE(Таблица2[[#This Row],[Столбец7]], "рік, ", "")</f>
        <v xml:space="preserve"> проведення, розрахунку, -прогнозу, </v>
      </c>
      <c r="H1079" s="11" t="str">
        <f>SUBSTITUTE(Таблица2[[#This Row],[Ключові слова]], "за, ", "")</f>
        <v xml:space="preserve"> проведення, розрахунку, -прогнозу, </v>
      </c>
      <c r="I1079" s="11" t="str">
        <f>SUBSTITUTE(Таблица2[[#This Row],[Столбец9]], "від, ", "")</f>
        <v xml:space="preserve"> проведення, розрахунку, -прогнозу, </v>
      </c>
    </row>
    <row r="1080" spans="1:9" ht="60" x14ac:dyDescent="0.25">
      <c r="A1080" s="9" t="str">
        <f>SUBSTITUTE(Реестр!E1083, " ", ", ")</f>
        <v>про, виконання, плану, заходів</v>
      </c>
      <c r="B1080" s="10" t="str">
        <f>SUBSTITUTE(Таблица2[[#This Row],[Столбец1]], "про, ", " ")</f>
        <v xml:space="preserve"> виконання, плану, заходів</v>
      </c>
      <c r="C1080" s="3" t="str">
        <f t="shared" si="53"/>
        <v xml:space="preserve"> виконання, плану, заходів</v>
      </c>
      <c r="D1080" s="3" t="str">
        <f t="shared" si="54"/>
        <v xml:space="preserve"> виконання, плану, заходів</v>
      </c>
      <c r="E1080" s="10" t="str">
        <f t="shared" si="55"/>
        <v xml:space="preserve"> виконання, плану, заходів</v>
      </c>
      <c r="F1080" s="10" t="str">
        <f>SUBSTITUTE(Таблица2[[#This Row],[Столбец5]], "до, ", "")</f>
        <v xml:space="preserve"> виконання, плану, заходів</v>
      </c>
      <c r="G1080" s="10" t="str">
        <f>SUBSTITUTE(Таблица2[[#This Row],[Столбец7]], "рік, ", "")</f>
        <v xml:space="preserve"> виконання, плану, заходів</v>
      </c>
      <c r="H1080" s="11" t="str">
        <f>SUBSTITUTE(Таблица2[[#This Row],[Ключові слова]], "за, ", "")</f>
        <v xml:space="preserve"> виконання, плану, заходів</v>
      </c>
      <c r="I1080" s="11" t="str">
        <f>SUBSTITUTE(Таблица2[[#This Row],[Столбец9]], "від, ", "")</f>
        <v xml:space="preserve"> виконання, плану, заходів</v>
      </c>
    </row>
    <row r="1081" spans="1:9" ht="60" x14ac:dyDescent="0.25">
      <c r="A1081" s="9" t="str">
        <f>SUBSTITUTE(Реестр!E1084, " ", ", ")</f>
        <v>Про, Програму, "Правопорядок"</v>
      </c>
      <c r="B1081" s="10" t="str">
        <f>SUBSTITUTE(Таблица2[[#This Row],[Столбец1]], "про, ", " ")</f>
        <v>Про, Програму, "Правопорядок"</v>
      </c>
      <c r="C1081" s="3" t="str">
        <f t="shared" si="53"/>
        <v>Про, Програму, "Правопорядок"</v>
      </c>
      <c r="D1081" s="3" t="str">
        <f t="shared" si="54"/>
        <v>Про, Програму, "Правопорядок"</v>
      </c>
      <c r="E1081" s="10" t="str">
        <f t="shared" si="55"/>
        <v>Про, Програму, "Правопорядок"</v>
      </c>
      <c r="F1081" s="10" t="str">
        <f>SUBSTITUTE(Таблица2[[#This Row],[Столбец5]], "до, ", "")</f>
        <v>Про, Програму, "Правопорядок"</v>
      </c>
      <c r="G1081" s="10" t="str">
        <f>SUBSTITUTE(Таблица2[[#This Row],[Столбец7]], "рік, ", "")</f>
        <v>Про, Програму, "Правопорядок"</v>
      </c>
      <c r="H1081" s="11" t="str">
        <f>SUBSTITUTE(Таблица2[[#This Row],[Ключові слова]], "за, ", "")</f>
        <v>Про, Програму, "Правопорядок"</v>
      </c>
      <c r="I1081" s="11" t="str">
        <f>SUBSTITUTE(Таблица2[[#This Row],[Столбец9]], "від, ", "")</f>
        <v>Про, Програму, "Правопорядок"</v>
      </c>
    </row>
    <row r="1082" spans="1:9" ht="75" x14ac:dyDescent="0.25">
      <c r="A1082" s="9" t="str">
        <f>SUBSTITUTE(Реестр!E1085, " ", ", ")</f>
        <v>про, перерахування, коштів, із, загального, бюджету, обласного, фонду</v>
      </c>
      <c r="B1082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82" s="3" t="str">
        <f t="shared" si="53"/>
        <v xml:space="preserve"> перерахування, коштів, із, загального, бюджету, обласного, фонду</v>
      </c>
      <c r="D1082" s="3" t="str">
        <f t="shared" si="54"/>
        <v xml:space="preserve"> перерахування, коштів, із, загального, бюджету, обласного, фонду</v>
      </c>
      <c r="E1082" s="10" t="str">
        <f t="shared" si="55"/>
        <v xml:space="preserve"> перерахування, коштів, із, загального, бюджету, обласного, фонду</v>
      </c>
      <c r="F1082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82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82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82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83" spans="1:9" ht="75" x14ac:dyDescent="0.25">
      <c r="A1083" s="9" t="str">
        <f>SUBSTITUTE(Реестр!E1086, " ", ", ")</f>
        <v>про, перерахування, коштів, із, загального, бюджету, обласного, фонду</v>
      </c>
      <c r="B108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83" s="3" t="str">
        <f t="shared" si="53"/>
        <v xml:space="preserve"> перерахування, коштів, із, загального, бюджету, обласного, фонду</v>
      </c>
      <c r="D1083" s="3" t="str">
        <f t="shared" si="54"/>
        <v xml:space="preserve"> перерахування, коштів, із, загального, бюджету, обласного, фонду</v>
      </c>
      <c r="E1083" s="10" t="str">
        <f t="shared" si="55"/>
        <v xml:space="preserve"> перерахування, коштів, із, загального, бюджету, обласного, фонду</v>
      </c>
      <c r="F108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8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8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8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84" spans="1:9" ht="60" x14ac:dyDescent="0.25">
      <c r="A1084" s="9" t="str">
        <f>SUBSTITUTE(Реестр!E1087, " ", ", ")</f>
        <v>про, допомогу, АТО</v>
      </c>
      <c r="B1084" s="10" t="str">
        <f>SUBSTITUTE(Таблица2[[#This Row],[Столбец1]], "про, ", " ")</f>
        <v xml:space="preserve"> допомогу, АТО</v>
      </c>
      <c r="C1084" s="3" t="str">
        <f t="shared" si="53"/>
        <v xml:space="preserve"> допомогу, АТО</v>
      </c>
      <c r="D1084" s="3" t="str">
        <f t="shared" si="54"/>
        <v xml:space="preserve"> допомогу, АТО</v>
      </c>
      <c r="E1084" s="10" t="str">
        <f t="shared" si="55"/>
        <v xml:space="preserve"> допомогу, АТО</v>
      </c>
      <c r="F1084" s="10" t="str">
        <f>SUBSTITUTE(Таблица2[[#This Row],[Столбец5]], "до, ", "")</f>
        <v xml:space="preserve"> допомогу, АТО</v>
      </c>
      <c r="G1084" s="10" t="str">
        <f>SUBSTITUTE(Таблица2[[#This Row],[Столбец7]], "рік, ", "")</f>
        <v xml:space="preserve"> допомогу, АТО</v>
      </c>
      <c r="H1084" s="11" t="str">
        <f>SUBSTITUTE(Таблица2[[#This Row],[Ключові слова]], "за, ", "")</f>
        <v xml:space="preserve"> допомогу, АТО</v>
      </c>
      <c r="I1084" s="11" t="str">
        <f>SUBSTITUTE(Таблица2[[#This Row],[Столбец9]], "від, ", "")</f>
        <v xml:space="preserve"> допомогу, АТО</v>
      </c>
    </row>
    <row r="1085" spans="1:9" ht="60" x14ac:dyDescent="0.25">
      <c r="A1085" s="9" t="str">
        <f>SUBSTITUTE(Реестр!E1088, " ", ", ")</f>
        <v>про, виконання, проекту, "Я, маю, право"</v>
      </c>
      <c r="B1085" s="10" t="str">
        <f>SUBSTITUTE(Таблица2[[#This Row],[Столбец1]], "про, ", " ")</f>
        <v xml:space="preserve"> виконання, проекту, "Я, маю, право"</v>
      </c>
      <c r="C1085" s="3" t="str">
        <f t="shared" si="53"/>
        <v xml:space="preserve"> виконання, проекту, "Я, маю, право"</v>
      </c>
      <c r="D1085" s="3" t="str">
        <f t="shared" si="54"/>
        <v xml:space="preserve"> виконання, проекту, "Я, маю, право"</v>
      </c>
      <c r="E1085" s="10" t="str">
        <f t="shared" si="55"/>
        <v xml:space="preserve"> виконання, проекту, "Я, маю, право"</v>
      </c>
      <c r="F1085" s="10" t="str">
        <f>SUBSTITUTE(Таблица2[[#This Row],[Столбец5]], "до, ", "")</f>
        <v xml:space="preserve"> виконання, проекту, "Я, маю, право"</v>
      </c>
      <c r="G1085" s="10" t="str">
        <f>SUBSTITUTE(Таблица2[[#This Row],[Столбец7]], "рік, ", "")</f>
        <v xml:space="preserve"> виконання, проекту, "Я, маю, право"</v>
      </c>
      <c r="H1085" s="11" t="str">
        <f>SUBSTITUTE(Таблица2[[#This Row],[Ключові слова]], "за, ", "")</f>
        <v xml:space="preserve"> виконання, проекту, "Я, маю, право"</v>
      </c>
      <c r="I1085" s="11" t="str">
        <f>SUBSTITUTE(Таблица2[[#This Row],[Столбец9]], "від, ", "")</f>
        <v xml:space="preserve"> виконання, проекту, "Я, маю, право"</v>
      </c>
    </row>
    <row r="1086" spans="1:9" ht="60" x14ac:dyDescent="0.25">
      <c r="A1086" s="9" t="str">
        <f>SUBSTITUTE(Реестр!E1089, " ", ", ")</f>
        <v>про, , надання, інформації, по, рейдерству</v>
      </c>
      <c r="B1086" s="10" t="str">
        <f>SUBSTITUTE(Таблица2[[#This Row],[Столбец1]], "про, ", " ")</f>
        <v xml:space="preserve"> , надання, інформації, по, рейдерству</v>
      </c>
      <c r="C1086" s="3" t="str">
        <f t="shared" si="53"/>
        <v xml:space="preserve"> , надання, інформації, по, рейдерству</v>
      </c>
      <c r="D1086" s="3" t="str">
        <f t="shared" si="54"/>
        <v xml:space="preserve"> , надання, інформації, рейдерству</v>
      </c>
      <c r="E1086" s="10" t="str">
        <f t="shared" si="55"/>
        <v xml:space="preserve"> , надання, інформації, рейдерству</v>
      </c>
      <c r="F1086" s="10" t="str">
        <f>SUBSTITUTE(Таблица2[[#This Row],[Столбец5]], "до, ", "")</f>
        <v xml:space="preserve"> , надання, інформації, рейдерству</v>
      </c>
      <c r="G1086" s="10" t="str">
        <f>SUBSTITUTE(Таблица2[[#This Row],[Столбец7]], "рік, ", "")</f>
        <v xml:space="preserve"> , надання, інформації, рейдерству</v>
      </c>
      <c r="H1086" s="11" t="str">
        <f>SUBSTITUTE(Таблица2[[#This Row],[Ключові слова]], "за, ", "")</f>
        <v xml:space="preserve"> , надання, інформації, рейдерству</v>
      </c>
      <c r="I1086" s="11" t="str">
        <f>SUBSTITUTE(Таблица2[[#This Row],[Столбец9]], "від, ", "")</f>
        <v xml:space="preserve"> , надання, інформації, рейдерству</v>
      </c>
    </row>
    <row r="1087" spans="1:9" ht="60" x14ac:dyDescent="0.25">
      <c r="A1087" s="9" t="str">
        <f>SUBSTITUTE(Реестр!E1090, " ", ", ")</f>
        <v>про, надання, звіту, по, зверненню, громадян</v>
      </c>
      <c r="B1087" s="10" t="str">
        <f>SUBSTITUTE(Таблица2[[#This Row],[Столбец1]], "про, ", " ")</f>
        <v xml:space="preserve"> надання, звіту, по, зверненню, громадян</v>
      </c>
      <c r="C1087" s="3" t="str">
        <f t="shared" si="53"/>
        <v xml:space="preserve"> надання, звіту, по, зверненню, громадян</v>
      </c>
      <c r="D1087" s="3" t="str">
        <f t="shared" si="54"/>
        <v xml:space="preserve"> надання, звіту, зверненню, громадян</v>
      </c>
      <c r="E1087" s="10" t="str">
        <f t="shared" si="55"/>
        <v xml:space="preserve"> надання, звіту, зверненню, громадян</v>
      </c>
      <c r="F1087" s="10" t="str">
        <f>SUBSTITUTE(Таблица2[[#This Row],[Столбец5]], "до, ", "")</f>
        <v xml:space="preserve"> надання, звіту, зверненню, громадян</v>
      </c>
      <c r="G1087" s="10" t="str">
        <f>SUBSTITUTE(Таблица2[[#This Row],[Столбец7]], "рік, ", "")</f>
        <v xml:space="preserve"> надання, звіту, зверненню, громадян</v>
      </c>
      <c r="H1087" s="11" t="str">
        <f>SUBSTITUTE(Таблица2[[#This Row],[Ключові слова]], "за, ", "")</f>
        <v xml:space="preserve"> надання, звіту, зверненню, громадян</v>
      </c>
      <c r="I1087" s="11" t="str">
        <f>SUBSTITUTE(Таблица2[[#This Row],[Столбец9]], "від, ", "")</f>
        <v xml:space="preserve"> надання, звіту, зверненню, громадян</v>
      </c>
    </row>
    <row r="1088" spans="1:9" ht="60" x14ac:dyDescent="0.25">
      <c r="A1088" s="9" t="str">
        <f>SUBSTITUTE(Реестр!E1091, " ", ", ")</f>
        <v>про, показники, ефективності, діяльності, РДА</v>
      </c>
      <c r="B1088" s="10" t="str">
        <f>SUBSTITUTE(Таблица2[[#This Row],[Столбец1]], "про, ", " ")</f>
        <v xml:space="preserve"> показники, ефективності, діяльності, РДА</v>
      </c>
      <c r="C1088" s="3" t="str">
        <f t="shared" si="53"/>
        <v xml:space="preserve"> показники, ефективності, діяльності, РДА</v>
      </c>
      <c r="D1088" s="3" t="str">
        <f t="shared" si="54"/>
        <v xml:space="preserve"> показники, ефективності, діяльності, РДА</v>
      </c>
      <c r="E1088" s="10" t="str">
        <f t="shared" si="55"/>
        <v xml:space="preserve"> показники, ефективності, діяльності, РДА</v>
      </c>
      <c r="F1088" s="10" t="str">
        <f>SUBSTITUTE(Таблица2[[#This Row],[Столбец5]], "до, ", "")</f>
        <v xml:space="preserve"> показники, ефективності, діяльності, РДА</v>
      </c>
      <c r="G1088" s="10" t="str">
        <f>SUBSTITUTE(Таблица2[[#This Row],[Столбец7]], "рік, ", "")</f>
        <v xml:space="preserve"> показники, ефективності, діяльності, РДА</v>
      </c>
      <c r="H1088" s="11" t="str">
        <f>SUBSTITUTE(Таблица2[[#This Row],[Ключові слова]], "за, ", "")</f>
        <v xml:space="preserve"> показники, ефективності, діяльності, РДА</v>
      </c>
      <c r="I1088" s="11" t="str">
        <f>SUBSTITUTE(Таблица2[[#This Row],[Столбец9]], "від, ", "")</f>
        <v xml:space="preserve"> показники, ефективності, діяльності, РДА</v>
      </c>
    </row>
    <row r="1089" spans="1:9" ht="60" x14ac:dyDescent="0.25">
      <c r="A1089" s="9" t="str">
        <f>SUBSTITUTE(Реестр!E1092, " ", ", ")</f>
        <v>на, виконання, розпорядження, №694-ОД</v>
      </c>
      <c r="B1089" s="10" t="str">
        <f>SUBSTITUTE(Таблица2[[#This Row],[Столбец1]], "про, ", " ")</f>
        <v>на, виконання, розпорядження, №694-ОД</v>
      </c>
      <c r="C1089" s="3" t="str">
        <f t="shared" si="53"/>
        <v>на, виконання, розпорядження, №694-ОД</v>
      </c>
      <c r="D1089" s="3" t="str">
        <f t="shared" si="54"/>
        <v>на, виконання, розпорядження, №694-ОД</v>
      </c>
      <c r="E1089" s="10" t="str">
        <f t="shared" si="55"/>
        <v>на, виконання, розпорядження, №694-ОД</v>
      </c>
      <c r="F1089" s="10" t="str">
        <f>SUBSTITUTE(Таблица2[[#This Row],[Столбец5]], "до, ", "")</f>
        <v>на, виконання, розпорядження, №694-ОД</v>
      </c>
      <c r="G1089" s="10" t="str">
        <f>SUBSTITUTE(Таблица2[[#This Row],[Столбец7]], "рік, ", "")</f>
        <v>на, виконання, розпорядження, №694-ОД</v>
      </c>
      <c r="H1089" s="11" t="str">
        <f>SUBSTITUTE(Таблица2[[#This Row],[Ключові слова]], "за, ", "")</f>
        <v>на, виконання, розпорядження, №694-ОД</v>
      </c>
      <c r="I1089" s="11" t="str">
        <f>SUBSTITUTE(Таблица2[[#This Row],[Столбец9]], "від, ", "")</f>
        <v>на, виконання, розпорядження, №694-ОД</v>
      </c>
    </row>
    <row r="1090" spans="1:9" ht="60" x14ac:dyDescent="0.25">
      <c r="A1090" s="9" t="str">
        <f>SUBSTITUTE(Реестр!E1093, " ", ", ")</f>
        <v>про, надання, звіту, по, громадському, обговорюванню</v>
      </c>
      <c r="B1090" s="10" t="str">
        <f>SUBSTITUTE(Таблица2[[#This Row],[Столбец1]], "про, ", " ")</f>
        <v xml:space="preserve"> надання, звіту, по, громадському, обговорюванню</v>
      </c>
      <c r="C1090" s="3" t="str">
        <f t="shared" si="53"/>
        <v xml:space="preserve"> надання, звіту, по, громадському, обговорюванню</v>
      </c>
      <c r="D1090" s="3" t="str">
        <f t="shared" si="54"/>
        <v xml:space="preserve"> надання, звіту, громадському, обговорюванню</v>
      </c>
      <c r="E1090" s="10" t="str">
        <f t="shared" si="55"/>
        <v xml:space="preserve"> надання, звіту, громадському, обговорюванню</v>
      </c>
      <c r="F1090" s="10" t="str">
        <f>SUBSTITUTE(Таблица2[[#This Row],[Столбец5]], "до, ", "")</f>
        <v xml:space="preserve"> надання, звіту, громадському, обговорюванню</v>
      </c>
      <c r="G1090" s="10" t="str">
        <f>SUBSTITUTE(Таблица2[[#This Row],[Столбец7]], "рік, ", "")</f>
        <v xml:space="preserve"> надання, звіту, громадському, обговорюванню</v>
      </c>
      <c r="H1090" s="11" t="str">
        <f>SUBSTITUTE(Таблица2[[#This Row],[Ключові слова]], "за, ", "")</f>
        <v xml:space="preserve"> надання, звіту, громадському, обговорюванню</v>
      </c>
      <c r="I1090" s="11" t="str">
        <f>SUBSTITUTE(Таблица2[[#This Row],[Столбец9]], "від, ", "")</f>
        <v xml:space="preserve"> надання, звіту, громадському, обговорюванню</v>
      </c>
    </row>
    <row r="1091" spans="1:9" ht="60" x14ac:dyDescent="0.25">
      <c r="A1091" s="9" t="str">
        <f>SUBSTITUTE(Реестр!E1094, " ", ", ")</f>
        <v>про, проведенн, дня, Поля</v>
      </c>
      <c r="B1091" s="10" t="str">
        <f>SUBSTITUTE(Таблица2[[#This Row],[Столбец1]], "про, ", " ")</f>
        <v xml:space="preserve"> проведенн, дня, Поля</v>
      </c>
      <c r="C1091" s="3" t="str">
        <f t="shared" si="53"/>
        <v xml:space="preserve"> проведенн, дня, Поля</v>
      </c>
      <c r="D1091" s="3" t="str">
        <f t="shared" si="54"/>
        <v xml:space="preserve"> проведенн, дня, Поля</v>
      </c>
      <c r="E1091" s="10" t="str">
        <f t="shared" si="55"/>
        <v xml:space="preserve"> проведенн, дня, Поля</v>
      </c>
      <c r="F1091" s="10" t="str">
        <f>SUBSTITUTE(Таблица2[[#This Row],[Столбец5]], "до, ", "")</f>
        <v xml:space="preserve"> проведенн, дня, Поля</v>
      </c>
      <c r="G1091" s="10" t="str">
        <f>SUBSTITUTE(Таблица2[[#This Row],[Столбец7]], "рік, ", "")</f>
        <v xml:space="preserve"> проведенн, дня, Поля</v>
      </c>
      <c r="H1091" s="11" t="str">
        <f>SUBSTITUTE(Таблица2[[#This Row],[Ключові слова]], "за, ", "")</f>
        <v xml:space="preserve"> проведенн, дня, Поля</v>
      </c>
      <c r="I1091" s="11" t="str">
        <f>SUBSTITUTE(Таблица2[[#This Row],[Столбец9]], "від, ", "")</f>
        <v xml:space="preserve"> проведенн, дня, Поля</v>
      </c>
    </row>
    <row r="1092" spans="1:9" ht="60" x14ac:dyDescent="0.25">
      <c r="A1092" s="9" t="str">
        <f>SUBSTITUTE(Реестр!E1095, " ", ", ")</f>
        <v>про, надання, фінансового, звіту</v>
      </c>
      <c r="B1092" s="10" t="str">
        <f>SUBSTITUTE(Таблица2[[#This Row],[Столбец1]], "про, ", " ")</f>
        <v xml:space="preserve"> надання, фінансового, звіту</v>
      </c>
      <c r="C1092" s="3" t="str">
        <f t="shared" si="53"/>
        <v xml:space="preserve"> надання, фінансового, звіту</v>
      </c>
      <c r="D1092" s="3" t="str">
        <f t="shared" si="54"/>
        <v xml:space="preserve"> надання, фінансового, звіту</v>
      </c>
      <c r="E1092" s="10" t="str">
        <f t="shared" si="55"/>
        <v xml:space="preserve"> надання, фінансового, звіту</v>
      </c>
      <c r="F1092" s="10" t="str">
        <f>SUBSTITUTE(Таблица2[[#This Row],[Столбец5]], "до, ", "")</f>
        <v xml:space="preserve"> надання, фінансового, звіту</v>
      </c>
      <c r="G1092" s="10" t="str">
        <f>SUBSTITUTE(Таблица2[[#This Row],[Столбец7]], "рік, ", "")</f>
        <v xml:space="preserve"> надання, фінансового, звіту</v>
      </c>
      <c r="H1092" s="11" t="str">
        <f>SUBSTITUTE(Таблица2[[#This Row],[Ключові слова]], "за, ", "")</f>
        <v xml:space="preserve"> надання, фінансового, звіту</v>
      </c>
      <c r="I1092" s="11" t="str">
        <f>SUBSTITUTE(Таблица2[[#This Row],[Столбец9]], "від, ", "")</f>
        <v xml:space="preserve"> надання, фінансового, звіту</v>
      </c>
    </row>
    <row r="1093" spans="1:9" ht="60" x14ac:dyDescent="0.25">
      <c r="A1093" s="9" t="str">
        <f>SUBSTITUTE(Реестр!E1096, " ", ", ")</f>
        <v>про, проведення, наради</v>
      </c>
      <c r="B1093" s="10" t="str">
        <f>SUBSTITUTE(Таблица2[[#This Row],[Столбец1]], "про, ", " ")</f>
        <v xml:space="preserve"> проведення, наради</v>
      </c>
      <c r="C1093" s="3" t="str">
        <f t="shared" si="53"/>
        <v xml:space="preserve"> проведення, наради</v>
      </c>
      <c r="D1093" s="3" t="str">
        <f t="shared" si="54"/>
        <v xml:space="preserve"> проведення, наради</v>
      </c>
      <c r="E1093" s="10" t="str">
        <f t="shared" si="55"/>
        <v xml:space="preserve"> проведення, наради</v>
      </c>
      <c r="F1093" s="10" t="str">
        <f>SUBSTITUTE(Таблица2[[#This Row],[Столбец5]], "до, ", "")</f>
        <v xml:space="preserve"> проведення, наради</v>
      </c>
      <c r="G1093" s="10" t="str">
        <f>SUBSTITUTE(Таблица2[[#This Row],[Столбец7]], "рік, ", "")</f>
        <v xml:space="preserve"> проведення, наради</v>
      </c>
      <c r="H1093" s="11" t="str">
        <f>SUBSTITUTE(Таблица2[[#This Row],[Ключові слова]], "за, ", "")</f>
        <v xml:space="preserve"> проведення, наради</v>
      </c>
      <c r="I1093" s="11" t="str">
        <f>SUBSTITUTE(Таблица2[[#This Row],[Столбец9]], "від, ", "")</f>
        <v xml:space="preserve"> проведення, наради</v>
      </c>
    </row>
    <row r="1094" spans="1:9" ht="60" x14ac:dyDescent="0.25">
      <c r="A1094" s="9" t="str">
        <f>SUBSTITUTE(Реестр!E1097, " ", ", ")</f>
        <v>про, проведення, , семінару</v>
      </c>
      <c r="B1094" s="10" t="str">
        <f>SUBSTITUTE(Таблица2[[#This Row],[Столбец1]], "про, ", " ")</f>
        <v xml:space="preserve"> проведення, , семінару</v>
      </c>
      <c r="C1094" s="3" t="str">
        <f t="shared" si="53"/>
        <v xml:space="preserve"> проведення, , семінару</v>
      </c>
      <c r="D1094" s="3" t="str">
        <f t="shared" si="54"/>
        <v xml:space="preserve"> проведення, , семінару</v>
      </c>
      <c r="E1094" s="10" t="str">
        <f t="shared" si="55"/>
        <v xml:space="preserve"> проведення, , семінару</v>
      </c>
      <c r="F1094" s="10" t="str">
        <f>SUBSTITUTE(Таблица2[[#This Row],[Столбец5]], "до, ", "")</f>
        <v xml:space="preserve"> проведення, , семінару</v>
      </c>
      <c r="G1094" s="10" t="str">
        <f>SUBSTITUTE(Таблица2[[#This Row],[Столбец7]], "рік, ", "")</f>
        <v xml:space="preserve"> проведення, , семінару</v>
      </c>
      <c r="H1094" s="11" t="str">
        <f>SUBSTITUTE(Таблица2[[#This Row],[Ключові слова]], "за, ", "")</f>
        <v xml:space="preserve"> проведення, , семінару</v>
      </c>
      <c r="I1094" s="11" t="str">
        <f>SUBSTITUTE(Таблица2[[#This Row],[Столбец9]], "від, ", "")</f>
        <v xml:space="preserve"> проведення, , семінару</v>
      </c>
    </row>
    <row r="1095" spans="1:9" ht="60" x14ac:dyDescent="0.25">
      <c r="A1095" s="9" t="str">
        <f>SUBSTITUTE(Реестр!E1098, " ", ", ")</f>
        <v>про, визначення, державних, інтересів</v>
      </c>
      <c r="B1095" s="10" t="str">
        <f>SUBSTITUTE(Таблица2[[#This Row],[Столбец1]], "про, ", " ")</f>
        <v xml:space="preserve"> визначення, державних, інтересів</v>
      </c>
      <c r="C1095" s="3" t="str">
        <f t="shared" si="53"/>
        <v xml:space="preserve"> визначення, державних, інтересів</v>
      </c>
      <c r="D1095" s="3" t="str">
        <f t="shared" si="54"/>
        <v xml:space="preserve"> визначення, державних, інтересів</v>
      </c>
      <c r="E1095" s="10" t="str">
        <f t="shared" si="55"/>
        <v xml:space="preserve"> визначення, державних, інтересів</v>
      </c>
      <c r="F1095" s="10" t="str">
        <f>SUBSTITUTE(Таблица2[[#This Row],[Столбец5]], "до, ", "")</f>
        <v xml:space="preserve"> визначення, державних, інтересів</v>
      </c>
      <c r="G1095" s="10" t="str">
        <f>SUBSTITUTE(Таблица2[[#This Row],[Столбец7]], "рік, ", "")</f>
        <v xml:space="preserve"> визначення, державних, інтересів</v>
      </c>
      <c r="H1095" s="11" t="str">
        <f>SUBSTITUTE(Таблица2[[#This Row],[Ключові слова]], "за, ", "")</f>
        <v xml:space="preserve"> визначення, державних, інтересів</v>
      </c>
      <c r="I1095" s="11" t="str">
        <f>SUBSTITUTE(Таблица2[[#This Row],[Столбец9]], "від, ", "")</f>
        <v xml:space="preserve"> визначення, державних, інтересів</v>
      </c>
    </row>
    <row r="1096" spans="1:9" ht="60" x14ac:dyDescent="0.25">
      <c r="A1096" s="9" t="str">
        <f>SUBSTITUTE(Реестр!E1099, " ", ", ")</f>
        <v>про, визначення, державних, інтересів</v>
      </c>
      <c r="B1096" s="10" t="str">
        <f>SUBSTITUTE(Таблица2[[#This Row],[Столбец1]], "про, ", " ")</f>
        <v xml:space="preserve"> визначення, державних, інтересів</v>
      </c>
      <c r="C1096" s="3" t="str">
        <f t="shared" si="53"/>
        <v xml:space="preserve"> визначення, державних, інтересів</v>
      </c>
      <c r="D1096" s="3" t="str">
        <f t="shared" si="54"/>
        <v xml:space="preserve"> визначення, державних, інтересів</v>
      </c>
      <c r="E1096" s="10" t="str">
        <f t="shared" si="55"/>
        <v xml:space="preserve"> визначення, державних, інтересів</v>
      </c>
      <c r="F1096" s="10" t="str">
        <f>SUBSTITUTE(Таблица2[[#This Row],[Столбец5]], "до, ", "")</f>
        <v xml:space="preserve"> визначення, державних, інтересів</v>
      </c>
      <c r="G1096" s="10" t="str">
        <f>SUBSTITUTE(Таблица2[[#This Row],[Столбец7]], "рік, ", "")</f>
        <v xml:space="preserve"> визначення, державних, інтересів</v>
      </c>
      <c r="H1096" s="11" t="str">
        <f>SUBSTITUTE(Таблица2[[#This Row],[Ключові слова]], "за, ", "")</f>
        <v xml:space="preserve"> визначення, державних, інтересів</v>
      </c>
      <c r="I1096" s="11" t="str">
        <f>SUBSTITUTE(Таблица2[[#This Row],[Столбец9]], "від, ", "")</f>
        <v xml:space="preserve"> визначення, державних, інтересів</v>
      </c>
    </row>
    <row r="1097" spans="1:9" ht="60" x14ac:dyDescent="0.25">
      <c r="A1097" s="9" t="str">
        <f>SUBSTITUTE(Реестр!E1100, " ", ", ")</f>
        <v>про, інвестпроекти</v>
      </c>
      <c r="B1097" s="10" t="str">
        <f>SUBSTITUTE(Таблица2[[#This Row],[Столбец1]], "про, ", " ")</f>
        <v xml:space="preserve"> інвестпроекти</v>
      </c>
      <c r="C1097" s="3" t="str">
        <f t="shared" si="53"/>
        <v xml:space="preserve"> інвестпроекти</v>
      </c>
      <c r="D1097" s="3" t="str">
        <f t="shared" si="54"/>
        <v xml:space="preserve"> інвестпроекти</v>
      </c>
      <c r="E1097" s="10" t="str">
        <f t="shared" si="55"/>
        <v xml:space="preserve"> інвестпроекти</v>
      </c>
      <c r="F1097" s="10" t="str">
        <f>SUBSTITUTE(Таблица2[[#This Row],[Столбец5]], "до, ", "")</f>
        <v xml:space="preserve"> інвестпроекти</v>
      </c>
      <c r="G1097" s="10" t="str">
        <f>SUBSTITUTE(Таблица2[[#This Row],[Столбец7]], "рік, ", "")</f>
        <v xml:space="preserve"> інвестпроекти</v>
      </c>
      <c r="H1097" s="11" t="str">
        <f>SUBSTITUTE(Таблица2[[#This Row],[Ключові слова]], "за, ", "")</f>
        <v xml:space="preserve"> інвестпроекти</v>
      </c>
      <c r="I1097" s="11" t="str">
        <f>SUBSTITUTE(Таблица2[[#This Row],[Столбец9]], "від, ", "")</f>
        <v xml:space="preserve"> інвестпроекти</v>
      </c>
    </row>
    <row r="1098" spans="1:9" ht="60" x14ac:dyDescent="0.25">
      <c r="A1098" s="9" t="str">
        <f>SUBSTITUTE(Реестр!E1101, " ", ", ")</f>
        <v>про, інвестпроекти</v>
      </c>
      <c r="B1098" s="10" t="str">
        <f>SUBSTITUTE(Таблица2[[#This Row],[Столбец1]], "про, ", " ")</f>
        <v xml:space="preserve"> інвестпроекти</v>
      </c>
      <c r="C1098" s="3" t="str">
        <f t="shared" si="53"/>
        <v xml:space="preserve"> інвестпроекти</v>
      </c>
      <c r="D1098" s="3" t="str">
        <f t="shared" si="54"/>
        <v xml:space="preserve"> інвестпроекти</v>
      </c>
      <c r="E1098" s="10" t="str">
        <f t="shared" si="55"/>
        <v xml:space="preserve"> інвестпроекти</v>
      </c>
      <c r="F1098" s="10" t="str">
        <f>SUBSTITUTE(Таблица2[[#This Row],[Столбец5]], "до, ", "")</f>
        <v xml:space="preserve"> інвестпроекти</v>
      </c>
      <c r="G1098" s="10" t="str">
        <f>SUBSTITUTE(Таблица2[[#This Row],[Столбец7]], "рік, ", "")</f>
        <v xml:space="preserve"> інвестпроекти</v>
      </c>
      <c r="H1098" s="11" t="str">
        <f>SUBSTITUTE(Таблица2[[#This Row],[Ключові слова]], "за, ", "")</f>
        <v xml:space="preserve"> інвестпроекти</v>
      </c>
      <c r="I1098" s="11" t="str">
        <f>SUBSTITUTE(Таблица2[[#This Row],[Столбец9]], "від, ", "")</f>
        <v xml:space="preserve"> інвестпроекти</v>
      </c>
    </row>
    <row r="1099" spans="1:9" ht="60" x14ac:dyDescent="0.25">
      <c r="A1099" s="9" t="str">
        <f>SUBSTITUTE(Реестр!E1102, " ", ", ")</f>
        <v>про, кількість, новостворенних, , фермерських, господарств</v>
      </c>
      <c r="B1099" s="10" t="str">
        <f>SUBSTITUTE(Таблица2[[#This Row],[Столбец1]], "про, ", " ")</f>
        <v xml:space="preserve"> кількість, новостворенних, , фермерських, господарств</v>
      </c>
      <c r="C1099" s="3" t="str">
        <f t="shared" si="53"/>
        <v xml:space="preserve"> кількість, новостворенних, , фермерських, господарств</v>
      </c>
      <c r="D1099" s="3" t="str">
        <f t="shared" si="54"/>
        <v xml:space="preserve"> кількість, новостворенних, , фермерських, господарств</v>
      </c>
      <c r="E1099" s="10" t="str">
        <f t="shared" si="55"/>
        <v xml:space="preserve"> кількість, новостворенних, , фермерських, господарств</v>
      </c>
      <c r="F1099" s="10" t="str">
        <f>SUBSTITUTE(Таблица2[[#This Row],[Столбец5]], "до, ", "")</f>
        <v xml:space="preserve"> кількість, новостворенних, , фермерських, господарств</v>
      </c>
      <c r="G1099" s="10" t="str">
        <f>SUBSTITUTE(Таблица2[[#This Row],[Столбец7]], "рік, ", "")</f>
        <v xml:space="preserve"> кількість, новостворенних, , фермерських, господарств</v>
      </c>
      <c r="H1099" s="11" t="str">
        <f>SUBSTITUTE(Таблица2[[#This Row],[Ключові слова]], "за, ", "")</f>
        <v xml:space="preserve"> кількість, новостворенних, , фермерських, господарств</v>
      </c>
      <c r="I1099" s="11" t="str">
        <f>SUBSTITUTE(Таблица2[[#This Row],[Столбец9]], "від, ", "")</f>
        <v xml:space="preserve"> кількість, новостворенних, , фермерських, господарств</v>
      </c>
    </row>
    <row r="1100" spans="1:9" ht="60" x14ac:dyDescent="0.25">
      <c r="A1100" s="9" t="str">
        <f>SUBSTITUTE(Реестр!E1103, " ", ", ")</f>
        <v>довідка, наукових, розробок</v>
      </c>
      <c r="B1100" s="10" t="str">
        <f>SUBSTITUTE(Таблица2[[#This Row],[Столбец1]], "про, ", " ")</f>
        <v>довідка, наукових, розробок</v>
      </c>
      <c r="C1100" s="3" t="str">
        <f t="shared" si="53"/>
        <v>довідка, наукових, розробок</v>
      </c>
      <c r="D1100" s="3" t="str">
        <f t="shared" si="54"/>
        <v>довідка, наукових, розробок</v>
      </c>
      <c r="E1100" s="10" t="str">
        <f t="shared" si="55"/>
        <v>довідка, наукових, розробок</v>
      </c>
      <c r="F1100" s="10" t="str">
        <f>SUBSTITUTE(Таблица2[[#This Row],[Столбец5]], "до, ", "")</f>
        <v>довідка, наукових, розробок</v>
      </c>
      <c r="G1100" s="10" t="str">
        <f>SUBSTITUTE(Таблица2[[#This Row],[Столбец7]], "рік, ", "")</f>
        <v>довідка, наукових, розробок</v>
      </c>
      <c r="H1100" s="11" t="str">
        <f>SUBSTITUTE(Таблица2[[#This Row],[Ключові слова]], "за, ", "")</f>
        <v>довідка, наукових, розробок</v>
      </c>
      <c r="I1100" s="11" t="str">
        <f>SUBSTITUTE(Таблица2[[#This Row],[Столбец9]], "від, ", "")</f>
        <v>довідка, наукових, розробок</v>
      </c>
    </row>
    <row r="1101" spans="1:9" ht="60" x14ac:dyDescent="0.25">
      <c r="A1101" s="9" t="str">
        <f>SUBSTITUTE(Реестр!E1104, " ", ", ")</f>
        <v>про, розгляд, звернення</v>
      </c>
      <c r="B1101" s="10" t="str">
        <f>SUBSTITUTE(Таблица2[[#This Row],[Столбец1]], "про, ", " ")</f>
        <v xml:space="preserve"> розгляд, звернення</v>
      </c>
      <c r="C1101" s="3" t="str">
        <f t="shared" si="53"/>
        <v xml:space="preserve"> розгляд, звернення</v>
      </c>
      <c r="D1101" s="3" t="str">
        <f t="shared" si="54"/>
        <v xml:space="preserve"> розгляд, звернення</v>
      </c>
      <c r="E1101" s="10" t="str">
        <f t="shared" si="55"/>
        <v xml:space="preserve"> розгляд, звернення</v>
      </c>
      <c r="F1101" s="10" t="str">
        <f>SUBSTITUTE(Таблица2[[#This Row],[Столбец5]], "до, ", "")</f>
        <v xml:space="preserve"> розгляд, звернення</v>
      </c>
      <c r="G1101" s="10" t="str">
        <f>SUBSTITUTE(Таблица2[[#This Row],[Столбец7]], "рік, ", "")</f>
        <v xml:space="preserve"> розгляд, звернення</v>
      </c>
      <c r="H1101" s="11" t="str">
        <f>SUBSTITUTE(Таблица2[[#This Row],[Ключові слова]], "за, ", "")</f>
        <v xml:space="preserve"> розгляд, звернення</v>
      </c>
      <c r="I1101" s="11" t="str">
        <f>SUBSTITUTE(Таблица2[[#This Row],[Столбец9]], "від, ", "")</f>
        <v xml:space="preserve"> розгляд, звернення</v>
      </c>
    </row>
    <row r="1102" spans="1:9" ht="60" x14ac:dyDescent="0.25">
      <c r="A1102" s="9" t="str">
        <f>SUBSTITUTE(Реестр!E1105, " ", ", ")</f>
        <v>про, придбання, техніки</v>
      </c>
      <c r="B1102" s="10" t="str">
        <f>SUBSTITUTE(Таблица2[[#This Row],[Столбец1]], "про, ", " ")</f>
        <v xml:space="preserve"> придбання, техніки</v>
      </c>
      <c r="C1102" s="3" t="str">
        <f t="shared" si="53"/>
        <v xml:space="preserve"> придбання, техніки</v>
      </c>
      <c r="D1102" s="3" t="str">
        <f t="shared" si="54"/>
        <v xml:space="preserve"> придбання, техніки</v>
      </c>
      <c r="E1102" s="10" t="str">
        <f t="shared" si="55"/>
        <v xml:space="preserve"> придбання, техніки</v>
      </c>
      <c r="F1102" s="10" t="str">
        <f>SUBSTITUTE(Таблица2[[#This Row],[Столбец5]], "до, ", "")</f>
        <v xml:space="preserve"> придбання, техніки</v>
      </c>
      <c r="G1102" s="10" t="str">
        <f>SUBSTITUTE(Таблица2[[#This Row],[Столбец7]], "рік, ", "")</f>
        <v xml:space="preserve"> придбання, техніки</v>
      </c>
      <c r="H1102" s="11" t="str">
        <f>SUBSTITUTE(Таблица2[[#This Row],[Ключові слова]], "за, ", "")</f>
        <v xml:space="preserve"> придбання, техніки</v>
      </c>
      <c r="I1102" s="11" t="str">
        <f>SUBSTITUTE(Таблица2[[#This Row],[Столбец9]], "від, ", "")</f>
        <v xml:space="preserve"> придбання, техніки</v>
      </c>
    </row>
    <row r="1103" spans="1:9" ht="60" x14ac:dyDescent="0.25">
      <c r="A1103" s="9" t="str">
        <f>SUBSTITUTE(Реестр!E1106, " ", ", ")</f>
        <v>про, перерахування, коштів</v>
      </c>
      <c r="B1103" s="10" t="str">
        <f>SUBSTITUTE(Таблица2[[#This Row],[Столбец1]], "про, ", " ")</f>
        <v xml:space="preserve"> перерахування, коштів</v>
      </c>
      <c r="C1103" s="3" t="str">
        <f t="shared" si="53"/>
        <v xml:space="preserve"> перерахування, коштів</v>
      </c>
      <c r="D1103" s="3" t="str">
        <f t="shared" si="54"/>
        <v xml:space="preserve"> перерахування, коштів</v>
      </c>
      <c r="E1103" s="10" t="str">
        <f t="shared" si="55"/>
        <v xml:space="preserve"> перерахування, коштів</v>
      </c>
      <c r="F1103" s="10" t="str">
        <f>SUBSTITUTE(Таблица2[[#This Row],[Столбец5]], "до, ", "")</f>
        <v xml:space="preserve"> перерахування, коштів</v>
      </c>
      <c r="G1103" s="10" t="str">
        <f>SUBSTITUTE(Таблица2[[#This Row],[Столбец7]], "рік, ", "")</f>
        <v xml:space="preserve"> перерахування, коштів</v>
      </c>
      <c r="H1103" s="11" t="str">
        <f>SUBSTITUTE(Таблица2[[#This Row],[Ключові слова]], "за, ", "")</f>
        <v xml:space="preserve"> перерахування, коштів</v>
      </c>
      <c r="I1103" s="11" t="str">
        <f>SUBSTITUTE(Таблица2[[#This Row],[Столбец9]], "від, ", "")</f>
        <v xml:space="preserve"> перерахування, коштів</v>
      </c>
    </row>
    <row r="1104" spans="1:9" ht="60" x14ac:dyDescent="0.25">
      <c r="A1104" s="9" t="str">
        <f>SUBSTITUTE(Реестр!E1107, " ", ", ")</f>
        <v>Про, резонансні, події</v>
      </c>
      <c r="B1104" s="10" t="str">
        <f>SUBSTITUTE(Таблица2[[#This Row],[Столбец1]], "про, ", " ")</f>
        <v>Про, резонансні, події</v>
      </c>
      <c r="C1104" s="3" t="str">
        <f t="shared" si="53"/>
        <v>Про, резонансні, події</v>
      </c>
      <c r="D1104" s="3" t="str">
        <f t="shared" si="54"/>
        <v>Про, резонансні, події</v>
      </c>
      <c r="E1104" s="10" t="str">
        <f t="shared" si="55"/>
        <v>Про, резонансні, події</v>
      </c>
      <c r="F1104" s="10" t="str">
        <f>SUBSTITUTE(Таблица2[[#This Row],[Столбец5]], "до, ", "")</f>
        <v>Про, резонансні, події</v>
      </c>
      <c r="G1104" s="10" t="str">
        <f>SUBSTITUTE(Таблица2[[#This Row],[Столбец7]], "рік, ", "")</f>
        <v>Про, резонансні, події</v>
      </c>
      <c r="H1104" s="11" t="str">
        <f>SUBSTITUTE(Таблица2[[#This Row],[Ключові слова]], "за, ", "")</f>
        <v>Про, резонансні, події</v>
      </c>
      <c r="I1104" s="11" t="str">
        <f>SUBSTITUTE(Таблица2[[#This Row],[Столбец9]], "від, ", "")</f>
        <v>Про, резонансні, події</v>
      </c>
    </row>
    <row r="1105" spans="1:9" ht="60" x14ac:dyDescent="0.25">
      <c r="A1105" s="9" t="str">
        <f>SUBSTITUTE(Реестр!E1108, " ", ", ")</f>
        <v>про, надання, інформації</v>
      </c>
      <c r="B1105" s="10" t="str">
        <f>SUBSTITUTE(Таблица2[[#This Row],[Столбец1]], "про, ", " ")</f>
        <v xml:space="preserve"> надання, інформації</v>
      </c>
      <c r="C1105" s="3" t="str">
        <f t="shared" si="53"/>
        <v xml:space="preserve"> надання, інформації</v>
      </c>
      <c r="D1105" s="3" t="str">
        <f t="shared" si="54"/>
        <v xml:space="preserve"> надання, інформації</v>
      </c>
      <c r="E1105" s="10" t="str">
        <f t="shared" si="55"/>
        <v xml:space="preserve"> надання, інформації</v>
      </c>
      <c r="F1105" s="10" t="str">
        <f>SUBSTITUTE(Таблица2[[#This Row],[Столбец5]], "до, ", "")</f>
        <v xml:space="preserve"> надання, інформації</v>
      </c>
      <c r="G1105" s="10" t="str">
        <f>SUBSTITUTE(Таблица2[[#This Row],[Столбец7]], "рік, ", "")</f>
        <v xml:space="preserve"> надання, інформації</v>
      </c>
      <c r="H1105" s="11" t="str">
        <f>SUBSTITUTE(Таблица2[[#This Row],[Ключові слова]], "за, ", "")</f>
        <v xml:space="preserve"> надання, інформації</v>
      </c>
      <c r="I1105" s="11" t="str">
        <f>SUBSTITUTE(Таблица2[[#This Row],[Столбец9]], "від, ", "")</f>
        <v xml:space="preserve"> надання, інформації</v>
      </c>
    </row>
    <row r="1106" spans="1:9" ht="60" x14ac:dyDescent="0.25">
      <c r="A1106" s="9" t="str">
        <f>SUBSTITUTE(Реестр!E1109, " ", ", ")</f>
        <v>про, надання, інформації</v>
      </c>
      <c r="B1106" s="10" t="str">
        <f>SUBSTITUTE(Таблица2[[#This Row],[Столбец1]], "про, ", " ")</f>
        <v xml:space="preserve"> надання, інформації</v>
      </c>
      <c r="C1106" s="3" t="str">
        <f t="shared" si="53"/>
        <v xml:space="preserve"> надання, інформації</v>
      </c>
      <c r="D1106" s="3" t="str">
        <f t="shared" si="54"/>
        <v xml:space="preserve"> надання, інформації</v>
      </c>
      <c r="E1106" s="10" t="str">
        <f t="shared" si="55"/>
        <v xml:space="preserve"> надання, інформації</v>
      </c>
      <c r="F1106" s="10" t="str">
        <f>SUBSTITUTE(Таблица2[[#This Row],[Столбец5]], "до, ", "")</f>
        <v xml:space="preserve"> надання, інформації</v>
      </c>
      <c r="G1106" s="10" t="str">
        <f>SUBSTITUTE(Таблица2[[#This Row],[Столбец7]], "рік, ", "")</f>
        <v xml:space="preserve"> надання, інформації</v>
      </c>
      <c r="H1106" s="11" t="str">
        <f>SUBSTITUTE(Таблица2[[#This Row],[Ключові слова]], "за, ", "")</f>
        <v xml:space="preserve"> надання, інформації</v>
      </c>
      <c r="I1106" s="11" t="str">
        <f>SUBSTITUTE(Таблица2[[#This Row],[Столбец9]], "від, ", "")</f>
        <v xml:space="preserve"> надання, інформації</v>
      </c>
    </row>
    <row r="1107" spans="1:9" ht="60" x14ac:dyDescent="0.25">
      <c r="A1107" s="9" t="str">
        <f>SUBSTITUTE(Реестр!E1110, " ", ", ")</f>
        <v>про, надання, інформації</v>
      </c>
      <c r="B1107" s="10" t="str">
        <f>SUBSTITUTE(Таблица2[[#This Row],[Столбец1]], "про, ", " ")</f>
        <v xml:space="preserve"> надання, інформації</v>
      </c>
      <c r="C1107" s="3" t="str">
        <f t="shared" si="53"/>
        <v xml:space="preserve"> надання, інформації</v>
      </c>
      <c r="D1107" s="3" t="str">
        <f t="shared" si="54"/>
        <v xml:space="preserve"> надання, інформації</v>
      </c>
      <c r="E1107" s="10" t="str">
        <f t="shared" si="55"/>
        <v xml:space="preserve"> надання, інформації</v>
      </c>
      <c r="F1107" s="10" t="str">
        <f>SUBSTITUTE(Таблица2[[#This Row],[Столбец5]], "до, ", "")</f>
        <v xml:space="preserve"> надання, інформації</v>
      </c>
      <c r="G1107" s="10" t="str">
        <f>SUBSTITUTE(Таблица2[[#This Row],[Столбец7]], "рік, ", "")</f>
        <v xml:space="preserve"> надання, інформації</v>
      </c>
      <c r="H1107" s="11" t="str">
        <f>SUBSTITUTE(Таблица2[[#This Row],[Ключові слова]], "за, ", "")</f>
        <v xml:space="preserve"> надання, інформації</v>
      </c>
      <c r="I1107" s="11" t="str">
        <f>SUBSTITUTE(Таблица2[[#This Row],[Столбец9]], "від, ", "")</f>
        <v xml:space="preserve"> надання, інформації</v>
      </c>
    </row>
    <row r="1108" spans="1:9" ht="60" x14ac:dyDescent="0.25">
      <c r="A1108" s="9" t="str">
        <f>SUBSTITUTE(Реестр!E1111, " ", ", ")</f>
        <v>про, виконання, плану, заходів, з, реалізації, Стратегії, подолання, бідності</v>
      </c>
      <c r="B1108" s="10" t="str">
        <f>SUBSTITUTE(Таблица2[[#This Row],[Столбец1]], "про, ", " ")</f>
        <v xml:space="preserve"> виконання, плану, заходів, з, реалізації, Стратегії, подолання, бідності</v>
      </c>
      <c r="C1108" s="3" t="str">
        <f t="shared" si="53"/>
        <v xml:space="preserve"> виконання, плану, заходів, з, реалізації, Стратегії, подолання, бідності</v>
      </c>
      <c r="D1108" s="3" t="str">
        <f t="shared" si="54"/>
        <v xml:space="preserve"> виконання, плану, заходів, з, реалізації, Стратегії, подолання, бідності</v>
      </c>
      <c r="E1108" s="10" t="str">
        <f t="shared" si="55"/>
        <v xml:space="preserve"> виконання, плану, заходів, з, реалізації, Стратегії, подолання, бідності</v>
      </c>
      <c r="F1108" s="10" t="str">
        <f>SUBSTITUTE(Таблица2[[#This Row],[Столбец5]], "до, ", "")</f>
        <v xml:space="preserve"> виконання, плану, заходів, з, реалізації, Стратегії, подолання, бідності</v>
      </c>
      <c r="G1108" s="10" t="str">
        <f>SUBSTITUTE(Таблица2[[#This Row],[Столбец7]], "рік, ", "")</f>
        <v xml:space="preserve"> виконання, плану, заходів, з, реалізації, Стратегії, подолання, бідності</v>
      </c>
      <c r="H1108" s="11" t="str">
        <f>SUBSTITUTE(Таблица2[[#This Row],[Ключові слова]], "за, ", "")</f>
        <v xml:space="preserve"> виконання, плану, заходів, з, реалізації, Стратегії, подолання, бідності</v>
      </c>
      <c r="I1108" s="11" t="str">
        <f>SUBSTITUTE(Таблица2[[#This Row],[Столбец9]], "від, ", "")</f>
        <v xml:space="preserve"> виконання, плану, заходів, з, реалізації, Стратегії, подолання, бідності</v>
      </c>
    </row>
    <row r="1109" spans="1:9" ht="60" x14ac:dyDescent="0.25">
      <c r="A1109" s="9" t="str">
        <f>SUBSTITUTE(Реестр!E1112, " ", ", ")</f>
        <v>моніторинг, виконання, , Програми</v>
      </c>
      <c r="B1109" s="10" t="str">
        <f>SUBSTITUTE(Таблица2[[#This Row],[Столбец1]], "про, ", " ")</f>
        <v>моніторинг, виконання, , Програми</v>
      </c>
      <c r="C1109" s="3" t="str">
        <f t="shared" si="53"/>
        <v>моніторинг, виконання, , Програми</v>
      </c>
      <c r="D1109" s="3" t="str">
        <f t="shared" si="54"/>
        <v>моніторинг, виконання, , Програми</v>
      </c>
      <c r="E1109" s="10" t="str">
        <f t="shared" si="55"/>
        <v>моніторинг, виконання, , Програми</v>
      </c>
      <c r="F1109" s="10" t="str">
        <f>SUBSTITUTE(Таблица2[[#This Row],[Столбец5]], "до, ", "")</f>
        <v>моніторинг, виконання, , Програми</v>
      </c>
      <c r="G1109" s="10" t="str">
        <f>SUBSTITUTE(Таблица2[[#This Row],[Столбец7]], "рік, ", "")</f>
        <v>моніторинг, виконання, , Програми</v>
      </c>
      <c r="H1109" s="11" t="str">
        <f>SUBSTITUTE(Таблица2[[#This Row],[Ключові слова]], "за, ", "")</f>
        <v>моніторинг, виконання, , Програми</v>
      </c>
      <c r="I1109" s="11" t="str">
        <f>SUBSTITUTE(Таблица2[[#This Row],[Столбец9]], "від, ", "")</f>
        <v>моніторинг, виконання, , Програми</v>
      </c>
    </row>
    <row r="1110" spans="1:9" ht="60" x14ac:dyDescent="0.25">
      <c r="A1110" s="9" t="str">
        <f>SUBSTITUTE(Реестр!E1113, " ", ", ")</f>
        <v>про, оцінку, ресурсного, наповнення, регіональних, ринків</v>
      </c>
      <c r="B1110" s="10" t="str">
        <f>SUBSTITUTE(Таблица2[[#This Row],[Столбец1]], "про, ", " ")</f>
        <v xml:space="preserve"> оцінку, ресурсного, наповнення, регіональних, ринків</v>
      </c>
      <c r="C1110" s="3" t="str">
        <f t="shared" si="53"/>
        <v xml:space="preserve"> оцінку, ресурсного, наповнення, регіональних, ринків</v>
      </c>
      <c r="D1110" s="3" t="str">
        <f t="shared" si="54"/>
        <v xml:space="preserve"> оцінку, ресурсного, наповнення, регіональних, ринків</v>
      </c>
      <c r="E1110" s="10" t="str">
        <f t="shared" si="55"/>
        <v xml:space="preserve"> оцінку, ресурсного, наповнення, регіональних, ринків</v>
      </c>
      <c r="F1110" s="10" t="str">
        <f>SUBSTITUTE(Таблица2[[#This Row],[Столбец5]], "до, ", "")</f>
        <v xml:space="preserve"> оцінку, ресурсного, наповнення, регіональних, ринків</v>
      </c>
      <c r="G1110" s="10" t="str">
        <f>SUBSTITUTE(Таблица2[[#This Row],[Столбец7]], "рік, ", "")</f>
        <v xml:space="preserve"> оцінку, ресурсного, наповнення, регіональних, ринків</v>
      </c>
      <c r="H1110" s="11" t="str">
        <f>SUBSTITUTE(Таблица2[[#This Row],[Ключові слова]], "за, ", "")</f>
        <v xml:space="preserve"> оцінку, ресурсного, наповнення, регіональних, ринків</v>
      </c>
      <c r="I1110" s="11" t="str">
        <f>SUBSTITUTE(Таблица2[[#This Row],[Столбец9]], "від, ", "")</f>
        <v xml:space="preserve"> оцінку, ресурсного, наповнення, регіональних, ринків</v>
      </c>
    </row>
    <row r="1111" spans="1:9" ht="60" x14ac:dyDescent="0.25">
      <c r="A1111" s="9" t="str">
        <f>SUBSTITUTE(Реестр!E1114, " ", ", ")</f>
        <v>про, рівень, закупівельних, цін, на, молоко</v>
      </c>
      <c r="B1111" s="10" t="str">
        <f>SUBSTITUTE(Таблица2[[#This Row],[Столбец1]], "про, ", " ")</f>
        <v xml:space="preserve"> рівень, закупівельних, цін, на, молоко</v>
      </c>
      <c r="C1111" s="3" t="str">
        <f t="shared" si="53"/>
        <v xml:space="preserve"> рівень, закупівельних, цін, на, молоко</v>
      </c>
      <c r="D1111" s="3" t="str">
        <f t="shared" si="54"/>
        <v xml:space="preserve"> рівень, закупівельних, цін, на, молоко</v>
      </c>
      <c r="E1111" s="10" t="str">
        <f t="shared" si="55"/>
        <v xml:space="preserve"> рівень, закупівельних, цін, на, молоко</v>
      </c>
      <c r="F1111" s="10" t="str">
        <f>SUBSTITUTE(Таблица2[[#This Row],[Столбец5]], "до, ", "")</f>
        <v xml:space="preserve"> рівень, закупівельних, цін, на, молоко</v>
      </c>
      <c r="G1111" s="10" t="str">
        <f>SUBSTITUTE(Таблица2[[#This Row],[Столбец7]], "рік, ", "")</f>
        <v xml:space="preserve"> рівень, закупівельних, цін, на, молоко</v>
      </c>
      <c r="H1111" s="11" t="str">
        <f>SUBSTITUTE(Таблица2[[#This Row],[Ключові слова]], "за, ", "")</f>
        <v xml:space="preserve"> рівень, закупівельних, цін, на, молоко</v>
      </c>
      <c r="I1111" s="11" t="str">
        <f>SUBSTITUTE(Таблица2[[#This Row],[Столбец9]], "від, ", "")</f>
        <v xml:space="preserve"> рівень, закупівельних, цін, на, молоко</v>
      </c>
    </row>
    <row r="1112" spans="1:9" ht="60" x14ac:dyDescent="0.25">
      <c r="A1112" s="9" t="str">
        <f>SUBSTITUTE(Реестр!E1115, " ", ", ")</f>
        <v>про, чисельність, працівників</v>
      </c>
      <c r="B1112" s="10" t="str">
        <f>SUBSTITUTE(Таблица2[[#This Row],[Столбец1]], "про, ", " ")</f>
        <v xml:space="preserve"> чисельність, працівників</v>
      </c>
      <c r="C1112" s="3" t="str">
        <f t="shared" si="53"/>
        <v xml:space="preserve"> чисельність, працівників</v>
      </c>
      <c r="D1112" s="3" t="str">
        <f t="shared" si="54"/>
        <v xml:space="preserve"> чисельність, працівників</v>
      </c>
      <c r="E1112" s="10" t="str">
        <f t="shared" si="55"/>
        <v xml:space="preserve"> чисельність, працівників</v>
      </c>
      <c r="F1112" s="10" t="str">
        <f>SUBSTITUTE(Таблица2[[#This Row],[Столбец5]], "до, ", "")</f>
        <v xml:space="preserve"> чисельність, працівників</v>
      </c>
      <c r="G1112" s="10" t="str">
        <f>SUBSTITUTE(Таблица2[[#This Row],[Столбец7]], "рік, ", "")</f>
        <v xml:space="preserve"> чисельність, працівників</v>
      </c>
      <c r="H1112" s="11" t="str">
        <f>SUBSTITUTE(Таблица2[[#This Row],[Ключові слова]], "за, ", "")</f>
        <v xml:space="preserve"> чисельність, працівників</v>
      </c>
      <c r="I1112" s="11" t="str">
        <f>SUBSTITUTE(Таблица2[[#This Row],[Столбец9]], "від, ", "")</f>
        <v xml:space="preserve"> чисельність, працівників</v>
      </c>
    </row>
    <row r="1113" spans="1:9" ht="60" x14ac:dyDescent="0.25">
      <c r="A1113" s="9" t="str">
        <f>SUBSTITUTE(Реестр!E1116, " ", ", ")</f>
        <v>на, виконання, розпорядження, №212-ОД, від, 20.04.2019</v>
      </c>
      <c r="B1113" s="10" t="str">
        <f>SUBSTITUTE(Таблица2[[#This Row],[Столбец1]], "про, ", " ")</f>
        <v>на, виконання, розпорядження, №212-ОД, від, 20.04.2019</v>
      </c>
      <c r="C1113" s="3" t="str">
        <f t="shared" si="53"/>
        <v>на, виконання, розпорядження, №212-ОД, від, 20.04.2019</v>
      </c>
      <c r="D1113" s="3" t="str">
        <f t="shared" si="54"/>
        <v>на, виконання, розпорядження, №212-ОД, від, 20.04.2019</v>
      </c>
      <c r="E1113" s="10" t="str">
        <f t="shared" si="55"/>
        <v>на, виконання, розпорядження, №212-ОД, від, 20.04.2019</v>
      </c>
      <c r="F1113" s="10" t="str">
        <f>SUBSTITUTE(Таблица2[[#This Row],[Столбец5]], "до, ", "")</f>
        <v>на, виконання, розпорядження, №212-ОД, від, 20.04.2019</v>
      </c>
      <c r="G1113" s="10" t="str">
        <f>SUBSTITUTE(Таблица2[[#This Row],[Столбец7]], "рік, ", "")</f>
        <v>на, виконання, розпорядження, №212-ОД, від, 20.04.2019</v>
      </c>
      <c r="H1113" s="11" t="str">
        <f>SUBSTITUTE(Таблица2[[#This Row],[Ключові слова]], "за, ", "")</f>
        <v>на, виконання, розпорядження, №212-ОД, від, 20.04.2019</v>
      </c>
      <c r="I1113" s="11" t="str">
        <f>SUBSTITUTE(Таблица2[[#This Row],[Столбец9]], "від, ", "")</f>
        <v>на, виконання, розпорядження, №212-ОД, 20.04.2019</v>
      </c>
    </row>
    <row r="1114" spans="1:9" ht="60" x14ac:dyDescent="0.25">
      <c r="A1114" s="9" t="str">
        <f>SUBSTITUTE(Реестр!E1117, " ", ", ")</f>
        <v>про, наявність, техніки</v>
      </c>
      <c r="B1114" s="10" t="str">
        <f>SUBSTITUTE(Таблица2[[#This Row],[Столбец1]], "про, ", " ")</f>
        <v xml:space="preserve"> наявність, техніки</v>
      </c>
      <c r="C1114" s="3" t="str">
        <f t="shared" si="53"/>
        <v xml:space="preserve"> наявність, техніки</v>
      </c>
      <c r="D1114" s="3" t="str">
        <f t="shared" si="54"/>
        <v xml:space="preserve"> наявність, техніки</v>
      </c>
      <c r="E1114" s="10" t="str">
        <f t="shared" si="55"/>
        <v xml:space="preserve"> наявність, техніки</v>
      </c>
      <c r="F1114" s="10" t="str">
        <f>SUBSTITUTE(Таблица2[[#This Row],[Столбец5]], "до, ", "")</f>
        <v xml:space="preserve"> наявність, техніки</v>
      </c>
      <c r="G1114" s="10" t="str">
        <f>SUBSTITUTE(Таблица2[[#This Row],[Столбец7]], "рік, ", "")</f>
        <v xml:space="preserve"> наявність, техніки</v>
      </c>
      <c r="H1114" s="11" t="str">
        <f>SUBSTITUTE(Таблица2[[#This Row],[Ключові слова]], "за, ", "")</f>
        <v xml:space="preserve"> наявність, техніки</v>
      </c>
      <c r="I1114" s="11" t="str">
        <f>SUBSTITUTE(Таблица2[[#This Row],[Столбец9]], "від, ", "")</f>
        <v xml:space="preserve"> наявність, техніки</v>
      </c>
    </row>
    <row r="1115" spans="1:9" ht="60" x14ac:dyDescent="0.25">
      <c r="A1115" s="9" t="str">
        <f>SUBSTITUTE(Реестр!E1118, " ", ", ")</f>
        <v>про, проведення, наради</v>
      </c>
      <c r="B1115" s="10" t="str">
        <f>SUBSTITUTE(Таблица2[[#This Row],[Столбец1]], "про, ", " ")</f>
        <v xml:space="preserve"> проведення, наради</v>
      </c>
      <c r="C1115" s="3" t="str">
        <f t="shared" si="53"/>
        <v xml:space="preserve"> проведення, наради</v>
      </c>
      <c r="D1115" s="3" t="str">
        <f t="shared" si="54"/>
        <v xml:space="preserve"> проведення, наради</v>
      </c>
      <c r="E1115" s="10" t="str">
        <f t="shared" si="55"/>
        <v xml:space="preserve"> проведення, наради</v>
      </c>
      <c r="F1115" s="10" t="str">
        <f>SUBSTITUTE(Таблица2[[#This Row],[Столбец5]], "до, ", "")</f>
        <v xml:space="preserve"> проведення, наради</v>
      </c>
      <c r="G1115" s="10" t="str">
        <f>SUBSTITUTE(Таблица2[[#This Row],[Столбец7]], "рік, ", "")</f>
        <v xml:space="preserve"> проведення, наради</v>
      </c>
      <c r="H1115" s="11" t="str">
        <f>SUBSTITUTE(Таблица2[[#This Row],[Ключові слова]], "за, ", "")</f>
        <v xml:space="preserve"> проведення, наради</v>
      </c>
      <c r="I1115" s="11" t="str">
        <f>SUBSTITUTE(Таблица2[[#This Row],[Столбец9]], "від, ", "")</f>
        <v xml:space="preserve"> проведення, наради</v>
      </c>
    </row>
    <row r="1116" spans="1:9" ht="60" x14ac:dyDescent="0.25">
      <c r="A1116" s="9" t="str">
        <f>SUBSTITUTE(Реестр!E1119, " ", ", ")</f>
        <v>про, проведення, наради</v>
      </c>
      <c r="B1116" s="10" t="str">
        <f>SUBSTITUTE(Таблица2[[#This Row],[Столбец1]], "про, ", " ")</f>
        <v xml:space="preserve"> проведення, наради</v>
      </c>
      <c r="C1116" s="3" t="str">
        <f t="shared" si="53"/>
        <v xml:space="preserve"> проведення, наради</v>
      </c>
      <c r="D1116" s="3" t="str">
        <f t="shared" si="54"/>
        <v xml:space="preserve"> проведення, наради</v>
      </c>
      <c r="E1116" s="10" t="str">
        <f t="shared" si="55"/>
        <v xml:space="preserve"> проведення, наради</v>
      </c>
      <c r="F1116" s="10" t="str">
        <f>SUBSTITUTE(Таблица2[[#This Row],[Столбец5]], "до, ", "")</f>
        <v xml:space="preserve"> проведення, наради</v>
      </c>
      <c r="G1116" s="10" t="str">
        <f>SUBSTITUTE(Таблица2[[#This Row],[Столбец7]], "рік, ", "")</f>
        <v xml:space="preserve"> проведення, наради</v>
      </c>
      <c r="H1116" s="11" t="str">
        <f>SUBSTITUTE(Таблица2[[#This Row],[Ключові слова]], "за, ", "")</f>
        <v xml:space="preserve"> проведення, наради</v>
      </c>
      <c r="I1116" s="11" t="str">
        <f>SUBSTITUTE(Таблица2[[#This Row],[Столбец9]], "від, ", "")</f>
        <v xml:space="preserve"> проведення, наради</v>
      </c>
    </row>
    <row r="1117" spans="1:9" ht="60" x14ac:dyDescent="0.25">
      <c r="A1117" s="9" t="str">
        <f>SUBSTITUTE(Реестр!E1120, " ", ", ")</f>
        <v>про, надання, розрахунку, прогнозу</v>
      </c>
      <c r="B1117" s="10" t="str">
        <f>SUBSTITUTE(Таблица2[[#This Row],[Столбец1]], "про, ", " ")</f>
        <v xml:space="preserve"> надання, розрахунку, прогнозу</v>
      </c>
      <c r="C1117" s="3" t="str">
        <f t="shared" si="53"/>
        <v xml:space="preserve"> надання, розрахунку, прогнозу</v>
      </c>
      <c r="D1117" s="3" t="str">
        <f t="shared" si="54"/>
        <v xml:space="preserve"> надання, розрахунку, прогнозу</v>
      </c>
      <c r="E1117" s="10" t="str">
        <f t="shared" si="55"/>
        <v xml:space="preserve"> надання, розрахунку, прогнозу</v>
      </c>
      <c r="F1117" s="10" t="str">
        <f>SUBSTITUTE(Таблица2[[#This Row],[Столбец5]], "до, ", "")</f>
        <v xml:space="preserve"> надання, розрахунку, прогнозу</v>
      </c>
      <c r="G1117" s="10" t="str">
        <f>SUBSTITUTE(Таблица2[[#This Row],[Столбец7]], "рік, ", "")</f>
        <v xml:space="preserve"> надання, розрахунку, прогнозу</v>
      </c>
      <c r="H1117" s="11" t="str">
        <f>SUBSTITUTE(Таблица2[[#This Row],[Ключові слова]], "за, ", "")</f>
        <v xml:space="preserve"> надання, розрахунку, прогнозу</v>
      </c>
      <c r="I1117" s="11" t="str">
        <f>SUBSTITUTE(Таблица2[[#This Row],[Столбец9]], "від, ", "")</f>
        <v xml:space="preserve"> надання, розрахунку, прогнозу</v>
      </c>
    </row>
    <row r="1118" spans="1:9" ht="60" x14ac:dyDescent="0.25">
      <c r="A1118" s="9" t="str">
        <f>SUBSTITUTE(Реестр!E1121, " ", ", ")</f>
        <v>про, проведення, наради</v>
      </c>
      <c r="B1118" s="10" t="str">
        <f>SUBSTITUTE(Таблица2[[#This Row],[Столбец1]], "про, ", " ")</f>
        <v xml:space="preserve"> проведення, наради</v>
      </c>
      <c r="C1118" s="3" t="str">
        <f t="shared" si="53"/>
        <v xml:space="preserve"> проведення, наради</v>
      </c>
      <c r="D1118" s="3" t="str">
        <f t="shared" si="54"/>
        <v xml:space="preserve"> проведення, наради</v>
      </c>
      <c r="E1118" s="10" t="str">
        <f t="shared" si="55"/>
        <v xml:space="preserve"> проведення, наради</v>
      </c>
      <c r="F1118" s="10" t="str">
        <f>SUBSTITUTE(Таблица2[[#This Row],[Столбец5]], "до, ", "")</f>
        <v xml:space="preserve"> проведення, наради</v>
      </c>
      <c r="G1118" s="10" t="str">
        <f>SUBSTITUTE(Таблица2[[#This Row],[Столбец7]], "рік, ", "")</f>
        <v xml:space="preserve"> проведення, наради</v>
      </c>
      <c r="H1118" s="11" t="str">
        <f>SUBSTITUTE(Таблица2[[#This Row],[Ключові слова]], "за, ", "")</f>
        <v xml:space="preserve"> проведення, наради</v>
      </c>
      <c r="I1118" s="11" t="str">
        <f>SUBSTITUTE(Таблица2[[#This Row],[Столбец9]], "від, ", "")</f>
        <v xml:space="preserve"> проведення, наради</v>
      </c>
    </row>
    <row r="1119" spans="1:9" ht="60" x14ac:dyDescent="0.25">
      <c r="A1119" s="9" t="str">
        <f>SUBSTITUTE(Реестр!E1122, " ", ", ")</f>
        <v>про, проведення, наради</v>
      </c>
      <c r="B1119" s="10" t="str">
        <f>SUBSTITUTE(Таблица2[[#This Row],[Столбец1]], "про, ", " ")</f>
        <v xml:space="preserve"> проведення, наради</v>
      </c>
      <c r="C1119" s="3" t="str">
        <f t="shared" si="53"/>
        <v xml:space="preserve"> проведення, наради</v>
      </c>
      <c r="D1119" s="3" t="str">
        <f t="shared" si="54"/>
        <v xml:space="preserve"> проведення, наради</v>
      </c>
      <c r="E1119" s="10" t="str">
        <f t="shared" si="55"/>
        <v xml:space="preserve"> проведення, наради</v>
      </c>
      <c r="F1119" s="10" t="str">
        <f>SUBSTITUTE(Таблица2[[#This Row],[Столбец5]], "до, ", "")</f>
        <v xml:space="preserve"> проведення, наради</v>
      </c>
      <c r="G1119" s="10" t="str">
        <f>SUBSTITUTE(Таблица2[[#This Row],[Столбец7]], "рік, ", "")</f>
        <v xml:space="preserve"> проведення, наради</v>
      </c>
      <c r="H1119" s="11" t="str">
        <f>SUBSTITUTE(Таблица2[[#This Row],[Ключові слова]], "за, ", "")</f>
        <v xml:space="preserve"> проведення, наради</v>
      </c>
      <c r="I1119" s="11" t="str">
        <f>SUBSTITUTE(Таблица2[[#This Row],[Столбец9]], "від, ", "")</f>
        <v xml:space="preserve"> проведення, наради</v>
      </c>
    </row>
    <row r="1120" spans="1:9" ht="60" x14ac:dyDescent="0.25">
      <c r="A1120" s="9" t="str">
        <f>SUBSTITUTE(Реестр!E1123, " ", ", ")</f>
        <v>про, проведення, наради</v>
      </c>
      <c r="B1120" s="10" t="str">
        <f>SUBSTITUTE(Таблица2[[#This Row],[Столбец1]], "про, ", " ")</f>
        <v xml:space="preserve"> проведення, наради</v>
      </c>
      <c r="C1120" s="3" t="str">
        <f t="shared" si="53"/>
        <v xml:space="preserve"> проведення, наради</v>
      </c>
      <c r="D1120" s="3" t="str">
        <f t="shared" si="54"/>
        <v xml:space="preserve"> проведення, наради</v>
      </c>
      <c r="E1120" s="10" t="str">
        <f t="shared" si="55"/>
        <v xml:space="preserve"> проведення, наради</v>
      </c>
      <c r="F1120" s="10" t="str">
        <f>SUBSTITUTE(Таблица2[[#This Row],[Столбец5]], "до, ", "")</f>
        <v xml:space="preserve"> проведення, наради</v>
      </c>
      <c r="G1120" s="10" t="str">
        <f>SUBSTITUTE(Таблица2[[#This Row],[Столбец7]], "рік, ", "")</f>
        <v xml:space="preserve"> проведення, наради</v>
      </c>
      <c r="H1120" s="11" t="str">
        <f>SUBSTITUTE(Таблица2[[#This Row],[Ключові слова]], "за, ", "")</f>
        <v xml:space="preserve"> проведення, наради</v>
      </c>
      <c r="I1120" s="11" t="str">
        <f>SUBSTITUTE(Таблица2[[#This Row],[Столбец9]], "від, ", "")</f>
        <v xml:space="preserve"> проведення, наради</v>
      </c>
    </row>
    <row r="1121" spans="1:9" ht="60" x14ac:dyDescent="0.25">
      <c r="A1121" s="9" t="str">
        <f>SUBSTITUTE(Реестр!E1124, " ", ", ")</f>
        <v>про, проведення, наради</v>
      </c>
      <c r="B1121" s="10" t="str">
        <f>SUBSTITUTE(Таблица2[[#This Row],[Столбец1]], "про, ", " ")</f>
        <v xml:space="preserve"> проведення, наради</v>
      </c>
      <c r="C1121" s="3" t="str">
        <f t="shared" si="53"/>
        <v xml:space="preserve"> проведення, наради</v>
      </c>
      <c r="D1121" s="3" t="str">
        <f t="shared" si="54"/>
        <v xml:space="preserve"> проведення, наради</v>
      </c>
      <c r="E1121" s="10" t="str">
        <f t="shared" si="55"/>
        <v xml:space="preserve"> проведення, наради</v>
      </c>
      <c r="F1121" s="10" t="str">
        <f>SUBSTITUTE(Таблица2[[#This Row],[Столбец5]], "до, ", "")</f>
        <v xml:space="preserve"> проведення, наради</v>
      </c>
      <c r="G1121" s="10" t="str">
        <f>SUBSTITUTE(Таблица2[[#This Row],[Столбец7]], "рік, ", "")</f>
        <v xml:space="preserve"> проведення, наради</v>
      </c>
      <c r="H1121" s="11" t="str">
        <f>SUBSTITUTE(Таблица2[[#This Row],[Ключові слова]], "за, ", "")</f>
        <v xml:space="preserve"> проведення, наради</v>
      </c>
      <c r="I1121" s="11" t="str">
        <f>SUBSTITUTE(Таблица2[[#This Row],[Столбец9]], "від, ", "")</f>
        <v xml:space="preserve"> проведення, наради</v>
      </c>
    </row>
    <row r="1122" spans="1:9" ht="60" x14ac:dyDescent="0.25">
      <c r="A1122" s="9" t="str">
        <f>SUBSTITUTE(Реестр!E1125, " ", ", ")</f>
        <v>про, дисциплінарні, впровадження</v>
      </c>
      <c r="B1122" s="10" t="str">
        <f>SUBSTITUTE(Таблица2[[#This Row],[Столбец1]], "про, ", " ")</f>
        <v xml:space="preserve"> дисциплінарні, впровадження</v>
      </c>
      <c r="C1122" s="3" t="str">
        <f t="shared" si="53"/>
        <v xml:space="preserve"> дисциплінарні, впровадження</v>
      </c>
      <c r="D1122" s="3" t="str">
        <f t="shared" si="54"/>
        <v xml:space="preserve"> дисциплінарні, впровадження</v>
      </c>
      <c r="E1122" s="10" t="str">
        <f t="shared" si="55"/>
        <v xml:space="preserve"> дисциплінарні, впровадження</v>
      </c>
      <c r="F1122" s="10" t="str">
        <f>SUBSTITUTE(Таблица2[[#This Row],[Столбец5]], "до, ", "")</f>
        <v xml:space="preserve"> дисциплінарні, впровадження</v>
      </c>
      <c r="G1122" s="10" t="str">
        <f>SUBSTITUTE(Таблица2[[#This Row],[Столбец7]], "рік, ", "")</f>
        <v xml:space="preserve"> дисциплінарні, впровадження</v>
      </c>
      <c r="H1122" s="11" t="str">
        <f>SUBSTITUTE(Таблица2[[#This Row],[Ключові слова]], "за, ", "")</f>
        <v xml:space="preserve"> дисциплінарні, впровадження</v>
      </c>
      <c r="I1122" s="11" t="str">
        <f>SUBSTITUTE(Таблица2[[#This Row],[Столбец9]], "від, ", "")</f>
        <v xml:space="preserve"> дисциплінарні, впровадження</v>
      </c>
    </row>
    <row r="1123" spans="1:9" ht="60" x14ac:dyDescent="0.25">
      <c r="A1123" s="9" t="str">
        <f>SUBSTITUTE(Реестр!E1126, " ", ", ")</f>
        <v>про, надання, фінансового, , звіту</v>
      </c>
      <c r="B1123" s="10" t="str">
        <f>SUBSTITUTE(Таблица2[[#This Row],[Столбец1]], "про, ", " ")</f>
        <v xml:space="preserve"> надання, фінансового, , звіту</v>
      </c>
      <c r="C1123" s="3" t="str">
        <f t="shared" si="53"/>
        <v xml:space="preserve"> надання, фінансового, , звіту</v>
      </c>
      <c r="D1123" s="3" t="str">
        <f t="shared" si="54"/>
        <v xml:space="preserve"> надання, фінансового, , звіту</v>
      </c>
      <c r="E1123" s="10" t="str">
        <f t="shared" si="55"/>
        <v xml:space="preserve"> надання, фінансового, , звіту</v>
      </c>
      <c r="F1123" s="10" t="str">
        <f>SUBSTITUTE(Таблица2[[#This Row],[Столбец5]], "до, ", "")</f>
        <v xml:space="preserve"> надання, фінансового, , звіту</v>
      </c>
      <c r="G1123" s="10" t="str">
        <f>SUBSTITUTE(Таблица2[[#This Row],[Столбец7]], "рік, ", "")</f>
        <v xml:space="preserve"> надання, фінансового, , звіту</v>
      </c>
      <c r="H1123" s="11" t="str">
        <f>SUBSTITUTE(Таблица2[[#This Row],[Ключові слова]], "за, ", "")</f>
        <v xml:space="preserve"> надання, фінансового, , звіту</v>
      </c>
      <c r="I1123" s="11" t="str">
        <f>SUBSTITUTE(Таблица2[[#This Row],[Столбец9]], "від, ", "")</f>
        <v xml:space="preserve"> надання, фінансового, , звіту</v>
      </c>
    </row>
    <row r="1124" spans="1:9" ht="60" x14ac:dyDescent="0.25">
      <c r="A1124" s="9" t="str">
        <f>SUBSTITUTE(Реестр!E1127, " ", ", ")</f>
        <v>про, делеговані, повноваження</v>
      </c>
      <c r="B1124" s="10" t="str">
        <f>SUBSTITUTE(Таблица2[[#This Row],[Столбец1]], "про, ", " ")</f>
        <v xml:space="preserve"> делеговані, повноваження</v>
      </c>
      <c r="C1124" s="3" t="str">
        <f t="shared" si="53"/>
        <v xml:space="preserve"> делеговані, повноваження</v>
      </c>
      <c r="D1124" s="3" t="str">
        <f t="shared" si="54"/>
        <v xml:space="preserve"> делеговані, повноваження</v>
      </c>
      <c r="E1124" s="10" t="str">
        <f t="shared" si="55"/>
        <v xml:space="preserve"> делеговані, повноваження</v>
      </c>
      <c r="F1124" s="10" t="str">
        <f>SUBSTITUTE(Таблица2[[#This Row],[Столбец5]], "до, ", "")</f>
        <v xml:space="preserve"> делеговані, повноваження</v>
      </c>
      <c r="G1124" s="10" t="str">
        <f>SUBSTITUTE(Таблица2[[#This Row],[Столбец7]], "рік, ", "")</f>
        <v xml:space="preserve"> делеговані, повноваження</v>
      </c>
      <c r="H1124" s="11" t="str">
        <f>SUBSTITUTE(Таблица2[[#This Row],[Ключові слова]], "за, ", "")</f>
        <v xml:space="preserve"> делеговані, повноваження</v>
      </c>
      <c r="I1124" s="11" t="str">
        <f>SUBSTITUTE(Таблица2[[#This Row],[Столбец9]], "від, ", "")</f>
        <v xml:space="preserve"> делеговані, повноваження</v>
      </c>
    </row>
    <row r="1125" spans="1:9" ht="60" x14ac:dyDescent="0.25">
      <c r="A1125" s="9" t="str">
        <f>SUBSTITUTE(Реестр!E1128, " ", ", ")</f>
        <v>про, проведення, наради</v>
      </c>
      <c r="B1125" s="10" t="str">
        <f>SUBSTITUTE(Таблица2[[#This Row],[Столбец1]], "про, ", " ")</f>
        <v xml:space="preserve"> проведення, наради</v>
      </c>
      <c r="C1125" s="3" t="str">
        <f t="shared" ref="C1125:C1188" si="56">SUBSTITUTE(B1125, "щодо, ", "")</f>
        <v xml:space="preserve"> проведення, наради</v>
      </c>
      <c r="D1125" s="3" t="str">
        <f t="shared" ref="D1125:D1188" si="57">SUBSTITUTE(C1125, "по, ", "")</f>
        <v xml:space="preserve"> проведення, наради</v>
      </c>
      <c r="E1125" s="10" t="str">
        <f t="shared" ref="E1125:E1188" si="58">SUBSTITUTE(D1125, "та, ", "")</f>
        <v xml:space="preserve"> проведення, наради</v>
      </c>
      <c r="F1125" s="10" t="str">
        <f>SUBSTITUTE(Таблица2[[#This Row],[Столбец5]], "до, ", "")</f>
        <v xml:space="preserve"> проведення, наради</v>
      </c>
      <c r="G1125" s="10" t="str">
        <f>SUBSTITUTE(Таблица2[[#This Row],[Столбец7]], "рік, ", "")</f>
        <v xml:space="preserve"> проведення, наради</v>
      </c>
      <c r="H1125" s="11" t="str">
        <f>SUBSTITUTE(Таблица2[[#This Row],[Ключові слова]], "за, ", "")</f>
        <v xml:space="preserve"> проведення, наради</v>
      </c>
      <c r="I1125" s="11" t="str">
        <f>SUBSTITUTE(Таблица2[[#This Row],[Столбец9]], "від, ", "")</f>
        <v xml:space="preserve"> проведення, наради</v>
      </c>
    </row>
    <row r="1126" spans="1:9" ht="60" x14ac:dyDescent="0.25">
      <c r="A1126" s="9" t="str">
        <f>SUBSTITUTE(Реестр!E1129, " ", ", ")</f>
        <v>на, виконання, доручення, , від, 03.03.2016, , , №6-ОД</v>
      </c>
      <c r="B1126" s="10" t="str">
        <f>SUBSTITUTE(Таблица2[[#This Row],[Столбец1]], "про, ", " ")</f>
        <v>на, виконання, доручення, , від, 03.03.2016, , , №6-ОД</v>
      </c>
      <c r="C1126" s="3" t="str">
        <f t="shared" si="56"/>
        <v>на, виконання, доручення, , від, 03.03.2016, , , №6-ОД</v>
      </c>
      <c r="D1126" s="3" t="str">
        <f t="shared" si="57"/>
        <v>на, виконання, доручення, , від, 03.03.2016, , , №6-ОД</v>
      </c>
      <c r="E1126" s="10" t="str">
        <f t="shared" si="58"/>
        <v>на, виконання, доручення, , від, 03.03.2016, , , №6-ОД</v>
      </c>
      <c r="F1126" s="10" t="str">
        <f>SUBSTITUTE(Таблица2[[#This Row],[Столбец5]], "до, ", "")</f>
        <v>на, виконання, доручення, , від, 03.03.2016, , , №6-ОД</v>
      </c>
      <c r="G1126" s="10" t="str">
        <f>SUBSTITUTE(Таблица2[[#This Row],[Столбец7]], "рік, ", "")</f>
        <v>на, виконання, доручення, , від, 03.03.2016, , , №6-ОД</v>
      </c>
      <c r="H1126" s="11" t="str">
        <f>SUBSTITUTE(Таблица2[[#This Row],[Ключові слова]], "за, ", "")</f>
        <v>на, виконання, доручення, , від, 03.03.2016, , , №6-ОД</v>
      </c>
      <c r="I1126" s="11" t="str">
        <f>SUBSTITUTE(Таблица2[[#This Row],[Столбец9]], "від, ", "")</f>
        <v>на, виконання, доручення, , 03.03.2016, , , №6-ОД</v>
      </c>
    </row>
    <row r="1127" spans="1:9" ht="60" x14ac:dyDescent="0.25">
      <c r="A1127" s="9" t="str">
        <f>SUBSTITUTE(Реестр!E1130, " ", ", ")</f>
        <v>на, виконання, протоколу, №1, від, 06.03.2019</v>
      </c>
      <c r="B1127" s="10" t="str">
        <f>SUBSTITUTE(Таблица2[[#This Row],[Столбец1]], "про, ", " ")</f>
        <v>на, виконання, протоколу, №1, від, 06.03.2019</v>
      </c>
      <c r="C1127" s="3" t="str">
        <f t="shared" si="56"/>
        <v>на, виконання, протоколу, №1, від, 06.03.2019</v>
      </c>
      <c r="D1127" s="3" t="str">
        <f t="shared" si="57"/>
        <v>на, виконання, протоколу, №1, від, 06.03.2019</v>
      </c>
      <c r="E1127" s="10" t="str">
        <f t="shared" si="58"/>
        <v>на, виконання, протоколу, №1, від, 06.03.2019</v>
      </c>
      <c r="F1127" s="10" t="str">
        <f>SUBSTITUTE(Таблица2[[#This Row],[Столбец5]], "до, ", "")</f>
        <v>на, виконання, протоколу, №1, від, 06.03.2019</v>
      </c>
      <c r="G1127" s="10" t="str">
        <f>SUBSTITUTE(Таблица2[[#This Row],[Столбец7]], "рік, ", "")</f>
        <v>на, виконання, протоколу, №1, від, 06.03.2019</v>
      </c>
      <c r="H1127" s="11" t="str">
        <f>SUBSTITUTE(Таблица2[[#This Row],[Ключові слова]], "за, ", "")</f>
        <v>на, виконання, протоколу, №1, від, 06.03.2019</v>
      </c>
      <c r="I1127" s="11" t="str">
        <f>SUBSTITUTE(Таблица2[[#This Row],[Столбец9]], "від, ", "")</f>
        <v>на, виконання, протоколу, №1, 06.03.2019</v>
      </c>
    </row>
    <row r="1128" spans="1:9" ht="60" x14ac:dyDescent="0.25">
      <c r="A1128" s="9" t="str">
        <f>SUBSTITUTE(Реестр!E1131, " ", ", ")</f>
        <v>про, внесення, , змін, до, відомостей, про, нерухоме, державне, майно</v>
      </c>
      <c r="B1128" s="10" t="str">
        <f>SUBSTITUTE(Таблица2[[#This Row],[Столбец1]], "про, ", " ")</f>
        <v xml:space="preserve"> внесення, , змін, до, відомостей,  нерухоме, державне, майно</v>
      </c>
      <c r="C1128" s="3" t="str">
        <f t="shared" si="56"/>
        <v xml:space="preserve"> внесення, , змін, до, відомостей,  нерухоме, державне, майно</v>
      </c>
      <c r="D1128" s="3" t="str">
        <f t="shared" si="57"/>
        <v xml:space="preserve"> внесення, , змін, до, відомостей,  нерухоме, державне, майно</v>
      </c>
      <c r="E1128" s="10" t="str">
        <f t="shared" si="58"/>
        <v xml:space="preserve"> внесення, , змін, до, відомостей,  нерухоме, державне, майно</v>
      </c>
      <c r="F1128" s="10" t="str">
        <f>SUBSTITUTE(Таблица2[[#This Row],[Столбец5]], "до, ", "")</f>
        <v xml:space="preserve"> внесення, , змін, відомостей,  нерухоме, державне, майно</v>
      </c>
      <c r="G1128" s="10" t="str">
        <f>SUBSTITUTE(Таблица2[[#This Row],[Столбец7]], "рік, ", "")</f>
        <v xml:space="preserve"> внесення, , змін, відомостей,  нерухоме, державне, майно</v>
      </c>
      <c r="H1128" s="11" t="str">
        <f>SUBSTITUTE(Таблица2[[#This Row],[Ключові слова]], "за, ", "")</f>
        <v xml:space="preserve"> внесення, , змін, відомостей,  нерухоме, державне, майно</v>
      </c>
      <c r="I1128" s="11" t="str">
        <f>SUBSTITUTE(Таблица2[[#This Row],[Столбец9]], "від, ", "")</f>
        <v xml:space="preserve"> внесення, , змін, відомостей,  нерухоме, державне, майно</v>
      </c>
    </row>
    <row r="1129" spans="1:9" ht="60" x14ac:dyDescent="0.25">
      <c r="A1129" s="9" t="str">
        <f>SUBSTITUTE(Реестр!E1132, " ", ", ")</f>
        <v>про, виконання, протоколу, , №23, , від, 01.07.2019</v>
      </c>
      <c r="B1129" s="10" t="str">
        <f>SUBSTITUTE(Таблица2[[#This Row],[Столбец1]], "про, ", " ")</f>
        <v xml:space="preserve"> виконання, протоколу, , №23, , від, 01.07.2019</v>
      </c>
      <c r="C1129" s="3" t="str">
        <f t="shared" si="56"/>
        <v xml:space="preserve"> виконання, протоколу, , №23, , від, 01.07.2019</v>
      </c>
      <c r="D1129" s="3" t="str">
        <f t="shared" si="57"/>
        <v xml:space="preserve"> виконання, протоколу, , №23, , від, 01.07.2019</v>
      </c>
      <c r="E1129" s="10" t="str">
        <f t="shared" si="58"/>
        <v xml:space="preserve"> виконання, протоколу, , №23, , від, 01.07.2019</v>
      </c>
      <c r="F1129" s="10" t="str">
        <f>SUBSTITUTE(Таблица2[[#This Row],[Столбец5]], "до, ", "")</f>
        <v xml:space="preserve"> виконання, протоколу, , №23, , від, 01.07.2019</v>
      </c>
      <c r="G1129" s="10" t="str">
        <f>SUBSTITUTE(Таблица2[[#This Row],[Столбец7]], "рік, ", "")</f>
        <v xml:space="preserve"> виконання, протоколу, , №23, , від, 01.07.2019</v>
      </c>
      <c r="H1129" s="11" t="str">
        <f>SUBSTITUTE(Таблица2[[#This Row],[Ключові слова]], "за, ", "")</f>
        <v xml:space="preserve"> виконання, протоколу, , №23, , від, 01.07.2019</v>
      </c>
      <c r="I1129" s="11" t="str">
        <f>SUBSTITUTE(Таблица2[[#This Row],[Столбец9]], "від, ", "")</f>
        <v xml:space="preserve"> виконання, протоколу, , №23, , 01.07.2019</v>
      </c>
    </row>
    <row r="1130" spans="1:9" ht="60" x14ac:dyDescent="0.25">
      <c r="A1130" s="9" t="str">
        <f>SUBSTITUTE(Реестр!E1133, " ", ", ")</f>
        <v>довідка, про, з/плату, Червяк, Л.М.</v>
      </c>
      <c r="B1130" s="10" t="str">
        <f>SUBSTITUTE(Таблица2[[#This Row],[Столбец1]], "про, ", " ")</f>
        <v>довідка,  з/плату, Червяк, Л.М.</v>
      </c>
      <c r="C1130" s="3" t="str">
        <f t="shared" si="56"/>
        <v>довідка,  з/плату, Червяк, Л.М.</v>
      </c>
      <c r="D1130" s="3" t="str">
        <f t="shared" si="57"/>
        <v>довідка,  з/плату, Червяк, Л.М.</v>
      </c>
      <c r="E1130" s="10" t="str">
        <f t="shared" si="58"/>
        <v>довідка,  з/плату, Червяк, Л.М.</v>
      </c>
      <c r="F1130" s="10" t="str">
        <f>SUBSTITUTE(Таблица2[[#This Row],[Столбец5]], "до, ", "")</f>
        <v>довідка,  з/плату, Червяк, Л.М.</v>
      </c>
      <c r="G1130" s="10" t="str">
        <f>SUBSTITUTE(Таблица2[[#This Row],[Столбец7]], "рік, ", "")</f>
        <v>довідка,  з/плату, Червяк, Л.М.</v>
      </c>
      <c r="H1130" s="11" t="str">
        <f>SUBSTITUTE(Таблица2[[#This Row],[Ключові слова]], "за, ", "")</f>
        <v>довідка,  з/плату, Червяк, Л.М.</v>
      </c>
      <c r="I1130" s="11" t="str">
        <f>SUBSTITUTE(Таблица2[[#This Row],[Столбец9]], "від, ", "")</f>
        <v>довідка,  з/плату, Червяк, Л.М.</v>
      </c>
    </row>
    <row r="1131" spans="1:9" ht="60" x14ac:dyDescent="0.25">
      <c r="A1131" s="9" t="str">
        <f>SUBSTITUTE(Реестр!E1134, " ", ", ")</f>
        <v>про, виконання, протокольного, доручення, №2, від, 24.04.2018</v>
      </c>
      <c r="B1131" s="10" t="str">
        <f>SUBSTITUTE(Таблица2[[#This Row],[Столбец1]], "про, ", " ")</f>
        <v xml:space="preserve"> виконання, протокольного, доручення, №2, від, 24.04.2018</v>
      </c>
      <c r="C1131" s="3" t="str">
        <f t="shared" si="56"/>
        <v xml:space="preserve"> виконання, протокольного, доручення, №2, від, 24.04.2018</v>
      </c>
      <c r="D1131" s="3" t="str">
        <f t="shared" si="57"/>
        <v xml:space="preserve"> виконання, протокольного, доручення, №2, від, 24.04.2018</v>
      </c>
      <c r="E1131" s="10" t="str">
        <f t="shared" si="58"/>
        <v xml:space="preserve"> виконання, протокольного, доручення, №2, від, 24.04.2018</v>
      </c>
      <c r="F1131" s="10" t="str">
        <f>SUBSTITUTE(Таблица2[[#This Row],[Столбец5]], "до, ", "")</f>
        <v xml:space="preserve"> виконання, протокольного, доручення, №2, від, 24.04.2018</v>
      </c>
      <c r="G1131" s="10" t="str">
        <f>SUBSTITUTE(Таблица2[[#This Row],[Столбец7]], "рік, ", "")</f>
        <v xml:space="preserve"> виконання, протокольного, доручення, №2, від, 24.04.2018</v>
      </c>
      <c r="H1131" s="11" t="str">
        <f>SUBSTITUTE(Таблица2[[#This Row],[Ключові слова]], "за, ", "")</f>
        <v xml:space="preserve"> виконання, протокольного, доручення, №2, від, 24.04.2018</v>
      </c>
      <c r="I1131" s="11" t="str">
        <f>SUBSTITUTE(Таблица2[[#This Row],[Столбец9]], "від, ", "")</f>
        <v xml:space="preserve"> виконання, протокольного, доручення, №2, 24.04.2018</v>
      </c>
    </row>
    <row r="1132" spans="1:9" ht="60" x14ac:dyDescent="0.25">
      <c r="A1132" s="9" t="str">
        <f>SUBSTITUTE(Реестр!E1135, " ", ", ")</f>
        <v>про, виділення, коштів</v>
      </c>
      <c r="B1132" s="10" t="str">
        <f>SUBSTITUTE(Таблица2[[#This Row],[Столбец1]], "про, ", " ")</f>
        <v xml:space="preserve"> виділення, коштів</v>
      </c>
      <c r="C1132" s="3" t="str">
        <f t="shared" si="56"/>
        <v xml:space="preserve"> виділення, коштів</v>
      </c>
      <c r="D1132" s="3" t="str">
        <f t="shared" si="57"/>
        <v xml:space="preserve"> виділення, коштів</v>
      </c>
      <c r="E1132" s="10" t="str">
        <f t="shared" si="58"/>
        <v xml:space="preserve"> виділення, коштів</v>
      </c>
      <c r="F1132" s="10" t="str">
        <f>SUBSTITUTE(Таблица2[[#This Row],[Столбец5]], "до, ", "")</f>
        <v xml:space="preserve"> виділення, коштів</v>
      </c>
      <c r="G1132" s="10" t="str">
        <f>SUBSTITUTE(Таблица2[[#This Row],[Столбец7]], "рік, ", "")</f>
        <v xml:space="preserve"> виділення, коштів</v>
      </c>
      <c r="H1132" s="11" t="str">
        <f>SUBSTITUTE(Таблица2[[#This Row],[Ключові слова]], "за, ", "")</f>
        <v xml:space="preserve"> виділення, коштів</v>
      </c>
      <c r="I1132" s="11" t="str">
        <f>SUBSTITUTE(Таблица2[[#This Row],[Столбец9]], "від, ", "")</f>
        <v xml:space="preserve"> виділення, коштів</v>
      </c>
    </row>
    <row r="1133" spans="1:9" ht="60" x14ac:dyDescent="0.25">
      <c r="A1133" s="9" t="str">
        <f>SUBSTITUTE(Реестр!E1136, " ", ", ")</f>
        <v>про, надання, фінансового, звіту</v>
      </c>
      <c r="B1133" s="10" t="str">
        <f>SUBSTITUTE(Таблица2[[#This Row],[Столбец1]], "про, ", " ")</f>
        <v xml:space="preserve"> надання, фінансового, звіту</v>
      </c>
      <c r="C1133" s="3" t="str">
        <f t="shared" si="56"/>
        <v xml:space="preserve"> надання, фінансового, звіту</v>
      </c>
      <c r="D1133" s="3" t="str">
        <f t="shared" si="57"/>
        <v xml:space="preserve"> надання, фінансового, звіту</v>
      </c>
      <c r="E1133" s="10" t="str">
        <f t="shared" si="58"/>
        <v xml:space="preserve"> надання, фінансового, звіту</v>
      </c>
      <c r="F1133" s="10" t="str">
        <f>SUBSTITUTE(Таблица2[[#This Row],[Столбец5]], "до, ", "")</f>
        <v xml:space="preserve"> надання, фінансового, звіту</v>
      </c>
      <c r="G1133" s="10" t="str">
        <f>SUBSTITUTE(Таблица2[[#This Row],[Столбец7]], "рік, ", "")</f>
        <v xml:space="preserve"> надання, фінансового, звіту</v>
      </c>
      <c r="H1133" s="11" t="str">
        <f>SUBSTITUTE(Таблица2[[#This Row],[Ключові слова]], "за, ", "")</f>
        <v xml:space="preserve"> надання, фінансового, звіту</v>
      </c>
      <c r="I1133" s="11" t="str">
        <f>SUBSTITUTE(Таблица2[[#This Row],[Столбец9]], "від, ", "")</f>
        <v xml:space="preserve"> надання, фінансового, звіту</v>
      </c>
    </row>
    <row r="1134" spans="1:9" ht="60" x14ac:dyDescent="0.25">
      <c r="A1134" s="9" t="str">
        <f>SUBSTITUTE(Реестр!E1137, " ", ", ")</f>
        <v>відповідь, на, запит</v>
      </c>
      <c r="B1134" s="10" t="str">
        <f>SUBSTITUTE(Таблица2[[#This Row],[Столбец1]], "про, ", " ")</f>
        <v>відповідь, на, запит</v>
      </c>
      <c r="C1134" s="3" t="str">
        <f t="shared" si="56"/>
        <v>відповідь, на, запит</v>
      </c>
      <c r="D1134" s="3" t="str">
        <f t="shared" si="57"/>
        <v>відповідь, на, запит</v>
      </c>
      <c r="E1134" s="10" t="str">
        <f t="shared" si="58"/>
        <v>відповідь, на, запит</v>
      </c>
      <c r="F1134" s="10" t="str">
        <f>SUBSTITUTE(Таблица2[[#This Row],[Столбец5]], "до, ", "")</f>
        <v>відповідь, на, запит</v>
      </c>
      <c r="G1134" s="10" t="str">
        <f>SUBSTITUTE(Таблица2[[#This Row],[Столбец7]], "рік, ", "")</f>
        <v>відповідь, на, запит</v>
      </c>
      <c r="H1134" s="11" t="str">
        <f>SUBSTITUTE(Таблица2[[#This Row],[Ключові слова]], "за, ", "")</f>
        <v>відповідь, на, запит</v>
      </c>
      <c r="I1134" s="11" t="str">
        <f>SUBSTITUTE(Таблица2[[#This Row],[Столбец9]], "від, ", "")</f>
        <v>відповідь, на, запит</v>
      </c>
    </row>
    <row r="1135" spans="1:9" ht="60" x14ac:dyDescent="0.25">
      <c r="A1135" s="9" t="str">
        <f>SUBSTITUTE(Реестр!E1138, " ", ", ")</f>
        <v>про, стан, охорони, праці</v>
      </c>
      <c r="B1135" s="10" t="str">
        <f>SUBSTITUTE(Таблица2[[#This Row],[Столбец1]], "про, ", " ")</f>
        <v xml:space="preserve"> стан, охорони, праці</v>
      </c>
      <c r="C1135" s="3" t="str">
        <f t="shared" si="56"/>
        <v xml:space="preserve"> стан, охорони, праці</v>
      </c>
      <c r="D1135" s="3" t="str">
        <f t="shared" si="57"/>
        <v xml:space="preserve"> стан, охорони, праці</v>
      </c>
      <c r="E1135" s="10" t="str">
        <f t="shared" si="58"/>
        <v xml:space="preserve"> стан, охорони, праці</v>
      </c>
      <c r="F1135" s="10" t="str">
        <f>SUBSTITUTE(Таблица2[[#This Row],[Столбец5]], "до, ", "")</f>
        <v xml:space="preserve"> стан, охорони, праці</v>
      </c>
      <c r="G1135" s="10" t="str">
        <f>SUBSTITUTE(Таблица2[[#This Row],[Столбец7]], "рік, ", "")</f>
        <v xml:space="preserve"> стан, охорони, праці</v>
      </c>
      <c r="H1135" s="11" t="str">
        <f>SUBSTITUTE(Таблица2[[#This Row],[Ключові слова]], "за, ", "")</f>
        <v xml:space="preserve"> стан, охорони, праці</v>
      </c>
      <c r="I1135" s="11" t="str">
        <f>SUBSTITUTE(Таблица2[[#This Row],[Столбец9]], "від, ", "")</f>
        <v xml:space="preserve"> стан, охорони, праці</v>
      </c>
    </row>
    <row r="1136" spans="1:9" ht="60" x14ac:dyDescent="0.25">
      <c r="A1136" s="9" t="str">
        <f>SUBSTITUTE(Реестр!E1139, " ", ", ")</f>
        <v>про, надання, інформації</v>
      </c>
      <c r="B1136" s="10" t="str">
        <f>SUBSTITUTE(Таблица2[[#This Row],[Столбец1]], "про, ", " ")</f>
        <v xml:space="preserve"> надання, інформації</v>
      </c>
      <c r="C1136" s="3" t="str">
        <f t="shared" si="56"/>
        <v xml:space="preserve"> надання, інформації</v>
      </c>
      <c r="D1136" s="3" t="str">
        <f t="shared" si="57"/>
        <v xml:space="preserve"> надання, інформації</v>
      </c>
      <c r="E1136" s="10" t="str">
        <f t="shared" si="58"/>
        <v xml:space="preserve"> надання, інформації</v>
      </c>
      <c r="F1136" s="10" t="str">
        <f>SUBSTITUTE(Таблица2[[#This Row],[Столбец5]], "до, ", "")</f>
        <v xml:space="preserve"> надання, інформації</v>
      </c>
      <c r="G1136" s="10" t="str">
        <f>SUBSTITUTE(Таблица2[[#This Row],[Столбец7]], "рік, ", "")</f>
        <v xml:space="preserve"> надання, інформації</v>
      </c>
      <c r="H1136" s="11" t="str">
        <f>SUBSTITUTE(Таблица2[[#This Row],[Ключові слова]], "за, ", "")</f>
        <v xml:space="preserve"> надання, інформації</v>
      </c>
      <c r="I1136" s="11" t="str">
        <f>SUBSTITUTE(Таблица2[[#This Row],[Столбец9]], "від, ", "")</f>
        <v xml:space="preserve"> надання, інформації</v>
      </c>
    </row>
    <row r="1137" spans="1:9" ht="60" x14ac:dyDescent="0.25">
      <c r="A1137" s="9" t="str">
        <f>SUBSTITUTE(Реестр!E1140, " ", ", ")</f>
        <v>питання, для, розгляду, на, колегію</v>
      </c>
      <c r="B1137" s="10" t="str">
        <f>SUBSTITUTE(Таблица2[[#This Row],[Столбец1]], "про, ", " ")</f>
        <v>питання, для, розгляду, на, колегію</v>
      </c>
      <c r="C1137" s="3" t="str">
        <f t="shared" si="56"/>
        <v>питання, для, розгляду, на, колегію</v>
      </c>
      <c r="D1137" s="3" t="str">
        <f t="shared" si="57"/>
        <v>питання, для, розгляду, на, колегію</v>
      </c>
      <c r="E1137" s="10" t="str">
        <f t="shared" si="58"/>
        <v>питання, для, розгляду, на, колегію</v>
      </c>
      <c r="F1137" s="10" t="str">
        <f>SUBSTITUTE(Таблица2[[#This Row],[Столбец5]], "до, ", "")</f>
        <v>питання, для, розгляду, на, колегію</v>
      </c>
      <c r="G1137" s="10" t="str">
        <f>SUBSTITUTE(Таблица2[[#This Row],[Столбец7]], "рік, ", "")</f>
        <v>питання, для, розгляду, на, колегію</v>
      </c>
      <c r="H1137" s="11" t="str">
        <f>SUBSTITUTE(Таблица2[[#This Row],[Ключові слова]], "за, ", "")</f>
        <v>питання, для, розгляду, на, колегію</v>
      </c>
      <c r="I1137" s="11" t="str">
        <f>SUBSTITUTE(Таблица2[[#This Row],[Столбец9]], "від, ", "")</f>
        <v>питання, для, розгляду, на, колегію</v>
      </c>
    </row>
    <row r="1138" spans="1:9" ht="75" x14ac:dyDescent="0.25">
      <c r="A1138" s="9" t="str">
        <f>SUBSTITUTE(Реестр!E1141, " ", ", ")</f>
        <v>про, виконання, Плану, популяризації, інвестиційних, переваг, на, 2016-2020, роки</v>
      </c>
      <c r="B1138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1138" s="3" t="str">
        <f t="shared" si="56"/>
        <v xml:space="preserve"> виконання, Плану, популяризації, інвестиційних, переваг, на, 2016-2020, роки</v>
      </c>
      <c r="D1138" s="3" t="str">
        <f t="shared" si="57"/>
        <v xml:space="preserve"> виконання, Плану, популяризації, інвестиційних, переваг, на, 2016-2020, роки</v>
      </c>
      <c r="E1138" s="10" t="str">
        <f t="shared" si="58"/>
        <v xml:space="preserve"> виконання, Плану, популяризації, інвестиційних, переваг, на, 2016-2020, роки</v>
      </c>
      <c r="F1138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1138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1138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1138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1139" spans="1:9" ht="75" x14ac:dyDescent="0.25">
      <c r="A1139" s="9" t="str">
        <f>SUBSTITUTE(Реестр!E1142, " ", ", ")</f>
        <v>моніторинг, результатівності, реалізації, регіональної, політики</v>
      </c>
      <c r="B1139" s="10" t="str">
        <f>SUBSTITUTE(Таблица2[[#This Row],[Столбец1]], "про, ", " ")</f>
        <v>моніторинг, результатівності, реалізації, регіональної, політики</v>
      </c>
      <c r="C1139" s="3" t="str">
        <f t="shared" si="56"/>
        <v>моніторинг, результатівності, реалізації, регіональної, політики</v>
      </c>
      <c r="D1139" s="3" t="str">
        <f t="shared" si="57"/>
        <v>моніторинг, результатівності, реалізації, регіональної, політики</v>
      </c>
      <c r="E1139" s="10" t="str">
        <f t="shared" si="58"/>
        <v>моніторинг, результатівності, реалізації, регіональної, політики</v>
      </c>
      <c r="F1139" s="10" t="str">
        <f>SUBSTITUTE(Таблица2[[#This Row],[Столбец5]], "до, ", "")</f>
        <v>моніторинг, результатівності, реалізації, регіональної, політики</v>
      </c>
      <c r="G1139" s="10" t="str">
        <f>SUBSTITUTE(Таблица2[[#This Row],[Столбец7]], "рік, ", "")</f>
        <v>моніторинг, результатівності, реалізації, регіональної, політики</v>
      </c>
      <c r="H1139" s="11" t="str">
        <f>SUBSTITUTE(Таблица2[[#This Row],[Ключові слова]], "за, ", "")</f>
        <v>моніторинг, результатівності, реалізації, регіональної, політики</v>
      </c>
      <c r="I1139" s="11" t="str">
        <f>SUBSTITUTE(Таблица2[[#This Row],[Столбец9]], "від, ", "")</f>
        <v>моніторинг, результатівності, реалізації, регіональної, політики</v>
      </c>
    </row>
    <row r="1140" spans="1:9" ht="60" x14ac:dyDescent="0.25">
      <c r="A1140" s="9" t="str">
        <f>SUBSTITUTE(Реестр!E1143, " ", ", ")</f>
        <v>про, надання, реєстру, компенсаційних, виплат</v>
      </c>
      <c r="B1140" s="10" t="str">
        <f>SUBSTITUTE(Таблица2[[#This Row],[Столбец1]], "про, ", " ")</f>
        <v xml:space="preserve"> надання, реєстру, компенсаційних, виплат</v>
      </c>
      <c r="C1140" s="3" t="str">
        <f t="shared" si="56"/>
        <v xml:space="preserve"> надання, реєстру, компенсаційних, виплат</v>
      </c>
      <c r="D1140" s="3" t="str">
        <f t="shared" si="57"/>
        <v xml:space="preserve"> надання, реєстру, компенсаційних, виплат</v>
      </c>
      <c r="E1140" s="10" t="str">
        <f t="shared" si="58"/>
        <v xml:space="preserve"> надання, реєстру, компенсаційних, виплат</v>
      </c>
      <c r="F1140" s="10" t="str">
        <f>SUBSTITUTE(Таблица2[[#This Row],[Столбец5]], "до, ", "")</f>
        <v xml:space="preserve"> надання, реєстру, компенсаційних, виплат</v>
      </c>
      <c r="G1140" s="10" t="str">
        <f>SUBSTITUTE(Таблица2[[#This Row],[Столбец7]], "рік, ", "")</f>
        <v xml:space="preserve"> надання, реєстру, компенсаційних, виплат</v>
      </c>
      <c r="H1140" s="11" t="str">
        <f>SUBSTITUTE(Таблица2[[#This Row],[Ключові слова]], "за, ", "")</f>
        <v xml:space="preserve"> надання, реєстру, компенсаційних, виплат</v>
      </c>
      <c r="I1140" s="11" t="str">
        <f>SUBSTITUTE(Таблица2[[#This Row],[Столбец9]], "від, ", "")</f>
        <v xml:space="preserve"> надання, реєстру, компенсаційних, виплат</v>
      </c>
    </row>
    <row r="1141" spans="1:9" ht="60" x14ac:dyDescent="0.25">
      <c r="A1141" s="9" t="str">
        <f>SUBSTITUTE(Реестр!E1144, " ", ", ")</f>
        <v>щодо, розвитку, об'ектів, інфраструктури</v>
      </c>
      <c r="B1141" s="10" t="str">
        <f>SUBSTITUTE(Таблица2[[#This Row],[Столбец1]], "про, ", " ")</f>
        <v>щодо, розвитку, об'ектів, інфраструктури</v>
      </c>
      <c r="C1141" s="3" t="str">
        <f t="shared" si="56"/>
        <v>розвитку, об'ектів, інфраструктури</v>
      </c>
      <c r="D1141" s="3" t="str">
        <f t="shared" si="57"/>
        <v>розвитку, об'ектів, інфраструктури</v>
      </c>
      <c r="E1141" s="10" t="str">
        <f t="shared" si="58"/>
        <v>розвитку, об'ектів, інфраструктури</v>
      </c>
      <c r="F1141" s="10" t="str">
        <f>SUBSTITUTE(Таблица2[[#This Row],[Столбец5]], "до, ", "")</f>
        <v>розвитку, об'ектів, інфраструктури</v>
      </c>
      <c r="G1141" s="10" t="str">
        <f>SUBSTITUTE(Таблица2[[#This Row],[Столбец7]], "рік, ", "")</f>
        <v>розвитку, об'ектів, інфраструктури</v>
      </c>
      <c r="H1141" s="11" t="str">
        <f>SUBSTITUTE(Таблица2[[#This Row],[Ключові слова]], "за, ", "")</f>
        <v>розвитку, об'ектів, інфраструктури</v>
      </c>
      <c r="I1141" s="11" t="str">
        <f>SUBSTITUTE(Таблица2[[#This Row],[Столбец9]], "від, ", "")</f>
        <v>розвитку, об'ектів, інфраструктури</v>
      </c>
    </row>
    <row r="1142" spans="1:9" ht="60" x14ac:dyDescent="0.25">
      <c r="A1142" s="9" t="str">
        <f>SUBSTITUTE(Реестр!E1145, " ", ", ")</f>
        <v>про, заходи, щодо, запобігання, конфлікту, інтересів</v>
      </c>
      <c r="B1142" s="10" t="str">
        <f>SUBSTITUTE(Таблица2[[#This Row],[Столбец1]], "про, ", " ")</f>
        <v xml:space="preserve"> заходи, щодо, запобігання, конфлікту, інтересів</v>
      </c>
      <c r="C1142" s="3" t="str">
        <f t="shared" si="56"/>
        <v xml:space="preserve"> заходи, запобігання, конфлікту, інтересів</v>
      </c>
      <c r="D1142" s="3" t="str">
        <f t="shared" si="57"/>
        <v xml:space="preserve"> заходи, запобігання, конфлікту, інтересів</v>
      </c>
      <c r="E1142" s="10" t="str">
        <f t="shared" si="58"/>
        <v xml:space="preserve"> заходи, запобігання, конфлікту, інтересів</v>
      </c>
      <c r="F1142" s="10" t="str">
        <f>SUBSTITUTE(Таблица2[[#This Row],[Столбец5]], "до, ", "")</f>
        <v xml:space="preserve"> заходи, запобігання, конфлікту, інтересів</v>
      </c>
      <c r="G1142" s="10" t="str">
        <f>SUBSTITUTE(Таблица2[[#This Row],[Столбец7]], "рік, ", "")</f>
        <v xml:space="preserve"> заходи, запобігання, конфлікту, інтересів</v>
      </c>
      <c r="H1142" s="11" t="str">
        <f>SUBSTITUTE(Таблица2[[#This Row],[Ключові слова]], "за, ", "")</f>
        <v xml:space="preserve"> заходи, запобігання, конфлікту, інтересів</v>
      </c>
      <c r="I1142" s="11" t="str">
        <f>SUBSTITUTE(Таблица2[[#This Row],[Столбец9]], "від, ", "")</f>
        <v xml:space="preserve"> заходи, запобігання, конфлікту, інтересів</v>
      </c>
    </row>
    <row r="1143" spans="1:9" ht="90" x14ac:dyDescent="0.25">
      <c r="A1143" s="9" t="str">
        <f>SUBSTITUTE(Реестр!E1146, " ", ", ")</f>
        <v>про, підприємства, державної, власності,, які, , належать, дор, сфери, управління, ДАПР</v>
      </c>
      <c r="B1143" s="10" t="str">
        <f>SUBSTITUTE(Таблица2[[#This Row],[Столбец1]], "про, ", " ")</f>
        <v xml:space="preserve"> підприємства, державної, власності,, які, , належать, дор, сфери, управління, ДАПР</v>
      </c>
      <c r="C1143" s="3" t="str">
        <f t="shared" si="56"/>
        <v xml:space="preserve"> підприємства, державної, власності,, які, , належать, дор, сфери, управління, ДАПР</v>
      </c>
      <c r="D1143" s="3" t="str">
        <f t="shared" si="57"/>
        <v xml:space="preserve"> підприємства, державної, власності,, які, , належать, дор, сфери, управління, ДАПР</v>
      </c>
      <c r="E1143" s="10" t="str">
        <f t="shared" si="58"/>
        <v xml:space="preserve"> підприємства, державної, власності,, які, , належать, дор, сфери, управління, ДАПР</v>
      </c>
      <c r="F1143" s="10" t="str">
        <f>SUBSTITUTE(Таблица2[[#This Row],[Столбец5]], "до, ", "")</f>
        <v xml:space="preserve"> підприємства, державної, власності,, які, , належать, дор, сфери, управління, ДАПР</v>
      </c>
      <c r="G1143" s="10" t="str">
        <f>SUBSTITUTE(Таблица2[[#This Row],[Столбец7]], "рік, ", "")</f>
        <v xml:space="preserve"> підприємства, державної, власності,, які, , належать, дор, сфери, управління, ДАПР</v>
      </c>
      <c r="H1143" s="11" t="str">
        <f>SUBSTITUTE(Таблица2[[#This Row],[Ключові слова]], "за, ", "")</f>
        <v xml:space="preserve"> підприємства, державної, власності,, які, , належать, дор, сфери, управління, ДАПР</v>
      </c>
      <c r="I1143" s="11" t="str">
        <f>SUBSTITUTE(Таблица2[[#This Row],[Столбец9]], "від, ", "")</f>
        <v xml:space="preserve"> підприємства, державної, власності,, які, , належать, дор, сфери, управління, ДАПР</v>
      </c>
    </row>
    <row r="1144" spans="1:9" ht="60" x14ac:dyDescent="0.25">
      <c r="A1144" s="9" t="str">
        <f>SUBSTITUTE(Реестр!E1147, " ", ", ")</f>
        <v>про, підвищення, закупівельної, ціни, на, молоко</v>
      </c>
      <c r="B1144" s="10" t="str">
        <f>SUBSTITUTE(Таблица2[[#This Row],[Столбец1]], "про, ", " ")</f>
        <v xml:space="preserve"> підвищення, закупівельної, ціни, на, молоко</v>
      </c>
      <c r="C1144" s="3" t="str">
        <f t="shared" si="56"/>
        <v xml:space="preserve"> підвищення, закупівельної, ціни, на, молоко</v>
      </c>
      <c r="D1144" s="3" t="str">
        <f t="shared" si="57"/>
        <v xml:space="preserve"> підвищення, закупівельної, ціни, на, молоко</v>
      </c>
      <c r="E1144" s="10" t="str">
        <f t="shared" si="58"/>
        <v xml:space="preserve"> підвищення, закупівельної, ціни, на, молоко</v>
      </c>
      <c r="F1144" s="10" t="str">
        <f>SUBSTITUTE(Таблица2[[#This Row],[Столбец5]], "до, ", "")</f>
        <v xml:space="preserve"> підвищення, закупівельної, ціни, на, молоко</v>
      </c>
      <c r="G1144" s="10" t="str">
        <f>SUBSTITUTE(Таблица2[[#This Row],[Столбец7]], "рік, ", "")</f>
        <v xml:space="preserve"> підвищення, закупівельної, ціни, на, молоко</v>
      </c>
      <c r="H1144" s="11" t="str">
        <f>SUBSTITUTE(Таблица2[[#This Row],[Ключові слова]], "за, ", "")</f>
        <v xml:space="preserve"> підвищення, закупівельної, ціни, на, молоко</v>
      </c>
      <c r="I1144" s="11" t="str">
        <f>SUBSTITUTE(Таблица2[[#This Row],[Столбец9]], "від, ", "")</f>
        <v xml:space="preserve"> підвищення, закупівельної, ціни, на, молоко</v>
      </c>
    </row>
    <row r="1145" spans="1:9" ht="60" x14ac:dyDescent="0.25">
      <c r="A1145" s="9" t="str">
        <f>SUBSTITUTE(Реестр!E1148, " ", ", ")</f>
        <v>про, надання, , інформації</v>
      </c>
      <c r="B1145" s="10" t="str">
        <f>SUBSTITUTE(Таблица2[[#This Row],[Столбец1]], "про, ", " ")</f>
        <v xml:space="preserve"> надання, , інформації</v>
      </c>
      <c r="C1145" s="3" t="str">
        <f t="shared" si="56"/>
        <v xml:space="preserve"> надання, , інформації</v>
      </c>
      <c r="D1145" s="3" t="str">
        <f t="shared" si="57"/>
        <v xml:space="preserve"> надання, , інформації</v>
      </c>
      <c r="E1145" s="10" t="str">
        <f t="shared" si="58"/>
        <v xml:space="preserve"> надання, , інформації</v>
      </c>
      <c r="F1145" s="10" t="str">
        <f>SUBSTITUTE(Таблица2[[#This Row],[Столбец5]], "до, ", "")</f>
        <v xml:space="preserve"> надання, , інформації</v>
      </c>
      <c r="G1145" s="10" t="str">
        <f>SUBSTITUTE(Таблица2[[#This Row],[Столбец7]], "рік, ", "")</f>
        <v xml:space="preserve"> надання, , інформації</v>
      </c>
      <c r="H1145" s="11" t="str">
        <f>SUBSTITUTE(Таблица2[[#This Row],[Ключові слова]], "за, ", "")</f>
        <v xml:space="preserve"> надання, , інформації</v>
      </c>
      <c r="I1145" s="11" t="str">
        <f>SUBSTITUTE(Таблица2[[#This Row],[Столбец9]], "від, ", "")</f>
        <v xml:space="preserve"> надання, , інформації</v>
      </c>
    </row>
    <row r="1146" spans="1:9" ht="60" x14ac:dyDescent="0.25">
      <c r="A1146" s="9" t="str">
        <f>SUBSTITUTE(Реестр!E1149, " ", ", ")</f>
        <v>про, прогнозні, показники, у, фахівцях</v>
      </c>
      <c r="B1146" s="10" t="str">
        <f>SUBSTITUTE(Таблица2[[#This Row],[Столбец1]], "про, ", " ")</f>
        <v xml:space="preserve"> прогнозні, показники, у, фахівцях</v>
      </c>
      <c r="C1146" s="3" t="str">
        <f t="shared" si="56"/>
        <v xml:space="preserve"> прогнозні, показники, у, фахівцях</v>
      </c>
      <c r="D1146" s="3" t="str">
        <f t="shared" si="57"/>
        <v xml:space="preserve"> прогнозні, показники, у, фахівцях</v>
      </c>
      <c r="E1146" s="10" t="str">
        <f t="shared" si="58"/>
        <v xml:space="preserve"> прогнозні, показники, у, фахівцях</v>
      </c>
      <c r="F1146" s="10" t="str">
        <f>SUBSTITUTE(Таблица2[[#This Row],[Столбец5]], "до, ", "")</f>
        <v xml:space="preserve"> прогнозні, показники, у, фахівцях</v>
      </c>
      <c r="G1146" s="10" t="str">
        <f>SUBSTITUTE(Таблица2[[#This Row],[Столбец7]], "рік, ", "")</f>
        <v xml:space="preserve"> прогнозні, показники, у, фахівцях</v>
      </c>
      <c r="H1146" s="11" t="str">
        <f>SUBSTITUTE(Таблица2[[#This Row],[Ключові слова]], "за, ", "")</f>
        <v xml:space="preserve"> прогнозні, показники, у, фахівцях</v>
      </c>
      <c r="I1146" s="11" t="str">
        <f>SUBSTITUTE(Таблица2[[#This Row],[Столбец9]], "від, ", "")</f>
        <v xml:space="preserve"> прогнозні, показники, у, фахівцях</v>
      </c>
    </row>
    <row r="1147" spans="1:9" ht="60" x14ac:dyDescent="0.25">
      <c r="A1147" s="9" t="str">
        <f>SUBSTITUTE(Реестр!E1150, " ", ", ")</f>
        <v>про, прогнозні, показники, у, фахівцях</v>
      </c>
      <c r="B1147" s="10" t="str">
        <f>SUBSTITUTE(Таблица2[[#This Row],[Столбец1]], "про, ", " ")</f>
        <v xml:space="preserve"> прогнозні, показники, у, фахівцях</v>
      </c>
      <c r="C1147" s="3" t="str">
        <f t="shared" si="56"/>
        <v xml:space="preserve"> прогнозні, показники, у, фахівцях</v>
      </c>
      <c r="D1147" s="3" t="str">
        <f t="shared" si="57"/>
        <v xml:space="preserve"> прогнозні, показники, у, фахівцях</v>
      </c>
      <c r="E1147" s="10" t="str">
        <f t="shared" si="58"/>
        <v xml:space="preserve"> прогнозні, показники, у, фахівцях</v>
      </c>
      <c r="F1147" s="10" t="str">
        <f>SUBSTITUTE(Таблица2[[#This Row],[Столбец5]], "до, ", "")</f>
        <v xml:space="preserve"> прогнозні, показники, у, фахівцях</v>
      </c>
      <c r="G1147" s="10" t="str">
        <f>SUBSTITUTE(Таблица2[[#This Row],[Столбец7]], "рік, ", "")</f>
        <v xml:space="preserve"> прогнозні, показники, у, фахівцях</v>
      </c>
      <c r="H1147" s="11" t="str">
        <f>SUBSTITUTE(Таблица2[[#This Row],[Ключові слова]], "за, ", "")</f>
        <v xml:space="preserve"> прогнозні, показники, у, фахівцях</v>
      </c>
      <c r="I1147" s="11" t="str">
        <f>SUBSTITUTE(Таблица2[[#This Row],[Столбец9]], "від, ", "")</f>
        <v xml:space="preserve"> прогнозні, показники, у, фахівцях</v>
      </c>
    </row>
    <row r="1148" spans="1:9" ht="60" x14ac:dyDescent="0.25">
      <c r="A1148" s="9" t="str">
        <f>SUBSTITUTE(Реестр!E1151, " ", ", ")</f>
        <v>про, надання, , інформації</v>
      </c>
      <c r="B1148" s="10" t="str">
        <f>SUBSTITUTE(Таблица2[[#This Row],[Столбец1]], "про, ", " ")</f>
        <v xml:space="preserve"> надання, , інформації</v>
      </c>
      <c r="C1148" s="3" t="str">
        <f t="shared" si="56"/>
        <v xml:space="preserve"> надання, , інформації</v>
      </c>
      <c r="D1148" s="3" t="str">
        <f t="shared" si="57"/>
        <v xml:space="preserve"> надання, , інформації</v>
      </c>
      <c r="E1148" s="10" t="str">
        <f t="shared" si="58"/>
        <v xml:space="preserve"> надання, , інформації</v>
      </c>
      <c r="F1148" s="10" t="str">
        <f>SUBSTITUTE(Таблица2[[#This Row],[Столбец5]], "до, ", "")</f>
        <v xml:space="preserve"> надання, , інформації</v>
      </c>
      <c r="G1148" s="10" t="str">
        <f>SUBSTITUTE(Таблица2[[#This Row],[Столбец7]], "рік, ", "")</f>
        <v xml:space="preserve"> надання, , інформації</v>
      </c>
      <c r="H1148" s="11" t="str">
        <f>SUBSTITUTE(Таблица2[[#This Row],[Ключові слова]], "за, ", "")</f>
        <v xml:space="preserve"> надання, , інформації</v>
      </c>
      <c r="I1148" s="11" t="str">
        <f>SUBSTITUTE(Таблица2[[#This Row],[Столбец9]], "від, ", "")</f>
        <v xml:space="preserve"> надання, , інформації</v>
      </c>
    </row>
    <row r="1149" spans="1:9" ht="60" x14ac:dyDescent="0.25">
      <c r="A1149" s="9" t="str">
        <f>SUBSTITUTE(Реестр!E1152, " ", ", ")</f>
        <v>про, зменшення, поголів'я, сг, тварин</v>
      </c>
      <c r="B1149" s="10" t="str">
        <f>SUBSTITUTE(Таблица2[[#This Row],[Столбец1]], "про, ", " ")</f>
        <v xml:space="preserve"> зменшення, поголів'я, сг, тварин</v>
      </c>
      <c r="C1149" s="3" t="str">
        <f t="shared" si="56"/>
        <v xml:space="preserve"> зменшення, поголів'я, сг, тварин</v>
      </c>
      <c r="D1149" s="3" t="str">
        <f t="shared" si="57"/>
        <v xml:space="preserve"> зменшення, поголів'я, сг, тварин</v>
      </c>
      <c r="E1149" s="10" t="str">
        <f t="shared" si="58"/>
        <v xml:space="preserve"> зменшення, поголів'я, сг, тварин</v>
      </c>
      <c r="F1149" s="10" t="str">
        <f>SUBSTITUTE(Таблица2[[#This Row],[Столбец5]], "до, ", "")</f>
        <v xml:space="preserve"> зменшення, поголів'я, сг, тварин</v>
      </c>
      <c r="G1149" s="10" t="str">
        <f>SUBSTITUTE(Таблица2[[#This Row],[Столбец7]], "рік, ", "")</f>
        <v xml:space="preserve"> зменшення, поголів'я, сг, тварин</v>
      </c>
      <c r="H1149" s="11" t="str">
        <f>SUBSTITUTE(Таблица2[[#This Row],[Ключові слова]], "за, ", "")</f>
        <v xml:space="preserve"> зменшення, поголів'я, сг, тварин</v>
      </c>
      <c r="I1149" s="11" t="str">
        <f>SUBSTITUTE(Таблица2[[#This Row],[Столбец9]], "від, ", "")</f>
        <v xml:space="preserve"> зменшення, поголів'я, сг, тварин</v>
      </c>
    </row>
    <row r="1150" spans="1:9" ht="60" x14ac:dyDescent="0.25">
      <c r="A1150" s="9" t="str">
        <f>SUBSTITUTE(Реестр!E1153, " ", ", ")</f>
        <v>довідка, про, доходи</v>
      </c>
      <c r="B1150" s="10" t="str">
        <f>SUBSTITUTE(Таблица2[[#This Row],[Столбец1]], "про, ", " ")</f>
        <v>довідка,  доходи</v>
      </c>
      <c r="C1150" s="3" t="str">
        <f t="shared" si="56"/>
        <v>довідка,  доходи</v>
      </c>
      <c r="D1150" s="3" t="str">
        <f t="shared" si="57"/>
        <v>довідка,  доходи</v>
      </c>
      <c r="E1150" s="10" t="str">
        <f t="shared" si="58"/>
        <v>довідка,  доходи</v>
      </c>
      <c r="F1150" s="10" t="str">
        <f>SUBSTITUTE(Таблица2[[#This Row],[Столбец5]], "до, ", "")</f>
        <v>довідка,  доходи</v>
      </c>
      <c r="G1150" s="10" t="str">
        <f>SUBSTITUTE(Таблица2[[#This Row],[Столбец7]], "рік, ", "")</f>
        <v>довідка,  доходи</v>
      </c>
      <c r="H1150" s="11" t="str">
        <f>SUBSTITUTE(Таблица2[[#This Row],[Ключові слова]], "за, ", "")</f>
        <v>довідка,  доходи</v>
      </c>
      <c r="I1150" s="11" t="str">
        <f>SUBSTITUTE(Таблица2[[#This Row],[Столбец9]], "від, ", "")</f>
        <v>довідка,  доходи</v>
      </c>
    </row>
    <row r="1151" spans="1:9" ht="60" x14ac:dyDescent="0.25">
      <c r="A1151" s="9" t="str">
        <f>SUBSTITUTE(Реестр!E1154, " ", ", ")</f>
        <v>на, розпорядження, №32-ОД, від, 28.01.2016</v>
      </c>
      <c r="B1151" s="10" t="str">
        <f>SUBSTITUTE(Таблица2[[#This Row],[Столбец1]], "про, ", " ")</f>
        <v>на, розпорядження, №32-ОД, від, 28.01.2016</v>
      </c>
      <c r="C1151" s="3" t="str">
        <f t="shared" si="56"/>
        <v>на, розпорядження, №32-ОД, від, 28.01.2016</v>
      </c>
      <c r="D1151" s="3" t="str">
        <f t="shared" si="57"/>
        <v>на, розпорядження, №32-ОД, від, 28.01.2016</v>
      </c>
      <c r="E1151" s="10" t="str">
        <f t="shared" si="58"/>
        <v>на, розпорядження, №32-ОД, від, 28.01.2016</v>
      </c>
      <c r="F1151" s="10" t="str">
        <f>SUBSTITUTE(Таблица2[[#This Row],[Столбец5]], "до, ", "")</f>
        <v>на, розпорядження, №32-ОД, від, 28.01.2016</v>
      </c>
      <c r="G1151" s="10" t="str">
        <f>SUBSTITUTE(Таблица2[[#This Row],[Столбец7]], "рік, ", "")</f>
        <v>на, розпорядження, №32-ОД, від, 28.01.2016</v>
      </c>
      <c r="H1151" s="11" t="str">
        <f>SUBSTITUTE(Таблица2[[#This Row],[Ключові слова]], "за, ", "")</f>
        <v>на, розпорядження, №32-ОД, від, 28.01.2016</v>
      </c>
      <c r="I1151" s="11" t="str">
        <f>SUBSTITUTE(Таблица2[[#This Row],[Столбец9]], "від, ", "")</f>
        <v>на, розпорядження, №32-ОД, 28.01.2016</v>
      </c>
    </row>
    <row r="1152" spans="1:9" ht="60" x14ac:dyDescent="0.25">
      <c r="A1152" s="9" t="str">
        <f>SUBSTITUTE(Реестр!E1155, " ", ", ")</f>
        <v>про, виробництво, та, реалізацію, основних, видів, сг, техніки</v>
      </c>
      <c r="B1152" s="10" t="str">
        <f>SUBSTITUTE(Таблица2[[#This Row],[Столбец1]], "про, ", " ")</f>
        <v xml:space="preserve"> виробництво, та, реалізацію, основних, видів, сг, техніки</v>
      </c>
      <c r="C1152" s="3" t="str">
        <f t="shared" si="56"/>
        <v xml:space="preserve"> виробництво, та, реалізацію, основних, видів, сг, техніки</v>
      </c>
      <c r="D1152" s="3" t="str">
        <f t="shared" si="57"/>
        <v xml:space="preserve"> виробництво, та, реалізацію, основних, видів, сг, техніки</v>
      </c>
      <c r="E1152" s="10" t="str">
        <f t="shared" si="58"/>
        <v xml:space="preserve"> виробництво, реалізацію, основних, видів, сг, техніки</v>
      </c>
      <c r="F1152" s="10" t="str">
        <f>SUBSTITUTE(Таблица2[[#This Row],[Столбец5]], "до, ", "")</f>
        <v xml:space="preserve"> виробництво, реалізацію, основних, видів, сг, техніки</v>
      </c>
      <c r="G1152" s="10" t="str">
        <f>SUBSTITUTE(Таблица2[[#This Row],[Столбец7]], "рік, ", "")</f>
        <v xml:space="preserve"> виробництво, реалізацію, основних, видів, сг, техніки</v>
      </c>
      <c r="H1152" s="11" t="str">
        <f>SUBSTITUTE(Таблица2[[#This Row],[Ключові слова]], "за, ", "")</f>
        <v xml:space="preserve"> виробництво, реалізацію, основних, видів, сг, техніки</v>
      </c>
      <c r="I1152" s="11" t="str">
        <f>SUBSTITUTE(Таблица2[[#This Row],[Столбец9]], "від, ", "")</f>
        <v xml:space="preserve"> виробництво, реалізацію, основних, видів, сг, техніки</v>
      </c>
    </row>
    <row r="1153" spans="1:9" ht="60" x14ac:dyDescent="0.25">
      <c r="A1153" s="9" t="str">
        <f>SUBSTITUTE(Реестр!E1156, " ", ", ")</f>
        <v>про, надання, , інформації</v>
      </c>
      <c r="B1153" s="10" t="str">
        <f>SUBSTITUTE(Таблица2[[#This Row],[Столбец1]], "про, ", " ")</f>
        <v xml:space="preserve"> надання, , інформації</v>
      </c>
      <c r="C1153" s="3" t="str">
        <f t="shared" si="56"/>
        <v xml:space="preserve"> надання, , інформації</v>
      </c>
      <c r="D1153" s="3" t="str">
        <f t="shared" si="57"/>
        <v xml:space="preserve"> надання, , інформації</v>
      </c>
      <c r="E1153" s="10" t="str">
        <f t="shared" si="58"/>
        <v xml:space="preserve"> надання, , інформації</v>
      </c>
      <c r="F1153" s="10" t="str">
        <f>SUBSTITUTE(Таблица2[[#This Row],[Столбец5]], "до, ", "")</f>
        <v xml:space="preserve"> надання, , інформації</v>
      </c>
      <c r="G1153" s="10" t="str">
        <f>SUBSTITUTE(Таблица2[[#This Row],[Столбец7]], "рік, ", "")</f>
        <v xml:space="preserve"> надання, , інформації</v>
      </c>
      <c r="H1153" s="11" t="str">
        <f>SUBSTITUTE(Таблица2[[#This Row],[Ключові слова]], "за, ", "")</f>
        <v xml:space="preserve"> надання, , інформації</v>
      </c>
      <c r="I1153" s="11" t="str">
        <f>SUBSTITUTE(Таблица2[[#This Row],[Столбец9]], "від, ", "")</f>
        <v xml:space="preserve"> надання, , інформації</v>
      </c>
    </row>
    <row r="1154" spans="1:9" ht="60" x14ac:dyDescent="0.25">
      <c r="A1154" s="9" t="str">
        <f>SUBSTITUTE(Реестр!E1157, " ", ", ")</f>
        <v>звіт, , за, другий, квартал</v>
      </c>
      <c r="B1154" s="10" t="str">
        <f>SUBSTITUTE(Таблица2[[#This Row],[Столбец1]], "про, ", " ")</f>
        <v>звіт, , за, другий, квартал</v>
      </c>
      <c r="C1154" s="3" t="str">
        <f t="shared" si="56"/>
        <v>звіт, , за, другий, квартал</v>
      </c>
      <c r="D1154" s="3" t="str">
        <f t="shared" si="57"/>
        <v>звіт, , за, другий, квартал</v>
      </c>
      <c r="E1154" s="10" t="str">
        <f t="shared" si="58"/>
        <v>звіт, , за, другий, квартал</v>
      </c>
      <c r="F1154" s="10" t="str">
        <f>SUBSTITUTE(Таблица2[[#This Row],[Столбец5]], "до, ", "")</f>
        <v>звіт, , за, другий, квартал</v>
      </c>
      <c r="G1154" s="10" t="str">
        <f>SUBSTITUTE(Таблица2[[#This Row],[Столбец7]], "рік, ", "")</f>
        <v>звіт, , за, другий, квартал</v>
      </c>
      <c r="H1154" s="11" t="str">
        <f>SUBSTITUTE(Таблица2[[#This Row],[Ключові слова]], "за, ", "")</f>
        <v>звіт, , другий, квартал</v>
      </c>
      <c r="I1154" s="11" t="str">
        <f>SUBSTITUTE(Таблица2[[#This Row],[Столбец9]], "від, ", "")</f>
        <v>звіт, , другий, квартал</v>
      </c>
    </row>
    <row r="1155" spans="1:9" ht="60" x14ac:dyDescent="0.25">
      <c r="A1155" s="9" t="str">
        <f>SUBSTITUTE(Реестр!E1158, " ", ", ")</f>
        <v>про, розвиток, СОК</v>
      </c>
      <c r="B1155" s="10" t="str">
        <f>SUBSTITUTE(Таблица2[[#This Row],[Столбец1]], "про, ", " ")</f>
        <v xml:space="preserve"> розвиток, СОК</v>
      </c>
      <c r="C1155" s="3" t="str">
        <f t="shared" si="56"/>
        <v xml:space="preserve"> розвиток, СОК</v>
      </c>
      <c r="D1155" s="3" t="str">
        <f t="shared" si="57"/>
        <v xml:space="preserve"> розвиток, СОК</v>
      </c>
      <c r="E1155" s="10" t="str">
        <f t="shared" si="58"/>
        <v xml:space="preserve"> розвиток, СОК</v>
      </c>
      <c r="F1155" s="10" t="str">
        <f>SUBSTITUTE(Таблица2[[#This Row],[Столбец5]], "до, ", "")</f>
        <v xml:space="preserve"> розвиток, СОК</v>
      </c>
      <c r="G1155" s="10" t="str">
        <f>SUBSTITUTE(Таблица2[[#This Row],[Столбец7]], "рік, ", "")</f>
        <v xml:space="preserve"> розвиток, СОК</v>
      </c>
      <c r="H1155" s="11" t="str">
        <f>SUBSTITUTE(Таблица2[[#This Row],[Ключові слова]], "за, ", "")</f>
        <v xml:space="preserve"> розвиток, СОК</v>
      </c>
      <c r="I1155" s="11" t="str">
        <f>SUBSTITUTE(Таблица2[[#This Row],[Столбец9]], "від, ", "")</f>
        <v xml:space="preserve"> розвиток, СОК</v>
      </c>
    </row>
    <row r="1156" spans="1:9" ht="60" x14ac:dyDescent="0.25">
      <c r="A1156" s="9" t="str">
        <f>SUBSTITUTE(Реестр!E1159, " ", ", ")</f>
        <v>щодо, діяльнгості, СОК</v>
      </c>
      <c r="B1156" s="10" t="str">
        <f>SUBSTITUTE(Таблица2[[#This Row],[Столбец1]], "про, ", " ")</f>
        <v>щодо, діяльнгості, СОК</v>
      </c>
      <c r="C1156" s="3" t="str">
        <f t="shared" si="56"/>
        <v>діяльнгості, СОК</v>
      </c>
      <c r="D1156" s="3" t="str">
        <f t="shared" si="57"/>
        <v>діяльнгості, СОК</v>
      </c>
      <c r="E1156" s="10" t="str">
        <f t="shared" si="58"/>
        <v>діяльнгості, СОК</v>
      </c>
      <c r="F1156" s="10" t="str">
        <f>SUBSTITUTE(Таблица2[[#This Row],[Столбец5]], "до, ", "")</f>
        <v>діяльнгості, СОК</v>
      </c>
      <c r="G1156" s="10" t="str">
        <f>SUBSTITUTE(Таблица2[[#This Row],[Столбец7]], "рік, ", "")</f>
        <v>діяльнгості, СОК</v>
      </c>
      <c r="H1156" s="11" t="str">
        <f>SUBSTITUTE(Таблица2[[#This Row],[Ключові слова]], "за, ", "")</f>
        <v>діяльнгості, СОК</v>
      </c>
      <c r="I1156" s="11" t="str">
        <f>SUBSTITUTE(Таблица2[[#This Row],[Столбец9]], "від, ", "")</f>
        <v>діяльнгості, СОК</v>
      </c>
    </row>
    <row r="1157" spans="1:9" ht="60" x14ac:dyDescent="0.25">
      <c r="A1157" s="9" t="str">
        <f>SUBSTITUTE(Реестр!E1160, " ", ", ")</f>
        <v>довідка, про, заробітну, плату</v>
      </c>
      <c r="B1157" s="10" t="str">
        <f>SUBSTITUTE(Таблица2[[#This Row],[Столбец1]], "про, ", " ")</f>
        <v>довідка,  заробітну, плату</v>
      </c>
      <c r="C1157" s="3" t="str">
        <f t="shared" si="56"/>
        <v>довідка,  заробітну, плату</v>
      </c>
      <c r="D1157" s="3" t="str">
        <f t="shared" si="57"/>
        <v>довідка,  заробітну, плату</v>
      </c>
      <c r="E1157" s="10" t="str">
        <f t="shared" si="58"/>
        <v>довідка,  заробітну, плату</v>
      </c>
      <c r="F1157" s="10" t="str">
        <f>SUBSTITUTE(Таблица2[[#This Row],[Столбец5]], "до, ", "")</f>
        <v>довідка,  заробітну, плату</v>
      </c>
      <c r="G1157" s="10" t="str">
        <f>SUBSTITUTE(Таблица2[[#This Row],[Столбец7]], "рік, ", "")</f>
        <v>довідка,  заробітну, плату</v>
      </c>
      <c r="H1157" s="11" t="str">
        <f>SUBSTITUTE(Таблица2[[#This Row],[Ключові слова]], "за, ", "")</f>
        <v>довідка,  заробітну, плату</v>
      </c>
      <c r="I1157" s="11" t="str">
        <f>SUBSTITUTE(Таблица2[[#This Row],[Столбец9]], "від, ", "")</f>
        <v>довідка,  заробітну, плату</v>
      </c>
    </row>
    <row r="1158" spans="1:9" ht="60" x14ac:dyDescent="0.25">
      <c r="A1158" s="9" t="str">
        <f>SUBSTITUTE(Реестр!E1161, " ", ", ")</f>
        <v>про, ситуаціющодо, зменшення, поголів'я, корів</v>
      </c>
      <c r="B1158" s="10" t="str">
        <f>SUBSTITUTE(Таблица2[[#This Row],[Столбец1]], "про, ", " ")</f>
        <v xml:space="preserve"> ситуаціющодо, зменшення, поголів'я, корів</v>
      </c>
      <c r="C1158" s="3" t="str">
        <f t="shared" si="56"/>
        <v xml:space="preserve"> ситуаціюзменшення, поголів'я, корів</v>
      </c>
      <c r="D1158" s="3" t="str">
        <f t="shared" si="57"/>
        <v xml:space="preserve"> ситуаціюзменшення, поголів'я, корів</v>
      </c>
      <c r="E1158" s="10" t="str">
        <f t="shared" si="58"/>
        <v xml:space="preserve"> ситуаціюзменшення, поголів'я, корів</v>
      </c>
      <c r="F1158" s="10" t="str">
        <f>SUBSTITUTE(Таблица2[[#This Row],[Столбец5]], "до, ", "")</f>
        <v xml:space="preserve"> ситуаціюзменшення, поголів'я, корів</v>
      </c>
      <c r="G1158" s="10" t="str">
        <f>SUBSTITUTE(Таблица2[[#This Row],[Столбец7]], "рік, ", "")</f>
        <v xml:space="preserve"> ситуаціюзменшення, поголів'я, корів</v>
      </c>
      <c r="H1158" s="11" t="str">
        <f>SUBSTITUTE(Таблица2[[#This Row],[Ключові слова]], "за, ", "")</f>
        <v xml:space="preserve"> ситуаціюзменшення, поголів'я, корів</v>
      </c>
      <c r="I1158" s="11" t="str">
        <f>SUBSTITUTE(Таблица2[[#This Row],[Столбец9]], "від, ", "")</f>
        <v xml:space="preserve"> ситуаціюзменшення, поголів'я, корів</v>
      </c>
    </row>
    <row r="1159" spans="1:9" ht="60" x14ac:dyDescent="0.25">
      <c r="A1159" s="9" t="str">
        <f>SUBSTITUTE(Реестр!E1162, " ", ", ")</f>
        <v>про, виконання, плану, , основних, заходів, цивільного, запхисту</v>
      </c>
      <c r="B1159" s="10" t="str">
        <f>SUBSTITUTE(Таблица2[[#This Row],[Столбец1]], "про, ", " ")</f>
        <v xml:space="preserve"> виконання, плану, , основних, заходів, цивільного, запхисту</v>
      </c>
      <c r="C1159" s="3" t="str">
        <f t="shared" si="56"/>
        <v xml:space="preserve"> виконання, плану, , основних, заходів, цивільного, запхисту</v>
      </c>
      <c r="D1159" s="3" t="str">
        <f t="shared" si="57"/>
        <v xml:space="preserve"> виконання, плану, , основних, заходів, цивільного, запхисту</v>
      </c>
      <c r="E1159" s="10" t="str">
        <f t="shared" si="58"/>
        <v xml:space="preserve"> виконання, плану, , основних, заходів, цивільного, запхисту</v>
      </c>
      <c r="F1159" s="10" t="str">
        <f>SUBSTITUTE(Таблица2[[#This Row],[Столбец5]], "до, ", "")</f>
        <v xml:space="preserve"> виконання, плану, , основних, заходів, цивільного, запхисту</v>
      </c>
      <c r="G1159" s="10" t="str">
        <f>SUBSTITUTE(Таблица2[[#This Row],[Столбец7]], "рік, ", "")</f>
        <v xml:space="preserve"> виконання, плану, , основних, заходів, цивільного, запхисту</v>
      </c>
      <c r="H1159" s="11" t="str">
        <f>SUBSTITUTE(Таблица2[[#This Row],[Ключові слова]], "за, ", "")</f>
        <v xml:space="preserve"> виконання, плану, , основних, заходів, цивільного, запхисту</v>
      </c>
      <c r="I1159" s="11" t="str">
        <f>SUBSTITUTE(Таблица2[[#This Row],[Столбец9]], "від, ", "")</f>
        <v xml:space="preserve"> виконання, плану, , основних, заходів, цивільного, запхисту</v>
      </c>
    </row>
    <row r="1160" spans="1:9" ht="60" x14ac:dyDescent="0.25">
      <c r="A1160" s="9" t="str">
        <f>SUBSTITUTE(Реестр!E1163, " ", ", ")</f>
        <v>про, складання, бюджетних, запитів</v>
      </c>
      <c r="B1160" s="10" t="str">
        <f>SUBSTITUTE(Таблица2[[#This Row],[Столбец1]], "про, ", " ")</f>
        <v xml:space="preserve"> складання, бюджетних, запитів</v>
      </c>
      <c r="C1160" s="3" t="str">
        <f t="shared" si="56"/>
        <v xml:space="preserve"> складання, бюджетних, запитів</v>
      </c>
      <c r="D1160" s="3" t="str">
        <f t="shared" si="57"/>
        <v xml:space="preserve"> складання, бюджетних, запитів</v>
      </c>
      <c r="E1160" s="10" t="str">
        <f t="shared" si="58"/>
        <v xml:space="preserve"> складання, бюджетних, запитів</v>
      </c>
      <c r="F1160" s="10" t="str">
        <f>SUBSTITUTE(Таблица2[[#This Row],[Столбец5]], "до, ", "")</f>
        <v xml:space="preserve"> складання, бюджетних, запитів</v>
      </c>
      <c r="G1160" s="10" t="str">
        <f>SUBSTITUTE(Таблица2[[#This Row],[Столбец7]], "рік, ", "")</f>
        <v xml:space="preserve"> складання, бюджетних, запитів</v>
      </c>
      <c r="H1160" s="11" t="str">
        <f>SUBSTITUTE(Таблица2[[#This Row],[Ключові слова]], "за, ", "")</f>
        <v xml:space="preserve"> складання, бюджетних, запитів</v>
      </c>
      <c r="I1160" s="11" t="str">
        <f>SUBSTITUTE(Таблица2[[#This Row],[Столбец9]], "від, ", "")</f>
        <v xml:space="preserve"> складання, бюджетних, запитів</v>
      </c>
    </row>
    <row r="1161" spans="1:9" ht="60" x14ac:dyDescent="0.25">
      <c r="A1161" s="9" t="str">
        <f>SUBSTITUTE(Реестр!E1164, " ", ", ")</f>
        <v>фінансовий, звіт, за, другій, квартал</v>
      </c>
      <c r="B1161" s="10" t="str">
        <f>SUBSTITUTE(Таблица2[[#This Row],[Столбец1]], "про, ", " ")</f>
        <v>фінансовий, звіт, за, другій, квартал</v>
      </c>
      <c r="C1161" s="3" t="str">
        <f t="shared" si="56"/>
        <v>фінансовий, звіт, за, другій, квартал</v>
      </c>
      <c r="D1161" s="3" t="str">
        <f t="shared" si="57"/>
        <v>фінансовий, звіт, за, другій, квартал</v>
      </c>
      <c r="E1161" s="10" t="str">
        <f t="shared" si="58"/>
        <v>фінансовий, звіт, за, другій, квартал</v>
      </c>
      <c r="F1161" s="10" t="str">
        <f>SUBSTITUTE(Таблица2[[#This Row],[Столбец5]], "до, ", "")</f>
        <v>фінансовий, звіт, за, другій, квартал</v>
      </c>
      <c r="G1161" s="10" t="str">
        <f>SUBSTITUTE(Таблица2[[#This Row],[Столбец7]], "рік, ", "")</f>
        <v>фінансовий, звіт, за, другій, квартал</v>
      </c>
      <c r="H1161" s="11" t="str">
        <f>SUBSTITUTE(Таблица2[[#This Row],[Ключові слова]], "за, ", "")</f>
        <v>фінансовий, звіт, другій, квартал</v>
      </c>
      <c r="I1161" s="11" t="str">
        <f>SUBSTITUTE(Таблица2[[#This Row],[Столбец9]], "від, ", "")</f>
        <v>фінансовий, звіт, другій, квартал</v>
      </c>
    </row>
    <row r="1162" spans="1:9" ht="60" x14ac:dyDescent="0.25">
      <c r="A1162" s="9" t="str">
        <f>SUBSTITUTE(Реестр!E1165, " ", ", ")</f>
        <v>про, надання, звіту</v>
      </c>
      <c r="B1162" s="10" t="str">
        <f>SUBSTITUTE(Таблица2[[#This Row],[Столбец1]], "про, ", " ")</f>
        <v xml:space="preserve"> надання, звіту</v>
      </c>
      <c r="C1162" s="3" t="str">
        <f t="shared" si="56"/>
        <v xml:space="preserve"> надання, звіту</v>
      </c>
      <c r="D1162" s="3" t="str">
        <f t="shared" si="57"/>
        <v xml:space="preserve"> надання, звіту</v>
      </c>
      <c r="E1162" s="10" t="str">
        <f t="shared" si="58"/>
        <v xml:space="preserve"> надання, звіту</v>
      </c>
      <c r="F1162" s="10" t="str">
        <f>SUBSTITUTE(Таблица2[[#This Row],[Столбец5]], "до, ", "")</f>
        <v xml:space="preserve"> надання, звіту</v>
      </c>
      <c r="G1162" s="10" t="str">
        <f>SUBSTITUTE(Таблица2[[#This Row],[Столбец7]], "рік, ", "")</f>
        <v xml:space="preserve"> надання, звіту</v>
      </c>
      <c r="H1162" s="11" t="str">
        <f>SUBSTITUTE(Таблица2[[#This Row],[Ключові слова]], "за, ", "")</f>
        <v xml:space="preserve"> надання, звіту</v>
      </c>
      <c r="I1162" s="11" t="str">
        <f>SUBSTITUTE(Таблица2[[#This Row],[Столбец9]], "від, ", "")</f>
        <v xml:space="preserve"> надання, звіту</v>
      </c>
    </row>
    <row r="1163" spans="1:9" ht="60" x14ac:dyDescent="0.25">
      <c r="A1163" s="9" t="str">
        <f>SUBSTITUTE(Реестр!E1166, " ", ", ")</f>
        <v>довідка, про, заробітну, плату</v>
      </c>
      <c r="B1163" s="10" t="str">
        <f>SUBSTITUTE(Таблица2[[#This Row],[Столбец1]], "про, ", " ")</f>
        <v>довідка,  заробітну, плату</v>
      </c>
      <c r="C1163" s="3" t="str">
        <f t="shared" si="56"/>
        <v>довідка,  заробітну, плату</v>
      </c>
      <c r="D1163" s="3" t="str">
        <f t="shared" si="57"/>
        <v>довідка,  заробітну, плату</v>
      </c>
      <c r="E1163" s="10" t="str">
        <f t="shared" si="58"/>
        <v>довідка,  заробітну, плату</v>
      </c>
      <c r="F1163" s="10" t="str">
        <f>SUBSTITUTE(Таблица2[[#This Row],[Столбец5]], "до, ", "")</f>
        <v>довідка,  заробітну, плату</v>
      </c>
      <c r="G1163" s="10" t="str">
        <f>SUBSTITUTE(Таблица2[[#This Row],[Столбец7]], "рік, ", "")</f>
        <v>довідка,  заробітну, плату</v>
      </c>
      <c r="H1163" s="11" t="str">
        <f>SUBSTITUTE(Таблица2[[#This Row],[Ключові слова]], "за, ", "")</f>
        <v>довідка,  заробітну, плату</v>
      </c>
      <c r="I1163" s="11" t="str">
        <f>SUBSTITUTE(Таблица2[[#This Row],[Столбец9]], "від, ", "")</f>
        <v>довідка,  заробітну, плату</v>
      </c>
    </row>
    <row r="1164" spans="1:9" ht="60" x14ac:dyDescent="0.25">
      <c r="A1164" s="9" t="str">
        <f>SUBSTITUTE(Реестр!E1167, " ", ", ")</f>
        <v>про, надання, , інформації</v>
      </c>
      <c r="B1164" s="10" t="str">
        <f>SUBSTITUTE(Таблица2[[#This Row],[Столбец1]], "про, ", " ")</f>
        <v xml:space="preserve"> надання, , інформації</v>
      </c>
      <c r="C1164" s="3" t="str">
        <f t="shared" si="56"/>
        <v xml:space="preserve"> надання, , інформації</v>
      </c>
      <c r="D1164" s="3" t="str">
        <f t="shared" si="57"/>
        <v xml:space="preserve"> надання, , інформації</v>
      </c>
      <c r="E1164" s="10" t="str">
        <f t="shared" si="58"/>
        <v xml:space="preserve"> надання, , інформації</v>
      </c>
      <c r="F1164" s="10" t="str">
        <f>SUBSTITUTE(Таблица2[[#This Row],[Столбец5]], "до, ", "")</f>
        <v xml:space="preserve"> надання, , інформації</v>
      </c>
      <c r="G1164" s="10" t="str">
        <f>SUBSTITUTE(Таблица2[[#This Row],[Столбец7]], "рік, ", "")</f>
        <v xml:space="preserve"> надання, , інформації</v>
      </c>
      <c r="H1164" s="11" t="str">
        <f>SUBSTITUTE(Таблица2[[#This Row],[Ключові слова]], "за, ", "")</f>
        <v xml:space="preserve"> надання, , інформації</v>
      </c>
      <c r="I1164" s="11" t="str">
        <f>SUBSTITUTE(Таблица2[[#This Row],[Столбец9]], "від, ", "")</f>
        <v xml:space="preserve"> надання, , інформації</v>
      </c>
    </row>
    <row r="1165" spans="1:9" ht="60" x14ac:dyDescent="0.25">
      <c r="A1165" s="9" t="str">
        <f>SUBSTITUTE(Реестр!E1168, " ", ", ")</f>
        <v>про, робочі, поїздки, прем'єр-міністра</v>
      </c>
      <c r="B1165" s="10" t="str">
        <f>SUBSTITUTE(Таблица2[[#This Row],[Столбец1]], "про, ", " ")</f>
        <v xml:space="preserve"> робочі, поїздки, прем'єр-міністра</v>
      </c>
      <c r="C1165" s="3" t="str">
        <f t="shared" si="56"/>
        <v xml:space="preserve"> робочі, поїздки, прем'єр-міністра</v>
      </c>
      <c r="D1165" s="3" t="str">
        <f t="shared" si="57"/>
        <v xml:space="preserve"> робочі, поїздки, прем'єр-міністра</v>
      </c>
      <c r="E1165" s="10" t="str">
        <f t="shared" si="58"/>
        <v xml:space="preserve"> робочі, поїздки, прем'єр-міністра</v>
      </c>
      <c r="F1165" s="10" t="str">
        <f>SUBSTITUTE(Таблица2[[#This Row],[Столбец5]], "до, ", "")</f>
        <v xml:space="preserve"> робочі, поїздки, прем'єр-міністра</v>
      </c>
      <c r="G1165" s="10" t="str">
        <f>SUBSTITUTE(Таблица2[[#This Row],[Столбец7]], "рік, ", "")</f>
        <v xml:space="preserve"> робочі, поїздки, прем'єр-міністра</v>
      </c>
      <c r="H1165" s="11" t="str">
        <f>SUBSTITUTE(Таблица2[[#This Row],[Ключові слова]], "за, ", "")</f>
        <v xml:space="preserve"> робочі, поїздки, прем'єр-міністра</v>
      </c>
      <c r="I1165" s="11" t="str">
        <f>SUBSTITUTE(Таблица2[[#This Row],[Столбец9]], "від, ", "")</f>
        <v xml:space="preserve"> робочі, поїздки, прем'єр-міністра</v>
      </c>
    </row>
    <row r="1166" spans="1:9" ht="60" x14ac:dyDescent="0.25">
      <c r="A1166" s="9" t="str">
        <f>SUBSTITUTE(Реестр!E1169, " ", ", ")</f>
        <v>про, проведення, Дня, поля</v>
      </c>
      <c r="B1166" s="10" t="str">
        <f>SUBSTITUTE(Таблица2[[#This Row],[Столбец1]], "про, ", " ")</f>
        <v xml:space="preserve"> проведення, Дня, поля</v>
      </c>
      <c r="C1166" s="3" t="str">
        <f t="shared" si="56"/>
        <v xml:space="preserve"> проведення, Дня, поля</v>
      </c>
      <c r="D1166" s="3" t="str">
        <f t="shared" si="57"/>
        <v xml:space="preserve"> проведення, Дня, поля</v>
      </c>
      <c r="E1166" s="10" t="str">
        <f t="shared" si="58"/>
        <v xml:space="preserve"> проведення, Дня, поля</v>
      </c>
      <c r="F1166" s="10" t="str">
        <f>SUBSTITUTE(Таблица2[[#This Row],[Столбец5]], "до, ", "")</f>
        <v xml:space="preserve"> проведення, Дня, поля</v>
      </c>
      <c r="G1166" s="10" t="str">
        <f>SUBSTITUTE(Таблица2[[#This Row],[Столбец7]], "рік, ", "")</f>
        <v xml:space="preserve"> проведення, Дня, поля</v>
      </c>
      <c r="H1166" s="11" t="str">
        <f>SUBSTITUTE(Таблица2[[#This Row],[Ключові слова]], "за, ", "")</f>
        <v xml:space="preserve"> проведення, Дня, поля</v>
      </c>
      <c r="I1166" s="11" t="str">
        <f>SUBSTITUTE(Таблица2[[#This Row],[Столбец9]], "від, ", "")</f>
        <v xml:space="preserve"> проведення, Дня, поля</v>
      </c>
    </row>
    <row r="1167" spans="1:9" ht="60" x14ac:dyDescent="0.25">
      <c r="A1167" s="9" t="str">
        <f>SUBSTITUTE(Реестр!E1170, " ", ", ")</f>
        <v>про, надання, , інформації</v>
      </c>
      <c r="B1167" s="10" t="str">
        <f>SUBSTITUTE(Таблица2[[#This Row],[Столбец1]], "про, ", " ")</f>
        <v xml:space="preserve"> надання, , інформації</v>
      </c>
      <c r="C1167" s="3" t="str">
        <f t="shared" si="56"/>
        <v xml:space="preserve"> надання, , інформації</v>
      </c>
      <c r="D1167" s="3" t="str">
        <f t="shared" si="57"/>
        <v xml:space="preserve"> надання, , інформації</v>
      </c>
      <c r="E1167" s="10" t="str">
        <f t="shared" si="58"/>
        <v xml:space="preserve"> надання, , інформації</v>
      </c>
      <c r="F1167" s="10" t="str">
        <f>SUBSTITUTE(Таблица2[[#This Row],[Столбец5]], "до, ", "")</f>
        <v xml:space="preserve"> надання, , інформації</v>
      </c>
      <c r="G1167" s="10" t="str">
        <f>SUBSTITUTE(Таблица2[[#This Row],[Столбец7]], "рік, ", "")</f>
        <v xml:space="preserve"> надання, , інформації</v>
      </c>
      <c r="H1167" s="11" t="str">
        <f>SUBSTITUTE(Таблица2[[#This Row],[Ключові слова]], "за, ", "")</f>
        <v xml:space="preserve"> надання, , інформації</v>
      </c>
      <c r="I1167" s="11" t="str">
        <f>SUBSTITUTE(Таблица2[[#This Row],[Столбец9]], "від, ", "")</f>
        <v xml:space="preserve"> надання, , інформації</v>
      </c>
    </row>
    <row r="1168" spans="1:9" ht="60" x14ac:dyDescent="0.25">
      <c r="A1168" s="9" t="str">
        <f>SUBSTITUTE(Реестр!E1171, " ", ", ")</f>
        <v>про, надання, , інформації</v>
      </c>
      <c r="B1168" s="10" t="str">
        <f>SUBSTITUTE(Таблица2[[#This Row],[Столбец1]], "про, ", " ")</f>
        <v xml:space="preserve"> надання, , інформації</v>
      </c>
      <c r="C1168" s="3" t="str">
        <f t="shared" si="56"/>
        <v xml:space="preserve"> надання, , інформації</v>
      </c>
      <c r="D1168" s="3" t="str">
        <f t="shared" si="57"/>
        <v xml:space="preserve"> надання, , інформації</v>
      </c>
      <c r="E1168" s="10" t="str">
        <f t="shared" si="58"/>
        <v xml:space="preserve"> надання, , інформації</v>
      </c>
      <c r="F1168" s="10" t="str">
        <f>SUBSTITUTE(Таблица2[[#This Row],[Столбец5]], "до, ", "")</f>
        <v xml:space="preserve"> надання, , інформації</v>
      </c>
      <c r="G1168" s="10" t="str">
        <f>SUBSTITUTE(Таблица2[[#This Row],[Столбец7]], "рік, ", "")</f>
        <v xml:space="preserve"> надання, , інформації</v>
      </c>
      <c r="H1168" s="11" t="str">
        <f>SUBSTITUTE(Таблица2[[#This Row],[Ключові слова]], "за, ", "")</f>
        <v xml:space="preserve"> надання, , інформації</v>
      </c>
      <c r="I1168" s="11" t="str">
        <f>SUBSTITUTE(Таблица2[[#This Row],[Столбец9]], "від, ", "")</f>
        <v xml:space="preserve"> надання, , інформації</v>
      </c>
    </row>
    <row r="1169" spans="1:9" ht="60" x14ac:dyDescent="0.25">
      <c r="A1169" s="9" t="str">
        <f>SUBSTITUTE(Реестр!E1172, " ", ", ")</f>
        <v>про, надання, , інформації</v>
      </c>
      <c r="B1169" s="10" t="str">
        <f>SUBSTITUTE(Таблица2[[#This Row],[Столбец1]], "про, ", " ")</f>
        <v xml:space="preserve"> надання, , інформації</v>
      </c>
      <c r="C1169" s="3" t="str">
        <f t="shared" si="56"/>
        <v xml:space="preserve"> надання, , інформації</v>
      </c>
      <c r="D1169" s="3" t="str">
        <f t="shared" si="57"/>
        <v xml:space="preserve"> надання, , інформації</v>
      </c>
      <c r="E1169" s="10" t="str">
        <f t="shared" si="58"/>
        <v xml:space="preserve"> надання, , інформації</v>
      </c>
      <c r="F1169" s="10" t="str">
        <f>SUBSTITUTE(Таблица2[[#This Row],[Столбец5]], "до, ", "")</f>
        <v xml:space="preserve"> надання, , інформації</v>
      </c>
      <c r="G1169" s="10" t="str">
        <f>SUBSTITUTE(Таблица2[[#This Row],[Столбец7]], "рік, ", "")</f>
        <v xml:space="preserve"> надання, , інформації</v>
      </c>
      <c r="H1169" s="11" t="str">
        <f>SUBSTITUTE(Таблица2[[#This Row],[Ключові слова]], "за, ", "")</f>
        <v xml:space="preserve"> надання, , інформації</v>
      </c>
      <c r="I1169" s="11" t="str">
        <f>SUBSTITUTE(Таблица2[[#This Row],[Столбец9]], "від, ", "")</f>
        <v xml:space="preserve"> надання, , інформації</v>
      </c>
    </row>
    <row r="1170" spans="1:9" ht="60" x14ac:dyDescent="0.25">
      <c r="A1170" s="9" t="str">
        <f>SUBSTITUTE(Реестр!E1173, " ", ", ")</f>
        <v>подання, , з, пропозицією, на, стимулювання</v>
      </c>
      <c r="B1170" s="10" t="str">
        <f>SUBSTITUTE(Таблица2[[#This Row],[Столбец1]], "про, ", " ")</f>
        <v>подання, , з, пропозицією, на, стимулювання</v>
      </c>
      <c r="C1170" s="3" t="str">
        <f t="shared" si="56"/>
        <v>подання, , з, пропозицією, на, стимулювання</v>
      </c>
      <c r="D1170" s="3" t="str">
        <f t="shared" si="57"/>
        <v>подання, , з, пропозицією, на, стимулювання</v>
      </c>
      <c r="E1170" s="10" t="str">
        <f t="shared" si="58"/>
        <v>подання, , з, пропозицією, на, стимулювання</v>
      </c>
      <c r="F1170" s="10" t="str">
        <f>SUBSTITUTE(Таблица2[[#This Row],[Столбец5]], "до, ", "")</f>
        <v>подання, , з, пропозицією, на, стимулювання</v>
      </c>
      <c r="G1170" s="10" t="str">
        <f>SUBSTITUTE(Таблица2[[#This Row],[Столбец7]], "рік, ", "")</f>
        <v>подання, , з, пропозицією, на, стимулювання</v>
      </c>
      <c r="H1170" s="11" t="str">
        <f>SUBSTITUTE(Таблица2[[#This Row],[Ключові слова]], "за, ", "")</f>
        <v>подання, , з, пропозицією, на, стимулювання</v>
      </c>
      <c r="I1170" s="11" t="str">
        <f>SUBSTITUTE(Таблица2[[#This Row],[Столбец9]], "від, ", "")</f>
        <v>подання, , з, пропозицією, на, стимулювання</v>
      </c>
    </row>
    <row r="1171" spans="1:9" ht="60" x14ac:dyDescent="0.25">
      <c r="A1171" s="9" t="str">
        <f>SUBSTITUTE(Реестр!E1174, " ", ", ")</f>
        <v>подання, , з, пропозицією, на, преміювання</v>
      </c>
      <c r="B1171" s="10" t="str">
        <f>SUBSTITUTE(Таблица2[[#This Row],[Столбец1]], "про, ", " ")</f>
        <v>подання, , з, пропозицією, на, преміювання</v>
      </c>
      <c r="C1171" s="3" t="str">
        <f t="shared" si="56"/>
        <v>подання, , з, пропозицією, на, преміювання</v>
      </c>
      <c r="D1171" s="3" t="str">
        <f t="shared" si="57"/>
        <v>подання, , з, пропозицією, на, преміювання</v>
      </c>
      <c r="E1171" s="10" t="str">
        <f t="shared" si="58"/>
        <v>подання, , з, пропозицією, на, преміювання</v>
      </c>
      <c r="F1171" s="10" t="str">
        <f>SUBSTITUTE(Таблица2[[#This Row],[Столбец5]], "до, ", "")</f>
        <v>подання, , з, пропозицією, на, преміювання</v>
      </c>
      <c r="G1171" s="10" t="str">
        <f>SUBSTITUTE(Таблица2[[#This Row],[Столбец7]], "рік, ", "")</f>
        <v>подання, , з, пропозицією, на, преміювання</v>
      </c>
      <c r="H1171" s="11" t="str">
        <f>SUBSTITUTE(Таблица2[[#This Row],[Ключові слова]], "за, ", "")</f>
        <v>подання, , з, пропозицією, на, преміювання</v>
      </c>
      <c r="I1171" s="11" t="str">
        <f>SUBSTITUTE(Таблица2[[#This Row],[Столбец9]], "від, ", "")</f>
        <v>подання, , з, пропозицією, на, преміювання</v>
      </c>
    </row>
    <row r="1172" spans="1:9" ht="60" x14ac:dyDescent="0.25">
      <c r="A1172" s="9" t="str">
        <f>SUBSTITUTE(Реестр!E1175, " ", ", ")</f>
        <v>про, надання, , інформації</v>
      </c>
      <c r="B1172" s="10" t="str">
        <f>SUBSTITUTE(Таблица2[[#This Row],[Столбец1]], "про, ", " ")</f>
        <v xml:space="preserve"> надання, , інформації</v>
      </c>
      <c r="C1172" s="3" t="str">
        <f t="shared" si="56"/>
        <v xml:space="preserve"> надання, , інформації</v>
      </c>
      <c r="D1172" s="3" t="str">
        <f t="shared" si="57"/>
        <v xml:space="preserve"> надання, , інформації</v>
      </c>
      <c r="E1172" s="10" t="str">
        <f t="shared" si="58"/>
        <v xml:space="preserve"> надання, , інформації</v>
      </c>
      <c r="F1172" s="10" t="str">
        <f>SUBSTITUTE(Таблица2[[#This Row],[Столбец5]], "до, ", "")</f>
        <v xml:space="preserve"> надання, , інформації</v>
      </c>
      <c r="G1172" s="10" t="str">
        <f>SUBSTITUTE(Таблица2[[#This Row],[Столбец7]], "рік, ", "")</f>
        <v xml:space="preserve"> надання, , інформації</v>
      </c>
      <c r="H1172" s="11" t="str">
        <f>SUBSTITUTE(Таблица2[[#This Row],[Ключові слова]], "за, ", "")</f>
        <v xml:space="preserve"> надання, , інформації</v>
      </c>
      <c r="I1172" s="11" t="str">
        <f>SUBSTITUTE(Таблица2[[#This Row],[Столбец9]], "від, ", "")</f>
        <v xml:space="preserve"> надання, , інформації</v>
      </c>
    </row>
    <row r="1173" spans="1:9" ht="60" x14ac:dyDescent="0.25">
      <c r="A1173" s="9" t="str">
        <f>SUBSTITUTE(Реестр!E1176, " ", ", ")</f>
        <v>про, надання, , інформації</v>
      </c>
      <c r="B1173" s="10" t="str">
        <f>SUBSTITUTE(Таблица2[[#This Row],[Столбец1]], "про, ", " ")</f>
        <v xml:space="preserve"> надання, , інформації</v>
      </c>
      <c r="C1173" s="3" t="str">
        <f t="shared" si="56"/>
        <v xml:space="preserve"> надання, , інформації</v>
      </c>
      <c r="D1173" s="3" t="str">
        <f t="shared" si="57"/>
        <v xml:space="preserve"> надання, , інформації</v>
      </c>
      <c r="E1173" s="10" t="str">
        <f t="shared" si="58"/>
        <v xml:space="preserve"> надання, , інформації</v>
      </c>
      <c r="F1173" s="10" t="str">
        <f>SUBSTITUTE(Таблица2[[#This Row],[Столбец5]], "до, ", "")</f>
        <v xml:space="preserve"> надання, , інформації</v>
      </c>
      <c r="G1173" s="10" t="str">
        <f>SUBSTITUTE(Таблица2[[#This Row],[Столбец7]], "рік, ", "")</f>
        <v xml:space="preserve"> надання, , інформації</v>
      </c>
      <c r="H1173" s="11" t="str">
        <f>SUBSTITUTE(Таблица2[[#This Row],[Ключові слова]], "за, ", "")</f>
        <v xml:space="preserve"> надання, , інформації</v>
      </c>
      <c r="I1173" s="11" t="str">
        <f>SUBSTITUTE(Таблица2[[#This Row],[Столбец9]], "від, ", "")</f>
        <v xml:space="preserve"> надання, , інформації</v>
      </c>
    </row>
    <row r="1174" spans="1:9" ht="60" x14ac:dyDescent="0.25">
      <c r="A1174" s="9" t="str">
        <f>SUBSTITUTE(Реестр!E1177, " ", ", ")</f>
        <v>про, надання, , інформації</v>
      </c>
      <c r="B1174" s="10" t="str">
        <f>SUBSTITUTE(Таблица2[[#This Row],[Столбец1]], "про, ", " ")</f>
        <v xml:space="preserve"> надання, , інформації</v>
      </c>
      <c r="C1174" s="3" t="str">
        <f t="shared" si="56"/>
        <v xml:space="preserve"> надання, , інформації</v>
      </c>
      <c r="D1174" s="3" t="str">
        <f t="shared" si="57"/>
        <v xml:space="preserve"> надання, , інформації</v>
      </c>
      <c r="E1174" s="10" t="str">
        <f t="shared" si="58"/>
        <v xml:space="preserve"> надання, , інформації</v>
      </c>
      <c r="F1174" s="10" t="str">
        <f>SUBSTITUTE(Таблица2[[#This Row],[Столбец5]], "до, ", "")</f>
        <v xml:space="preserve"> надання, , інформації</v>
      </c>
      <c r="G1174" s="10" t="str">
        <f>SUBSTITUTE(Таблица2[[#This Row],[Столбец7]], "рік, ", "")</f>
        <v xml:space="preserve"> надання, , інформації</v>
      </c>
      <c r="H1174" s="11" t="str">
        <f>SUBSTITUTE(Таблица2[[#This Row],[Ключові слова]], "за, ", "")</f>
        <v xml:space="preserve"> надання, , інформації</v>
      </c>
      <c r="I1174" s="11" t="str">
        <f>SUBSTITUTE(Таблица2[[#This Row],[Столбец9]], "від, ", "")</f>
        <v xml:space="preserve"> надання, , інформації</v>
      </c>
    </row>
    <row r="1175" spans="1:9" ht="60" x14ac:dyDescent="0.25">
      <c r="A1175" s="9" t="str">
        <f>SUBSTITUTE(Реестр!E1178, " ", ", ")</f>
        <v>Про, резонансні, події</v>
      </c>
      <c r="B1175" s="10" t="str">
        <f>SUBSTITUTE(Таблица2[[#This Row],[Столбец1]], "про, ", " ")</f>
        <v>Про, резонансні, події</v>
      </c>
      <c r="C1175" s="3" t="str">
        <f t="shared" si="56"/>
        <v>Про, резонансні, події</v>
      </c>
      <c r="D1175" s="3" t="str">
        <f t="shared" si="57"/>
        <v>Про, резонансні, події</v>
      </c>
      <c r="E1175" s="10" t="str">
        <f t="shared" si="58"/>
        <v>Про, резонансні, події</v>
      </c>
      <c r="F1175" s="10" t="str">
        <f>SUBSTITUTE(Таблица2[[#This Row],[Столбец5]], "до, ", "")</f>
        <v>Про, резонансні, події</v>
      </c>
      <c r="G1175" s="10" t="str">
        <f>SUBSTITUTE(Таблица2[[#This Row],[Столбец7]], "рік, ", "")</f>
        <v>Про, резонансні, події</v>
      </c>
      <c r="H1175" s="11" t="str">
        <f>SUBSTITUTE(Таблица2[[#This Row],[Ключові слова]], "за, ", "")</f>
        <v>Про, резонансні, події</v>
      </c>
      <c r="I1175" s="11" t="str">
        <f>SUBSTITUTE(Таблица2[[#This Row],[Столбец9]], "від, ", "")</f>
        <v>Про, резонансні, події</v>
      </c>
    </row>
    <row r="1176" spans="1:9" ht="60" x14ac:dyDescent="0.25">
      <c r="A1176" s="9" t="str">
        <f>SUBSTITUTE(Реестр!E1179, " ", ", ")</f>
        <v>про, надання, , інформації</v>
      </c>
      <c r="B1176" s="10" t="str">
        <f>SUBSTITUTE(Таблица2[[#This Row],[Столбец1]], "про, ", " ")</f>
        <v xml:space="preserve"> надання, , інформації</v>
      </c>
      <c r="C1176" s="3" t="str">
        <f t="shared" si="56"/>
        <v xml:space="preserve"> надання, , інформації</v>
      </c>
      <c r="D1176" s="3" t="str">
        <f t="shared" si="57"/>
        <v xml:space="preserve"> надання, , інформації</v>
      </c>
      <c r="E1176" s="10" t="str">
        <f t="shared" si="58"/>
        <v xml:space="preserve"> надання, , інформації</v>
      </c>
      <c r="F1176" s="10" t="str">
        <f>SUBSTITUTE(Таблица2[[#This Row],[Столбец5]], "до, ", "")</f>
        <v xml:space="preserve"> надання, , інформації</v>
      </c>
      <c r="G1176" s="10" t="str">
        <f>SUBSTITUTE(Таблица2[[#This Row],[Столбец7]], "рік, ", "")</f>
        <v xml:space="preserve"> надання, , інформації</v>
      </c>
      <c r="H1176" s="11" t="str">
        <f>SUBSTITUTE(Таблица2[[#This Row],[Ключові слова]], "за, ", "")</f>
        <v xml:space="preserve"> надання, , інформації</v>
      </c>
      <c r="I1176" s="11" t="str">
        <f>SUBSTITUTE(Таблица2[[#This Row],[Столбец9]], "від, ", "")</f>
        <v xml:space="preserve"> надання, , інформації</v>
      </c>
    </row>
    <row r="1177" spans="1:9" ht="60" x14ac:dyDescent="0.25">
      <c r="A1177" s="9" t="str">
        <f>SUBSTITUTE(Реестр!E1180, " ", ", ")</f>
        <v>про, надання, , інформації</v>
      </c>
      <c r="B1177" s="10" t="str">
        <f>SUBSTITUTE(Таблица2[[#This Row],[Столбец1]], "про, ", " ")</f>
        <v xml:space="preserve"> надання, , інформації</v>
      </c>
      <c r="C1177" s="3" t="str">
        <f t="shared" si="56"/>
        <v xml:space="preserve"> надання, , інформації</v>
      </c>
      <c r="D1177" s="3" t="str">
        <f t="shared" si="57"/>
        <v xml:space="preserve"> надання, , інформації</v>
      </c>
      <c r="E1177" s="10" t="str">
        <f t="shared" si="58"/>
        <v xml:space="preserve"> надання, , інформації</v>
      </c>
      <c r="F1177" s="10" t="str">
        <f>SUBSTITUTE(Таблица2[[#This Row],[Столбец5]], "до, ", "")</f>
        <v xml:space="preserve"> надання, , інформації</v>
      </c>
      <c r="G1177" s="10" t="str">
        <f>SUBSTITUTE(Таблица2[[#This Row],[Столбец7]], "рік, ", "")</f>
        <v xml:space="preserve"> надання, , інформації</v>
      </c>
      <c r="H1177" s="11" t="str">
        <f>SUBSTITUTE(Таблица2[[#This Row],[Ключові слова]], "за, ", "")</f>
        <v xml:space="preserve"> надання, , інформації</v>
      </c>
      <c r="I1177" s="11" t="str">
        <f>SUBSTITUTE(Таблица2[[#This Row],[Столбец9]], "від, ", "")</f>
        <v xml:space="preserve"> надання, , інформації</v>
      </c>
    </row>
    <row r="1178" spans="1:9" ht="60" x14ac:dyDescent="0.25">
      <c r="A1178" s="9" t="str">
        <f>SUBSTITUTE(Реестр!E1181, " ", ", ")</f>
        <v>про, участь, у, Програмі</v>
      </c>
      <c r="B1178" s="10" t="str">
        <f>SUBSTITUTE(Таблица2[[#This Row],[Столбец1]], "про, ", " ")</f>
        <v xml:space="preserve"> участь, у, Програмі</v>
      </c>
      <c r="C1178" s="3" t="str">
        <f t="shared" si="56"/>
        <v xml:space="preserve"> участь, у, Програмі</v>
      </c>
      <c r="D1178" s="3" t="str">
        <f t="shared" si="57"/>
        <v xml:space="preserve"> участь, у, Програмі</v>
      </c>
      <c r="E1178" s="10" t="str">
        <f t="shared" si="58"/>
        <v xml:space="preserve"> участь, у, Програмі</v>
      </c>
      <c r="F1178" s="10" t="str">
        <f>SUBSTITUTE(Таблица2[[#This Row],[Столбец5]], "до, ", "")</f>
        <v xml:space="preserve"> участь, у, Програмі</v>
      </c>
      <c r="G1178" s="10" t="str">
        <f>SUBSTITUTE(Таблица2[[#This Row],[Столбец7]], "рік, ", "")</f>
        <v xml:space="preserve"> участь, у, Програмі</v>
      </c>
      <c r="H1178" s="11" t="str">
        <f>SUBSTITUTE(Таблица2[[#This Row],[Ключові слова]], "за, ", "")</f>
        <v xml:space="preserve"> участь, у, Програмі</v>
      </c>
      <c r="I1178" s="11" t="str">
        <f>SUBSTITUTE(Таблица2[[#This Row],[Столбец9]], "від, ", "")</f>
        <v xml:space="preserve"> участь, у, Програмі</v>
      </c>
    </row>
    <row r="1179" spans="1:9" ht="60" x14ac:dyDescent="0.25">
      <c r="A1179" s="9" t="str">
        <f>SUBSTITUTE(Реестр!E1182, " ", ", ")</f>
        <v>про, виплату, з/плати</v>
      </c>
      <c r="B1179" s="10" t="str">
        <f>SUBSTITUTE(Таблица2[[#This Row],[Столбец1]], "про, ", " ")</f>
        <v xml:space="preserve"> виплату, з/плати</v>
      </c>
      <c r="C1179" s="3" t="str">
        <f t="shared" si="56"/>
        <v xml:space="preserve"> виплату, з/плати</v>
      </c>
      <c r="D1179" s="3" t="str">
        <f t="shared" si="57"/>
        <v xml:space="preserve"> виплату, з/плати</v>
      </c>
      <c r="E1179" s="10" t="str">
        <f t="shared" si="58"/>
        <v xml:space="preserve"> виплату, з/плати</v>
      </c>
      <c r="F1179" s="10" t="str">
        <f>SUBSTITUTE(Таблица2[[#This Row],[Столбец5]], "до, ", "")</f>
        <v xml:space="preserve"> виплату, з/плати</v>
      </c>
      <c r="G1179" s="10" t="str">
        <f>SUBSTITUTE(Таблица2[[#This Row],[Столбец7]], "рік, ", "")</f>
        <v xml:space="preserve"> виплату, з/плати</v>
      </c>
      <c r="H1179" s="11" t="str">
        <f>SUBSTITUTE(Таблица2[[#This Row],[Ключові слова]], "за, ", "")</f>
        <v xml:space="preserve"> виплату, з/плати</v>
      </c>
      <c r="I1179" s="11" t="str">
        <f>SUBSTITUTE(Таблица2[[#This Row],[Столбец9]], "від, ", "")</f>
        <v xml:space="preserve"> виплату, з/плати</v>
      </c>
    </row>
    <row r="1180" spans="1:9" ht="60" x14ac:dyDescent="0.25">
      <c r="A1180" s="9" t="str">
        <f>SUBSTITUTE(Реестр!E1183, " ", ", ")</f>
        <v>про, надання, , інформації</v>
      </c>
      <c r="B1180" s="10" t="str">
        <f>SUBSTITUTE(Таблица2[[#This Row],[Столбец1]], "про, ", " ")</f>
        <v xml:space="preserve"> надання, , інформації</v>
      </c>
      <c r="C1180" s="3" t="str">
        <f t="shared" si="56"/>
        <v xml:space="preserve"> надання, , інформації</v>
      </c>
      <c r="D1180" s="3" t="str">
        <f t="shared" si="57"/>
        <v xml:space="preserve"> надання, , інформації</v>
      </c>
      <c r="E1180" s="10" t="str">
        <f t="shared" si="58"/>
        <v xml:space="preserve"> надання, , інформації</v>
      </c>
      <c r="F1180" s="10" t="str">
        <f>SUBSTITUTE(Таблица2[[#This Row],[Столбец5]], "до, ", "")</f>
        <v xml:space="preserve"> надання, , інформації</v>
      </c>
      <c r="G1180" s="10" t="str">
        <f>SUBSTITUTE(Таблица2[[#This Row],[Столбец7]], "рік, ", "")</f>
        <v xml:space="preserve"> надання, , інформації</v>
      </c>
      <c r="H1180" s="11" t="str">
        <f>SUBSTITUTE(Таблица2[[#This Row],[Ключові слова]], "за, ", "")</f>
        <v xml:space="preserve"> надання, , інформації</v>
      </c>
      <c r="I1180" s="11" t="str">
        <f>SUBSTITUTE(Таблица2[[#This Row],[Столбец9]], "від, ", "")</f>
        <v xml:space="preserve"> надання, , інформації</v>
      </c>
    </row>
    <row r="1181" spans="1:9" ht="60" x14ac:dyDescent="0.25">
      <c r="A1181" s="9" t="str">
        <f>SUBSTITUTE(Реестр!E1184, " ", ", ")</f>
        <v>про, фактичні, витрати, на, ВПР</v>
      </c>
      <c r="B1181" s="10" t="str">
        <f>SUBSTITUTE(Таблица2[[#This Row],[Столбец1]], "про, ", " ")</f>
        <v xml:space="preserve"> фактичні, витрати, на, ВПР</v>
      </c>
      <c r="C1181" s="3" t="str">
        <f t="shared" si="56"/>
        <v xml:space="preserve"> фактичні, витрати, на, ВПР</v>
      </c>
      <c r="D1181" s="3" t="str">
        <f t="shared" si="57"/>
        <v xml:space="preserve"> фактичні, витрати, на, ВПР</v>
      </c>
      <c r="E1181" s="10" t="str">
        <f t="shared" si="58"/>
        <v xml:space="preserve"> фактичні, витрати, на, ВПР</v>
      </c>
      <c r="F1181" s="10" t="str">
        <f>SUBSTITUTE(Таблица2[[#This Row],[Столбец5]], "до, ", "")</f>
        <v xml:space="preserve"> фактичні, витрати, на, ВПР</v>
      </c>
      <c r="G1181" s="10" t="str">
        <f>SUBSTITUTE(Таблица2[[#This Row],[Столбец7]], "рік, ", "")</f>
        <v xml:space="preserve"> фактичні, витрати, на, ВПР</v>
      </c>
      <c r="H1181" s="11" t="str">
        <f>SUBSTITUTE(Таблица2[[#This Row],[Ключові слова]], "за, ", "")</f>
        <v xml:space="preserve"> фактичні, витрати, на, ВПР</v>
      </c>
      <c r="I1181" s="11" t="str">
        <f>SUBSTITUTE(Таблица2[[#This Row],[Столбец9]], "від, ", "")</f>
        <v xml:space="preserve"> фактичні, витрати, на, ВПР</v>
      </c>
    </row>
    <row r="1182" spans="1:9" ht="60" x14ac:dyDescent="0.25">
      <c r="A1182" s="9" t="str">
        <f>SUBSTITUTE(Реестр!E1185, " ", ", ")</f>
        <v>про, здійснення, безспірного, списакння</v>
      </c>
      <c r="B1182" s="10" t="str">
        <f>SUBSTITUTE(Таблица2[[#This Row],[Столбец1]], "про, ", " ")</f>
        <v xml:space="preserve"> здійснення, безспірного, списакння</v>
      </c>
      <c r="C1182" s="3" t="str">
        <f t="shared" si="56"/>
        <v xml:space="preserve"> здійснення, безспірного, списакння</v>
      </c>
      <c r="D1182" s="3" t="str">
        <f t="shared" si="57"/>
        <v xml:space="preserve"> здійснення, безспірного, списакння</v>
      </c>
      <c r="E1182" s="10" t="str">
        <f t="shared" si="58"/>
        <v xml:space="preserve"> здійснення, безспірного, списакння</v>
      </c>
      <c r="F1182" s="10" t="str">
        <f>SUBSTITUTE(Таблица2[[#This Row],[Столбец5]], "до, ", "")</f>
        <v xml:space="preserve"> здійснення, безспірного, списакння</v>
      </c>
      <c r="G1182" s="10" t="str">
        <f>SUBSTITUTE(Таблица2[[#This Row],[Столбец7]], "рік, ", "")</f>
        <v xml:space="preserve"> здійснення, безспірного, списакння</v>
      </c>
      <c r="H1182" s="11" t="str">
        <f>SUBSTITUTE(Таблица2[[#This Row],[Ключові слова]], "за, ", "")</f>
        <v xml:space="preserve"> здійснення, безспірного, списакння</v>
      </c>
      <c r="I1182" s="11" t="str">
        <f>SUBSTITUTE(Таблица2[[#This Row],[Столбец9]], "від, ", "")</f>
        <v xml:space="preserve"> здійснення, безспірного, списакння</v>
      </c>
    </row>
    <row r="1183" spans="1:9" ht="60" x14ac:dyDescent="0.25">
      <c r="A1183" s="9" t="str">
        <f>SUBSTITUTE(Реестр!E1186, " ", ", ")</f>
        <v>про, надання, фвінансового, звіту</v>
      </c>
      <c r="B1183" s="10" t="str">
        <f>SUBSTITUTE(Таблица2[[#This Row],[Столбец1]], "про, ", " ")</f>
        <v xml:space="preserve"> надання, фвінансового, звіту</v>
      </c>
      <c r="C1183" s="3" t="str">
        <f t="shared" si="56"/>
        <v xml:space="preserve"> надання, фвінансового, звіту</v>
      </c>
      <c r="D1183" s="3" t="str">
        <f t="shared" si="57"/>
        <v xml:space="preserve"> надання, фвінансового, звіту</v>
      </c>
      <c r="E1183" s="10" t="str">
        <f t="shared" si="58"/>
        <v xml:space="preserve"> надання, фвінансового, звіту</v>
      </c>
      <c r="F1183" s="10" t="str">
        <f>SUBSTITUTE(Таблица2[[#This Row],[Столбец5]], "до, ", "")</f>
        <v xml:space="preserve"> надання, фвінансового, звіту</v>
      </c>
      <c r="G1183" s="10" t="str">
        <f>SUBSTITUTE(Таблица2[[#This Row],[Столбец7]], "рік, ", "")</f>
        <v xml:space="preserve"> надання, фвінансового, звіту</v>
      </c>
      <c r="H1183" s="11" t="str">
        <f>SUBSTITUTE(Таблица2[[#This Row],[Ключові слова]], "за, ", "")</f>
        <v xml:space="preserve"> надання, фвінансового, звіту</v>
      </c>
      <c r="I1183" s="11" t="str">
        <f>SUBSTITUTE(Таблица2[[#This Row],[Столбец9]], "від, ", "")</f>
        <v xml:space="preserve"> надання, фвінансового, звіту</v>
      </c>
    </row>
    <row r="1184" spans="1:9" ht="60" x14ac:dyDescent="0.25">
      <c r="A1184" s="9" t="str">
        <f>SUBSTITUTE(Реестр!E1187, " ", ", ")</f>
        <v>про, визначення, державних, інтересів</v>
      </c>
      <c r="B1184" s="10" t="str">
        <f>SUBSTITUTE(Таблица2[[#This Row],[Столбец1]], "про, ", " ")</f>
        <v xml:space="preserve"> визначення, державних, інтересів</v>
      </c>
      <c r="C1184" s="3" t="str">
        <f t="shared" si="56"/>
        <v xml:space="preserve"> визначення, державних, інтересів</v>
      </c>
      <c r="D1184" s="3" t="str">
        <f t="shared" si="57"/>
        <v xml:space="preserve"> визначення, державних, інтересів</v>
      </c>
      <c r="E1184" s="10" t="str">
        <f t="shared" si="58"/>
        <v xml:space="preserve"> визначення, державних, інтересів</v>
      </c>
      <c r="F1184" s="10" t="str">
        <f>SUBSTITUTE(Таблица2[[#This Row],[Столбец5]], "до, ", "")</f>
        <v xml:space="preserve"> визначення, державних, інтересів</v>
      </c>
      <c r="G1184" s="10" t="str">
        <f>SUBSTITUTE(Таблица2[[#This Row],[Столбец7]], "рік, ", "")</f>
        <v xml:space="preserve"> визначення, державних, інтересів</v>
      </c>
      <c r="H1184" s="11" t="str">
        <f>SUBSTITUTE(Таблица2[[#This Row],[Ключові слова]], "за, ", "")</f>
        <v xml:space="preserve"> визначення, державних, інтересів</v>
      </c>
      <c r="I1184" s="11" t="str">
        <f>SUBSTITUTE(Таблица2[[#This Row],[Столбец9]], "від, ", "")</f>
        <v xml:space="preserve"> визначення, державних, інтересів</v>
      </c>
    </row>
    <row r="1185" spans="1:9" ht="60" x14ac:dyDescent="0.25">
      <c r="A1185" s="9" t="str">
        <f>SUBSTITUTE(Реестр!E1188, " ", ", ")</f>
        <v>про, проведення, форуму, "Сумщина, Аграрна-2019"</v>
      </c>
      <c r="B1185" s="10" t="str">
        <f>SUBSTITUTE(Таблица2[[#This Row],[Столбец1]], "про, ", " ")</f>
        <v xml:space="preserve"> проведення, форуму, "Сумщина, Аграрна-2019"</v>
      </c>
      <c r="C1185" s="3" t="str">
        <f t="shared" si="56"/>
        <v xml:space="preserve"> проведення, форуму, "Сумщина, Аграрна-2019"</v>
      </c>
      <c r="D1185" s="3" t="str">
        <f t="shared" si="57"/>
        <v xml:space="preserve"> проведення, форуму, "Сумщина, Аграрна-2019"</v>
      </c>
      <c r="E1185" s="10" t="str">
        <f t="shared" si="58"/>
        <v xml:space="preserve"> проведення, форуму, "Сумщина, Аграрна-2019"</v>
      </c>
      <c r="F1185" s="10" t="str">
        <f>SUBSTITUTE(Таблица2[[#This Row],[Столбец5]], "до, ", "")</f>
        <v xml:space="preserve"> проведення, форуму, "Сумщина, Аграрна-2019"</v>
      </c>
      <c r="G1185" s="10" t="str">
        <f>SUBSTITUTE(Таблица2[[#This Row],[Столбец7]], "рік, ", "")</f>
        <v xml:space="preserve"> проведення, форуму, "Сумщина, Аграрна-2019"</v>
      </c>
      <c r="H1185" s="11" t="str">
        <f>SUBSTITUTE(Таблица2[[#This Row],[Ключові слова]], "за, ", "")</f>
        <v xml:space="preserve"> проведення, форуму, "Сумщина, Аграрна-2019"</v>
      </c>
      <c r="I1185" s="11" t="str">
        <f>SUBSTITUTE(Таблица2[[#This Row],[Столбец9]], "від, ", "")</f>
        <v xml:space="preserve"> проведення, форуму, "Сумщина, Аграрна-2019"</v>
      </c>
    </row>
    <row r="1186" spans="1:9" ht="60" x14ac:dyDescent="0.25">
      <c r="A1186" s="9" t="str">
        <f>SUBSTITUTE(Реестр!E1189, " ", ", ")</f>
        <v>про, надання, кандидатури</v>
      </c>
      <c r="B1186" s="10" t="str">
        <f>SUBSTITUTE(Таблица2[[#This Row],[Столбец1]], "про, ", " ")</f>
        <v xml:space="preserve"> надання, кандидатури</v>
      </c>
      <c r="C1186" s="3" t="str">
        <f t="shared" si="56"/>
        <v xml:space="preserve"> надання, кандидатури</v>
      </c>
      <c r="D1186" s="3" t="str">
        <f t="shared" si="57"/>
        <v xml:space="preserve"> надання, кандидатури</v>
      </c>
      <c r="E1186" s="10" t="str">
        <f t="shared" si="58"/>
        <v xml:space="preserve"> надання, кандидатури</v>
      </c>
      <c r="F1186" s="10" t="str">
        <f>SUBSTITUTE(Таблица2[[#This Row],[Столбец5]], "до, ", "")</f>
        <v xml:space="preserve"> надання, кандидатури</v>
      </c>
      <c r="G1186" s="10" t="str">
        <f>SUBSTITUTE(Таблица2[[#This Row],[Столбец7]], "рік, ", "")</f>
        <v xml:space="preserve"> надання, кандидатури</v>
      </c>
      <c r="H1186" s="11" t="str">
        <f>SUBSTITUTE(Таблица2[[#This Row],[Ключові слова]], "за, ", "")</f>
        <v xml:space="preserve"> надання, кандидатури</v>
      </c>
      <c r="I1186" s="11" t="str">
        <f>SUBSTITUTE(Таблица2[[#This Row],[Столбец9]], "від, ", "")</f>
        <v xml:space="preserve"> надання, кандидатури</v>
      </c>
    </row>
    <row r="1187" spans="1:9" ht="60" x14ac:dyDescent="0.25">
      <c r="A1187" s="9" t="str">
        <f>SUBSTITUTE(Реестр!E1190, " ", ", ")</f>
        <v>про, надходження, зерна</v>
      </c>
      <c r="B1187" s="10" t="str">
        <f>SUBSTITUTE(Таблица2[[#This Row],[Столбец1]], "про, ", " ")</f>
        <v xml:space="preserve"> надходження, зерна</v>
      </c>
      <c r="C1187" s="3" t="str">
        <f t="shared" si="56"/>
        <v xml:space="preserve"> надходження, зерна</v>
      </c>
      <c r="D1187" s="3" t="str">
        <f t="shared" si="57"/>
        <v xml:space="preserve"> надходження, зерна</v>
      </c>
      <c r="E1187" s="10" t="str">
        <f t="shared" si="58"/>
        <v xml:space="preserve"> надходження, зерна</v>
      </c>
      <c r="F1187" s="10" t="str">
        <f>SUBSTITUTE(Таблица2[[#This Row],[Столбец5]], "до, ", "")</f>
        <v xml:space="preserve"> надходження, зерна</v>
      </c>
      <c r="G1187" s="10" t="str">
        <f>SUBSTITUTE(Таблица2[[#This Row],[Столбец7]], "рік, ", "")</f>
        <v xml:space="preserve"> надходження, зерна</v>
      </c>
      <c r="H1187" s="11" t="str">
        <f>SUBSTITUTE(Таблица2[[#This Row],[Ключові слова]], "за, ", "")</f>
        <v xml:space="preserve"> надходження, зерна</v>
      </c>
      <c r="I1187" s="11" t="str">
        <f>SUBSTITUTE(Таблица2[[#This Row],[Столбец9]], "від, ", "")</f>
        <v xml:space="preserve"> надходження, зерна</v>
      </c>
    </row>
    <row r="1188" spans="1:9" ht="60" x14ac:dyDescent="0.25">
      <c r="A1188" s="9" t="str">
        <f>SUBSTITUTE(Реестр!E1191, " ", ", ")</f>
        <v>про, надання, інформації</v>
      </c>
      <c r="B1188" s="10" t="str">
        <f>SUBSTITUTE(Таблица2[[#This Row],[Столбец1]], "про, ", " ")</f>
        <v xml:space="preserve"> надання, інформації</v>
      </c>
      <c r="C1188" s="3" t="str">
        <f t="shared" si="56"/>
        <v xml:space="preserve"> надання, інформації</v>
      </c>
      <c r="D1188" s="3" t="str">
        <f t="shared" si="57"/>
        <v xml:space="preserve"> надання, інформації</v>
      </c>
      <c r="E1188" s="10" t="str">
        <f t="shared" si="58"/>
        <v xml:space="preserve"> надання, інформації</v>
      </c>
      <c r="F1188" s="10" t="str">
        <f>SUBSTITUTE(Таблица2[[#This Row],[Столбец5]], "до, ", "")</f>
        <v xml:space="preserve"> надання, інформації</v>
      </c>
      <c r="G1188" s="10" t="str">
        <f>SUBSTITUTE(Таблица2[[#This Row],[Столбец7]], "рік, ", "")</f>
        <v xml:space="preserve"> надання, інформації</v>
      </c>
      <c r="H1188" s="11" t="str">
        <f>SUBSTITUTE(Таблица2[[#This Row],[Ключові слова]], "за, ", "")</f>
        <v xml:space="preserve"> надання, інформації</v>
      </c>
      <c r="I1188" s="11" t="str">
        <f>SUBSTITUTE(Таблица2[[#This Row],[Столбец9]], "від, ", "")</f>
        <v xml:space="preserve"> надання, інформації</v>
      </c>
    </row>
    <row r="1189" spans="1:9" ht="60" x14ac:dyDescent="0.25">
      <c r="A1189" s="9" t="str">
        <f>SUBSTITUTE(Реестр!E1192, " ", ", ")</f>
        <v>про, проведення, Дня, поля</v>
      </c>
      <c r="B1189" s="10" t="str">
        <f>SUBSTITUTE(Таблица2[[#This Row],[Столбец1]], "про, ", " ")</f>
        <v xml:space="preserve"> проведення, Дня, поля</v>
      </c>
      <c r="C1189" s="3" t="str">
        <f t="shared" ref="C1189:C1252" si="59">SUBSTITUTE(B1189, "щодо, ", "")</f>
        <v xml:space="preserve"> проведення, Дня, поля</v>
      </c>
      <c r="D1189" s="3" t="str">
        <f t="shared" ref="D1189:D1252" si="60">SUBSTITUTE(C1189, "по, ", "")</f>
        <v xml:space="preserve"> проведення, Дня, поля</v>
      </c>
      <c r="E1189" s="10" t="str">
        <f t="shared" ref="E1189:E1252" si="61">SUBSTITUTE(D1189, "та, ", "")</f>
        <v xml:space="preserve"> проведення, Дня, поля</v>
      </c>
      <c r="F1189" s="10" t="str">
        <f>SUBSTITUTE(Таблица2[[#This Row],[Столбец5]], "до, ", "")</f>
        <v xml:space="preserve"> проведення, Дня, поля</v>
      </c>
      <c r="G1189" s="10" t="str">
        <f>SUBSTITUTE(Таблица2[[#This Row],[Столбец7]], "рік, ", "")</f>
        <v xml:space="preserve"> проведення, Дня, поля</v>
      </c>
      <c r="H1189" s="11" t="str">
        <f>SUBSTITUTE(Таблица2[[#This Row],[Ключові слова]], "за, ", "")</f>
        <v xml:space="preserve"> проведення, Дня, поля</v>
      </c>
      <c r="I1189" s="11" t="str">
        <f>SUBSTITUTE(Таблица2[[#This Row],[Столбец9]], "від, ", "")</f>
        <v xml:space="preserve"> проведення, Дня, поля</v>
      </c>
    </row>
    <row r="1190" spans="1:9" ht="60" x14ac:dyDescent="0.25">
      <c r="A1190" s="9" t="str">
        <f>SUBSTITUTE(Реестр!E1193, " ", ", ")</f>
        <v>про, чергування, у, вихідні, дні</v>
      </c>
      <c r="B1190" s="10" t="str">
        <f>SUBSTITUTE(Таблица2[[#This Row],[Столбец1]], "про, ", " ")</f>
        <v xml:space="preserve"> чергування, у, вихідні, дні</v>
      </c>
      <c r="C1190" s="3" t="str">
        <f t="shared" si="59"/>
        <v xml:space="preserve"> чергування, у, вихідні, дні</v>
      </c>
      <c r="D1190" s="3" t="str">
        <f t="shared" si="60"/>
        <v xml:space="preserve"> чергування, у, вихідні, дні</v>
      </c>
      <c r="E1190" s="10" t="str">
        <f t="shared" si="61"/>
        <v xml:space="preserve"> чергування, у, вихідні, дні</v>
      </c>
      <c r="F1190" s="10" t="str">
        <f>SUBSTITUTE(Таблица2[[#This Row],[Столбец5]], "до, ", "")</f>
        <v xml:space="preserve"> чергування, у, вихідні, дні</v>
      </c>
      <c r="G1190" s="10" t="str">
        <f>SUBSTITUTE(Таблица2[[#This Row],[Столбец7]], "рік, ", "")</f>
        <v xml:space="preserve"> чергування, у, вихідні, дні</v>
      </c>
      <c r="H1190" s="11" t="str">
        <f>SUBSTITUTE(Таблица2[[#This Row],[Ключові слова]], "за, ", "")</f>
        <v xml:space="preserve"> чергування, у, вихідні, дні</v>
      </c>
      <c r="I1190" s="11" t="str">
        <f>SUBSTITUTE(Таблица2[[#This Row],[Столбец9]], "від, ", "")</f>
        <v xml:space="preserve"> чергування, у, вихідні, дні</v>
      </c>
    </row>
    <row r="1191" spans="1:9" ht="60" x14ac:dyDescent="0.25">
      <c r="A1191" s="9" t="str">
        <f>SUBSTITUTE(Реестр!E1194, " ", ", ")</f>
        <v>про, проведення, Дня, поля</v>
      </c>
      <c r="B1191" s="10" t="str">
        <f>SUBSTITUTE(Таблица2[[#This Row],[Столбец1]], "про, ", " ")</f>
        <v xml:space="preserve"> проведення, Дня, поля</v>
      </c>
      <c r="C1191" s="3" t="str">
        <f t="shared" si="59"/>
        <v xml:space="preserve"> проведення, Дня, поля</v>
      </c>
      <c r="D1191" s="3" t="str">
        <f t="shared" si="60"/>
        <v xml:space="preserve"> проведення, Дня, поля</v>
      </c>
      <c r="E1191" s="10" t="str">
        <f t="shared" si="61"/>
        <v xml:space="preserve"> проведення, Дня, поля</v>
      </c>
      <c r="F1191" s="10" t="str">
        <f>SUBSTITUTE(Таблица2[[#This Row],[Столбец5]], "до, ", "")</f>
        <v xml:space="preserve"> проведення, Дня, поля</v>
      </c>
      <c r="G1191" s="10" t="str">
        <f>SUBSTITUTE(Таблица2[[#This Row],[Столбец7]], "рік, ", "")</f>
        <v xml:space="preserve"> проведення, Дня, поля</v>
      </c>
      <c r="H1191" s="11" t="str">
        <f>SUBSTITUTE(Таблица2[[#This Row],[Ключові слова]], "за, ", "")</f>
        <v xml:space="preserve"> проведення, Дня, поля</v>
      </c>
      <c r="I1191" s="11" t="str">
        <f>SUBSTITUTE(Таблица2[[#This Row],[Столбец9]], "від, ", "")</f>
        <v xml:space="preserve"> проведення, Дня, поля</v>
      </c>
    </row>
    <row r="1192" spans="1:9" ht="60" x14ac:dyDescent="0.25">
      <c r="A1192" s="9" t="str">
        <f>SUBSTITUTE(Реестр!E1195, " ", ", ")</f>
        <v>про, організацію, та, проведення, фестивалю, коноплярства</v>
      </c>
      <c r="B1192" s="10" t="str">
        <f>SUBSTITUTE(Таблица2[[#This Row],[Столбец1]], "про, ", " ")</f>
        <v xml:space="preserve"> організацію, та, проведення, фестивалю, коноплярства</v>
      </c>
      <c r="C1192" s="3" t="str">
        <f t="shared" si="59"/>
        <v xml:space="preserve"> організацію, та, проведення, фестивалю, коноплярства</v>
      </c>
      <c r="D1192" s="3" t="str">
        <f t="shared" si="60"/>
        <v xml:space="preserve"> організацію, та, проведення, фестивалю, коноплярства</v>
      </c>
      <c r="E1192" s="10" t="str">
        <f t="shared" si="61"/>
        <v xml:space="preserve"> організацію, проведення, фестивалю, коноплярства</v>
      </c>
      <c r="F1192" s="10" t="str">
        <f>SUBSTITUTE(Таблица2[[#This Row],[Столбец5]], "до, ", "")</f>
        <v xml:space="preserve"> організацію, проведення, фестивалю, коноплярства</v>
      </c>
      <c r="G1192" s="10" t="str">
        <f>SUBSTITUTE(Таблица2[[#This Row],[Столбец7]], "рік, ", "")</f>
        <v xml:space="preserve"> організацію, проведення, фестивалю, коноплярства</v>
      </c>
      <c r="H1192" s="11" t="str">
        <f>SUBSTITUTE(Таблица2[[#This Row],[Ключові слова]], "за, ", "")</f>
        <v xml:space="preserve"> організацію, проведення, фестивалю, коноплярства</v>
      </c>
      <c r="I1192" s="11" t="str">
        <f>SUBSTITUTE(Таблица2[[#This Row],[Столбец9]], "від, ", "")</f>
        <v xml:space="preserve"> організацію, проведення, фестивалю, коноплярства</v>
      </c>
    </row>
    <row r="1193" spans="1:9" ht="60" x14ac:dyDescent="0.25">
      <c r="A1193" s="9" t="str">
        <f>SUBSTITUTE(Реестр!E1196, " ", ", ")</f>
        <v>про, надання, інформації</v>
      </c>
      <c r="B1193" s="10" t="str">
        <f>SUBSTITUTE(Таблица2[[#This Row],[Столбец1]], "про, ", " ")</f>
        <v xml:space="preserve"> надання, інформації</v>
      </c>
      <c r="C1193" s="3" t="str">
        <f t="shared" si="59"/>
        <v xml:space="preserve"> надання, інформації</v>
      </c>
      <c r="D1193" s="3" t="str">
        <f t="shared" si="60"/>
        <v xml:space="preserve"> надання, інформації</v>
      </c>
      <c r="E1193" s="10" t="str">
        <f t="shared" si="61"/>
        <v xml:space="preserve"> надання, інформації</v>
      </c>
      <c r="F1193" s="10" t="str">
        <f>SUBSTITUTE(Таблица2[[#This Row],[Столбец5]], "до, ", "")</f>
        <v xml:space="preserve"> надання, інформації</v>
      </c>
      <c r="G1193" s="10" t="str">
        <f>SUBSTITUTE(Таблица2[[#This Row],[Столбец7]], "рік, ", "")</f>
        <v xml:space="preserve"> надання, інформації</v>
      </c>
      <c r="H1193" s="11" t="str">
        <f>SUBSTITUTE(Таблица2[[#This Row],[Ключові слова]], "за, ", "")</f>
        <v xml:space="preserve"> надання, інформації</v>
      </c>
      <c r="I1193" s="11" t="str">
        <f>SUBSTITUTE(Таблица2[[#This Row],[Столбец9]], "від, ", "")</f>
        <v xml:space="preserve"> надання, інформації</v>
      </c>
    </row>
    <row r="1194" spans="1:9" ht="60" x14ac:dyDescent="0.25">
      <c r="A1194" s="9" t="str">
        <f>SUBSTITUTE(Реестр!E1197, " ", ", ")</f>
        <v>про, виділення, коштів</v>
      </c>
      <c r="B1194" s="10" t="str">
        <f>SUBSTITUTE(Таблица2[[#This Row],[Столбец1]], "про, ", " ")</f>
        <v xml:space="preserve"> виділення, коштів</v>
      </c>
      <c r="C1194" s="3" t="str">
        <f t="shared" si="59"/>
        <v xml:space="preserve"> виділення, коштів</v>
      </c>
      <c r="D1194" s="3" t="str">
        <f t="shared" si="60"/>
        <v xml:space="preserve"> виділення, коштів</v>
      </c>
      <c r="E1194" s="10" t="str">
        <f t="shared" si="61"/>
        <v xml:space="preserve"> виділення, коштів</v>
      </c>
      <c r="F1194" s="10" t="str">
        <f>SUBSTITUTE(Таблица2[[#This Row],[Столбец5]], "до, ", "")</f>
        <v xml:space="preserve"> виділення, коштів</v>
      </c>
      <c r="G1194" s="10" t="str">
        <f>SUBSTITUTE(Таблица2[[#This Row],[Столбец7]], "рік, ", "")</f>
        <v xml:space="preserve"> виділення, коштів</v>
      </c>
      <c r="H1194" s="11" t="str">
        <f>SUBSTITUTE(Таблица2[[#This Row],[Ключові слова]], "за, ", "")</f>
        <v xml:space="preserve"> виділення, коштів</v>
      </c>
      <c r="I1194" s="11" t="str">
        <f>SUBSTITUTE(Таблица2[[#This Row],[Столбец9]], "від, ", "")</f>
        <v xml:space="preserve"> виділення, коштів</v>
      </c>
    </row>
    <row r="1195" spans="1:9" ht="60" x14ac:dyDescent="0.25">
      <c r="A1195" s="9" t="str">
        <f>SUBSTITUTE(Реестр!E1198, " ", ", ")</f>
        <v>про, навчання</v>
      </c>
      <c r="B1195" s="10" t="str">
        <f>SUBSTITUTE(Таблица2[[#This Row],[Столбец1]], "про, ", " ")</f>
        <v xml:space="preserve"> навчання</v>
      </c>
      <c r="C1195" s="3" t="str">
        <f t="shared" si="59"/>
        <v xml:space="preserve"> навчання</v>
      </c>
      <c r="D1195" s="3" t="str">
        <f t="shared" si="60"/>
        <v xml:space="preserve"> навчання</v>
      </c>
      <c r="E1195" s="10" t="str">
        <f t="shared" si="61"/>
        <v xml:space="preserve"> навчання</v>
      </c>
      <c r="F1195" s="10" t="str">
        <f>SUBSTITUTE(Таблица2[[#This Row],[Столбец5]], "до, ", "")</f>
        <v xml:space="preserve"> навчання</v>
      </c>
      <c r="G1195" s="10" t="str">
        <f>SUBSTITUTE(Таблица2[[#This Row],[Столбец7]], "рік, ", "")</f>
        <v xml:space="preserve"> навчання</v>
      </c>
      <c r="H1195" s="11" t="str">
        <f>SUBSTITUTE(Таблица2[[#This Row],[Ключові слова]], "за, ", "")</f>
        <v xml:space="preserve"> навчання</v>
      </c>
      <c r="I1195" s="11" t="str">
        <f>SUBSTITUTE(Таблица2[[#This Row],[Столбец9]], "від, ", "")</f>
        <v xml:space="preserve"> навчання</v>
      </c>
    </row>
    <row r="1196" spans="1:9" ht="60" x14ac:dyDescent="0.25">
      <c r="A1196" s="9" t="str">
        <f>SUBSTITUTE(Реестр!E1199, " ", ", ")</f>
        <v>про, проведення, Дня, поля</v>
      </c>
      <c r="B1196" s="10" t="str">
        <f>SUBSTITUTE(Таблица2[[#This Row],[Столбец1]], "про, ", " ")</f>
        <v xml:space="preserve"> проведення, Дня, поля</v>
      </c>
      <c r="C1196" s="3" t="str">
        <f t="shared" si="59"/>
        <v xml:space="preserve"> проведення, Дня, поля</v>
      </c>
      <c r="D1196" s="3" t="str">
        <f t="shared" si="60"/>
        <v xml:space="preserve"> проведення, Дня, поля</v>
      </c>
      <c r="E1196" s="10" t="str">
        <f t="shared" si="61"/>
        <v xml:space="preserve"> проведення, Дня, поля</v>
      </c>
      <c r="F1196" s="10" t="str">
        <f>SUBSTITUTE(Таблица2[[#This Row],[Столбец5]], "до, ", "")</f>
        <v xml:space="preserve"> проведення, Дня, поля</v>
      </c>
      <c r="G1196" s="10" t="str">
        <f>SUBSTITUTE(Таблица2[[#This Row],[Столбец7]], "рік, ", "")</f>
        <v xml:space="preserve"> проведення, Дня, поля</v>
      </c>
      <c r="H1196" s="11" t="str">
        <f>SUBSTITUTE(Таблица2[[#This Row],[Ключові слова]], "за, ", "")</f>
        <v xml:space="preserve"> проведення, Дня, поля</v>
      </c>
      <c r="I1196" s="11" t="str">
        <f>SUBSTITUTE(Таблица2[[#This Row],[Столбец9]], "від, ", "")</f>
        <v xml:space="preserve"> проведення, Дня, поля</v>
      </c>
    </row>
    <row r="1197" spans="1:9" ht="60" x14ac:dyDescent="0.25">
      <c r="A1197" s="9" t="str">
        <f>SUBSTITUTE(Реестр!E1200, " ", ", ")</f>
        <v>про, проведення, Дня, поля</v>
      </c>
      <c r="B1197" s="10" t="str">
        <f>SUBSTITUTE(Таблица2[[#This Row],[Столбец1]], "про, ", " ")</f>
        <v xml:space="preserve"> проведення, Дня, поля</v>
      </c>
      <c r="C1197" s="3" t="str">
        <f t="shared" si="59"/>
        <v xml:space="preserve"> проведення, Дня, поля</v>
      </c>
      <c r="D1197" s="3" t="str">
        <f t="shared" si="60"/>
        <v xml:space="preserve"> проведення, Дня, поля</v>
      </c>
      <c r="E1197" s="10" t="str">
        <f t="shared" si="61"/>
        <v xml:space="preserve"> проведення, Дня, поля</v>
      </c>
      <c r="F1197" s="10" t="str">
        <f>SUBSTITUTE(Таблица2[[#This Row],[Столбец5]], "до, ", "")</f>
        <v xml:space="preserve"> проведення, Дня, поля</v>
      </c>
      <c r="G1197" s="10" t="str">
        <f>SUBSTITUTE(Таблица2[[#This Row],[Столбец7]], "рік, ", "")</f>
        <v xml:space="preserve"> проведення, Дня, поля</v>
      </c>
      <c r="H1197" s="11" t="str">
        <f>SUBSTITUTE(Таблица2[[#This Row],[Ключові слова]], "за, ", "")</f>
        <v xml:space="preserve"> проведення, Дня, поля</v>
      </c>
      <c r="I1197" s="11" t="str">
        <f>SUBSTITUTE(Таблица2[[#This Row],[Столбец9]], "від, ", "")</f>
        <v xml:space="preserve"> проведення, Дня, поля</v>
      </c>
    </row>
    <row r="1198" spans="1:9" ht="75" x14ac:dyDescent="0.25">
      <c r="A1198" s="9" t="str">
        <f>SUBSTITUTE(Реестр!E1201, " ", ", ")</f>
        <v>про, результати, проведення, семінарів,щодо, держпідтримки, сг, підприемств</v>
      </c>
      <c r="B1198" s="10" t="str">
        <f>SUBSTITUTE(Таблица2[[#This Row],[Столбец1]], "про, ", " ")</f>
        <v xml:space="preserve"> результати, проведення, семінарів,щодо, держпідтримки, сг, підприемств</v>
      </c>
      <c r="C1198" s="3" t="str">
        <f t="shared" si="59"/>
        <v xml:space="preserve"> результати, проведення, семінарів,держпідтримки, сг, підприемств</v>
      </c>
      <c r="D1198" s="3" t="str">
        <f t="shared" si="60"/>
        <v xml:space="preserve"> результати, проведення, семінарів,держпідтримки, сг, підприемств</v>
      </c>
      <c r="E1198" s="10" t="str">
        <f t="shared" si="61"/>
        <v xml:space="preserve"> результати, проведення, семінарів,держпідтримки, сг, підприемств</v>
      </c>
      <c r="F1198" s="10" t="str">
        <f>SUBSTITUTE(Таблица2[[#This Row],[Столбец5]], "до, ", "")</f>
        <v xml:space="preserve"> результати, проведення, семінарів,держпідтримки, сг, підприемств</v>
      </c>
      <c r="G1198" s="10" t="str">
        <f>SUBSTITUTE(Таблица2[[#This Row],[Столбец7]], "рік, ", "")</f>
        <v xml:space="preserve"> результати, проведення, семінарів,держпідтримки, сг, підприемств</v>
      </c>
      <c r="H1198" s="11" t="str">
        <f>SUBSTITUTE(Таблица2[[#This Row],[Ключові слова]], "за, ", "")</f>
        <v xml:space="preserve"> результати, проведення, семінарів,держпідтримки, сг, підприемств</v>
      </c>
      <c r="I1198" s="11" t="str">
        <f>SUBSTITUTE(Таблица2[[#This Row],[Столбец9]], "від, ", "")</f>
        <v xml:space="preserve"> результати, проведення, семінарів,держпідтримки, сг, підприемств</v>
      </c>
    </row>
    <row r="1199" spans="1:9" ht="60" x14ac:dyDescent="0.25">
      <c r="A1199" s="9" t="str">
        <f>SUBSTITUTE(Реестр!E1202, " ", ", ")</f>
        <v>про, , надання, інформації</v>
      </c>
      <c r="B1199" s="10" t="str">
        <f>SUBSTITUTE(Таблица2[[#This Row],[Столбец1]], "про, ", " ")</f>
        <v xml:space="preserve"> , надання, інформації</v>
      </c>
      <c r="C1199" s="3" t="str">
        <f t="shared" si="59"/>
        <v xml:space="preserve"> , надання, інформації</v>
      </c>
      <c r="D1199" s="3" t="str">
        <f t="shared" si="60"/>
        <v xml:space="preserve"> , надання, інформації</v>
      </c>
      <c r="E1199" s="10" t="str">
        <f t="shared" si="61"/>
        <v xml:space="preserve"> , надання, інформації</v>
      </c>
      <c r="F1199" s="10" t="str">
        <f>SUBSTITUTE(Таблица2[[#This Row],[Столбец5]], "до, ", "")</f>
        <v xml:space="preserve"> , надання, інформації</v>
      </c>
      <c r="G1199" s="10" t="str">
        <f>SUBSTITUTE(Таблица2[[#This Row],[Столбец7]], "рік, ", "")</f>
        <v xml:space="preserve"> , надання, інформації</v>
      </c>
      <c r="H1199" s="11" t="str">
        <f>SUBSTITUTE(Таблица2[[#This Row],[Ключові слова]], "за, ", "")</f>
        <v xml:space="preserve"> , надання, інформації</v>
      </c>
      <c r="I1199" s="11" t="str">
        <f>SUBSTITUTE(Таблица2[[#This Row],[Столбец9]], "від, ", "")</f>
        <v xml:space="preserve"> , надання, інформації</v>
      </c>
    </row>
    <row r="1200" spans="1:9" ht="60" x14ac:dyDescent="0.25">
      <c r="A1200" s="9" t="str">
        <f>SUBSTITUTE(Реестр!E1203, " ", ", ")</f>
        <v>про, підсумки, розвитку</v>
      </c>
      <c r="B1200" s="10" t="str">
        <f>SUBSTITUTE(Таблица2[[#This Row],[Столбец1]], "про, ", " ")</f>
        <v xml:space="preserve"> підсумки, розвитку</v>
      </c>
      <c r="C1200" s="3" t="str">
        <f t="shared" si="59"/>
        <v xml:space="preserve"> підсумки, розвитку</v>
      </c>
      <c r="D1200" s="3" t="str">
        <f t="shared" si="60"/>
        <v xml:space="preserve"> підсумки, розвитку</v>
      </c>
      <c r="E1200" s="10" t="str">
        <f t="shared" si="61"/>
        <v xml:space="preserve"> підсумки, розвитку</v>
      </c>
      <c r="F1200" s="10" t="str">
        <f>SUBSTITUTE(Таблица2[[#This Row],[Столбец5]], "до, ", "")</f>
        <v xml:space="preserve"> підсумки, розвитку</v>
      </c>
      <c r="G1200" s="10" t="str">
        <f>SUBSTITUTE(Таблица2[[#This Row],[Столбец7]], "рік, ", "")</f>
        <v xml:space="preserve"> підсумки, розвитку</v>
      </c>
      <c r="H1200" s="11" t="str">
        <f>SUBSTITUTE(Таблица2[[#This Row],[Ключові слова]], "за, ", "")</f>
        <v xml:space="preserve"> підсумки, розвитку</v>
      </c>
      <c r="I1200" s="11" t="str">
        <f>SUBSTITUTE(Таблица2[[#This Row],[Столбец9]], "від, ", "")</f>
        <v xml:space="preserve"> підсумки, розвитку</v>
      </c>
    </row>
    <row r="1201" spans="1:9" ht="60" x14ac:dyDescent="0.25">
      <c r="A1201" s="9" t="str">
        <f>SUBSTITUTE(Реестр!E1204, " ", ", ")</f>
        <v>про, розгляд, звернення</v>
      </c>
      <c r="B1201" s="10" t="str">
        <f>SUBSTITUTE(Таблица2[[#This Row],[Столбец1]], "про, ", " ")</f>
        <v xml:space="preserve"> розгляд, звернення</v>
      </c>
      <c r="C1201" s="3" t="str">
        <f t="shared" si="59"/>
        <v xml:space="preserve"> розгляд, звернення</v>
      </c>
      <c r="D1201" s="3" t="str">
        <f t="shared" si="60"/>
        <v xml:space="preserve"> розгляд, звернення</v>
      </c>
      <c r="E1201" s="10" t="str">
        <f t="shared" si="61"/>
        <v xml:space="preserve"> розгляд, звернення</v>
      </c>
      <c r="F1201" s="10" t="str">
        <f>SUBSTITUTE(Таблица2[[#This Row],[Столбец5]], "до, ", "")</f>
        <v xml:space="preserve"> розгляд, звернення</v>
      </c>
      <c r="G1201" s="10" t="str">
        <f>SUBSTITUTE(Таблица2[[#This Row],[Столбец7]], "рік, ", "")</f>
        <v xml:space="preserve"> розгляд, звернення</v>
      </c>
      <c r="H1201" s="11" t="str">
        <f>SUBSTITUTE(Таблица2[[#This Row],[Ключові слова]], "за, ", "")</f>
        <v xml:space="preserve"> розгляд, звернення</v>
      </c>
      <c r="I1201" s="11" t="str">
        <f>SUBSTITUTE(Таблица2[[#This Row],[Столбец9]], "від, ", "")</f>
        <v xml:space="preserve"> розгляд, звернення</v>
      </c>
    </row>
    <row r="1202" spans="1:9" ht="60" x14ac:dyDescent="0.25">
      <c r="A1202" s="9" t="str">
        <f>SUBSTITUTE(Реестр!E1205, " ", ", ")</f>
        <v>про, розгляд, звернення</v>
      </c>
      <c r="B1202" s="10" t="str">
        <f>SUBSTITUTE(Таблица2[[#This Row],[Столбец1]], "про, ", " ")</f>
        <v xml:space="preserve"> розгляд, звернення</v>
      </c>
      <c r="C1202" s="3" t="str">
        <f t="shared" si="59"/>
        <v xml:space="preserve"> розгляд, звернення</v>
      </c>
      <c r="D1202" s="3" t="str">
        <f t="shared" si="60"/>
        <v xml:space="preserve"> розгляд, звернення</v>
      </c>
      <c r="E1202" s="10" t="str">
        <f t="shared" si="61"/>
        <v xml:space="preserve"> розгляд, звернення</v>
      </c>
      <c r="F1202" s="10" t="str">
        <f>SUBSTITUTE(Таблица2[[#This Row],[Столбец5]], "до, ", "")</f>
        <v xml:space="preserve"> розгляд, звернення</v>
      </c>
      <c r="G1202" s="10" t="str">
        <f>SUBSTITUTE(Таблица2[[#This Row],[Столбец7]], "рік, ", "")</f>
        <v xml:space="preserve"> розгляд, звернення</v>
      </c>
      <c r="H1202" s="11" t="str">
        <f>SUBSTITUTE(Таблица2[[#This Row],[Ключові слова]], "за, ", "")</f>
        <v xml:space="preserve"> розгляд, звернення</v>
      </c>
      <c r="I1202" s="11" t="str">
        <f>SUBSTITUTE(Таблица2[[#This Row],[Столбец9]], "від, ", "")</f>
        <v xml:space="preserve"> розгляд, звернення</v>
      </c>
    </row>
    <row r="1203" spans="1:9" ht="60" x14ac:dyDescent="0.25">
      <c r="A1203" s="9" t="str">
        <f>SUBSTITUTE(Реестр!E1206, " ", ", ")</f>
        <v>про, надання, інформації</v>
      </c>
      <c r="B1203" s="10" t="str">
        <f>SUBSTITUTE(Таблица2[[#This Row],[Столбец1]], "про, ", " ")</f>
        <v xml:space="preserve"> надання, інформації</v>
      </c>
      <c r="C1203" s="3" t="str">
        <f t="shared" si="59"/>
        <v xml:space="preserve"> надання, інформації</v>
      </c>
      <c r="D1203" s="3" t="str">
        <f t="shared" si="60"/>
        <v xml:space="preserve"> надання, інформації</v>
      </c>
      <c r="E1203" s="10" t="str">
        <f t="shared" si="61"/>
        <v xml:space="preserve"> надання, інформації</v>
      </c>
      <c r="F1203" s="10" t="str">
        <f>SUBSTITUTE(Таблица2[[#This Row],[Столбец5]], "до, ", "")</f>
        <v xml:space="preserve"> надання, інформації</v>
      </c>
      <c r="G1203" s="10" t="str">
        <f>SUBSTITUTE(Таблица2[[#This Row],[Столбец7]], "рік, ", "")</f>
        <v xml:space="preserve"> надання, інформації</v>
      </c>
      <c r="H1203" s="11" t="str">
        <f>SUBSTITUTE(Таблица2[[#This Row],[Ключові слова]], "за, ", "")</f>
        <v xml:space="preserve"> надання, інформації</v>
      </c>
      <c r="I1203" s="11" t="str">
        <f>SUBSTITUTE(Таблица2[[#This Row],[Столбец9]], "від, ", "")</f>
        <v xml:space="preserve"> надання, інформації</v>
      </c>
    </row>
    <row r="1204" spans="1:9" ht="60" x14ac:dyDescent="0.25">
      <c r="A1204" s="9" t="str">
        <f>SUBSTITUTE(Реестр!E1207, " ", ", ")</f>
        <v>моніторинг, , руху, поголів'я, худоби</v>
      </c>
      <c r="B1204" s="10" t="str">
        <f>SUBSTITUTE(Таблица2[[#This Row],[Столбец1]], "про, ", " ")</f>
        <v>моніторинг, , руху, поголів'я, худоби</v>
      </c>
      <c r="C1204" s="3" t="str">
        <f t="shared" si="59"/>
        <v>моніторинг, , руху, поголів'я, худоби</v>
      </c>
      <c r="D1204" s="3" t="str">
        <f t="shared" si="60"/>
        <v>моніторинг, , руху, поголів'я, худоби</v>
      </c>
      <c r="E1204" s="10" t="str">
        <f t="shared" si="61"/>
        <v>моніторинг, , руху, поголів'я, худоби</v>
      </c>
      <c r="F1204" s="10" t="str">
        <f>SUBSTITUTE(Таблица2[[#This Row],[Столбец5]], "до, ", "")</f>
        <v>моніторинг, , руху, поголів'я, худоби</v>
      </c>
      <c r="G1204" s="10" t="str">
        <f>SUBSTITUTE(Таблица2[[#This Row],[Столбец7]], "рік, ", "")</f>
        <v>моніторинг, , руху, поголів'я, худоби</v>
      </c>
      <c r="H1204" s="11" t="str">
        <f>SUBSTITUTE(Таблица2[[#This Row],[Ключові слова]], "за, ", "")</f>
        <v>моніторинг, , руху, поголів'я, худоби</v>
      </c>
      <c r="I1204" s="11" t="str">
        <f>SUBSTITUTE(Таблица2[[#This Row],[Столбец9]], "від, ", "")</f>
        <v>моніторинг, , руху, поголів'я, худоби</v>
      </c>
    </row>
    <row r="1205" spans="1:9" ht="60" x14ac:dyDescent="0.25">
      <c r="A1205" s="9" t="str">
        <f>SUBSTITUTE(Реестр!E1208, " ", ", ")</f>
        <v>про, виконання, протоколшьного, доручення, №1-ОД, від, 04.02.2019</v>
      </c>
      <c r="B1205" s="10" t="str">
        <f>SUBSTITUTE(Таблица2[[#This Row],[Столбец1]], "про, ", " ")</f>
        <v xml:space="preserve"> виконання, протоколшьного, доручення, №1-ОД, від, 04.02.2019</v>
      </c>
      <c r="C1205" s="3" t="str">
        <f t="shared" si="59"/>
        <v xml:space="preserve"> виконання, протоколшьного, доручення, №1-ОД, від, 04.02.2019</v>
      </c>
      <c r="D1205" s="3" t="str">
        <f t="shared" si="60"/>
        <v xml:space="preserve"> виконання, протоколшьного, доручення, №1-ОД, від, 04.02.2019</v>
      </c>
      <c r="E1205" s="10" t="str">
        <f t="shared" si="61"/>
        <v xml:space="preserve"> виконання, протоколшьного, доручення, №1-ОД, від, 04.02.2019</v>
      </c>
      <c r="F1205" s="10" t="str">
        <f>SUBSTITUTE(Таблица2[[#This Row],[Столбец5]], "до, ", "")</f>
        <v xml:space="preserve"> виконання, протоколшьного, доручення, №1-ОД, від, 04.02.2019</v>
      </c>
      <c r="G1205" s="10" t="str">
        <f>SUBSTITUTE(Таблица2[[#This Row],[Столбец7]], "рік, ", "")</f>
        <v xml:space="preserve"> виконання, протоколшьного, доручення, №1-ОД, від, 04.02.2019</v>
      </c>
      <c r="H1205" s="11" t="str">
        <f>SUBSTITUTE(Таблица2[[#This Row],[Ключові слова]], "за, ", "")</f>
        <v xml:space="preserve"> виконання, протоколшьного, доручення, №1-ОД, від, 04.02.2019</v>
      </c>
      <c r="I1205" s="11" t="str">
        <f>SUBSTITUTE(Таблица2[[#This Row],[Столбец9]], "від, ", "")</f>
        <v xml:space="preserve"> виконання, протоколшьного, доручення, №1-ОД, 04.02.2019</v>
      </c>
    </row>
    <row r="1206" spans="1:9" ht="60" x14ac:dyDescent="0.25">
      <c r="A1206" s="9" t="str">
        <f>SUBSTITUTE(Реестр!E1209, " ", ", ")</f>
        <v>про, наданн, , інформації</v>
      </c>
      <c r="B1206" s="10" t="str">
        <f>SUBSTITUTE(Таблица2[[#This Row],[Столбец1]], "про, ", " ")</f>
        <v xml:space="preserve"> наданн, , інформації</v>
      </c>
      <c r="C1206" s="3" t="str">
        <f t="shared" si="59"/>
        <v xml:space="preserve"> наданн, , інформації</v>
      </c>
      <c r="D1206" s="3" t="str">
        <f t="shared" si="60"/>
        <v xml:space="preserve"> наданн, , інформації</v>
      </c>
      <c r="E1206" s="10" t="str">
        <f t="shared" si="61"/>
        <v xml:space="preserve"> наданн, , інформації</v>
      </c>
      <c r="F1206" s="10" t="str">
        <f>SUBSTITUTE(Таблица2[[#This Row],[Столбец5]], "до, ", "")</f>
        <v xml:space="preserve"> наданн, , інформації</v>
      </c>
      <c r="G1206" s="10" t="str">
        <f>SUBSTITUTE(Таблица2[[#This Row],[Столбец7]], "рік, ", "")</f>
        <v xml:space="preserve"> наданн, , інформації</v>
      </c>
      <c r="H1206" s="11" t="str">
        <f>SUBSTITUTE(Таблица2[[#This Row],[Ключові слова]], "за, ", "")</f>
        <v xml:space="preserve"> наданн, , інформації</v>
      </c>
      <c r="I1206" s="11" t="str">
        <f>SUBSTITUTE(Таблица2[[#This Row],[Столбец9]], "від, ", "")</f>
        <v xml:space="preserve"> наданн, , інформації</v>
      </c>
    </row>
    <row r="1207" spans="1:9" ht="60" x14ac:dyDescent="0.25">
      <c r="A1207" s="9" t="str">
        <f>SUBSTITUTE(Реестр!E1210, " ", ", ")</f>
        <v>про, виконання, постанови, КМУ, №856, від, 21.10.2015</v>
      </c>
      <c r="B1207" s="10" t="str">
        <f>SUBSTITUTE(Таблица2[[#This Row],[Столбец1]], "про, ", " ")</f>
        <v xml:space="preserve"> виконання, постанови, КМУ, №856, від, 21.10.2015</v>
      </c>
      <c r="C1207" s="3" t="str">
        <f t="shared" si="59"/>
        <v xml:space="preserve"> виконання, постанови, КМУ, №856, від, 21.10.2015</v>
      </c>
      <c r="D1207" s="3" t="str">
        <f t="shared" si="60"/>
        <v xml:space="preserve"> виконання, постанови, КМУ, №856, від, 21.10.2015</v>
      </c>
      <c r="E1207" s="10" t="str">
        <f t="shared" si="61"/>
        <v xml:space="preserve"> виконання, постанови, КМУ, №856, від, 21.10.2015</v>
      </c>
      <c r="F1207" s="10" t="str">
        <f>SUBSTITUTE(Таблица2[[#This Row],[Столбец5]], "до, ", "")</f>
        <v xml:space="preserve"> виконання, постанови, КМУ, №856, від, 21.10.2015</v>
      </c>
      <c r="G1207" s="10" t="str">
        <f>SUBSTITUTE(Таблица2[[#This Row],[Столбец7]], "рік, ", "")</f>
        <v xml:space="preserve"> виконання, постанови, КМУ, №856, від, 21.10.2015</v>
      </c>
      <c r="H1207" s="11" t="str">
        <f>SUBSTITUTE(Таблица2[[#This Row],[Ключові слова]], "за, ", "")</f>
        <v xml:space="preserve"> виконання, постанови, КМУ, №856, від, 21.10.2015</v>
      </c>
      <c r="I1207" s="11" t="str">
        <f>SUBSTITUTE(Таблица2[[#This Row],[Столбец9]], "від, ", "")</f>
        <v xml:space="preserve"> виконання, постанови, КМУ, №856, 21.10.2015</v>
      </c>
    </row>
    <row r="1208" spans="1:9" ht="60" x14ac:dyDescent="0.25">
      <c r="A1208" s="9" t="str">
        <f>SUBSTITUTE(Реестр!E1211, " ", ", ")</f>
        <v>про, виконання, постанови, КМУ, №856, від, 21.10.2016</v>
      </c>
      <c r="B1208" s="10" t="str">
        <f>SUBSTITUTE(Таблица2[[#This Row],[Столбец1]], "про, ", " ")</f>
        <v xml:space="preserve"> виконання, постанови, КМУ, №856, від, 21.10.2016</v>
      </c>
      <c r="C1208" s="3" t="str">
        <f t="shared" si="59"/>
        <v xml:space="preserve"> виконання, постанови, КМУ, №856, від, 21.10.2016</v>
      </c>
      <c r="D1208" s="3" t="str">
        <f t="shared" si="60"/>
        <v xml:space="preserve"> виконання, постанови, КМУ, №856, від, 21.10.2016</v>
      </c>
      <c r="E1208" s="10" t="str">
        <f t="shared" si="61"/>
        <v xml:space="preserve"> виконання, постанови, КМУ, №856, від, 21.10.2016</v>
      </c>
      <c r="F1208" s="10" t="str">
        <f>SUBSTITUTE(Таблица2[[#This Row],[Столбец5]], "до, ", "")</f>
        <v xml:space="preserve"> виконання, постанови, КМУ, №856, від, 21.10.2016</v>
      </c>
      <c r="G1208" s="10" t="str">
        <f>SUBSTITUTE(Таблица2[[#This Row],[Столбец7]], "рік, ", "")</f>
        <v xml:space="preserve"> виконання, постанови, КМУ, №856, від, 21.10.2016</v>
      </c>
      <c r="H1208" s="11" t="str">
        <f>SUBSTITUTE(Таблица2[[#This Row],[Ключові слова]], "за, ", "")</f>
        <v xml:space="preserve"> виконання, постанови, КМУ, №856, від, 21.10.2016</v>
      </c>
      <c r="I1208" s="11" t="str">
        <f>SUBSTITUTE(Таблица2[[#This Row],[Столбец9]], "від, ", "")</f>
        <v xml:space="preserve"> виконання, постанови, КМУ, №856, 21.10.2016</v>
      </c>
    </row>
    <row r="1209" spans="1:9" ht="60" x14ac:dyDescent="0.25">
      <c r="A1209" s="9" t="str">
        <f>SUBSTITUTE(Реестр!E1212, " ", ", ")</f>
        <v>про, резонансні, події</v>
      </c>
      <c r="B1209" s="10" t="str">
        <f>SUBSTITUTE(Таблица2[[#This Row],[Столбец1]], "про, ", " ")</f>
        <v xml:space="preserve"> резонансні, події</v>
      </c>
      <c r="C1209" s="3" t="str">
        <f t="shared" si="59"/>
        <v xml:space="preserve"> резонансні, події</v>
      </c>
      <c r="D1209" s="3" t="str">
        <f t="shared" si="60"/>
        <v xml:space="preserve"> резонансні, події</v>
      </c>
      <c r="E1209" s="10" t="str">
        <f t="shared" si="61"/>
        <v xml:space="preserve"> резонансні, події</v>
      </c>
      <c r="F1209" s="10" t="str">
        <f>SUBSTITUTE(Таблица2[[#This Row],[Столбец5]], "до, ", "")</f>
        <v xml:space="preserve"> резонансні, події</v>
      </c>
      <c r="G1209" s="10" t="str">
        <f>SUBSTITUTE(Таблица2[[#This Row],[Столбец7]], "рік, ", "")</f>
        <v xml:space="preserve"> резонансні, події</v>
      </c>
      <c r="H1209" s="11" t="str">
        <f>SUBSTITUTE(Таблица2[[#This Row],[Ключові слова]], "за, ", "")</f>
        <v xml:space="preserve"> резонансні, події</v>
      </c>
      <c r="I1209" s="11" t="str">
        <f>SUBSTITUTE(Таблица2[[#This Row],[Столбец9]], "від, ", "")</f>
        <v xml:space="preserve"> резонансні, події</v>
      </c>
    </row>
    <row r="1210" spans="1:9" ht="60" x14ac:dyDescent="0.25">
      <c r="A1210" s="9" t="str">
        <f>SUBSTITUTE(Реестр!E1213, " ", ", ")</f>
        <v>щодо, ефективного, , використання, бюджетних, коштів</v>
      </c>
      <c r="B1210" s="10" t="str">
        <f>SUBSTITUTE(Таблица2[[#This Row],[Столбец1]], "про, ", " ")</f>
        <v>щодо, ефективного, , використання, бюджетних, коштів</v>
      </c>
      <c r="C1210" s="3" t="str">
        <f t="shared" si="59"/>
        <v>ефективного, , використання, бюджетних, коштів</v>
      </c>
      <c r="D1210" s="3" t="str">
        <f t="shared" si="60"/>
        <v>ефективного, , використання, бюджетних, коштів</v>
      </c>
      <c r="E1210" s="10" t="str">
        <f t="shared" si="61"/>
        <v>ефективного, , використання, бюджетних, коштів</v>
      </c>
      <c r="F1210" s="10" t="str">
        <f>SUBSTITUTE(Таблица2[[#This Row],[Столбец5]], "до, ", "")</f>
        <v>ефективного, , використання, бюджетних, коштів</v>
      </c>
      <c r="G1210" s="10" t="str">
        <f>SUBSTITUTE(Таблица2[[#This Row],[Столбец7]], "рік, ", "")</f>
        <v>ефективного, , використання, бюджетних, коштів</v>
      </c>
      <c r="H1210" s="11" t="str">
        <f>SUBSTITUTE(Таблица2[[#This Row],[Ключові слова]], "за, ", "")</f>
        <v>ефективного, , використання, бюджетних, коштів</v>
      </c>
      <c r="I1210" s="11" t="str">
        <f>SUBSTITUTE(Таблица2[[#This Row],[Столбец9]], "від, ", "")</f>
        <v>ефективного, , використання, бюджетних, коштів</v>
      </c>
    </row>
    <row r="1211" spans="1:9" ht="60" x14ac:dyDescent="0.25">
      <c r="A1211" s="9" t="str">
        <f>SUBSTITUTE(Реестр!E1214, " ", ", ")</f>
        <v>про, фінансовий, , план, , суб'єктів, господарювання</v>
      </c>
      <c r="B1211" s="10" t="str">
        <f>SUBSTITUTE(Таблица2[[#This Row],[Столбец1]], "про, ", " ")</f>
        <v xml:space="preserve"> фінансовий, , план, , суб'єктів, господарювання</v>
      </c>
      <c r="C1211" s="3" t="str">
        <f t="shared" si="59"/>
        <v xml:space="preserve"> фінансовий, , план, , суб'єктів, господарювання</v>
      </c>
      <c r="D1211" s="3" t="str">
        <f t="shared" si="60"/>
        <v xml:space="preserve"> фінансовий, , план, , суб'єктів, господарювання</v>
      </c>
      <c r="E1211" s="10" t="str">
        <f t="shared" si="61"/>
        <v xml:space="preserve"> фінансовий, , план, , суб'єктів, господарювання</v>
      </c>
      <c r="F1211" s="10" t="str">
        <f>SUBSTITUTE(Таблица2[[#This Row],[Столбец5]], "до, ", "")</f>
        <v xml:space="preserve"> фінансовий, , план, , суб'єктів, господарювання</v>
      </c>
      <c r="G1211" s="10" t="str">
        <f>SUBSTITUTE(Таблица2[[#This Row],[Столбец7]], "рік, ", "")</f>
        <v xml:space="preserve"> фінансовий, , план, , суб'єктів, господарювання</v>
      </c>
      <c r="H1211" s="11" t="str">
        <f>SUBSTITUTE(Таблица2[[#This Row],[Ключові слова]], "за, ", "")</f>
        <v xml:space="preserve"> фінансовий, , план, , суб'єктів, господарювання</v>
      </c>
      <c r="I1211" s="11" t="str">
        <f>SUBSTITUTE(Таблица2[[#This Row],[Столбец9]], "від, ", "")</f>
        <v xml:space="preserve"> фінансовий, , план, , суб'єктів, господарювання</v>
      </c>
    </row>
    <row r="1212" spans="1:9" ht="60" x14ac:dyDescent="0.25">
      <c r="A1212" s="9" t="str">
        <f>SUBSTITUTE(Реестр!E1215, " ", ", ")</f>
        <v>про, піільгові, кредити</v>
      </c>
      <c r="B1212" s="10" t="str">
        <f>SUBSTITUTE(Таблица2[[#This Row],[Столбец1]], "про, ", " ")</f>
        <v xml:space="preserve"> піільгові, кредити</v>
      </c>
      <c r="C1212" s="3" t="str">
        <f t="shared" si="59"/>
        <v xml:space="preserve"> піільгові, кредити</v>
      </c>
      <c r="D1212" s="3" t="str">
        <f t="shared" si="60"/>
        <v xml:space="preserve"> піільгові, кредити</v>
      </c>
      <c r="E1212" s="10" t="str">
        <f t="shared" si="61"/>
        <v xml:space="preserve"> піільгові, кредити</v>
      </c>
      <c r="F1212" s="10" t="str">
        <f>SUBSTITUTE(Таблица2[[#This Row],[Столбец5]], "до, ", "")</f>
        <v xml:space="preserve"> піільгові, кредити</v>
      </c>
      <c r="G1212" s="10" t="str">
        <f>SUBSTITUTE(Таблица2[[#This Row],[Столбец7]], "рік, ", "")</f>
        <v xml:space="preserve"> піільгові, кредити</v>
      </c>
      <c r="H1212" s="11" t="str">
        <f>SUBSTITUTE(Таблица2[[#This Row],[Ключові слова]], "за, ", "")</f>
        <v xml:space="preserve"> піільгові, кредити</v>
      </c>
      <c r="I1212" s="11" t="str">
        <f>SUBSTITUTE(Таблица2[[#This Row],[Столбец9]], "від, ", "")</f>
        <v xml:space="preserve"> піільгові, кредити</v>
      </c>
    </row>
    <row r="1213" spans="1:9" ht="60" x14ac:dyDescent="0.25">
      <c r="A1213" s="9" t="str">
        <f>SUBSTITUTE(Реестр!E1216, " ", ", ")</f>
        <v>про, фактичні, витрати, на, ВПР</v>
      </c>
      <c r="B1213" s="10" t="str">
        <f>SUBSTITUTE(Таблица2[[#This Row],[Столбец1]], "про, ", " ")</f>
        <v xml:space="preserve"> фактичні, витрати, на, ВПР</v>
      </c>
      <c r="C1213" s="3" t="str">
        <f t="shared" si="59"/>
        <v xml:space="preserve"> фактичні, витрати, на, ВПР</v>
      </c>
      <c r="D1213" s="3" t="str">
        <f t="shared" si="60"/>
        <v xml:space="preserve"> фактичні, витрати, на, ВПР</v>
      </c>
      <c r="E1213" s="10" t="str">
        <f t="shared" si="61"/>
        <v xml:space="preserve"> фактичні, витрати, на, ВПР</v>
      </c>
      <c r="F1213" s="10" t="str">
        <f>SUBSTITUTE(Таблица2[[#This Row],[Столбец5]], "до, ", "")</f>
        <v xml:space="preserve"> фактичні, витрати, на, ВПР</v>
      </c>
      <c r="G1213" s="10" t="str">
        <f>SUBSTITUTE(Таблица2[[#This Row],[Столбец7]], "рік, ", "")</f>
        <v xml:space="preserve"> фактичні, витрати, на, ВПР</v>
      </c>
      <c r="H1213" s="11" t="str">
        <f>SUBSTITUTE(Таблица2[[#This Row],[Ключові слова]], "за, ", "")</f>
        <v xml:space="preserve"> фактичні, витрати, на, ВПР</v>
      </c>
      <c r="I1213" s="11" t="str">
        <f>SUBSTITUTE(Таблица2[[#This Row],[Столбец9]], "від, ", "")</f>
        <v xml:space="preserve"> фактичні, витрати, на, ВПР</v>
      </c>
    </row>
    <row r="1214" spans="1:9" ht="60" x14ac:dyDescent="0.25">
      <c r="A1214" s="9" t="str">
        <f>SUBSTITUTE(Реестр!E1217, " ", ", ")</f>
        <v>про, надання, роз'яснення</v>
      </c>
      <c r="B1214" s="10" t="str">
        <f>SUBSTITUTE(Таблица2[[#This Row],[Столбец1]], "про, ", " ")</f>
        <v xml:space="preserve"> надання, роз'яснення</v>
      </c>
      <c r="C1214" s="3" t="str">
        <f t="shared" si="59"/>
        <v xml:space="preserve"> надання, роз'яснення</v>
      </c>
      <c r="D1214" s="3" t="str">
        <f t="shared" si="60"/>
        <v xml:space="preserve"> надання, роз'яснення</v>
      </c>
      <c r="E1214" s="10" t="str">
        <f t="shared" si="61"/>
        <v xml:space="preserve"> надання, роз'яснення</v>
      </c>
      <c r="F1214" s="10" t="str">
        <f>SUBSTITUTE(Таблица2[[#This Row],[Столбец5]], "до, ", "")</f>
        <v xml:space="preserve"> надання, роз'яснення</v>
      </c>
      <c r="G1214" s="10" t="str">
        <f>SUBSTITUTE(Таблица2[[#This Row],[Столбец7]], "рік, ", "")</f>
        <v xml:space="preserve"> надання, роз'яснення</v>
      </c>
      <c r="H1214" s="11" t="str">
        <f>SUBSTITUTE(Таблица2[[#This Row],[Ключові слова]], "за, ", "")</f>
        <v xml:space="preserve"> надання, роз'яснення</v>
      </c>
      <c r="I1214" s="11" t="str">
        <f>SUBSTITUTE(Таблица2[[#This Row],[Столбец9]], "від, ", "")</f>
        <v xml:space="preserve"> надання, роз'яснення</v>
      </c>
    </row>
    <row r="1215" spans="1:9" ht="60" x14ac:dyDescent="0.25">
      <c r="A1215" s="9" t="str">
        <f>SUBSTITUTE(Реестр!E1218, " ", ", ")</f>
        <v>про, виконання, протокольного, доручення, №21, від, 18.06.2019</v>
      </c>
      <c r="B1215" s="10" t="str">
        <f>SUBSTITUTE(Таблица2[[#This Row],[Столбец1]], "про, ", " ")</f>
        <v xml:space="preserve"> виконання, протокольного, доручення, №21, від, 18.06.2019</v>
      </c>
      <c r="C1215" s="3" t="str">
        <f t="shared" si="59"/>
        <v xml:space="preserve"> виконання, протокольного, доручення, №21, від, 18.06.2019</v>
      </c>
      <c r="D1215" s="3" t="str">
        <f t="shared" si="60"/>
        <v xml:space="preserve"> виконання, протокольного, доручення, №21, від, 18.06.2019</v>
      </c>
      <c r="E1215" s="10" t="str">
        <f t="shared" si="61"/>
        <v xml:space="preserve"> виконання, протокольного, доручення, №21, від, 18.06.2019</v>
      </c>
      <c r="F1215" s="10" t="str">
        <f>SUBSTITUTE(Таблица2[[#This Row],[Столбец5]], "до, ", "")</f>
        <v xml:space="preserve"> виконання, протокольного, доручення, №21, від, 18.06.2019</v>
      </c>
      <c r="G1215" s="10" t="str">
        <f>SUBSTITUTE(Таблица2[[#This Row],[Столбец7]], "рік, ", "")</f>
        <v xml:space="preserve"> виконання, протокольного, доручення, №21, від, 18.06.2019</v>
      </c>
      <c r="H1215" s="11" t="str">
        <f>SUBSTITUTE(Таблица2[[#This Row],[Ключові слова]], "за, ", "")</f>
        <v xml:space="preserve"> виконання, протокольного, доручення, №21, від, 18.06.2019</v>
      </c>
      <c r="I1215" s="11" t="str">
        <f>SUBSTITUTE(Таблица2[[#This Row],[Столбец9]], "від, ", "")</f>
        <v xml:space="preserve"> виконання, протокольного, доручення, №21, 18.06.2019</v>
      </c>
    </row>
    <row r="1216" spans="1:9" ht="60" x14ac:dyDescent="0.25">
      <c r="A1216" s="9" t="str">
        <f>SUBSTITUTE(Реестр!E1219, " ", ", ")</f>
        <v>щодо, надання, відомостей, про, нерухоме, державне, майно</v>
      </c>
      <c r="B1216" s="10" t="str">
        <f>SUBSTITUTE(Таблица2[[#This Row],[Столбец1]], "про, ", " ")</f>
        <v>щодо, надання, відомостей,  нерухоме, державне, майно</v>
      </c>
      <c r="C1216" s="3" t="str">
        <f t="shared" si="59"/>
        <v>надання, відомостей,  нерухоме, державне, майно</v>
      </c>
      <c r="D1216" s="3" t="str">
        <f t="shared" si="60"/>
        <v>надання, відомостей,  нерухоме, державне, майно</v>
      </c>
      <c r="E1216" s="10" t="str">
        <f t="shared" si="61"/>
        <v>надання, відомостей,  нерухоме, державне, майно</v>
      </c>
      <c r="F1216" s="10" t="str">
        <f>SUBSTITUTE(Таблица2[[#This Row],[Столбец5]], "до, ", "")</f>
        <v>надання, відомостей,  нерухоме, державне, майно</v>
      </c>
      <c r="G1216" s="10" t="str">
        <f>SUBSTITUTE(Таблица2[[#This Row],[Столбец7]], "рік, ", "")</f>
        <v>надання, відомостей,  нерухоме, державне, майно</v>
      </c>
      <c r="H1216" s="11" t="str">
        <f>SUBSTITUTE(Таблица2[[#This Row],[Ключові слова]], "за, ", "")</f>
        <v>надання, відомостей,  нерухоме, державне, майно</v>
      </c>
      <c r="I1216" s="11" t="str">
        <f>SUBSTITUTE(Таблица2[[#This Row],[Столбец9]], "від, ", "")</f>
        <v>надання, відомостей,  нерухоме, державне, майно</v>
      </c>
    </row>
    <row r="1217" spans="1:9" ht="75" x14ac:dyDescent="0.25">
      <c r="A1217" s="9" t="str">
        <f>SUBSTITUTE(Реестр!E1220, " ", ", ")</f>
        <v>про, розрахунок, збитквів, при, , виникнення, надзвичайних, сітуацій</v>
      </c>
      <c r="B1217" s="10" t="str">
        <f>SUBSTITUTE(Таблица2[[#This Row],[Столбец1]], "про, ", " ")</f>
        <v xml:space="preserve"> розрахунок, збитквів, при, , виникнення, надзвичайних, сітуацій</v>
      </c>
      <c r="C1217" s="3" t="str">
        <f t="shared" si="59"/>
        <v xml:space="preserve"> розрахунок, збитквів, при, , виникнення, надзвичайних, сітуацій</v>
      </c>
      <c r="D1217" s="3" t="str">
        <f t="shared" si="60"/>
        <v xml:space="preserve"> розрахунок, збитквів, при, , виникнення, надзвичайних, сітуацій</v>
      </c>
      <c r="E1217" s="10" t="str">
        <f t="shared" si="61"/>
        <v xml:space="preserve"> розрахунок, збитквів, при, , виникнення, надзвичайних, сітуацій</v>
      </c>
      <c r="F1217" s="10" t="str">
        <f>SUBSTITUTE(Таблица2[[#This Row],[Столбец5]], "до, ", "")</f>
        <v xml:space="preserve"> розрахунок, збитквів, при, , виникнення, надзвичайних, сітуацій</v>
      </c>
      <c r="G1217" s="10" t="str">
        <f>SUBSTITUTE(Таблица2[[#This Row],[Столбец7]], "рік, ", "")</f>
        <v xml:space="preserve"> розрахунок, збитквів, при, , виникнення, надзвичайних, сітуацій</v>
      </c>
      <c r="H1217" s="11" t="str">
        <f>SUBSTITUTE(Таблица2[[#This Row],[Ключові слова]], "за, ", "")</f>
        <v xml:space="preserve"> розрахунок, збитквів, при, , виникнення, надзвичайних, сітуацій</v>
      </c>
      <c r="I1217" s="11" t="str">
        <f>SUBSTITUTE(Таблица2[[#This Row],[Столбец9]], "від, ", "")</f>
        <v xml:space="preserve"> розрахунок, збитквів, при, , виникнення, надзвичайних, сітуацій</v>
      </c>
    </row>
    <row r="1218" spans="1:9" ht="60" x14ac:dyDescent="0.25">
      <c r="A1218" s="9" t="str">
        <f>SUBSTITUTE(Реестр!E1221, " ", ", ")</f>
        <v>про, порядок, отримання, бюджетних, субвенцій</v>
      </c>
      <c r="B1218" s="10" t="str">
        <f>SUBSTITUTE(Таблица2[[#This Row],[Столбец1]], "про, ", " ")</f>
        <v xml:space="preserve"> порядок, отримання, бюджетних, субвенцій</v>
      </c>
      <c r="C1218" s="3" t="str">
        <f t="shared" si="59"/>
        <v xml:space="preserve"> порядок, отримання, бюджетних, субвенцій</v>
      </c>
      <c r="D1218" s="3" t="str">
        <f t="shared" si="60"/>
        <v xml:space="preserve"> порядок, отримання, бюджетних, субвенцій</v>
      </c>
      <c r="E1218" s="10" t="str">
        <f t="shared" si="61"/>
        <v xml:space="preserve"> порядок, отримання, бюджетних, субвенцій</v>
      </c>
      <c r="F1218" s="10" t="str">
        <f>SUBSTITUTE(Таблица2[[#This Row],[Столбец5]], "до, ", "")</f>
        <v xml:space="preserve"> порядок, отримання, бюджетних, субвенцій</v>
      </c>
      <c r="G1218" s="10" t="str">
        <f>SUBSTITUTE(Таблица2[[#This Row],[Столбец7]], "рік, ", "")</f>
        <v xml:space="preserve"> порядок, отримання, бюджетних, субвенцій</v>
      </c>
      <c r="H1218" s="11" t="str">
        <f>SUBSTITUTE(Таблица2[[#This Row],[Ключові слова]], "за, ", "")</f>
        <v xml:space="preserve"> порядок, отримання, бюджетних, субвенцій</v>
      </c>
      <c r="I1218" s="11" t="str">
        <f>SUBSTITUTE(Таблица2[[#This Row],[Столбец9]], "від, ", "")</f>
        <v xml:space="preserve"> порядок, отримання, бюджетних, субвенцій</v>
      </c>
    </row>
    <row r="1219" spans="1:9" ht="60" x14ac:dyDescent="0.25">
      <c r="A1219" s="9" t="str">
        <f>SUBSTITUTE(Реестр!E1222, " ", ", ")</f>
        <v>про, проведення, конференції</v>
      </c>
      <c r="B1219" s="10" t="str">
        <f>SUBSTITUTE(Таблица2[[#This Row],[Столбец1]], "про, ", " ")</f>
        <v xml:space="preserve"> проведення, конференції</v>
      </c>
      <c r="C1219" s="3" t="str">
        <f t="shared" si="59"/>
        <v xml:space="preserve"> проведення, конференції</v>
      </c>
      <c r="D1219" s="3" t="str">
        <f t="shared" si="60"/>
        <v xml:space="preserve"> проведення, конференції</v>
      </c>
      <c r="E1219" s="10" t="str">
        <f t="shared" si="61"/>
        <v xml:space="preserve"> проведення, конференції</v>
      </c>
      <c r="F1219" s="10" t="str">
        <f>SUBSTITUTE(Таблица2[[#This Row],[Столбец5]], "до, ", "")</f>
        <v xml:space="preserve"> проведення, конференції</v>
      </c>
      <c r="G1219" s="10" t="str">
        <f>SUBSTITUTE(Таблица2[[#This Row],[Столбец7]], "рік, ", "")</f>
        <v xml:space="preserve"> проведення, конференції</v>
      </c>
      <c r="H1219" s="11" t="str">
        <f>SUBSTITUTE(Таблица2[[#This Row],[Ключові слова]], "за, ", "")</f>
        <v xml:space="preserve"> проведення, конференції</v>
      </c>
      <c r="I1219" s="11" t="str">
        <f>SUBSTITUTE(Таблица2[[#This Row],[Столбец9]], "від, ", "")</f>
        <v xml:space="preserve"> проведення, конференції</v>
      </c>
    </row>
    <row r="1220" spans="1:9" ht="60" x14ac:dyDescent="0.25">
      <c r="A1220" s="9" t="str">
        <f>SUBSTITUTE(Реестр!E1223, " ", ", ")</f>
        <v>на, розпорядження, від, 26.11.2018, №708-ОД</v>
      </c>
      <c r="B1220" s="10" t="str">
        <f>SUBSTITUTE(Таблица2[[#This Row],[Столбец1]], "про, ", " ")</f>
        <v>на, розпорядження, від, 26.11.2018, №708-ОД</v>
      </c>
      <c r="C1220" s="3" t="str">
        <f t="shared" si="59"/>
        <v>на, розпорядження, від, 26.11.2018, №708-ОД</v>
      </c>
      <c r="D1220" s="3" t="str">
        <f t="shared" si="60"/>
        <v>на, розпорядження, від, 26.11.2018, №708-ОД</v>
      </c>
      <c r="E1220" s="10" t="str">
        <f t="shared" si="61"/>
        <v>на, розпорядження, від, 26.11.2018, №708-ОД</v>
      </c>
      <c r="F1220" s="10" t="str">
        <f>SUBSTITUTE(Таблица2[[#This Row],[Столбец5]], "до, ", "")</f>
        <v>на, розпорядження, від, 26.11.2018, №708-ОД</v>
      </c>
      <c r="G1220" s="10" t="str">
        <f>SUBSTITUTE(Таблица2[[#This Row],[Столбец7]], "рік, ", "")</f>
        <v>на, розпорядження, від, 26.11.2018, №708-ОД</v>
      </c>
      <c r="H1220" s="11" t="str">
        <f>SUBSTITUTE(Таблица2[[#This Row],[Ключові слова]], "за, ", "")</f>
        <v>на, розпорядження, від, 26.11.2018, №708-ОД</v>
      </c>
      <c r="I1220" s="11" t="str">
        <f>SUBSTITUTE(Таблица2[[#This Row],[Столбец9]], "від, ", "")</f>
        <v>на, розпорядження, 26.11.2018, №708-ОД</v>
      </c>
    </row>
    <row r="1221" spans="1:9" ht="60" x14ac:dyDescent="0.25">
      <c r="A1221" s="9" t="str">
        <f>SUBSTITUTE(Реестр!E1224, " ", ", ")</f>
        <v>про, надання, інформації</v>
      </c>
      <c r="B1221" s="10" t="str">
        <f>SUBSTITUTE(Таблица2[[#This Row],[Столбец1]], "про, ", " ")</f>
        <v xml:space="preserve"> надання, інформації</v>
      </c>
      <c r="C1221" s="3" t="str">
        <f t="shared" si="59"/>
        <v xml:space="preserve"> надання, інформації</v>
      </c>
      <c r="D1221" s="3" t="str">
        <f t="shared" si="60"/>
        <v xml:space="preserve"> надання, інформації</v>
      </c>
      <c r="E1221" s="10" t="str">
        <f t="shared" si="61"/>
        <v xml:space="preserve"> надання, інформації</v>
      </c>
      <c r="F1221" s="10" t="str">
        <f>SUBSTITUTE(Таблица2[[#This Row],[Столбец5]], "до, ", "")</f>
        <v xml:space="preserve"> надання, інформації</v>
      </c>
      <c r="G1221" s="10" t="str">
        <f>SUBSTITUTE(Таблица2[[#This Row],[Столбец7]], "рік, ", "")</f>
        <v xml:space="preserve"> надання, інформації</v>
      </c>
      <c r="H1221" s="11" t="str">
        <f>SUBSTITUTE(Таблица2[[#This Row],[Ключові слова]], "за, ", "")</f>
        <v xml:space="preserve"> надання, інформації</v>
      </c>
      <c r="I1221" s="11" t="str">
        <f>SUBSTITUTE(Таблица2[[#This Row],[Столбец9]], "від, ", "")</f>
        <v xml:space="preserve"> надання, інформації</v>
      </c>
    </row>
    <row r="1222" spans="1:9" ht="60" x14ac:dyDescent="0.25">
      <c r="A1222" s="9" t="str">
        <f>SUBSTITUTE(Реестр!E1225, " ", ", ")</f>
        <v>заява, про, відкладення, , розгляду, справи</v>
      </c>
      <c r="B1222" s="10" t="str">
        <f>SUBSTITUTE(Таблица2[[#This Row],[Столбец1]], "про, ", " ")</f>
        <v>заява,  відкладення, , розгляду, справи</v>
      </c>
      <c r="C1222" s="3" t="str">
        <f t="shared" si="59"/>
        <v>заява,  відкладення, , розгляду, справи</v>
      </c>
      <c r="D1222" s="3" t="str">
        <f t="shared" si="60"/>
        <v>заява,  відкладення, , розгляду, справи</v>
      </c>
      <c r="E1222" s="10" t="str">
        <f t="shared" si="61"/>
        <v>заява,  відкладення, , розгляду, справи</v>
      </c>
      <c r="F1222" s="10" t="str">
        <f>SUBSTITUTE(Таблица2[[#This Row],[Столбец5]], "до, ", "")</f>
        <v>заява,  відкладення, , розгляду, справи</v>
      </c>
      <c r="G1222" s="10" t="str">
        <f>SUBSTITUTE(Таблица2[[#This Row],[Столбец7]], "рік, ", "")</f>
        <v>заява,  відкладення, , розгляду, справи</v>
      </c>
      <c r="H1222" s="11" t="str">
        <f>SUBSTITUTE(Таблица2[[#This Row],[Ключові слова]], "за, ", "")</f>
        <v>заява,  відкладення, , розгляду, справи</v>
      </c>
      <c r="I1222" s="11" t="str">
        <f>SUBSTITUTE(Таблица2[[#This Row],[Столбец9]], "від, ", "")</f>
        <v>заява,  відкладення, , розгляду, справи</v>
      </c>
    </row>
    <row r="1223" spans="1:9" ht="60" x14ac:dyDescent="0.25">
      <c r="A1223" s="9" t="str">
        <f>SUBSTITUTE(Реестр!E1226, " ", ", ")</f>
        <v>про, проведення, агрохімічного, Форуму</v>
      </c>
      <c r="B1223" s="10" t="str">
        <f>SUBSTITUTE(Таблица2[[#This Row],[Столбец1]], "про, ", " ")</f>
        <v xml:space="preserve"> проведення, агрохімічного, Форуму</v>
      </c>
      <c r="C1223" s="3" t="str">
        <f t="shared" si="59"/>
        <v xml:space="preserve"> проведення, агрохімічного, Форуму</v>
      </c>
      <c r="D1223" s="3" t="str">
        <f t="shared" si="60"/>
        <v xml:space="preserve"> проведення, агрохімічного, Форуму</v>
      </c>
      <c r="E1223" s="10" t="str">
        <f t="shared" si="61"/>
        <v xml:space="preserve"> проведення, агрохімічного, Форуму</v>
      </c>
      <c r="F1223" s="10" t="str">
        <f>SUBSTITUTE(Таблица2[[#This Row],[Столбец5]], "до, ", "")</f>
        <v xml:space="preserve"> проведення, агрохімічного, Форуму</v>
      </c>
      <c r="G1223" s="10" t="str">
        <f>SUBSTITUTE(Таблица2[[#This Row],[Столбец7]], "рік, ", "")</f>
        <v xml:space="preserve"> проведення, агрохімічного, Форуму</v>
      </c>
      <c r="H1223" s="11" t="str">
        <f>SUBSTITUTE(Таблица2[[#This Row],[Ключові слова]], "за, ", "")</f>
        <v xml:space="preserve"> проведення, агрохімічного, Форуму</v>
      </c>
      <c r="I1223" s="11" t="str">
        <f>SUBSTITUTE(Таблица2[[#This Row],[Столбец9]], "від, ", "")</f>
        <v xml:space="preserve"> проведення, агрохімічного, Форуму</v>
      </c>
    </row>
    <row r="1224" spans="1:9" ht="60" x14ac:dyDescent="0.25">
      <c r="A1224" s="9" t="str">
        <f>SUBSTITUTE(Реестр!E1227, " ", ", ")</f>
        <v>про, інвестиційні, проекти</v>
      </c>
      <c r="B1224" s="10" t="str">
        <f>SUBSTITUTE(Таблица2[[#This Row],[Столбец1]], "про, ", " ")</f>
        <v xml:space="preserve"> інвестиційні, проекти</v>
      </c>
      <c r="C1224" s="3" t="str">
        <f t="shared" si="59"/>
        <v xml:space="preserve"> інвестиційні, проекти</v>
      </c>
      <c r="D1224" s="3" t="str">
        <f t="shared" si="60"/>
        <v xml:space="preserve"> інвестиційні, проекти</v>
      </c>
      <c r="E1224" s="10" t="str">
        <f t="shared" si="61"/>
        <v xml:space="preserve"> інвестиційні, проекти</v>
      </c>
      <c r="F1224" s="10" t="str">
        <f>SUBSTITUTE(Таблица2[[#This Row],[Столбец5]], "до, ", "")</f>
        <v xml:space="preserve"> інвестиційні, проекти</v>
      </c>
      <c r="G1224" s="10" t="str">
        <f>SUBSTITUTE(Таблица2[[#This Row],[Столбец7]], "рік, ", "")</f>
        <v xml:space="preserve"> інвестиційні, проекти</v>
      </c>
      <c r="H1224" s="11" t="str">
        <f>SUBSTITUTE(Таблица2[[#This Row],[Ключові слова]], "за, ", "")</f>
        <v xml:space="preserve"> інвестиційні, проекти</v>
      </c>
      <c r="I1224" s="11" t="str">
        <f>SUBSTITUTE(Таблица2[[#This Row],[Столбец9]], "від, ", "")</f>
        <v xml:space="preserve"> інвестиційні, проекти</v>
      </c>
    </row>
    <row r="1225" spans="1:9" ht="60" x14ac:dyDescent="0.25">
      <c r="A1225" s="9" t="str">
        <f>SUBSTITUTE(Реестр!E1228, " ", ", ")</f>
        <v>довідка, на, Скляренко</v>
      </c>
      <c r="B1225" s="10" t="str">
        <f>SUBSTITUTE(Таблица2[[#This Row],[Столбец1]], "про, ", " ")</f>
        <v>довідка, на, Скляренко</v>
      </c>
      <c r="C1225" s="3" t="str">
        <f t="shared" si="59"/>
        <v>довідка, на, Скляренко</v>
      </c>
      <c r="D1225" s="3" t="str">
        <f t="shared" si="60"/>
        <v>довідка, на, Скляренко</v>
      </c>
      <c r="E1225" s="10" t="str">
        <f t="shared" si="61"/>
        <v>довідка, на, Скляренко</v>
      </c>
      <c r="F1225" s="10" t="str">
        <f>SUBSTITUTE(Таблица2[[#This Row],[Столбец5]], "до, ", "")</f>
        <v>довідка, на, Скляренко</v>
      </c>
      <c r="G1225" s="10" t="str">
        <f>SUBSTITUTE(Таблица2[[#This Row],[Столбец7]], "рік, ", "")</f>
        <v>довідка, на, Скляренко</v>
      </c>
      <c r="H1225" s="11" t="str">
        <f>SUBSTITUTE(Таблица2[[#This Row],[Ключові слова]], "за, ", "")</f>
        <v>довідка, на, Скляренко</v>
      </c>
      <c r="I1225" s="11" t="str">
        <f>SUBSTITUTE(Таблица2[[#This Row],[Столбец9]], "від, ", "")</f>
        <v>довідка, на, Скляренко</v>
      </c>
    </row>
    <row r="1226" spans="1:9" ht="60" x14ac:dyDescent="0.25">
      <c r="A1226" s="9" t="str">
        <f>SUBSTITUTE(Реестр!E1229, " ", ", ")</f>
        <v>Актт, оцінки, рецензування</v>
      </c>
      <c r="B1226" s="10" t="str">
        <f>SUBSTITUTE(Таблица2[[#This Row],[Столбец1]], "про, ", " ")</f>
        <v>Актт, оцінки, рецензування</v>
      </c>
      <c r="C1226" s="3" t="str">
        <f t="shared" si="59"/>
        <v>Актт, оцінки, рецензування</v>
      </c>
      <c r="D1226" s="3" t="str">
        <f t="shared" si="60"/>
        <v>Актт, оцінки, рецензування</v>
      </c>
      <c r="E1226" s="10" t="str">
        <f t="shared" si="61"/>
        <v>Актт, оцінки, рецензування</v>
      </c>
      <c r="F1226" s="10" t="str">
        <f>SUBSTITUTE(Таблица2[[#This Row],[Столбец5]], "до, ", "")</f>
        <v>Актт, оцінки, рецензування</v>
      </c>
      <c r="G1226" s="10" t="str">
        <f>SUBSTITUTE(Таблица2[[#This Row],[Столбец7]], "рік, ", "")</f>
        <v>Актт, оцінки, рецензування</v>
      </c>
      <c r="H1226" s="11" t="str">
        <f>SUBSTITUTE(Таблица2[[#This Row],[Ключові слова]], "за, ", "")</f>
        <v>Актт, оцінки, рецензування</v>
      </c>
      <c r="I1226" s="11" t="str">
        <f>SUBSTITUTE(Таблица2[[#This Row],[Столбец9]], "від, ", "")</f>
        <v>Актт, оцінки, рецензування</v>
      </c>
    </row>
    <row r="1227" spans="1:9" ht="60" x14ac:dyDescent="0.25">
      <c r="A1227" s="9" t="str">
        <f>SUBSTITUTE(Реестр!E1230, " ", ", ")</f>
        <v>про, ефективность, використання, земель</v>
      </c>
      <c r="B1227" s="10" t="str">
        <f>SUBSTITUTE(Таблица2[[#This Row],[Столбец1]], "про, ", " ")</f>
        <v xml:space="preserve"> ефективность, використання, земель</v>
      </c>
      <c r="C1227" s="3" t="str">
        <f t="shared" si="59"/>
        <v xml:space="preserve"> ефективность, використання, земель</v>
      </c>
      <c r="D1227" s="3" t="str">
        <f t="shared" si="60"/>
        <v xml:space="preserve"> ефективность, використання, земель</v>
      </c>
      <c r="E1227" s="10" t="str">
        <f t="shared" si="61"/>
        <v xml:space="preserve"> ефективность, використання, земель</v>
      </c>
      <c r="F1227" s="10" t="str">
        <f>SUBSTITUTE(Таблица2[[#This Row],[Столбец5]], "до, ", "")</f>
        <v xml:space="preserve"> ефективность, використання, земель</v>
      </c>
      <c r="G1227" s="10" t="str">
        <f>SUBSTITUTE(Таблица2[[#This Row],[Столбец7]], "рік, ", "")</f>
        <v xml:space="preserve"> ефективность, використання, земель</v>
      </c>
      <c r="H1227" s="11" t="str">
        <f>SUBSTITUTE(Таблица2[[#This Row],[Ключові слова]], "за, ", "")</f>
        <v xml:space="preserve"> ефективность, використання, земель</v>
      </c>
      <c r="I1227" s="11" t="str">
        <f>SUBSTITUTE(Таблица2[[#This Row],[Столбец9]], "від, ", "")</f>
        <v xml:space="preserve"> ефективность, використання, земель</v>
      </c>
    </row>
    <row r="1228" spans="1:9" ht="60" x14ac:dyDescent="0.25">
      <c r="A1228" s="9" t="str">
        <f>SUBSTITUTE(Реестр!E1231, " ", ", ")</f>
        <v>про, надання, , інформації</v>
      </c>
      <c r="B1228" s="10" t="str">
        <f>SUBSTITUTE(Таблица2[[#This Row],[Столбец1]], "про, ", " ")</f>
        <v xml:space="preserve"> надання, , інформації</v>
      </c>
      <c r="C1228" s="3" t="str">
        <f t="shared" si="59"/>
        <v xml:space="preserve"> надання, , інформації</v>
      </c>
      <c r="D1228" s="3" t="str">
        <f t="shared" si="60"/>
        <v xml:space="preserve"> надання, , інформації</v>
      </c>
      <c r="E1228" s="10" t="str">
        <f t="shared" si="61"/>
        <v xml:space="preserve"> надання, , інформації</v>
      </c>
      <c r="F1228" s="10" t="str">
        <f>SUBSTITUTE(Таблица2[[#This Row],[Столбец5]], "до, ", "")</f>
        <v xml:space="preserve"> надання, , інформації</v>
      </c>
      <c r="G1228" s="10" t="str">
        <f>SUBSTITUTE(Таблица2[[#This Row],[Столбец7]], "рік, ", "")</f>
        <v xml:space="preserve"> надання, , інформації</v>
      </c>
      <c r="H1228" s="11" t="str">
        <f>SUBSTITUTE(Таблица2[[#This Row],[Ключові слова]], "за, ", "")</f>
        <v xml:space="preserve"> надання, , інформації</v>
      </c>
      <c r="I1228" s="11" t="str">
        <f>SUBSTITUTE(Таблица2[[#This Row],[Столбец9]], "від, ", "")</f>
        <v xml:space="preserve"> надання, , інформації</v>
      </c>
    </row>
    <row r="1229" spans="1:9" ht="60" x14ac:dyDescent="0.25">
      <c r="A1229" s="9" t="str">
        <f>SUBSTITUTE(Реестр!E1232, " ", ", ")</f>
        <v>про, кількісний, склад, державних, службовців</v>
      </c>
      <c r="B1229" s="10" t="str">
        <f>SUBSTITUTE(Таблица2[[#This Row],[Столбец1]], "про, ", " ")</f>
        <v xml:space="preserve"> кількісний, склад, державних, службовців</v>
      </c>
      <c r="C1229" s="3" t="str">
        <f t="shared" si="59"/>
        <v xml:space="preserve"> кількісний, склад, державних, службовців</v>
      </c>
      <c r="D1229" s="3" t="str">
        <f t="shared" si="60"/>
        <v xml:space="preserve"> кількісний, склад, державних, службовців</v>
      </c>
      <c r="E1229" s="10" t="str">
        <f t="shared" si="61"/>
        <v xml:space="preserve"> кількісний, склад, державних, службовців</v>
      </c>
      <c r="F1229" s="10" t="str">
        <f>SUBSTITUTE(Таблица2[[#This Row],[Столбец5]], "до, ", "")</f>
        <v xml:space="preserve"> кількісний, склад, державних, службовців</v>
      </c>
      <c r="G1229" s="10" t="str">
        <f>SUBSTITUTE(Таблица2[[#This Row],[Столбец7]], "рік, ", "")</f>
        <v xml:space="preserve"> кількісний, склад, державних, службовців</v>
      </c>
      <c r="H1229" s="11" t="str">
        <f>SUBSTITUTE(Таблица2[[#This Row],[Ключові слова]], "за, ", "")</f>
        <v xml:space="preserve"> кількісний, склад, державних, службовців</v>
      </c>
      <c r="I1229" s="11" t="str">
        <f>SUBSTITUTE(Таблица2[[#This Row],[Столбец9]], "від, ", "")</f>
        <v xml:space="preserve"> кількісний, склад, державних, службовців</v>
      </c>
    </row>
    <row r="1230" spans="1:9" ht="60" x14ac:dyDescent="0.25">
      <c r="A1230" s="9" t="str">
        <f>SUBSTITUTE(Реестр!E1233, " ", ", ")</f>
        <v>про, пільгові, кредити</v>
      </c>
      <c r="B1230" s="10" t="str">
        <f>SUBSTITUTE(Таблица2[[#This Row],[Столбец1]], "про, ", " ")</f>
        <v xml:space="preserve"> пільгові, кредити</v>
      </c>
      <c r="C1230" s="3" t="str">
        <f t="shared" si="59"/>
        <v xml:space="preserve"> пільгові, кредити</v>
      </c>
      <c r="D1230" s="3" t="str">
        <f t="shared" si="60"/>
        <v xml:space="preserve"> пільгові, кредити</v>
      </c>
      <c r="E1230" s="10" t="str">
        <f t="shared" si="61"/>
        <v xml:space="preserve"> пільгові, кредити</v>
      </c>
      <c r="F1230" s="10" t="str">
        <f>SUBSTITUTE(Таблица2[[#This Row],[Столбец5]], "до, ", "")</f>
        <v xml:space="preserve"> пільгові, кредити</v>
      </c>
      <c r="G1230" s="10" t="str">
        <f>SUBSTITUTE(Таблица2[[#This Row],[Столбец7]], "рік, ", "")</f>
        <v xml:space="preserve"> пільгові, кредити</v>
      </c>
      <c r="H1230" s="11" t="str">
        <f>SUBSTITUTE(Таблица2[[#This Row],[Ключові слова]], "за, ", "")</f>
        <v xml:space="preserve"> пільгові, кредити</v>
      </c>
      <c r="I1230" s="11" t="str">
        <f>SUBSTITUTE(Таблица2[[#This Row],[Столбец9]], "від, ", "")</f>
        <v xml:space="preserve"> пільгові, кредити</v>
      </c>
    </row>
    <row r="1231" spans="1:9" ht="60" x14ac:dyDescent="0.25">
      <c r="A1231" s="9" t="str">
        <f>SUBSTITUTE(Реестр!E1234, " ", ", ")</f>
        <v>про, замовлення, на, підвищення, кваліфікації</v>
      </c>
      <c r="B1231" s="10" t="str">
        <f>SUBSTITUTE(Таблица2[[#This Row],[Столбец1]], "про, ", " ")</f>
        <v xml:space="preserve"> замовлення, на, підвищення, кваліфікації</v>
      </c>
      <c r="C1231" s="3" t="str">
        <f t="shared" si="59"/>
        <v xml:space="preserve"> замовлення, на, підвищення, кваліфікації</v>
      </c>
      <c r="D1231" s="3" t="str">
        <f t="shared" si="60"/>
        <v xml:space="preserve"> замовлення, на, підвищення, кваліфікації</v>
      </c>
      <c r="E1231" s="10" t="str">
        <f t="shared" si="61"/>
        <v xml:space="preserve"> замовлення, на, підвищення, кваліфікації</v>
      </c>
      <c r="F1231" s="10" t="str">
        <f>SUBSTITUTE(Таблица2[[#This Row],[Столбец5]], "до, ", "")</f>
        <v xml:space="preserve"> замовлення, на, підвищення, кваліфікації</v>
      </c>
      <c r="G1231" s="10" t="str">
        <f>SUBSTITUTE(Таблица2[[#This Row],[Столбец7]], "рік, ", "")</f>
        <v xml:space="preserve"> замовлення, на, підвищення, кваліфікації</v>
      </c>
      <c r="H1231" s="11" t="str">
        <f>SUBSTITUTE(Таблица2[[#This Row],[Ключові слова]], "за, ", "")</f>
        <v xml:space="preserve"> замовлення, на, підвищення, кваліфікації</v>
      </c>
      <c r="I1231" s="11" t="str">
        <f>SUBSTITUTE(Таблица2[[#This Row],[Столбец9]], "від, ", "")</f>
        <v xml:space="preserve"> замовлення, на, підвищення, кваліфікації</v>
      </c>
    </row>
    <row r="1232" spans="1:9" ht="60" x14ac:dyDescent="0.25">
      <c r="A1232" s="9" t="str">
        <f>SUBSTITUTE(Реестр!E1235, " ", ", ")</f>
        <v>на, протокольне, доручення, №21, ві, 18.06.2019</v>
      </c>
      <c r="B1232" s="10" t="str">
        <f>SUBSTITUTE(Таблица2[[#This Row],[Столбец1]], "про, ", " ")</f>
        <v>на, протокольне, доручення, №21, ві, 18.06.2019</v>
      </c>
      <c r="C1232" s="3" t="str">
        <f t="shared" si="59"/>
        <v>на, протокольне, доручення, №21, ві, 18.06.2019</v>
      </c>
      <c r="D1232" s="3" t="str">
        <f t="shared" si="60"/>
        <v>на, протокольне, доручення, №21, ві, 18.06.2019</v>
      </c>
      <c r="E1232" s="10" t="str">
        <f t="shared" si="61"/>
        <v>на, протокольне, доручення, №21, ві, 18.06.2019</v>
      </c>
      <c r="F1232" s="10" t="str">
        <f>SUBSTITUTE(Таблица2[[#This Row],[Столбец5]], "до, ", "")</f>
        <v>на, протокольне, доручення, №21, ві, 18.06.2019</v>
      </c>
      <c r="G1232" s="10" t="str">
        <f>SUBSTITUTE(Таблица2[[#This Row],[Столбец7]], "рік, ", "")</f>
        <v>на, протокольне, доручення, №21, ві, 18.06.2019</v>
      </c>
      <c r="H1232" s="11" t="str">
        <f>SUBSTITUTE(Таблица2[[#This Row],[Ключові слова]], "за, ", "")</f>
        <v>на, протокольне, доручення, №21, ві, 18.06.2019</v>
      </c>
      <c r="I1232" s="11" t="str">
        <f>SUBSTITUTE(Таблица2[[#This Row],[Столбец9]], "від, ", "")</f>
        <v>на, протокольне, доручення, №21, ві, 18.06.2019</v>
      </c>
    </row>
    <row r="1233" spans="1:9" ht="60" x14ac:dyDescent="0.25">
      <c r="A1233" s="9" t="str">
        <f>SUBSTITUTE(Реестр!E1236, " ", ", ")</f>
        <v>про, відновлення, відшкодування</v>
      </c>
      <c r="B1233" s="10" t="str">
        <f>SUBSTITUTE(Таблица2[[#This Row],[Столбец1]], "про, ", " ")</f>
        <v xml:space="preserve"> відновлення, відшкодування</v>
      </c>
      <c r="C1233" s="3" t="str">
        <f t="shared" si="59"/>
        <v xml:space="preserve"> відновлення, відшкодування</v>
      </c>
      <c r="D1233" s="3" t="str">
        <f t="shared" si="60"/>
        <v xml:space="preserve"> відновлення, відшкодування</v>
      </c>
      <c r="E1233" s="10" t="str">
        <f t="shared" si="61"/>
        <v xml:space="preserve"> відновлення, відшкодування</v>
      </c>
      <c r="F1233" s="10" t="str">
        <f>SUBSTITUTE(Таблица2[[#This Row],[Столбец5]], "до, ", "")</f>
        <v xml:space="preserve"> відновлення, відшкодування</v>
      </c>
      <c r="G1233" s="10" t="str">
        <f>SUBSTITUTE(Таблица2[[#This Row],[Столбец7]], "рік, ", "")</f>
        <v xml:space="preserve"> відновлення, відшкодування</v>
      </c>
      <c r="H1233" s="11" t="str">
        <f>SUBSTITUTE(Таблица2[[#This Row],[Ключові слова]], "за, ", "")</f>
        <v xml:space="preserve"> відновлення, відшкодування</v>
      </c>
      <c r="I1233" s="11" t="str">
        <f>SUBSTITUTE(Таблица2[[#This Row],[Столбец9]], "від, ", "")</f>
        <v xml:space="preserve"> відновлення, відшкодування</v>
      </c>
    </row>
    <row r="1234" spans="1:9" ht="60" x14ac:dyDescent="0.25">
      <c r="A1234" s="9" t="str">
        <f>SUBSTITUTE(Реестр!E1237, " ", ", ")</f>
        <v>про, інвестиційні, проекти</v>
      </c>
      <c r="B1234" s="10" t="str">
        <f>SUBSTITUTE(Таблица2[[#This Row],[Столбец1]], "про, ", " ")</f>
        <v xml:space="preserve"> інвестиційні, проекти</v>
      </c>
      <c r="C1234" s="3" t="str">
        <f t="shared" si="59"/>
        <v xml:space="preserve"> інвестиційні, проекти</v>
      </c>
      <c r="D1234" s="3" t="str">
        <f t="shared" si="60"/>
        <v xml:space="preserve"> інвестиційні, проекти</v>
      </c>
      <c r="E1234" s="10" t="str">
        <f t="shared" si="61"/>
        <v xml:space="preserve"> інвестиційні, проекти</v>
      </c>
      <c r="F1234" s="10" t="str">
        <f>SUBSTITUTE(Таблица2[[#This Row],[Столбец5]], "до, ", "")</f>
        <v xml:space="preserve"> інвестиційні, проекти</v>
      </c>
      <c r="G1234" s="10" t="str">
        <f>SUBSTITUTE(Таблица2[[#This Row],[Столбец7]], "рік, ", "")</f>
        <v xml:space="preserve"> інвестиційні, проекти</v>
      </c>
      <c r="H1234" s="11" t="str">
        <f>SUBSTITUTE(Таблица2[[#This Row],[Ключові слова]], "за, ", "")</f>
        <v xml:space="preserve"> інвестиційні, проекти</v>
      </c>
      <c r="I1234" s="11" t="str">
        <f>SUBSTITUTE(Таблица2[[#This Row],[Столбец9]], "від, ", "")</f>
        <v xml:space="preserve"> інвестиційні, проекти</v>
      </c>
    </row>
    <row r="1235" spans="1:9" ht="60" x14ac:dyDescent="0.25">
      <c r="A1235" s="9" t="str">
        <f>SUBSTITUTE(Реестр!E1238, " ", ", ")</f>
        <v>про, надання, зали</v>
      </c>
      <c r="B1235" s="10" t="str">
        <f>SUBSTITUTE(Таблица2[[#This Row],[Столбец1]], "про, ", " ")</f>
        <v xml:space="preserve"> надання, зали</v>
      </c>
      <c r="C1235" s="3" t="str">
        <f t="shared" si="59"/>
        <v xml:space="preserve"> надання, зали</v>
      </c>
      <c r="D1235" s="3" t="str">
        <f t="shared" si="60"/>
        <v xml:space="preserve"> надання, зали</v>
      </c>
      <c r="E1235" s="10" t="str">
        <f t="shared" si="61"/>
        <v xml:space="preserve"> надання, зали</v>
      </c>
      <c r="F1235" s="10" t="str">
        <f>SUBSTITUTE(Таблица2[[#This Row],[Столбец5]], "до, ", "")</f>
        <v xml:space="preserve"> надання, зали</v>
      </c>
      <c r="G1235" s="10" t="str">
        <f>SUBSTITUTE(Таблица2[[#This Row],[Столбец7]], "рік, ", "")</f>
        <v xml:space="preserve"> надання, зали</v>
      </c>
      <c r="H1235" s="11" t="str">
        <f>SUBSTITUTE(Таблица2[[#This Row],[Ключові слова]], "за, ", "")</f>
        <v xml:space="preserve"> надання, зали</v>
      </c>
      <c r="I1235" s="11" t="str">
        <f>SUBSTITUTE(Таблица2[[#This Row],[Столбец9]], "від, ", "")</f>
        <v xml:space="preserve"> надання, зали</v>
      </c>
    </row>
    <row r="1236" spans="1:9" ht="60" x14ac:dyDescent="0.25">
      <c r="A1236" s="9" t="str">
        <f>SUBSTITUTE(Реестр!E1239, " ", ", ")</f>
        <v>про, надання, інформації</v>
      </c>
      <c r="B1236" s="10" t="str">
        <f>SUBSTITUTE(Таблица2[[#This Row],[Столбец1]], "про, ", " ")</f>
        <v xml:space="preserve"> надання, інформації</v>
      </c>
      <c r="C1236" s="3" t="str">
        <f t="shared" si="59"/>
        <v xml:space="preserve"> надання, інформації</v>
      </c>
      <c r="D1236" s="3" t="str">
        <f t="shared" si="60"/>
        <v xml:space="preserve"> надання, інформації</v>
      </c>
      <c r="E1236" s="10" t="str">
        <f t="shared" si="61"/>
        <v xml:space="preserve"> надання, інформації</v>
      </c>
      <c r="F1236" s="10" t="str">
        <f>SUBSTITUTE(Таблица2[[#This Row],[Столбец5]], "до, ", "")</f>
        <v xml:space="preserve"> надання, інформації</v>
      </c>
      <c r="G1236" s="10" t="str">
        <f>SUBSTITUTE(Таблица2[[#This Row],[Столбец7]], "рік, ", "")</f>
        <v xml:space="preserve"> надання, інформації</v>
      </c>
      <c r="H1236" s="11" t="str">
        <f>SUBSTITUTE(Таблица2[[#This Row],[Ключові слова]], "за, ", "")</f>
        <v xml:space="preserve"> надання, інформації</v>
      </c>
      <c r="I1236" s="11" t="str">
        <f>SUBSTITUTE(Таблица2[[#This Row],[Столбец9]], "від, ", "")</f>
        <v xml:space="preserve"> надання, інформації</v>
      </c>
    </row>
    <row r="1237" spans="1:9" ht="60" x14ac:dyDescent="0.25">
      <c r="A1237" s="9" t="str">
        <f>SUBSTITUTE(Реестр!E1240, " ", ", ")</f>
        <v>про, валове, виробництво</v>
      </c>
      <c r="B1237" s="10" t="str">
        <f>SUBSTITUTE(Таблица2[[#This Row],[Столбец1]], "про, ", " ")</f>
        <v xml:space="preserve"> валове, виробництво</v>
      </c>
      <c r="C1237" s="3" t="str">
        <f t="shared" si="59"/>
        <v xml:space="preserve"> валове, виробництво</v>
      </c>
      <c r="D1237" s="3" t="str">
        <f t="shared" si="60"/>
        <v xml:space="preserve"> валове, виробництво</v>
      </c>
      <c r="E1237" s="10" t="str">
        <f t="shared" si="61"/>
        <v xml:space="preserve"> валове, виробництво</v>
      </c>
      <c r="F1237" s="10" t="str">
        <f>SUBSTITUTE(Таблица2[[#This Row],[Столбец5]], "до, ", "")</f>
        <v xml:space="preserve"> валове, виробництво</v>
      </c>
      <c r="G1237" s="10" t="str">
        <f>SUBSTITUTE(Таблица2[[#This Row],[Столбец7]], "рік, ", "")</f>
        <v xml:space="preserve"> валове, виробництво</v>
      </c>
      <c r="H1237" s="11" t="str">
        <f>SUBSTITUTE(Таблица2[[#This Row],[Ключові слова]], "за, ", "")</f>
        <v xml:space="preserve"> валове, виробництво</v>
      </c>
      <c r="I1237" s="11" t="str">
        <f>SUBSTITUTE(Таблица2[[#This Row],[Столбец9]], "від, ", "")</f>
        <v xml:space="preserve"> валове, виробництво</v>
      </c>
    </row>
    <row r="1238" spans="1:9" ht="60" x14ac:dyDescent="0.25">
      <c r="A1238" s="9" t="str">
        <f>SUBSTITUTE(Реестр!E1241, " ", ", ")</f>
        <v>про, проведення, конференції</v>
      </c>
      <c r="B1238" s="10" t="str">
        <f>SUBSTITUTE(Таблица2[[#This Row],[Столбец1]], "про, ", " ")</f>
        <v xml:space="preserve"> проведення, конференції</v>
      </c>
      <c r="C1238" s="3" t="str">
        <f t="shared" si="59"/>
        <v xml:space="preserve"> проведення, конференції</v>
      </c>
      <c r="D1238" s="3" t="str">
        <f t="shared" si="60"/>
        <v xml:space="preserve"> проведення, конференції</v>
      </c>
      <c r="E1238" s="10" t="str">
        <f t="shared" si="61"/>
        <v xml:space="preserve"> проведення, конференції</v>
      </c>
      <c r="F1238" s="10" t="str">
        <f>SUBSTITUTE(Таблица2[[#This Row],[Столбец5]], "до, ", "")</f>
        <v xml:space="preserve"> проведення, конференції</v>
      </c>
      <c r="G1238" s="10" t="str">
        <f>SUBSTITUTE(Таблица2[[#This Row],[Столбец7]], "рік, ", "")</f>
        <v xml:space="preserve"> проведення, конференції</v>
      </c>
      <c r="H1238" s="11" t="str">
        <f>SUBSTITUTE(Таблица2[[#This Row],[Ключові слова]], "за, ", "")</f>
        <v xml:space="preserve"> проведення, конференції</v>
      </c>
      <c r="I1238" s="11" t="str">
        <f>SUBSTITUTE(Таблица2[[#This Row],[Столбец9]], "від, ", "")</f>
        <v xml:space="preserve"> проведення, конференції</v>
      </c>
    </row>
    <row r="1239" spans="1:9" ht="60" x14ac:dyDescent="0.25">
      <c r="A1239" s="9" t="str">
        <f>SUBSTITUTE(Реестр!E1242, " ", ", ")</f>
        <v>про, проведення, конференції</v>
      </c>
      <c r="B1239" s="10" t="str">
        <f>SUBSTITUTE(Таблица2[[#This Row],[Столбец1]], "про, ", " ")</f>
        <v xml:space="preserve"> проведення, конференції</v>
      </c>
      <c r="C1239" s="3" t="str">
        <f t="shared" si="59"/>
        <v xml:space="preserve"> проведення, конференції</v>
      </c>
      <c r="D1239" s="3" t="str">
        <f t="shared" si="60"/>
        <v xml:space="preserve"> проведення, конференції</v>
      </c>
      <c r="E1239" s="10" t="str">
        <f t="shared" si="61"/>
        <v xml:space="preserve"> проведення, конференції</v>
      </c>
      <c r="F1239" s="10" t="str">
        <f>SUBSTITUTE(Таблица2[[#This Row],[Столбец5]], "до, ", "")</f>
        <v xml:space="preserve"> проведення, конференції</v>
      </c>
      <c r="G1239" s="10" t="str">
        <f>SUBSTITUTE(Таблица2[[#This Row],[Столбец7]], "рік, ", "")</f>
        <v xml:space="preserve"> проведення, конференції</v>
      </c>
      <c r="H1239" s="11" t="str">
        <f>SUBSTITUTE(Таблица2[[#This Row],[Ключові слова]], "за, ", "")</f>
        <v xml:space="preserve"> проведення, конференції</v>
      </c>
      <c r="I1239" s="11" t="str">
        <f>SUBSTITUTE(Таблица2[[#This Row],[Столбец9]], "від, ", "")</f>
        <v xml:space="preserve"> проведення, конференції</v>
      </c>
    </row>
    <row r="1240" spans="1:9" ht="60" x14ac:dyDescent="0.25">
      <c r="A1240" s="9" t="str">
        <f>SUBSTITUTE(Реестр!E1243, " ", ", ")</f>
        <v>про, проведення, конференції</v>
      </c>
      <c r="B1240" s="10" t="str">
        <f>SUBSTITUTE(Таблица2[[#This Row],[Столбец1]], "про, ", " ")</f>
        <v xml:space="preserve"> проведення, конференції</v>
      </c>
      <c r="C1240" s="3" t="str">
        <f t="shared" si="59"/>
        <v xml:space="preserve"> проведення, конференції</v>
      </c>
      <c r="D1240" s="3" t="str">
        <f t="shared" si="60"/>
        <v xml:space="preserve"> проведення, конференції</v>
      </c>
      <c r="E1240" s="10" t="str">
        <f t="shared" si="61"/>
        <v xml:space="preserve"> проведення, конференції</v>
      </c>
      <c r="F1240" s="10" t="str">
        <f>SUBSTITUTE(Таблица2[[#This Row],[Столбец5]], "до, ", "")</f>
        <v xml:space="preserve"> проведення, конференції</v>
      </c>
      <c r="G1240" s="10" t="str">
        <f>SUBSTITUTE(Таблица2[[#This Row],[Столбец7]], "рік, ", "")</f>
        <v xml:space="preserve"> проведення, конференції</v>
      </c>
      <c r="H1240" s="11" t="str">
        <f>SUBSTITUTE(Таблица2[[#This Row],[Ключові слова]], "за, ", "")</f>
        <v xml:space="preserve"> проведення, конференції</v>
      </c>
      <c r="I1240" s="11" t="str">
        <f>SUBSTITUTE(Таблица2[[#This Row],[Столбец9]], "від, ", "")</f>
        <v xml:space="preserve"> проведення, конференції</v>
      </c>
    </row>
    <row r="1241" spans="1:9" ht="60" x14ac:dyDescent="0.25">
      <c r="A1241" s="9" t="str">
        <f>SUBSTITUTE(Реестр!E1244, " ", ", ")</f>
        <v>про, фактичні, витрати, на, ВПР</v>
      </c>
      <c r="B1241" s="10" t="str">
        <f>SUBSTITUTE(Таблица2[[#This Row],[Столбец1]], "про, ", " ")</f>
        <v xml:space="preserve"> фактичні, витрати, на, ВПР</v>
      </c>
      <c r="C1241" s="3" t="str">
        <f t="shared" si="59"/>
        <v xml:space="preserve"> фактичні, витрати, на, ВПР</v>
      </c>
      <c r="D1241" s="3" t="str">
        <f t="shared" si="60"/>
        <v xml:space="preserve"> фактичні, витрати, на, ВПР</v>
      </c>
      <c r="E1241" s="10" t="str">
        <f t="shared" si="61"/>
        <v xml:space="preserve"> фактичні, витрати, на, ВПР</v>
      </c>
      <c r="F1241" s="10" t="str">
        <f>SUBSTITUTE(Таблица2[[#This Row],[Столбец5]], "до, ", "")</f>
        <v xml:space="preserve"> фактичні, витрати, на, ВПР</v>
      </c>
      <c r="G1241" s="10" t="str">
        <f>SUBSTITUTE(Таблица2[[#This Row],[Столбец7]], "рік, ", "")</f>
        <v xml:space="preserve"> фактичні, витрати, на, ВПР</v>
      </c>
      <c r="H1241" s="11" t="str">
        <f>SUBSTITUTE(Таблица2[[#This Row],[Ключові слова]], "за, ", "")</f>
        <v xml:space="preserve"> фактичні, витрати, на, ВПР</v>
      </c>
      <c r="I1241" s="11" t="str">
        <f>SUBSTITUTE(Таблица2[[#This Row],[Столбец9]], "від, ", "")</f>
        <v xml:space="preserve"> фактичні, витрати, на, ВПР</v>
      </c>
    </row>
    <row r="1242" spans="1:9" ht="60" x14ac:dyDescent="0.25">
      <c r="A1242" s="9" t="str">
        <f>SUBSTITUTE(Реестр!E1245, " ", ", ")</f>
        <v>про, надання, , інформації</v>
      </c>
      <c r="B1242" s="10" t="str">
        <f>SUBSTITUTE(Таблица2[[#This Row],[Столбец1]], "про, ", " ")</f>
        <v xml:space="preserve"> надання, , інформації</v>
      </c>
      <c r="C1242" s="3" t="str">
        <f t="shared" si="59"/>
        <v xml:space="preserve"> надання, , інформації</v>
      </c>
      <c r="D1242" s="3" t="str">
        <f t="shared" si="60"/>
        <v xml:space="preserve"> надання, , інформації</v>
      </c>
      <c r="E1242" s="10" t="str">
        <f t="shared" si="61"/>
        <v xml:space="preserve"> надання, , інформації</v>
      </c>
      <c r="F1242" s="10" t="str">
        <f>SUBSTITUTE(Таблица2[[#This Row],[Столбец5]], "до, ", "")</f>
        <v xml:space="preserve"> надання, , інформації</v>
      </c>
      <c r="G1242" s="10" t="str">
        <f>SUBSTITUTE(Таблица2[[#This Row],[Столбец7]], "рік, ", "")</f>
        <v xml:space="preserve"> надання, , інформації</v>
      </c>
      <c r="H1242" s="11" t="str">
        <f>SUBSTITUTE(Таблица2[[#This Row],[Ключові слова]], "за, ", "")</f>
        <v xml:space="preserve"> надання, , інформації</v>
      </c>
      <c r="I1242" s="11" t="str">
        <f>SUBSTITUTE(Таблица2[[#This Row],[Столбец9]], "від, ", "")</f>
        <v xml:space="preserve"> надання, , інформації</v>
      </c>
    </row>
    <row r="1243" spans="1:9" ht="60" x14ac:dyDescent="0.25">
      <c r="A1243" s="9" t="str">
        <f>SUBSTITUTE(Реестр!E1246, " ", ", ")</f>
        <v>про, проведення, Дня, поля</v>
      </c>
      <c r="B1243" s="10" t="str">
        <f>SUBSTITUTE(Таблица2[[#This Row],[Столбец1]], "про, ", " ")</f>
        <v xml:space="preserve"> проведення, Дня, поля</v>
      </c>
      <c r="C1243" s="3" t="str">
        <f t="shared" si="59"/>
        <v xml:space="preserve"> проведення, Дня, поля</v>
      </c>
      <c r="D1243" s="3" t="str">
        <f t="shared" si="60"/>
        <v xml:space="preserve"> проведення, Дня, поля</v>
      </c>
      <c r="E1243" s="10" t="str">
        <f t="shared" si="61"/>
        <v xml:space="preserve"> проведення, Дня, поля</v>
      </c>
      <c r="F1243" s="10" t="str">
        <f>SUBSTITUTE(Таблица2[[#This Row],[Столбец5]], "до, ", "")</f>
        <v xml:space="preserve"> проведення, Дня, поля</v>
      </c>
      <c r="G1243" s="10" t="str">
        <f>SUBSTITUTE(Таблица2[[#This Row],[Столбец7]], "рік, ", "")</f>
        <v xml:space="preserve"> проведення, Дня, поля</v>
      </c>
      <c r="H1243" s="11" t="str">
        <f>SUBSTITUTE(Таблица2[[#This Row],[Ключові слова]], "за, ", "")</f>
        <v xml:space="preserve"> проведення, Дня, поля</v>
      </c>
      <c r="I1243" s="11" t="str">
        <f>SUBSTITUTE(Таблица2[[#This Row],[Столбец9]], "від, ", "")</f>
        <v xml:space="preserve"> проведення, Дня, поля</v>
      </c>
    </row>
    <row r="1244" spans="1:9" ht="60" x14ac:dyDescent="0.25">
      <c r="A1244" s="9" t="str">
        <f>SUBSTITUTE(Реестр!E1247, " ", ", ")</f>
        <v>про, проведення, Дня, поля</v>
      </c>
      <c r="B1244" s="10" t="str">
        <f>SUBSTITUTE(Таблица2[[#This Row],[Столбец1]], "про, ", " ")</f>
        <v xml:space="preserve"> проведення, Дня, поля</v>
      </c>
      <c r="C1244" s="3" t="str">
        <f t="shared" si="59"/>
        <v xml:space="preserve"> проведення, Дня, поля</v>
      </c>
      <c r="D1244" s="3" t="str">
        <f t="shared" si="60"/>
        <v xml:space="preserve"> проведення, Дня, поля</v>
      </c>
      <c r="E1244" s="10" t="str">
        <f t="shared" si="61"/>
        <v xml:space="preserve"> проведення, Дня, поля</v>
      </c>
      <c r="F1244" s="10" t="str">
        <f>SUBSTITUTE(Таблица2[[#This Row],[Столбец5]], "до, ", "")</f>
        <v xml:space="preserve"> проведення, Дня, поля</v>
      </c>
      <c r="G1244" s="10" t="str">
        <f>SUBSTITUTE(Таблица2[[#This Row],[Столбец7]], "рік, ", "")</f>
        <v xml:space="preserve"> проведення, Дня, поля</v>
      </c>
      <c r="H1244" s="11" t="str">
        <f>SUBSTITUTE(Таблица2[[#This Row],[Ключові слова]], "за, ", "")</f>
        <v xml:space="preserve"> проведення, Дня, поля</v>
      </c>
      <c r="I1244" s="11" t="str">
        <f>SUBSTITUTE(Таблица2[[#This Row],[Столбец9]], "від, ", "")</f>
        <v xml:space="preserve"> проведення, Дня, поля</v>
      </c>
    </row>
    <row r="1245" spans="1:9" ht="60" x14ac:dyDescent="0.25">
      <c r="A1245" s="9" t="str">
        <f>SUBSTITUTE(Реестр!E1248, " ", ", ")</f>
        <v>про, проведення, Дня, поля</v>
      </c>
      <c r="B1245" s="10" t="str">
        <f>SUBSTITUTE(Таблица2[[#This Row],[Столбец1]], "про, ", " ")</f>
        <v xml:space="preserve"> проведення, Дня, поля</v>
      </c>
      <c r="C1245" s="3" t="str">
        <f t="shared" si="59"/>
        <v xml:space="preserve"> проведення, Дня, поля</v>
      </c>
      <c r="D1245" s="3" t="str">
        <f t="shared" si="60"/>
        <v xml:space="preserve"> проведення, Дня, поля</v>
      </c>
      <c r="E1245" s="10" t="str">
        <f t="shared" si="61"/>
        <v xml:space="preserve"> проведення, Дня, поля</v>
      </c>
      <c r="F1245" s="10" t="str">
        <f>SUBSTITUTE(Таблица2[[#This Row],[Столбец5]], "до, ", "")</f>
        <v xml:space="preserve"> проведення, Дня, поля</v>
      </c>
      <c r="G1245" s="10" t="str">
        <f>SUBSTITUTE(Таблица2[[#This Row],[Столбец7]], "рік, ", "")</f>
        <v xml:space="preserve"> проведення, Дня, поля</v>
      </c>
      <c r="H1245" s="11" t="str">
        <f>SUBSTITUTE(Таблица2[[#This Row],[Ключові слова]], "за, ", "")</f>
        <v xml:space="preserve"> проведення, Дня, поля</v>
      </c>
      <c r="I1245" s="11" t="str">
        <f>SUBSTITUTE(Таблица2[[#This Row],[Столбец9]], "від, ", "")</f>
        <v xml:space="preserve"> проведення, Дня, поля</v>
      </c>
    </row>
    <row r="1246" spans="1:9" ht="90" x14ac:dyDescent="0.25">
      <c r="A1246" s="9" t="str">
        <f>SUBSTITUTE(Реестр!E1249, " ", ", ")</f>
        <v>Про, план, роботи, Департаменту, агропромислового, розвитку, СОДА, на, Ш, квартал, 2019, року</v>
      </c>
      <c r="B1246" s="10" t="str">
        <f>SUBSTITUTE(Таблица2[[#This Row],[Столбец1]], "про, ", " ")</f>
        <v>Про, план, роботи, Департаменту, агропромислового, розвитку, СОДА, на, Ш, квартал, 2019, року</v>
      </c>
      <c r="C1246" s="3" t="str">
        <f t="shared" si="59"/>
        <v>Про, план, роботи, Департаменту, агропромислового, розвитку, СОДА, на, Ш, квартал, 2019, року</v>
      </c>
      <c r="D1246" s="3" t="str">
        <f t="shared" si="60"/>
        <v>Про, план, роботи, Департаменту, агропромислового, розвитку, СОДА, на, Ш, квартал, 2019, року</v>
      </c>
      <c r="E1246" s="10" t="str">
        <f t="shared" si="61"/>
        <v>Про, план, роботи, Департаменту, агропромислового, розвитку, СОДА, на, Ш, квартал, 2019, року</v>
      </c>
      <c r="F1246" s="10" t="str">
        <f>SUBSTITUTE(Таблица2[[#This Row],[Столбец5]], "до, ", "")</f>
        <v>Про, план, роботи, Департаменту, агропромислового, розвитку, СОДА, на, Ш, квартал, 2019, року</v>
      </c>
      <c r="G1246" s="10" t="str">
        <f>SUBSTITUTE(Таблица2[[#This Row],[Столбец7]], "рік, ", "")</f>
        <v>Про, план, роботи, Департаменту, агропромислового, розвитку, СОДА, на, Ш, квартал, 2019, року</v>
      </c>
      <c r="H1246" s="11" t="str">
        <f>SUBSTITUTE(Таблица2[[#This Row],[Ключові слова]], "за, ", "")</f>
        <v>Про, план, роботи, Департаменту, агропромислового, розвитку, СОДА, на, Ш, квартал, 2019, року</v>
      </c>
      <c r="I1246" s="11" t="str">
        <f>SUBSTITUTE(Таблица2[[#This Row],[Столбец9]], "від, ", "")</f>
        <v>Про, план, роботи, Департаменту, агропромислового, розвитку, СОДА, на, Ш, квартал, 2019, року</v>
      </c>
    </row>
    <row r="1247" spans="1:9" ht="60" x14ac:dyDescent="0.25">
      <c r="A1247" s="9" t="str">
        <f>SUBSTITUTE(Реестр!E1250, " ", ", ")</f>
        <v>Про, призначення, секретаря</v>
      </c>
      <c r="B1247" s="10" t="str">
        <f>SUBSTITUTE(Таблица2[[#This Row],[Столбец1]], "про, ", " ")</f>
        <v>Про, призначення, секретаря</v>
      </c>
      <c r="C1247" s="3" t="str">
        <f t="shared" si="59"/>
        <v>Про, призначення, секретаря</v>
      </c>
      <c r="D1247" s="3" t="str">
        <f t="shared" si="60"/>
        <v>Про, призначення, секретаря</v>
      </c>
      <c r="E1247" s="10" t="str">
        <f t="shared" si="61"/>
        <v>Про, призначення, секретаря</v>
      </c>
      <c r="F1247" s="10" t="str">
        <f>SUBSTITUTE(Таблица2[[#This Row],[Столбец5]], "до, ", "")</f>
        <v>Про, призначення, секретаря</v>
      </c>
      <c r="G1247" s="10" t="str">
        <f>SUBSTITUTE(Таблица2[[#This Row],[Столбец7]], "рік, ", "")</f>
        <v>Про, призначення, секретаря</v>
      </c>
      <c r="H1247" s="11" t="str">
        <f>SUBSTITUTE(Таблица2[[#This Row],[Ключові слова]], "за, ", "")</f>
        <v>Про, призначення, секретаря</v>
      </c>
      <c r="I1247" s="11" t="str">
        <f>SUBSTITUTE(Таблица2[[#This Row],[Столбец9]], "від, ", "")</f>
        <v>Про, призначення, секретаря</v>
      </c>
    </row>
    <row r="1248" spans="1:9" ht="90" x14ac:dyDescent="0.25">
      <c r="A1248" s="9" t="str">
        <f>SUBSTITUTE(Реестр!E1251, " ", ", ")</f>
        <v>Про, створення, постійно, діючої, комісії, з, оцінки, нерухомого, майна,, що, передається, в, оренду</v>
      </c>
      <c r="B1248" s="10" t="str">
        <f>SUBSTITUTE(Таблица2[[#This Row],[Столбец1]], "про, ", " ")</f>
        <v>Про, створення, постійно, діючої, комісії, з, оцінки, нерухомого, майна,, що, передається, в, оренду</v>
      </c>
      <c r="C1248" s="3" t="str">
        <f t="shared" si="59"/>
        <v>Про, створення, постійно, діючої, комісії, з, оцінки, нерухомого, майна,, що, передається, в, оренду</v>
      </c>
      <c r="D1248" s="3" t="str">
        <f t="shared" si="60"/>
        <v>Про, створення, постійно, діючої, комісії, з, оцінки, нерухомого, майна,, що, передається, в, оренду</v>
      </c>
      <c r="E1248" s="10" t="str">
        <f t="shared" si="61"/>
        <v>Про, створення, постійно, діючої, комісії, з, оцінки, нерухомого, майна,, що, передається, в, оренду</v>
      </c>
      <c r="F1248" s="10" t="str">
        <f>SUBSTITUTE(Таблица2[[#This Row],[Столбец5]], "до, ", "")</f>
        <v>Про, створення, постійно, діючої, комісії, з, оцінки, нерухомого, майна,, що, передається, в, оренду</v>
      </c>
      <c r="G1248" s="10" t="str">
        <f>SUBSTITUTE(Таблица2[[#This Row],[Столбец7]], "рік, ", "")</f>
        <v>Про, створення, постійно, діючої, комісії, з, оцінки, нерухомого, майна,, що, передається, в, оренду</v>
      </c>
      <c r="H1248" s="11" t="str">
        <f>SUBSTITUTE(Таблица2[[#This Row],[Ключові слова]], "за, ", "")</f>
        <v>Про, створення, постійно, діючої, комісії, з, оцінки, нерухомого, майна,, що, передається, в, оренду</v>
      </c>
      <c r="I1248" s="11" t="str">
        <f>SUBSTITUTE(Таблица2[[#This Row],[Столбец9]], "від, ", "")</f>
        <v>Про, створення, постійно, діючої, комісії, з, оцінки, нерухомого, майна,, що, передається, в, оренду</v>
      </c>
    </row>
    <row r="1249" spans="1:9" ht="60" x14ac:dyDescent="0.25">
      <c r="A1249" s="9" t="str">
        <f>SUBSTITUTE(Реестр!E1252, " ", ", ")</f>
        <v>Про, внесення, змін, до, наказу, ДАПР, СОДА, від, , 01.10.2018, №47-ОД</v>
      </c>
      <c r="B1249" s="10" t="str">
        <f>SUBSTITUTE(Таблица2[[#This Row],[Столбец1]], "про, ", " ")</f>
        <v>Про, внесення, змін, до, наказу, ДАПР, СОДА, від, , 01.10.2018, №47-ОД</v>
      </c>
      <c r="C1249" s="3" t="str">
        <f t="shared" si="59"/>
        <v>Про, внесення, змін, до, наказу, ДАПР, СОДА, від, , 01.10.2018, №47-ОД</v>
      </c>
      <c r="D1249" s="3" t="str">
        <f t="shared" si="60"/>
        <v>Про, внесення, змін, до, наказу, ДАПР, СОДА, від, , 01.10.2018, №47-ОД</v>
      </c>
      <c r="E1249" s="10" t="str">
        <f t="shared" si="61"/>
        <v>Про, внесення, змін, до, наказу, ДАПР, СОДА, від, , 01.10.2018, №47-ОД</v>
      </c>
      <c r="F1249" s="10" t="str">
        <f>SUBSTITUTE(Таблица2[[#This Row],[Столбец5]], "до, ", "")</f>
        <v>Про, внесення, змін, наказу, ДАПР, СОДА, від, , 01.10.2018, №47-ОД</v>
      </c>
      <c r="G1249" s="10" t="str">
        <f>SUBSTITUTE(Таблица2[[#This Row],[Столбец7]], "рік, ", "")</f>
        <v>Про, внесення, змін, наказу, ДАПР, СОДА, від, , 01.10.2018, №47-ОД</v>
      </c>
      <c r="H1249" s="11" t="str">
        <f>SUBSTITUTE(Таблица2[[#This Row],[Ключові слова]], "за, ", "")</f>
        <v>Про, внесення, змін, наказу, ДАПР, СОДА, від, , 01.10.2018, №47-ОД</v>
      </c>
      <c r="I1249" s="11" t="str">
        <f>SUBSTITUTE(Таблица2[[#This Row],[Столбец9]], "від, ", "")</f>
        <v>Про, внесення, змін, наказу, ДАПР, СОДА, , 01.10.2018, №47-ОД</v>
      </c>
    </row>
    <row r="1250" spans="1:9" ht="60" x14ac:dyDescent="0.25">
      <c r="A1250" s="9" t="str">
        <f>SUBSTITUTE(Реестр!E1253, " ", ", ")</f>
        <v>моніторинг, реалізації, Стратегії, регіонального, розвитку</v>
      </c>
      <c r="B1250" s="10" t="str">
        <f>SUBSTITUTE(Таблица2[[#This Row],[Столбец1]], "про, ", " ")</f>
        <v>моніторинг, реалізації, Стратегії, регіонального, розвитку</v>
      </c>
      <c r="C1250" s="3" t="str">
        <f t="shared" si="59"/>
        <v>моніторинг, реалізації, Стратегії, регіонального, розвитку</v>
      </c>
      <c r="D1250" s="3" t="str">
        <f t="shared" si="60"/>
        <v>моніторинг, реалізації, Стратегії, регіонального, розвитку</v>
      </c>
      <c r="E1250" s="10" t="str">
        <f t="shared" si="61"/>
        <v>моніторинг, реалізації, Стратегії, регіонального, розвитку</v>
      </c>
      <c r="F1250" s="10" t="str">
        <f>SUBSTITUTE(Таблица2[[#This Row],[Столбец5]], "до, ", "")</f>
        <v>моніторинг, реалізації, Стратегії, регіонального, розвитку</v>
      </c>
      <c r="G1250" s="10" t="str">
        <f>SUBSTITUTE(Таблица2[[#This Row],[Столбец7]], "рік, ", "")</f>
        <v>моніторинг, реалізації, Стратегії, регіонального, розвитку</v>
      </c>
      <c r="H1250" s="11" t="str">
        <f>SUBSTITUTE(Таблица2[[#This Row],[Ключові слова]], "за, ", "")</f>
        <v>моніторинг, реалізації, Стратегії, регіонального, розвитку</v>
      </c>
      <c r="I1250" s="11" t="str">
        <f>SUBSTITUTE(Таблица2[[#This Row],[Столбец9]], "від, ", "")</f>
        <v>моніторинг, реалізації, Стратегії, регіонального, розвитку</v>
      </c>
    </row>
    <row r="1251" spans="1:9" ht="60" x14ac:dyDescent="0.25">
      <c r="A1251" s="9" t="str">
        <f>SUBSTITUTE(Реестр!E1254, " ", ", ")</f>
        <v>про, виконання, протокольного, доручення</v>
      </c>
      <c r="B1251" s="10" t="str">
        <f>SUBSTITUTE(Таблица2[[#This Row],[Столбец1]], "про, ", " ")</f>
        <v xml:space="preserve"> виконання, протокольного, доручення</v>
      </c>
      <c r="C1251" s="3" t="str">
        <f t="shared" si="59"/>
        <v xml:space="preserve"> виконання, протокольного, доручення</v>
      </c>
      <c r="D1251" s="3" t="str">
        <f t="shared" si="60"/>
        <v xml:space="preserve"> виконання, протокольного, доручення</v>
      </c>
      <c r="E1251" s="10" t="str">
        <f t="shared" si="61"/>
        <v xml:space="preserve"> виконання, протокольного, доручення</v>
      </c>
      <c r="F1251" s="10" t="str">
        <f>SUBSTITUTE(Таблица2[[#This Row],[Столбец5]], "до, ", "")</f>
        <v xml:space="preserve"> виконання, протокольного, доручення</v>
      </c>
      <c r="G1251" s="10" t="str">
        <f>SUBSTITUTE(Таблица2[[#This Row],[Столбец7]], "рік, ", "")</f>
        <v xml:space="preserve"> виконання, протокольного, доручення</v>
      </c>
      <c r="H1251" s="11" t="str">
        <f>SUBSTITUTE(Таблица2[[#This Row],[Ключові слова]], "за, ", "")</f>
        <v xml:space="preserve"> виконання, протокольного, доручення</v>
      </c>
      <c r="I1251" s="11" t="str">
        <f>SUBSTITUTE(Таблица2[[#This Row],[Столбец9]], "від, ", "")</f>
        <v xml:space="preserve"> виконання, протокольного, доручення</v>
      </c>
    </row>
    <row r="1252" spans="1:9" ht="60" x14ac:dyDescent="0.25">
      <c r="A1252" s="9" t="str">
        <f>SUBSTITUTE(Реестр!E1255, " ", ", ")</f>
        <v>про, внесення, змін, до, Постанови, КМУ, , №587</v>
      </c>
      <c r="B1252" s="10" t="str">
        <f>SUBSTITUTE(Таблица2[[#This Row],[Столбец1]], "про, ", " ")</f>
        <v xml:space="preserve"> внесення, змін, до, Постанови, КМУ, , №587</v>
      </c>
      <c r="C1252" s="3" t="str">
        <f t="shared" si="59"/>
        <v xml:space="preserve"> внесення, змін, до, Постанови, КМУ, , №587</v>
      </c>
      <c r="D1252" s="3" t="str">
        <f t="shared" si="60"/>
        <v xml:space="preserve"> внесення, змін, до, Постанови, КМУ, , №587</v>
      </c>
      <c r="E1252" s="10" t="str">
        <f t="shared" si="61"/>
        <v xml:space="preserve"> внесення, змін, до, Постанови, КМУ, , №587</v>
      </c>
      <c r="F1252" s="10" t="str">
        <f>SUBSTITUTE(Таблица2[[#This Row],[Столбец5]], "до, ", "")</f>
        <v xml:space="preserve"> внесення, змін, Постанови, КМУ, , №587</v>
      </c>
      <c r="G1252" s="10" t="str">
        <f>SUBSTITUTE(Таблица2[[#This Row],[Столбец7]], "рік, ", "")</f>
        <v xml:space="preserve"> внесення, змін, Постанови, КМУ, , №587</v>
      </c>
      <c r="H1252" s="11" t="str">
        <f>SUBSTITUTE(Таблица2[[#This Row],[Ключові слова]], "за, ", "")</f>
        <v xml:space="preserve"> внесення, змін, Постанови, КМУ, , №587</v>
      </c>
      <c r="I1252" s="11" t="str">
        <f>SUBSTITUTE(Таблица2[[#This Row],[Столбец9]], "від, ", "")</f>
        <v xml:space="preserve"> внесення, змін, Постанови, КМУ, , №587</v>
      </c>
    </row>
    <row r="1253" spans="1:9" ht="60" x14ac:dyDescent="0.25">
      <c r="A1253" s="9" t="str">
        <f>SUBSTITUTE(Реестр!E1256, " ", ", ")</f>
        <v>про, заміну, довідки</v>
      </c>
      <c r="B1253" s="10" t="str">
        <f>SUBSTITUTE(Таблица2[[#This Row],[Столбец1]], "про, ", " ")</f>
        <v xml:space="preserve"> заміну, довідки</v>
      </c>
      <c r="C1253" s="3" t="str">
        <f t="shared" ref="C1253:C1316" si="62">SUBSTITUTE(B1253, "щодо, ", "")</f>
        <v xml:space="preserve"> заміну, довідки</v>
      </c>
      <c r="D1253" s="3" t="str">
        <f t="shared" ref="D1253:D1316" si="63">SUBSTITUTE(C1253, "по, ", "")</f>
        <v xml:space="preserve"> заміну, довідки</v>
      </c>
      <c r="E1253" s="10" t="str">
        <f t="shared" ref="E1253:E1316" si="64">SUBSTITUTE(D1253, "та, ", "")</f>
        <v xml:space="preserve"> заміну, довідки</v>
      </c>
      <c r="F1253" s="10" t="str">
        <f>SUBSTITUTE(Таблица2[[#This Row],[Столбец5]], "до, ", "")</f>
        <v xml:space="preserve"> заміну, довідки</v>
      </c>
      <c r="G1253" s="10" t="str">
        <f>SUBSTITUTE(Таблица2[[#This Row],[Столбец7]], "рік, ", "")</f>
        <v xml:space="preserve"> заміну, довідки</v>
      </c>
      <c r="H1253" s="11" t="str">
        <f>SUBSTITUTE(Таблица2[[#This Row],[Ключові слова]], "за, ", "")</f>
        <v xml:space="preserve"> заміну, довідки</v>
      </c>
      <c r="I1253" s="11" t="str">
        <f>SUBSTITUTE(Таблица2[[#This Row],[Столбец9]], "від, ", "")</f>
        <v xml:space="preserve"> заміну, довідки</v>
      </c>
    </row>
    <row r="1254" spans="1:9" ht="75" x14ac:dyDescent="0.25">
      <c r="A1254" s="9" t="str">
        <f>SUBSTITUTE(Реестр!E1257, " ", ", ")</f>
        <v>про, надання, , на, погодження, паспорта, бюджетних, Програм</v>
      </c>
      <c r="B1254" s="10" t="str">
        <f>SUBSTITUTE(Таблица2[[#This Row],[Столбец1]], "про, ", " ")</f>
        <v xml:space="preserve"> надання, , на, погодження, паспорта, бюджетних, Програм</v>
      </c>
      <c r="C1254" s="3" t="str">
        <f t="shared" si="62"/>
        <v xml:space="preserve"> надання, , на, погодження, паспорта, бюджетних, Програм</v>
      </c>
      <c r="D1254" s="3" t="str">
        <f t="shared" si="63"/>
        <v xml:space="preserve"> надання, , на, погодження, паспорта, бюджетних, Програм</v>
      </c>
      <c r="E1254" s="10" t="str">
        <f t="shared" si="64"/>
        <v xml:space="preserve"> надання, , на, погодження, паспорбюджетних, Програм</v>
      </c>
      <c r="F1254" s="10" t="str">
        <f>SUBSTITUTE(Таблица2[[#This Row],[Столбец5]], "до, ", "")</f>
        <v xml:space="preserve"> надання, , на, погодження, паспорбюджетних, Програм</v>
      </c>
      <c r="G1254" s="10" t="str">
        <f>SUBSTITUTE(Таблица2[[#This Row],[Столбец7]], "рік, ", "")</f>
        <v xml:space="preserve"> надання, , на, погодження, паспорбюджетних, Програм</v>
      </c>
      <c r="H1254" s="11" t="str">
        <f>SUBSTITUTE(Таблица2[[#This Row],[Ключові слова]], "за, ", "")</f>
        <v xml:space="preserve"> надання, , на, погодження, паспорбюджетних, Програм</v>
      </c>
      <c r="I1254" s="11" t="str">
        <f>SUBSTITUTE(Таблица2[[#This Row],[Столбец9]], "від, ", "")</f>
        <v xml:space="preserve"> надання, , на, погодження, паспорбюджетних, Програм</v>
      </c>
    </row>
    <row r="1255" spans="1:9" ht="60" x14ac:dyDescent="0.25">
      <c r="A1255" s="9" t="str">
        <f>SUBSTITUTE(Реестр!E1258, " ", ", ")</f>
        <v>про, надання, інформації</v>
      </c>
      <c r="B1255" s="10" t="str">
        <f>SUBSTITUTE(Таблица2[[#This Row],[Столбец1]], "про, ", " ")</f>
        <v xml:space="preserve"> надання, інформації</v>
      </c>
      <c r="C1255" s="3" t="str">
        <f t="shared" si="62"/>
        <v xml:space="preserve"> надання, інформації</v>
      </c>
      <c r="D1255" s="3" t="str">
        <f t="shared" si="63"/>
        <v xml:space="preserve"> надання, інформації</v>
      </c>
      <c r="E1255" s="10" t="str">
        <f t="shared" si="64"/>
        <v xml:space="preserve"> надання, інформації</v>
      </c>
      <c r="F1255" s="10" t="str">
        <f>SUBSTITUTE(Таблица2[[#This Row],[Столбец5]], "до, ", "")</f>
        <v xml:space="preserve"> надання, інформації</v>
      </c>
      <c r="G1255" s="10" t="str">
        <f>SUBSTITUTE(Таблица2[[#This Row],[Столбец7]], "рік, ", "")</f>
        <v xml:space="preserve"> надання, інформації</v>
      </c>
      <c r="H1255" s="11" t="str">
        <f>SUBSTITUTE(Таблица2[[#This Row],[Ключові слова]], "за, ", "")</f>
        <v xml:space="preserve"> надання, інформації</v>
      </c>
      <c r="I1255" s="11" t="str">
        <f>SUBSTITUTE(Таблица2[[#This Row],[Столбец9]], "від, ", "")</f>
        <v xml:space="preserve"> надання, інформації</v>
      </c>
    </row>
    <row r="1256" spans="1:9" ht="60" x14ac:dyDescent="0.25">
      <c r="A1256" s="9" t="str">
        <f>SUBSTITUTE(Реестр!E1259, " ", ", ")</f>
        <v>про, надання, інформації, щодо, державного, майна</v>
      </c>
      <c r="B1256" s="10" t="str">
        <f>SUBSTITUTE(Таблица2[[#This Row],[Столбец1]], "про, ", " ")</f>
        <v xml:space="preserve"> надання, інформації, щодо, державного, майна</v>
      </c>
      <c r="C1256" s="3" t="str">
        <f t="shared" si="62"/>
        <v xml:space="preserve"> надання, інформації, державного, майна</v>
      </c>
      <c r="D1256" s="3" t="str">
        <f t="shared" si="63"/>
        <v xml:space="preserve"> надання, інформації, державного, майна</v>
      </c>
      <c r="E1256" s="10" t="str">
        <f t="shared" si="64"/>
        <v xml:space="preserve"> надання, інформації, державного, майна</v>
      </c>
      <c r="F1256" s="10" t="str">
        <f>SUBSTITUTE(Таблица2[[#This Row],[Столбец5]], "до, ", "")</f>
        <v xml:space="preserve"> надання, інформації, державного, майна</v>
      </c>
      <c r="G1256" s="10" t="str">
        <f>SUBSTITUTE(Таблица2[[#This Row],[Столбец7]], "рік, ", "")</f>
        <v xml:space="preserve"> надання, інформації, державного, майна</v>
      </c>
      <c r="H1256" s="11" t="str">
        <f>SUBSTITUTE(Таблица2[[#This Row],[Ключові слова]], "за, ", "")</f>
        <v xml:space="preserve"> надання, інформації, державного, майна</v>
      </c>
      <c r="I1256" s="11" t="str">
        <f>SUBSTITUTE(Таблица2[[#This Row],[Столбец9]], "від, ", "")</f>
        <v xml:space="preserve"> надання, інформації, державного, майна</v>
      </c>
    </row>
    <row r="1257" spans="1:9" ht="60" x14ac:dyDescent="0.25">
      <c r="A1257" s="9" t="str">
        <f>SUBSTITUTE(Реестр!E1260, " ", ", ")</f>
        <v>про, надання, інформації</v>
      </c>
      <c r="B1257" s="10" t="str">
        <f>SUBSTITUTE(Таблица2[[#This Row],[Столбец1]], "про, ", " ")</f>
        <v xml:space="preserve"> надання, інформації</v>
      </c>
      <c r="C1257" s="3" t="str">
        <f t="shared" si="62"/>
        <v xml:space="preserve"> надання, інформації</v>
      </c>
      <c r="D1257" s="3" t="str">
        <f t="shared" si="63"/>
        <v xml:space="preserve"> надання, інформації</v>
      </c>
      <c r="E1257" s="10" t="str">
        <f t="shared" si="64"/>
        <v xml:space="preserve"> надання, інформації</v>
      </c>
      <c r="F1257" s="10" t="str">
        <f>SUBSTITUTE(Таблица2[[#This Row],[Столбец5]], "до, ", "")</f>
        <v xml:space="preserve"> надання, інформації</v>
      </c>
      <c r="G1257" s="10" t="str">
        <f>SUBSTITUTE(Таблица2[[#This Row],[Столбец7]], "рік, ", "")</f>
        <v xml:space="preserve"> надання, інформації</v>
      </c>
      <c r="H1257" s="11" t="str">
        <f>SUBSTITUTE(Таблица2[[#This Row],[Ключові слова]], "за, ", "")</f>
        <v xml:space="preserve"> надання, інформації</v>
      </c>
      <c r="I1257" s="11" t="str">
        <f>SUBSTITUTE(Таблица2[[#This Row],[Столбец9]], "від, ", "")</f>
        <v xml:space="preserve"> надання, інформації</v>
      </c>
    </row>
    <row r="1258" spans="1:9" ht="60" x14ac:dyDescent="0.25">
      <c r="A1258" s="9" t="str">
        <f>SUBSTITUTE(Реестр!E1261, " ", ", ")</f>
        <v>про, надання, допоомоги, по, АТО</v>
      </c>
      <c r="B1258" s="10" t="str">
        <f>SUBSTITUTE(Таблица2[[#This Row],[Столбец1]], "про, ", " ")</f>
        <v xml:space="preserve"> надання, допоомоги, по, АТО</v>
      </c>
      <c r="C1258" s="3" t="str">
        <f t="shared" si="62"/>
        <v xml:space="preserve"> надання, допоомоги, по, АТО</v>
      </c>
      <c r="D1258" s="3" t="str">
        <f t="shared" si="63"/>
        <v xml:space="preserve"> надання, допоомоги, АТО</v>
      </c>
      <c r="E1258" s="10" t="str">
        <f t="shared" si="64"/>
        <v xml:space="preserve"> надання, допоомоги, АТО</v>
      </c>
      <c r="F1258" s="10" t="str">
        <f>SUBSTITUTE(Таблица2[[#This Row],[Столбец5]], "до, ", "")</f>
        <v xml:space="preserve"> надання, допоомоги, АТО</v>
      </c>
      <c r="G1258" s="10" t="str">
        <f>SUBSTITUTE(Таблица2[[#This Row],[Столбец7]], "рік, ", "")</f>
        <v xml:space="preserve"> надання, допоомоги, АТО</v>
      </c>
      <c r="H1258" s="11" t="str">
        <f>SUBSTITUTE(Таблица2[[#This Row],[Ключові слова]], "за, ", "")</f>
        <v xml:space="preserve"> надання, допоомоги, АТО</v>
      </c>
      <c r="I1258" s="11" t="str">
        <f>SUBSTITUTE(Таблица2[[#This Row],[Столбец9]], "від, ", "")</f>
        <v xml:space="preserve"> надання, допоомоги, АТО</v>
      </c>
    </row>
    <row r="1259" spans="1:9" ht="60" x14ac:dyDescent="0.25">
      <c r="A1259" s="9" t="str">
        <f>SUBSTITUTE(Реестр!E1262, " ", ", ")</f>
        <v>про, заборону, використання, програмного, забезпечення</v>
      </c>
      <c r="B1259" s="10" t="str">
        <f>SUBSTITUTE(Таблица2[[#This Row],[Столбец1]], "про, ", " ")</f>
        <v xml:space="preserve"> заборону, використання, програмного, забезпечення</v>
      </c>
      <c r="C1259" s="3" t="str">
        <f t="shared" si="62"/>
        <v xml:space="preserve"> заборону, використання, програмного, забезпечення</v>
      </c>
      <c r="D1259" s="3" t="str">
        <f t="shared" si="63"/>
        <v xml:space="preserve"> заборону, використання, програмного, забезпечення</v>
      </c>
      <c r="E1259" s="10" t="str">
        <f t="shared" si="64"/>
        <v xml:space="preserve"> заборону, використання, програмного, забезпечення</v>
      </c>
      <c r="F1259" s="10" t="str">
        <f>SUBSTITUTE(Таблица2[[#This Row],[Столбец5]], "до, ", "")</f>
        <v xml:space="preserve"> заборону, використання, програмного, забезпечення</v>
      </c>
      <c r="G1259" s="10" t="str">
        <f>SUBSTITUTE(Таблица2[[#This Row],[Столбец7]], "рік, ", "")</f>
        <v xml:space="preserve"> заборону, використання, програмного, забезпечення</v>
      </c>
      <c r="H1259" s="11" t="str">
        <f>SUBSTITUTE(Таблица2[[#This Row],[Ключові слова]], "за, ", "")</f>
        <v xml:space="preserve"> заборону, використання, програмного, забезпечення</v>
      </c>
      <c r="I1259" s="11" t="str">
        <f>SUBSTITUTE(Таблица2[[#This Row],[Столбец9]], "від, ", "")</f>
        <v xml:space="preserve"> заборону, використання, програмного, забезпечення</v>
      </c>
    </row>
    <row r="1260" spans="1:9" ht="60" x14ac:dyDescent="0.25">
      <c r="A1260" s="9" t="str">
        <f>SUBSTITUTE(Реестр!E1263, " ", ", ")</f>
        <v>про, надання, , реєстр, насіння, озимих, культур</v>
      </c>
      <c r="B1260" s="10" t="str">
        <f>SUBSTITUTE(Таблица2[[#This Row],[Столбец1]], "про, ", " ")</f>
        <v xml:space="preserve"> надання, , реєстр, насіння, озимих, культур</v>
      </c>
      <c r="C1260" s="3" t="str">
        <f t="shared" si="62"/>
        <v xml:space="preserve"> надання, , реєстр, насіння, озимих, культур</v>
      </c>
      <c r="D1260" s="3" t="str">
        <f t="shared" si="63"/>
        <v xml:space="preserve"> надання, , реєстр, насіння, озимих, культур</v>
      </c>
      <c r="E1260" s="10" t="str">
        <f t="shared" si="64"/>
        <v xml:space="preserve"> надання, , реєстр, насіння, озимих, культур</v>
      </c>
      <c r="F1260" s="10" t="str">
        <f>SUBSTITUTE(Таблица2[[#This Row],[Столбец5]], "до, ", "")</f>
        <v xml:space="preserve"> надання, , реєстр, насіння, озимих, культур</v>
      </c>
      <c r="G1260" s="10" t="str">
        <f>SUBSTITUTE(Таблица2[[#This Row],[Столбец7]], "рік, ", "")</f>
        <v xml:space="preserve"> надання, , реєстр, насіння, озимих, культур</v>
      </c>
      <c r="H1260" s="11" t="str">
        <f>SUBSTITUTE(Таблица2[[#This Row],[Ключові слова]], "за, ", "")</f>
        <v xml:space="preserve"> надання, , реєстр, насіння, озимих, культур</v>
      </c>
      <c r="I1260" s="11" t="str">
        <f>SUBSTITUTE(Таблица2[[#This Row],[Столбец9]], "від, ", "")</f>
        <v xml:space="preserve"> надання, , реєстр, насіння, озимих, культур</v>
      </c>
    </row>
    <row r="1261" spans="1:9" ht="60" x14ac:dyDescent="0.25">
      <c r="A1261" s="9" t="str">
        <f>SUBSTITUTE(Реестр!E1264, " ", ", ")</f>
        <v>про, розгляд, звернення</v>
      </c>
      <c r="B1261" s="10" t="str">
        <f>SUBSTITUTE(Таблица2[[#This Row],[Столбец1]], "про, ", " ")</f>
        <v xml:space="preserve"> розгляд, звернення</v>
      </c>
      <c r="C1261" s="3" t="str">
        <f t="shared" si="62"/>
        <v xml:space="preserve"> розгляд, звернення</v>
      </c>
      <c r="D1261" s="3" t="str">
        <f t="shared" si="63"/>
        <v xml:space="preserve"> розгляд, звернення</v>
      </c>
      <c r="E1261" s="10" t="str">
        <f t="shared" si="64"/>
        <v xml:space="preserve"> розгляд, звернення</v>
      </c>
      <c r="F1261" s="10" t="str">
        <f>SUBSTITUTE(Таблица2[[#This Row],[Столбец5]], "до, ", "")</f>
        <v xml:space="preserve"> розгляд, звернення</v>
      </c>
      <c r="G1261" s="10" t="str">
        <f>SUBSTITUTE(Таблица2[[#This Row],[Столбец7]], "рік, ", "")</f>
        <v xml:space="preserve"> розгляд, звернення</v>
      </c>
      <c r="H1261" s="11" t="str">
        <f>SUBSTITUTE(Таблица2[[#This Row],[Ключові слова]], "за, ", "")</f>
        <v xml:space="preserve"> розгляд, звернення</v>
      </c>
      <c r="I1261" s="11" t="str">
        <f>SUBSTITUTE(Таблица2[[#This Row],[Столбец9]], "від, ", "")</f>
        <v xml:space="preserve"> розгляд, звернення</v>
      </c>
    </row>
    <row r="1262" spans="1:9" ht="60" x14ac:dyDescent="0.25">
      <c r="A1262" s="9" t="str">
        <f>SUBSTITUTE(Реестр!E1265, " ", ", ")</f>
        <v>про, розгляд, звернення</v>
      </c>
      <c r="B1262" s="10" t="str">
        <f>SUBSTITUTE(Таблица2[[#This Row],[Столбец1]], "про, ", " ")</f>
        <v xml:space="preserve"> розгляд, звернення</v>
      </c>
      <c r="C1262" s="3" t="str">
        <f t="shared" si="62"/>
        <v xml:space="preserve"> розгляд, звернення</v>
      </c>
      <c r="D1262" s="3" t="str">
        <f t="shared" si="63"/>
        <v xml:space="preserve"> розгляд, звернення</v>
      </c>
      <c r="E1262" s="10" t="str">
        <f t="shared" si="64"/>
        <v xml:space="preserve"> розгляд, звернення</v>
      </c>
      <c r="F1262" s="10" t="str">
        <f>SUBSTITUTE(Таблица2[[#This Row],[Столбец5]], "до, ", "")</f>
        <v xml:space="preserve"> розгляд, звернення</v>
      </c>
      <c r="G1262" s="10" t="str">
        <f>SUBSTITUTE(Таблица2[[#This Row],[Столбец7]], "рік, ", "")</f>
        <v xml:space="preserve"> розгляд, звернення</v>
      </c>
      <c r="H1262" s="11" t="str">
        <f>SUBSTITUTE(Таблица2[[#This Row],[Ключові слова]], "за, ", "")</f>
        <v xml:space="preserve"> розгляд, звернення</v>
      </c>
      <c r="I1262" s="11" t="str">
        <f>SUBSTITUTE(Таблица2[[#This Row],[Столбец9]], "від, ", "")</f>
        <v xml:space="preserve"> розгляд, звернення</v>
      </c>
    </row>
    <row r="1263" spans="1:9" ht="60" x14ac:dyDescent="0.25">
      <c r="A1263" s="9" t="str">
        <f>SUBSTITUTE(Реестр!E1266, " ", ", ")</f>
        <v>про, надання, зали, апартаних, нарад</v>
      </c>
      <c r="B1263" s="10" t="str">
        <f>SUBSTITUTE(Таблица2[[#This Row],[Столбец1]], "про, ", " ")</f>
        <v xml:space="preserve"> надання, зали, апартаних, нарад</v>
      </c>
      <c r="C1263" s="3" t="str">
        <f t="shared" si="62"/>
        <v xml:space="preserve"> надання, зали, апартаних, нарад</v>
      </c>
      <c r="D1263" s="3" t="str">
        <f t="shared" si="63"/>
        <v xml:space="preserve"> надання, зали, апартаних, нарад</v>
      </c>
      <c r="E1263" s="10" t="str">
        <f t="shared" si="64"/>
        <v xml:space="preserve"> надання, зали, апартаних, нарад</v>
      </c>
      <c r="F1263" s="10" t="str">
        <f>SUBSTITUTE(Таблица2[[#This Row],[Столбец5]], "до, ", "")</f>
        <v xml:space="preserve"> надання, зали, апартаних, нарад</v>
      </c>
      <c r="G1263" s="10" t="str">
        <f>SUBSTITUTE(Таблица2[[#This Row],[Столбец7]], "рік, ", "")</f>
        <v xml:space="preserve"> надання, зали, апартаних, нарад</v>
      </c>
      <c r="H1263" s="11" t="str">
        <f>SUBSTITUTE(Таблица2[[#This Row],[Ключові слова]], "за, ", "")</f>
        <v xml:space="preserve"> надання, зали, апартаних, нарад</v>
      </c>
      <c r="I1263" s="11" t="str">
        <f>SUBSTITUTE(Таблица2[[#This Row],[Столбец9]], "від, ", "")</f>
        <v xml:space="preserve"> надання, зали, апартаних, нарад</v>
      </c>
    </row>
    <row r="1264" spans="1:9" ht="60" x14ac:dyDescent="0.25">
      <c r="A1264" s="9" t="str">
        <f>SUBSTITUTE(Реестр!E1267, " ", ", ")</f>
        <v>про, надання, , реєстр, насіння, озимих, культур</v>
      </c>
      <c r="B1264" s="10" t="str">
        <f>SUBSTITUTE(Таблица2[[#This Row],[Столбец1]], "про, ", " ")</f>
        <v xml:space="preserve"> надання, , реєстр, насіння, озимих, культур</v>
      </c>
      <c r="C1264" s="3" t="str">
        <f t="shared" si="62"/>
        <v xml:space="preserve"> надання, , реєстр, насіння, озимих, культур</v>
      </c>
      <c r="D1264" s="3" t="str">
        <f t="shared" si="63"/>
        <v xml:space="preserve"> надання, , реєстр, насіння, озимих, культур</v>
      </c>
      <c r="E1264" s="10" t="str">
        <f t="shared" si="64"/>
        <v xml:space="preserve"> надання, , реєстр, насіння, озимих, культур</v>
      </c>
      <c r="F1264" s="10" t="str">
        <f>SUBSTITUTE(Таблица2[[#This Row],[Столбец5]], "до, ", "")</f>
        <v xml:space="preserve"> надання, , реєстр, насіння, озимих, культур</v>
      </c>
      <c r="G1264" s="10" t="str">
        <f>SUBSTITUTE(Таблица2[[#This Row],[Столбец7]], "рік, ", "")</f>
        <v xml:space="preserve"> надання, , реєстр, насіння, озимих, культур</v>
      </c>
      <c r="H1264" s="11" t="str">
        <f>SUBSTITUTE(Таблица2[[#This Row],[Ключові слова]], "за, ", "")</f>
        <v xml:space="preserve"> надання, , реєстр, насіння, озимих, культур</v>
      </c>
      <c r="I1264" s="11" t="str">
        <f>SUBSTITUTE(Таблица2[[#This Row],[Столбец9]], "від, ", "")</f>
        <v xml:space="preserve"> надання, , реєстр, насіння, озимих, культур</v>
      </c>
    </row>
    <row r="1265" spans="1:9" ht="60" x14ac:dyDescent="0.25">
      <c r="A1265" s="9" t="str">
        <f>SUBSTITUTE(Реестр!E1268, " ", ", ")</f>
        <v>про, українсько-казахский, , бізнес-форум</v>
      </c>
      <c r="B1265" s="10" t="str">
        <f>SUBSTITUTE(Таблица2[[#This Row],[Столбец1]], "про, ", " ")</f>
        <v xml:space="preserve"> українсько-казахский, , бізнес-форум</v>
      </c>
      <c r="C1265" s="3" t="str">
        <f t="shared" si="62"/>
        <v xml:space="preserve"> українсько-казахский, , бізнес-форум</v>
      </c>
      <c r="D1265" s="3" t="str">
        <f t="shared" si="63"/>
        <v xml:space="preserve"> українсько-казахский, , бізнес-форум</v>
      </c>
      <c r="E1265" s="10" t="str">
        <f t="shared" si="64"/>
        <v xml:space="preserve"> українсько-казахский, , бізнес-форум</v>
      </c>
      <c r="F1265" s="10" t="str">
        <f>SUBSTITUTE(Таблица2[[#This Row],[Столбец5]], "до, ", "")</f>
        <v xml:space="preserve"> українсько-казахский, , бізнес-форум</v>
      </c>
      <c r="G1265" s="10" t="str">
        <f>SUBSTITUTE(Таблица2[[#This Row],[Столбец7]], "рік, ", "")</f>
        <v xml:space="preserve"> українсько-казахский, , бізнес-форум</v>
      </c>
      <c r="H1265" s="11" t="str">
        <f>SUBSTITUTE(Таблица2[[#This Row],[Ключові слова]], "за, ", "")</f>
        <v xml:space="preserve"> українсько-казахский, , бізнес-форум</v>
      </c>
      <c r="I1265" s="11" t="str">
        <f>SUBSTITUTE(Таблица2[[#This Row],[Столбец9]], "від, ", "")</f>
        <v xml:space="preserve"> українсько-казахский, , бізнес-форум</v>
      </c>
    </row>
    <row r="1266" spans="1:9" ht="60" x14ac:dyDescent="0.25">
      <c r="A1266" s="9" t="str">
        <f>SUBSTITUTE(Реестр!E1269, " ", ", ")</f>
        <v>про, надання, інформації, щодо, регіональних, програм</v>
      </c>
      <c r="B1266" s="10" t="str">
        <f>SUBSTITUTE(Таблица2[[#This Row],[Столбец1]], "про, ", " ")</f>
        <v xml:space="preserve"> надання, інформації, щодо, регіональних, програм</v>
      </c>
      <c r="C1266" s="3" t="str">
        <f t="shared" si="62"/>
        <v xml:space="preserve"> надання, інформації, регіональних, програм</v>
      </c>
      <c r="D1266" s="3" t="str">
        <f t="shared" si="63"/>
        <v xml:space="preserve"> надання, інформації, регіональних, програм</v>
      </c>
      <c r="E1266" s="10" t="str">
        <f t="shared" si="64"/>
        <v xml:space="preserve"> надання, інформації, регіональних, програм</v>
      </c>
      <c r="F1266" s="10" t="str">
        <f>SUBSTITUTE(Таблица2[[#This Row],[Столбец5]], "до, ", "")</f>
        <v xml:space="preserve"> надання, інформації, регіональних, програм</v>
      </c>
      <c r="G1266" s="10" t="str">
        <f>SUBSTITUTE(Таблица2[[#This Row],[Столбец7]], "рік, ", "")</f>
        <v xml:space="preserve"> надання, інформації, регіональних, програм</v>
      </c>
      <c r="H1266" s="11" t="str">
        <f>SUBSTITUTE(Таблица2[[#This Row],[Ключові слова]], "за, ", "")</f>
        <v xml:space="preserve"> надання, інформації, регіональних, програм</v>
      </c>
      <c r="I1266" s="11" t="str">
        <f>SUBSTITUTE(Таблица2[[#This Row],[Столбец9]], "від, ", "")</f>
        <v xml:space="preserve"> надання, інформації, регіональних, програм</v>
      </c>
    </row>
    <row r="1267" spans="1:9" ht="60" x14ac:dyDescent="0.25">
      <c r="A1267" s="9" t="str">
        <f>SUBSTITUTE(Реестр!E1270, " ", ", ")</f>
        <v>про, надання, інформації</v>
      </c>
      <c r="B1267" s="10" t="str">
        <f>SUBSTITUTE(Таблица2[[#This Row],[Столбец1]], "про, ", " ")</f>
        <v xml:space="preserve"> надання, інформації</v>
      </c>
      <c r="C1267" s="3" t="str">
        <f t="shared" si="62"/>
        <v xml:space="preserve"> надання, інформації</v>
      </c>
      <c r="D1267" s="3" t="str">
        <f t="shared" si="63"/>
        <v xml:space="preserve"> надання, інформації</v>
      </c>
      <c r="E1267" s="10" t="str">
        <f t="shared" si="64"/>
        <v xml:space="preserve"> надання, інформації</v>
      </c>
      <c r="F1267" s="10" t="str">
        <f>SUBSTITUTE(Таблица2[[#This Row],[Столбец5]], "до, ", "")</f>
        <v xml:space="preserve"> надання, інформації</v>
      </c>
      <c r="G1267" s="10" t="str">
        <f>SUBSTITUTE(Таблица2[[#This Row],[Столбец7]], "рік, ", "")</f>
        <v xml:space="preserve"> надання, інформації</v>
      </c>
      <c r="H1267" s="11" t="str">
        <f>SUBSTITUTE(Таблица2[[#This Row],[Ключові слова]], "за, ", "")</f>
        <v xml:space="preserve"> надання, інформації</v>
      </c>
      <c r="I1267" s="11" t="str">
        <f>SUBSTITUTE(Таблица2[[#This Row],[Столбец9]], "від, ", "")</f>
        <v xml:space="preserve"> надання, інформації</v>
      </c>
    </row>
    <row r="1268" spans="1:9" ht="60" x14ac:dyDescent="0.25">
      <c r="A1268" s="9" t="str">
        <f>SUBSTITUTE(Реестр!E1271, " ", ", ")</f>
        <v>про, перелік, прийнятих, актів</v>
      </c>
      <c r="B1268" s="10" t="str">
        <f>SUBSTITUTE(Таблица2[[#This Row],[Столбец1]], "про, ", " ")</f>
        <v xml:space="preserve"> перелік, прийнятих, актів</v>
      </c>
      <c r="C1268" s="3" t="str">
        <f t="shared" si="62"/>
        <v xml:space="preserve"> перелік, прийнятих, актів</v>
      </c>
      <c r="D1268" s="3" t="str">
        <f t="shared" si="63"/>
        <v xml:space="preserve"> перелік, прийнятих, актів</v>
      </c>
      <c r="E1268" s="10" t="str">
        <f t="shared" si="64"/>
        <v xml:space="preserve"> перелік, прийнятих, актів</v>
      </c>
      <c r="F1268" s="10" t="str">
        <f>SUBSTITUTE(Таблица2[[#This Row],[Столбец5]], "до, ", "")</f>
        <v xml:space="preserve"> перелік, прийнятих, актів</v>
      </c>
      <c r="G1268" s="10" t="str">
        <f>SUBSTITUTE(Таблица2[[#This Row],[Столбец7]], "рік, ", "")</f>
        <v xml:space="preserve"> перелік, прийнятих, актів</v>
      </c>
      <c r="H1268" s="11" t="str">
        <f>SUBSTITUTE(Таблица2[[#This Row],[Ключові слова]], "за, ", "")</f>
        <v xml:space="preserve"> перелік, прийнятих, актів</v>
      </c>
      <c r="I1268" s="11" t="str">
        <f>SUBSTITUTE(Таблица2[[#This Row],[Столбец9]], "від, ", "")</f>
        <v xml:space="preserve"> перелік, прийнятих, актів</v>
      </c>
    </row>
    <row r="1269" spans="1:9" ht="60" x14ac:dyDescent="0.25">
      <c r="A1269" s="9" t="str">
        <f>SUBSTITUTE(Реестр!E1272, " ", ", ")</f>
        <v>про, резонансні, події</v>
      </c>
      <c r="B1269" s="10" t="str">
        <f>SUBSTITUTE(Таблица2[[#This Row],[Столбец1]], "про, ", " ")</f>
        <v xml:space="preserve"> резонансні, події</v>
      </c>
      <c r="C1269" s="3" t="str">
        <f t="shared" si="62"/>
        <v xml:space="preserve"> резонансні, події</v>
      </c>
      <c r="D1269" s="3" t="str">
        <f t="shared" si="63"/>
        <v xml:space="preserve"> резонансні, події</v>
      </c>
      <c r="E1269" s="10" t="str">
        <f t="shared" si="64"/>
        <v xml:space="preserve"> резонансні, події</v>
      </c>
      <c r="F1269" s="10" t="str">
        <f>SUBSTITUTE(Таблица2[[#This Row],[Столбец5]], "до, ", "")</f>
        <v xml:space="preserve"> резонансні, події</v>
      </c>
      <c r="G1269" s="10" t="str">
        <f>SUBSTITUTE(Таблица2[[#This Row],[Столбец7]], "рік, ", "")</f>
        <v xml:space="preserve"> резонансні, події</v>
      </c>
      <c r="H1269" s="11" t="str">
        <f>SUBSTITUTE(Таблица2[[#This Row],[Ключові слова]], "за, ", "")</f>
        <v xml:space="preserve"> резонансні, події</v>
      </c>
      <c r="I1269" s="11" t="str">
        <f>SUBSTITUTE(Таблица2[[#This Row],[Столбец9]], "від, ", "")</f>
        <v xml:space="preserve"> резонансні, події</v>
      </c>
    </row>
    <row r="1270" spans="1:9" ht="60" x14ac:dyDescent="0.25">
      <c r="A1270" s="9" t="str">
        <f>SUBSTITUTE(Реестр!E1273, " ", ", ")</f>
        <v>про, оцінку, ресурсного, наповнення, регіональних, ринків</v>
      </c>
      <c r="B1270" s="10" t="str">
        <f>SUBSTITUTE(Таблица2[[#This Row],[Столбец1]], "про, ", " ")</f>
        <v xml:space="preserve"> оцінку, ресурсного, наповнення, регіональних, ринків</v>
      </c>
      <c r="C1270" s="3" t="str">
        <f t="shared" si="62"/>
        <v xml:space="preserve"> оцінку, ресурсного, наповнення, регіональних, ринків</v>
      </c>
      <c r="D1270" s="3" t="str">
        <f t="shared" si="63"/>
        <v xml:space="preserve"> оцінку, ресурсного, наповнення, регіональних, ринків</v>
      </c>
      <c r="E1270" s="10" t="str">
        <f t="shared" si="64"/>
        <v xml:space="preserve"> оцінку, ресурсного, наповнення, регіональних, ринків</v>
      </c>
      <c r="F1270" s="10" t="str">
        <f>SUBSTITUTE(Таблица2[[#This Row],[Столбец5]], "до, ", "")</f>
        <v xml:space="preserve"> оцінку, ресурсного, наповнення, регіональних, ринків</v>
      </c>
      <c r="G1270" s="10" t="str">
        <f>SUBSTITUTE(Таблица2[[#This Row],[Столбец7]], "рік, ", "")</f>
        <v xml:space="preserve"> оцінку, ресурсного, наповнення, регіональних, ринків</v>
      </c>
      <c r="H1270" s="11" t="str">
        <f>SUBSTITUTE(Таблица2[[#This Row],[Ключові слова]], "за, ", "")</f>
        <v xml:space="preserve"> оцінку, ресурсного, наповнення, регіональних, ринків</v>
      </c>
      <c r="I1270" s="11" t="str">
        <f>SUBSTITUTE(Таблица2[[#This Row],[Столбец9]], "від, ", "")</f>
        <v xml:space="preserve"> оцінку, ресурсного, наповнення, регіональних, ринків</v>
      </c>
    </row>
    <row r="1271" spans="1:9" ht="60" x14ac:dyDescent="0.25">
      <c r="A1271" s="9" t="str">
        <f>SUBSTITUTE(Реестр!E1274, " ", ", ")</f>
        <v>про, чисельність, жіном, та, чоловиків</v>
      </c>
      <c r="B1271" s="10" t="str">
        <f>SUBSTITUTE(Таблица2[[#This Row],[Столбец1]], "про, ", " ")</f>
        <v xml:space="preserve"> чисельність, жіном, та, чоловиків</v>
      </c>
      <c r="C1271" s="3" t="str">
        <f t="shared" si="62"/>
        <v xml:space="preserve"> чисельність, жіном, та, чоловиків</v>
      </c>
      <c r="D1271" s="3" t="str">
        <f t="shared" si="63"/>
        <v xml:space="preserve"> чисельність, жіном, та, чоловиків</v>
      </c>
      <c r="E1271" s="10" t="str">
        <f t="shared" si="64"/>
        <v xml:space="preserve"> чисельність, жіном, чоловиків</v>
      </c>
      <c r="F1271" s="10" t="str">
        <f>SUBSTITUTE(Таблица2[[#This Row],[Столбец5]], "до, ", "")</f>
        <v xml:space="preserve"> чисельність, жіном, чоловиків</v>
      </c>
      <c r="G1271" s="10" t="str">
        <f>SUBSTITUTE(Таблица2[[#This Row],[Столбец7]], "рік, ", "")</f>
        <v xml:space="preserve"> чисельність, жіном, чоловиків</v>
      </c>
      <c r="H1271" s="11" t="str">
        <f>SUBSTITUTE(Таблица2[[#This Row],[Ключові слова]], "за, ", "")</f>
        <v xml:space="preserve"> чисельність, жіном, чоловиків</v>
      </c>
      <c r="I1271" s="11" t="str">
        <f>SUBSTITUTE(Таблица2[[#This Row],[Столбец9]], "від, ", "")</f>
        <v xml:space="preserve"> чисельність, жіном, чоловиків</v>
      </c>
    </row>
    <row r="1272" spans="1:9" ht="60" x14ac:dyDescent="0.25">
      <c r="A1272" s="9" t="str">
        <f>SUBSTITUTE(Реестр!E1275, " ", ", ")</f>
        <v>про, надання, показників, на, доручення, №6, від, 11.05.2018</v>
      </c>
      <c r="B1272" s="10" t="str">
        <f>SUBSTITUTE(Таблица2[[#This Row],[Столбец1]], "про, ", " ")</f>
        <v xml:space="preserve"> надання, показників, на, доручення, №6, від, 11.05.2018</v>
      </c>
      <c r="C1272" s="3" t="str">
        <f t="shared" si="62"/>
        <v xml:space="preserve"> надання, показників, на, доручення, №6, від, 11.05.2018</v>
      </c>
      <c r="D1272" s="3" t="str">
        <f t="shared" si="63"/>
        <v xml:space="preserve"> надання, показників, на, доручення, №6, від, 11.05.2018</v>
      </c>
      <c r="E1272" s="10" t="str">
        <f t="shared" si="64"/>
        <v xml:space="preserve"> надання, показників, на, доручення, №6, від, 11.05.2018</v>
      </c>
      <c r="F1272" s="10" t="str">
        <f>SUBSTITUTE(Таблица2[[#This Row],[Столбец5]], "до, ", "")</f>
        <v xml:space="preserve"> надання, показників, на, доручення, №6, від, 11.05.2018</v>
      </c>
      <c r="G1272" s="10" t="str">
        <f>SUBSTITUTE(Таблица2[[#This Row],[Столбец7]], "рік, ", "")</f>
        <v xml:space="preserve"> надання, показників, на, доручення, №6, від, 11.05.2018</v>
      </c>
      <c r="H1272" s="11" t="str">
        <f>SUBSTITUTE(Таблица2[[#This Row],[Ключові слова]], "за, ", "")</f>
        <v xml:space="preserve"> надання, показників, на, доручення, №6, від, 11.05.2018</v>
      </c>
      <c r="I1272" s="11" t="str">
        <f>SUBSTITUTE(Таблица2[[#This Row],[Столбец9]], "від, ", "")</f>
        <v xml:space="preserve"> надання, показників, на, доручення, №6, 11.05.2018</v>
      </c>
    </row>
    <row r="1273" spans="1:9" ht="60" x14ac:dyDescent="0.25">
      <c r="A1273" s="9" t="str">
        <f>SUBSTITUTE(Реестр!E1276, " ", ", ")</f>
        <v>про, визначення, державних, інтересів</v>
      </c>
      <c r="B1273" s="10" t="str">
        <f>SUBSTITUTE(Таблица2[[#This Row],[Столбец1]], "про, ", " ")</f>
        <v xml:space="preserve"> визначення, державних, інтересів</v>
      </c>
      <c r="C1273" s="3" t="str">
        <f t="shared" si="62"/>
        <v xml:space="preserve"> визначення, державних, інтересів</v>
      </c>
      <c r="D1273" s="3" t="str">
        <f t="shared" si="63"/>
        <v xml:space="preserve"> визначення, державних, інтересів</v>
      </c>
      <c r="E1273" s="10" t="str">
        <f t="shared" si="64"/>
        <v xml:space="preserve"> визначення, державних, інтересів</v>
      </c>
      <c r="F1273" s="10" t="str">
        <f>SUBSTITUTE(Таблица2[[#This Row],[Столбец5]], "до, ", "")</f>
        <v xml:space="preserve"> визначення, державних, інтересів</v>
      </c>
      <c r="G1273" s="10" t="str">
        <f>SUBSTITUTE(Таблица2[[#This Row],[Столбец7]], "рік, ", "")</f>
        <v xml:space="preserve"> визначення, державних, інтересів</v>
      </c>
      <c r="H1273" s="11" t="str">
        <f>SUBSTITUTE(Таблица2[[#This Row],[Ключові слова]], "за, ", "")</f>
        <v xml:space="preserve"> визначення, державних, інтересів</v>
      </c>
      <c r="I1273" s="11" t="str">
        <f>SUBSTITUTE(Таблица2[[#This Row],[Столбец9]], "від, ", "")</f>
        <v xml:space="preserve"> визначення, державних, інтересів</v>
      </c>
    </row>
    <row r="1274" spans="1:9" ht="60" x14ac:dyDescent="0.25">
      <c r="A1274" s="9" t="str">
        <f>SUBSTITUTE(Реестр!E1277, " ", ", ")</f>
        <v>про, виділення, коштів, із, загального, фонду</v>
      </c>
      <c r="B1274" s="10" t="str">
        <f>SUBSTITUTE(Таблица2[[#This Row],[Столбец1]], "про, ", " ")</f>
        <v xml:space="preserve"> виділення, коштів, із, загального, фонду</v>
      </c>
      <c r="C1274" s="3" t="str">
        <f t="shared" si="62"/>
        <v xml:space="preserve"> виділення, коштів, із, загального, фонду</v>
      </c>
      <c r="D1274" s="3" t="str">
        <f t="shared" si="63"/>
        <v xml:space="preserve"> виділення, коштів, із, загального, фонду</v>
      </c>
      <c r="E1274" s="10" t="str">
        <f t="shared" si="64"/>
        <v xml:space="preserve"> виділення, коштів, із, загального, фонду</v>
      </c>
      <c r="F1274" s="10" t="str">
        <f>SUBSTITUTE(Таблица2[[#This Row],[Столбец5]], "до, ", "")</f>
        <v xml:space="preserve"> виділення, коштів, із, загального, фонду</v>
      </c>
      <c r="G1274" s="10" t="str">
        <f>SUBSTITUTE(Таблица2[[#This Row],[Столбец7]], "рік, ", "")</f>
        <v xml:space="preserve"> виділення, коштів, із, загального, фонду</v>
      </c>
      <c r="H1274" s="11" t="str">
        <f>SUBSTITUTE(Таблица2[[#This Row],[Ключові слова]], "за, ", "")</f>
        <v xml:space="preserve"> виділення, коштів, із, загального, фонду</v>
      </c>
      <c r="I1274" s="11" t="str">
        <f>SUBSTITUTE(Таблица2[[#This Row],[Столбец9]], "від, ", "")</f>
        <v xml:space="preserve"> виділення, коштів, із, загального, фонду</v>
      </c>
    </row>
    <row r="1275" spans="1:9" ht="60" x14ac:dyDescent="0.25">
      <c r="A1275" s="9" t="str">
        <f>SUBSTITUTE(Реестр!E1278, " ", ", ")</f>
        <v>про, фактичні, витрати, на, ВПР</v>
      </c>
      <c r="B1275" s="10" t="str">
        <f>SUBSTITUTE(Таблица2[[#This Row],[Столбец1]], "про, ", " ")</f>
        <v xml:space="preserve"> фактичні, витрати, на, ВПР</v>
      </c>
      <c r="C1275" s="3" t="str">
        <f t="shared" si="62"/>
        <v xml:space="preserve"> фактичні, витрати, на, ВПР</v>
      </c>
      <c r="D1275" s="3" t="str">
        <f t="shared" si="63"/>
        <v xml:space="preserve"> фактичні, витрати, на, ВПР</v>
      </c>
      <c r="E1275" s="10" t="str">
        <f t="shared" si="64"/>
        <v xml:space="preserve"> фактичні, витрати, на, ВПР</v>
      </c>
      <c r="F1275" s="10" t="str">
        <f>SUBSTITUTE(Таблица2[[#This Row],[Столбец5]], "до, ", "")</f>
        <v xml:space="preserve"> фактичні, витрати, на, ВПР</v>
      </c>
      <c r="G1275" s="10" t="str">
        <f>SUBSTITUTE(Таблица2[[#This Row],[Столбец7]], "рік, ", "")</f>
        <v xml:space="preserve"> фактичні, витрати, на, ВПР</v>
      </c>
      <c r="H1275" s="11" t="str">
        <f>SUBSTITUTE(Таблица2[[#This Row],[Ключові слова]], "за, ", "")</f>
        <v xml:space="preserve"> фактичні, витрати, на, ВПР</v>
      </c>
      <c r="I1275" s="11" t="str">
        <f>SUBSTITUTE(Таблица2[[#This Row],[Столбец9]], "від, ", "")</f>
        <v xml:space="preserve"> фактичні, витрати, на, ВПР</v>
      </c>
    </row>
    <row r="1276" spans="1:9" ht="60" x14ac:dyDescent="0.25">
      <c r="A1276" s="9" t="str">
        <f>SUBSTITUTE(Реестр!E1279, " ", ", ")</f>
        <v>про, проведення, публічного, заходу</v>
      </c>
      <c r="B1276" s="10" t="str">
        <f>SUBSTITUTE(Таблица2[[#This Row],[Столбец1]], "про, ", " ")</f>
        <v xml:space="preserve"> проведення, публічного, заходу</v>
      </c>
      <c r="C1276" s="3" t="str">
        <f t="shared" si="62"/>
        <v xml:space="preserve"> проведення, публічного, заходу</v>
      </c>
      <c r="D1276" s="3" t="str">
        <f t="shared" si="63"/>
        <v xml:space="preserve"> проведення, публічного, заходу</v>
      </c>
      <c r="E1276" s="10" t="str">
        <f t="shared" si="64"/>
        <v xml:space="preserve"> проведення, публічного, заходу</v>
      </c>
      <c r="F1276" s="10" t="str">
        <f>SUBSTITUTE(Таблица2[[#This Row],[Столбец5]], "до, ", "")</f>
        <v xml:space="preserve"> проведення, публічного, заходу</v>
      </c>
      <c r="G1276" s="10" t="str">
        <f>SUBSTITUTE(Таблица2[[#This Row],[Столбец7]], "рік, ", "")</f>
        <v xml:space="preserve"> проведення, публічного, заходу</v>
      </c>
      <c r="H1276" s="11" t="str">
        <f>SUBSTITUTE(Таблица2[[#This Row],[Ключові слова]], "за, ", "")</f>
        <v xml:space="preserve"> проведення, публічного, заходу</v>
      </c>
      <c r="I1276" s="11" t="str">
        <f>SUBSTITUTE(Таблица2[[#This Row],[Столбец9]], "від, ", "")</f>
        <v xml:space="preserve"> проведення, публічного, заходу</v>
      </c>
    </row>
    <row r="1277" spans="1:9" ht="60" x14ac:dyDescent="0.25">
      <c r="A1277" s="9" t="str">
        <f>SUBSTITUTE(Реестр!E1280, " ", ", ")</f>
        <v>про, придбання, техніки</v>
      </c>
      <c r="B1277" s="10" t="str">
        <f>SUBSTITUTE(Таблица2[[#This Row],[Столбец1]], "про, ", " ")</f>
        <v xml:space="preserve"> придбання, техніки</v>
      </c>
      <c r="C1277" s="3" t="str">
        <f t="shared" si="62"/>
        <v xml:space="preserve"> придбання, техніки</v>
      </c>
      <c r="D1277" s="3" t="str">
        <f t="shared" si="63"/>
        <v xml:space="preserve"> придбання, техніки</v>
      </c>
      <c r="E1277" s="10" t="str">
        <f t="shared" si="64"/>
        <v xml:space="preserve"> придбання, техніки</v>
      </c>
      <c r="F1277" s="10" t="str">
        <f>SUBSTITUTE(Таблица2[[#This Row],[Столбец5]], "до, ", "")</f>
        <v xml:space="preserve"> придбання, техніки</v>
      </c>
      <c r="G1277" s="10" t="str">
        <f>SUBSTITUTE(Таблица2[[#This Row],[Столбец7]], "рік, ", "")</f>
        <v xml:space="preserve"> придбання, техніки</v>
      </c>
      <c r="H1277" s="11" t="str">
        <f>SUBSTITUTE(Таблица2[[#This Row],[Ключові слова]], "за, ", "")</f>
        <v xml:space="preserve"> придбання, техніки</v>
      </c>
      <c r="I1277" s="11" t="str">
        <f>SUBSTITUTE(Таблица2[[#This Row],[Столбец9]], "від, ", "")</f>
        <v xml:space="preserve"> придбання, техніки</v>
      </c>
    </row>
    <row r="1278" spans="1:9" ht="60" x14ac:dyDescent="0.25">
      <c r="A1278" s="9" t="str">
        <f>SUBSTITUTE(Реестр!E1281, " ", ", ")</f>
        <v>про, , , виділення, , коштів</v>
      </c>
      <c r="B1278" s="10" t="str">
        <f>SUBSTITUTE(Таблица2[[#This Row],[Столбец1]], "про, ", " ")</f>
        <v xml:space="preserve"> , , виділення, , коштів</v>
      </c>
      <c r="C1278" s="3" t="str">
        <f t="shared" si="62"/>
        <v xml:space="preserve"> , , виділення, , коштів</v>
      </c>
      <c r="D1278" s="3" t="str">
        <f t="shared" si="63"/>
        <v xml:space="preserve"> , , виділення, , коштів</v>
      </c>
      <c r="E1278" s="10" t="str">
        <f t="shared" si="64"/>
        <v xml:space="preserve"> , , виділення, , коштів</v>
      </c>
      <c r="F1278" s="10" t="str">
        <f>SUBSTITUTE(Таблица2[[#This Row],[Столбец5]], "до, ", "")</f>
        <v xml:space="preserve"> , , виділення, , коштів</v>
      </c>
      <c r="G1278" s="10" t="str">
        <f>SUBSTITUTE(Таблица2[[#This Row],[Столбец7]], "рік, ", "")</f>
        <v xml:space="preserve"> , , виділення, , коштів</v>
      </c>
      <c r="H1278" s="11" t="str">
        <f>SUBSTITUTE(Таблица2[[#This Row],[Ключові слова]], "за, ", "")</f>
        <v xml:space="preserve"> , , виділення, , коштів</v>
      </c>
      <c r="I1278" s="11" t="str">
        <f>SUBSTITUTE(Таблица2[[#This Row],[Столбец9]], "від, ", "")</f>
        <v xml:space="preserve"> , , виділення, , коштів</v>
      </c>
    </row>
    <row r="1279" spans="1:9" ht="60" x14ac:dyDescent="0.25">
      <c r="A1279" s="9" t="str">
        <f>SUBSTITUTE(Реестр!E1282, " ", ", ")</f>
        <v>про, надання, звіту, по, місцевому, бюджету</v>
      </c>
      <c r="B1279" s="10" t="str">
        <f>SUBSTITUTE(Таблица2[[#This Row],[Столбец1]], "про, ", " ")</f>
        <v xml:space="preserve"> надання, звіту, по, місцевому, бюджету</v>
      </c>
      <c r="C1279" s="3" t="str">
        <f t="shared" si="62"/>
        <v xml:space="preserve"> надання, звіту, по, місцевому, бюджету</v>
      </c>
      <c r="D1279" s="3" t="str">
        <f t="shared" si="63"/>
        <v xml:space="preserve"> надання, звіту, місцевому, бюджету</v>
      </c>
      <c r="E1279" s="10" t="str">
        <f t="shared" si="64"/>
        <v xml:space="preserve"> надання, звіту, місцевому, бюджету</v>
      </c>
      <c r="F1279" s="10" t="str">
        <f>SUBSTITUTE(Таблица2[[#This Row],[Столбец5]], "до, ", "")</f>
        <v xml:space="preserve"> надання, звіту, місцевому, бюджету</v>
      </c>
      <c r="G1279" s="10" t="str">
        <f>SUBSTITUTE(Таблица2[[#This Row],[Столбец7]], "рік, ", "")</f>
        <v xml:space="preserve"> надання, звіту, місцевому, бюджету</v>
      </c>
      <c r="H1279" s="11" t="str">
        <f>SUBSTITUTE(Таблица2[[#This Row],[Ключові слова]], "за, ", "")</f>
        <v xml:space="preserve"> надання, звіту, місцевому, бюджету</v>
      </c>
      <c r="I1279" s="11" t="str">
        <f>SUBSTITUTE(Таблица2[[#This Row],[Столбец9]], "від, ", "")</f>
        <v xml:space="preserve"> надання, звіту, місцевому, бюджету</v>
      </c>
    </row>
    <row r="1280" spans="1:9" ht="60" x14ac:dyDescent="0.25">
      <c r="A1280" s="9" t="str">
        <f>SUBSTITUTE(Реестр!E1283, " ", ", ")</f>
        <v>про, надання, звіту, по, державному, бюджету</v>
      </c>
      <c r="B1280" s="10" t="str">
        <f>SUBSTITUTE(Таблица2[[#This Row],[Столбец1]], "про, ", " ")</f>
        <v xml:space="preserve"> надання, звіту, по, державному, бюджету</v>
      </c>
      <c r="C1280" s="3" t="str">
        <f t="shared" si="62"/>
        <v xml:space="preserve"> надання, звіту, по, державному, бюджету</v>
      </c>
      <c r="D1280" s="3" t="str">
        <f t="shared" si="63"/>
        <v xml:space="preserve"> надання, звіту, державному, бюджету</v>
      </c>
      <c r="E1280" s="10" t="str">
        <f t="shared" si="64"/>
        <v xml:space="preserve"> надання, звіту, державному, бюджету</v>
      </c>
      <c r="F1280" s="10" t="str">
        <f>SUBSTITUTE(Таблица2[[#This Row],[Столбец5]], "до, ", "")</f>
        <v xml:space="preserve"> надання, звіту, державному, бюджету</v>
      </c>
      <c r="G1280" s="10" t="str">
        <f>SUBSTITUTE(Таблица2[[#This Row],[Столбец7]], "рік, ", "")</f>
        <v xml:space="preserve"> надання, звіту, державному, бюджету</v>
      </c>
      <c r="H1280" s="11" t="str">
        <f>SUBSTITUTE(Таблица2[[#This Row],[Ключові слова]], "за, ", "")</f>
        <v xml:space="preserve"> надання, звіту, державному, бюджету</v>
      </c>
      <c r="I1280" s="11" t="str">
        <f>SUBSTITUTE(Таблица2[[#This Row],[Столбец9]], "від, ", "")</f>
        <v xml:space="preserve"> надання, звіту, державному, бюджету</v>
      </c>
    </row>
    <row r="1281" spans="1:9" ht="60" x14ac:dyDescent="0.25">
      <c r="A1281" s="9" t="str">
        <f>SUBSTITUTE(Реестр!E1284, " ", ", ")</f>
        <v>про, прогнозні, показники, у, фахівцях</v>
      </c>
      <c r="B1281" s="10" t="str">
        <f>SUBSTITUTE(Таблица2[[#This Row],[Столбец1]], "про, ", " ")</f>
        <v xml:space="preserve"> прогнозні, показники, у, фахівцях</v>
      </c>
      <c r="C1281" s="3" t="str">
        <f t="shared" si="62"/>
        <v xml:space="preserve"> прогнозні, показники, у, фахівцях</v>
      </c>
      <c r="D1281" s="3" t="str">
        <f t="shared" si="63"/>
        <v xml:space="preserve"> прогнозні, показники, у, фахівцях</v>
      </c>
      <c r="E1281" s="10" t="str">
        <f t="shared" si="64"/>
        <v xml:space="preserve"> прогнозні, показники, у, фахівцях</v>
      </c>
      <c r="F1281" s="10" t="str">
        <f>SUBSTITUTE(Таблица2[[#This Row],[Столбец5]], "до, ", "")</f>
        <v xml:space="preserve"> прогнозні, показники, у, фахівцях</v>
      </c>
      <c r="G1281" s="10" t="str">
        <f>SUBSTITUTE(Таблица2[[#This Row],[Столбец7]], "рік, ", "")</f>
        <v xml:space="preserve"> прогнозні, показники, у, фахівцях</v>
      </c>
      <c r="H1281" s="11" t="str">
        <f>SUBSTITUTE(Таблица2[[#This Row],[Ключові слова]], "за, ", "")</f>
        <v xml:space="preserve"> прогнозні, показники, у, фахівцях</v>
      </c>
      <c r="I1281" s="11" t="str">
        <f>SUBSTITUTE(Таблица2[[#This Row],[Столбец9]], "від, ", "")</f>
        <v xml:space="preserve"> прогнозні, показники, у, фахівцях</v>
      </c>
    </row>
    <row r="1282" spans="1:9" ht="60" x14ac:dyDescent="0.25">
      <c r="A1282" s="9" t="str">
        <f>SUBSTITUTE(Реестр!E1285, " ", ", ")</f>
        <v>щодо, роботи, конкурсних, комісій</v>
      </c>
      <c r="B1282" s="10" t="str">
        <f>SUBSTITUTE(Таблица2[[#This Row],[Столбец1]], "про, ", " ")</f>
        <v>щодо, роботи, конкурсних, комісій</v>
      </c>
      <c r="C1282" s="3" t="str">
        <f t="shared" si="62"/>
        <v>роботи, конкурсних, комісій</v>
      </c>
      <c r="D1282" s="3" t="str">
        <f t="shared" si="63"/>
        <v>роботи, конкурсних, комісій</v>
      </c>
      <c r="E1282" s="10" t="str">
        <f t="shared" si="64"/>
        <v>роботи, конкурсних, комісій</v>
      </c>
      <c r="F1282" s="10" t="str">
        <f>SUBSTITUTE(Таблица2[[#This Row],[Столбец5]], "до, ", "")</f>
        <v>роботи, конкурсних, комісій</v>
      </c>
      <c r="G1282" s="10" t="str">
        <f>SUBSTITUTE(Таблица2[[#This Row],[Столбец7]], "рік, ", "")</f>
        <v>роботи, конкурсних, комісій</v>
      </c>
      <c r="H1282" s="11" t="str">
        <f>SUBSTITUTE(Таблица2[[#This Row],[Ключові слова]], "за, ", "")</f>
        <v>роботи, конкурсних, комісій</v>
      </c>
      <c r="I1282" s="11" t="str">
        <f>SUBSTITUTE(Таблица2[[#This Row],[Столбец9]], "від, ", "")</f>
        <v>роботи, конкурсних, комісій</v>
      </c>
    </row>
    <row r="1283" spans="1:9" ht="60" x14ac:dyDescent="0.25">
      <c r="A1283" s="9" t="str">
        <f>SUBSTITUTE(Реестр!E1286, " ", ", ")</f>
        <v>про, прогнозовані, плану, посіву, озимих</v>
      </c>
      <c r="B1283" s="10" t="str">
        <f>SUBSTITUTE(Таблица2[[#This Row],[Столбец1]], "про, ", " ")</f>
        <v xml:space="preserve"> прогнозовані, плану, посіву, озимих</v>
      </c>
      <c r="C1283" s="3" t="str">
        <f t="shared" si="62"/>
        <v xml:space="preserve"> прогнозовані, плану, посіву, озимих</v>
      </c>
      <c r="D1283" s="3" t="str">
        <f t="shared" si="63"/>
        <v xml:space="preserve"> прогнозовані, плану, посіву, озимих</v>
      </c>
      <c r="E1283" s="10" t="str">
        <f t="shared" si="64"/>
        <v xml:space="preserve"> прогнозовані, плану, посіву, озимих</v>
      </c>
      <c r="F1283" s="10" t="str">
        <f>SUBSTITUTE(Таблица2[[#This Row],[Столбец5]], "до, ", "")</f>
        <v xml:space="preserve"> прогнозовані, плану, посіву, озимих</v>
      </c>
      <c r="G1283" s="10" t="str">
        <f>SUBSTITUTE(Таблица2[[#This Row],[Столбец7]], "рік, ", "")</f>
        <v xml:space="preserve"> прогнозовані, плану, посіву, озимих</v>
      </c>
      <c r="H1283" s="11" t="str">
        <f>SUBSTITUTE(Таблица2[[#This Row],[Ключові слова]], "за, ", "")</f>
        <v xml:space="preserve"> прогнозовані, плану, посіву, озимих</v>
      </c>
      <c r="I1283" s="11" t="str">
        <f>SUBSTITUTE(Таблица2[[#This Row],[Столбец9]], "від, ", "")</f>
        <v xml:space="preserve"> прогнозовані, плану, посіву, озимих</v>
      </c>
    </row>
    <row r="1284" spans="1:9" ht="60" x14ac:dyDescent="0.25">
      <c r="A1284" s="9" t="str">
        <f>SUBSTITUTE(Реестр!E1287, " ", ", ")</f>
        <v>про, участь, у, нараді</v>
      </c>
      <c r="B1284" s="10" t="str">
        <f>SUBSTITUTE(Таблица2[[#This Row],[Столбец1]], "про, ", " ")</f>
        <v xml:space="preserve"> участь, у, нараді</v>
      </c>
      <c r="C1284" s="3" t="str">
        <f t="shared" si="62"/>
        <v xml:space="preserve"> участь, у, нараді</v>
      </c>
      <c r="D1284" s="3" t="str">
        <f t="shared" si="63"/>
        <v xml:space="preserve"> участь, у, нараді</v>
      </c>
      <c r="E1284" s="10" t="str">
        <f t="shared" si="64"/>
        <v xml:space="preserve"> участь, у, нараді</v>
      </c>
      <c r="F1284" s="10" t="str">
        <f>SUBSTITUTE(Таблица2[[#This Row],[Столбец5]], "до, ", "")</f>
        <v xml:space="preserve"> участь, у, нараді</v>
      </c>
      <c r="G1284" s="10" t="str">
        <f>SUBSTITUTE(Таблица2[[#This Row],[Столбец7]], "рік, ", "")</f>
        <v xml:space="preserve"> участь, у, нараді</v>
      </c>
      <c r="H1284" s="11" t="str">
        <f>SUBSTITUTE(Таблица2[[#This Row],[Ключові слова]], "за, ", "")</f>
        <v xml:space="preserve"> участь, у, нараді</v>
      </c>
      <c r="I1284" s="11" t="str">
        <f>SUBSTITUTE(Таблица2[[#This Row],[Столбец9]], "від, ", "")</f>
        <v xml:space="preserve"> участь, у, нараді</v>
      </c>
    </row>
    <row r="1285" spans="1:9" ht="60" x14ac:dyDescent="0.25">
      <c r="A1285" s="9" t="str">
        <f>SUBSTITUTE(Реестр!E1288, " ", ", ")</f>
        <v>про, участь, у, нараді</v>
      </c>
      <c r="B1285" s="10" t="str">
        <f>SUBSTITUTE(Таблица2[[#This Row],[Столбец1]], "про, ", " ")</f>
        <v xml:space="preserve"> участь, у, нараді</v>
      </c>
      <c r="C1285" s="3" t="str">
        <f t="shared" si="62"/>
        <v xml:space="preserve"> участь, у, нараді</v>
      </c>
      <c r="D1285" s="3" t="str">
        <f t="shared" si="63"/>
        <v xml:space="preserve"> участь, у, нараді</v>
      </c>
      <c r="E1285" s="10" t="str">
        <f t="shared" si="64"/>
        <v xml:space="preserve"> участь, у, нараді</v>
      </c>
      <c r="F1285" s="10" t="str">
        <f>SUBSTITUTE(Таблица2[[#This Row],[Столбец5]], "до, ", "")</f>
        <v xml:space="preserve"> участь, у, нараді</v>
      </c>
      <c r="G1285" s="10" t="str">
        <f>SUBSTITUTE(Таблица2[[#This Row],[Столбец7]], "рік, ", "")</f>
        <v xml:space="preserve"> участь, у, нараді</v>
      </c>
      <c r="H1285" s="11" t="str">
        <f>SUBSTITUTE(Таблица2[[#This Row],[Ключові слова]], "за, ", "")</f>
        <v xml:space="preserve"> участь, у, нараді</v>
      </c>
      <c r="I1285" s="11" t="str">
        <f>SUBSTITUTE(Таблица2[[#This Row],[Столбец9]], "від, ", "")</f>
        <v xml:space="preserve"> участь, у, нараді</v>
      </c>
    </row>
    <row r="1286" spans="1:9" ht="60" x14ac:dyDescent="0.25">
      <c r="A1286" s="9" t="str">
        <f>SUBSTITUTE(Реестр!E1289, " ", ", ")</f>
        <v>про, надання, інформації</v>
      </c>
      <c r="B1286" s="10" t="str">
        <f>SUBSTITUTE(Таблица2[[#This Row],[Столбец1]], "про, ", " ")</f>
        <v xml:space="preserve"> надання, інформації</v>
      </c>
      <c r="C1286" s="3" t="str">
        <f t="shared" si="62"/>
        <v xml:space="preserve"> надання, інформації</v>
      </c>
      <c r="D1286" s="3" t="str">
        <f t="shared" si="63"/>
        <v xml:space="preserve"> надання, інформації</v>
      </c>
      <c r="E1286" s="10" t="str">
        <f t="shared" si="64"/>
        <v xml:space="preserve"> надання, інформації</v>
      </c>
      <c r="F1286" s="10" t="str">
        <f>SUBSTITUTE(Таблица2[[#This Row],[Столбец5]], "до, ", "")</f>
        <v xml:space="preserve"> надання, інформації</v>
      </c>
      <c r="G1286" s="10" t="str">
        <f>SUBSTITUTE(Таблица2[[#This Row],[Столбец7]], "рік, ", "")</f>
        <v xml:space="preserve"> надання, інформації</v>
      </c>
      <c r="H1286" s="11" t="str">
        <f>SUBSTITUTE(Таблица2[[#This Row],[Ключові слова]], "за, ", "")</f>
        <v xml:space="preserve"> надання, інформації</v>
      </c>
      <c r="I1286" s="11" t="str">
        <f>SUBSTITUTE(Таблица2[[#This Row],[Столбец9]], "від, ", "")</f>
        <v xml:space="preserve"> надання, інформації</v>
      </c>
    </row>
    <row r="1287" spans="1:9" ht="60" x14ac:dyDescent="0.25">
      <c r="A1287" s="9" t="str">
        <f>SUBSTITUTE(Реестр!E1290, " ", ", ")</f>
        <v>про, надання, пропозицій</v>
      </c>
      <c r="B1287" s="10" t="str">
        <f>SUBSTITUTE(Таблица2[[#This Row],[Столбец1]], "про, ", " ")</f>
        <v xml:space="preserve"> надання, пропозицій</v>
      </c>
      <c r="C1287" s="3" t="str">
        <f t="shared" si="62"/>
        <v xml:space="preserve"> надання, пропозицій</v>
      </c>
      <c r="D1287" s="3" t="str">
        <f t="shared" si="63"/>
        <v xml:space="preserve"> надання, пропозицій</v>
      </c>
      <c r="E1287" s="10" t="str">
        <f t="shared" si="64"/>
        <v xml:space="preserve"> надання, пропозицій</v>
      </c>
      <c r="F1287" s="10" t="str">
        <f>SUBSTITUTE(Таблица2[[#This Row],[Столбец5]], "до, ", "")</f>
        <v xml:space="preserve"> надання, пропозицій</v>
      </c>
      <c r="G1287" s="10" t="str">
        <f>SUBSTITUTE(Таблица2[[#This Row],[Столбец7]], "рік, ", "")</f>
        <v xml:space="preserve"> надання, пропозицій</v>
      </c>
      <c r="H1287" s="11" t="str">
        <f>SUBSTITUTE(Таблица2[[#This Row],[Ключові слова]], "за, ", "")</f>
        <v xml:space="preserve"> надання, пропозицій</v>
      </c>
      <c r="I1287" s="11" t="str">
        <f>SUBSTITUTE(Таблица2[[#This Row],[Столбец9]], "від, ", "")</f>
        <v xml:space="preserve"> надання, пропозицій</v>
      </c>
    </row>
    <row r="1288" spans="1:9" ht="60" x14ac:dyDescent="0.25">
      <c r="A1288" s="9" t="str">
        <f>SUBSTITUTE(Реестр!E1291, " ", ", ")</f>
        <v>про, надання, інформації, на, розпорядження, 765-ОД</v>
      </c>
      <c r="B1288" s="10" t="str">
        <f>SUBSTITUTE(Таблица2[[#This Row],[Столбец1]], "про, ", " ")</f>
        <v xml:space="preserve"> надання, інформації, на, розпорядження, 765-ОД</v>
      </c>
      <c r="C1288" s="3" t="str">
        <f t="shared" si="62"/>
        <v xml:space="preserve"> надання, інформації, на, розпорядження, 765-ОД</v>
      </c>
      <c r="D1288" s="3" t="str">
        <f t="shared" si="63"/>
        <v xml:space="preserve"> надання, інформації, на, розпорядження, 765-ОД</v>
      </c>
      <c r="E1288" s="10" t="str">
        <f t="shared" si="64"/>
        <v xml:space="preserve"> надання, інформації, на, розпорядження, 765-ОД</v>
      </c>
      <c r="F1288" s="10" t="str">
        <f>SUBSTITUTE(Таблица2[[#This Row],[Столбец5]], "до, ", "")</f>
        <v xml:space="preserve"> надання, інформації, на, розпорядження, 765-ОД</v>
      </c>
      <c r="G1288" s="10" t="str">
        <f>SUBSTITUTE(Таблица2[[#This Row],[Столбец7]], "рік, ", "")</f>
        <v xml:space="preserve"> надання, інформації, на, розпорядження, 765-ОД</v>
      </c>
      <c r="H1288" s="11" t="str">
        <f>SUBSTITUTE(Таблица2[[#This Row],[Ключові слова]], "за, ", "")</f>
        <v xml:space="preserve"> надання, інформації, на, розпорядження, 765-ОД</v>
      </c>
      <c r="I1288" s="11" t="str">
        <f>SUBSTITUTE(Таблица2[[#This Row],[Столбец9]], "від, ", "")</f>
        <v xml:space="preserve"> надання, інформації, на, розпорядження, 765-ОД</v>
      </c>
    </row>
    <row r="1289" spans="1:9" ht="60" x14ac:dyDescent="0.25">
      <c r="A1289" s="9" t="str">
        <f>SUBSTITUTE(Реестр!E1292, " ", ", ")</f>
        <v>про, визначення, державних, інтересів</v>
      </c>
      <c r="B1289" s="10" t="str">
        <f>SUBSTITUTE(Таблица2[[#This Row],[Столбец1]], "про, ", " ")</f>
        <v xml:space="preserve"> визначення, державних, інтересів</v>
      </c>
      <c r="C1289" s="3" t="str">
        <f t="shared" si="62"/>
        <v xml:space="preserve"> визначення, державних, інтересів</v>
      </c>
      <c r="D1289" s="3" t="str">
        <f t="shared" si="63"/>
        <v xml:space="preserve"> визначення, державних, інтересів</v>
      </c>
      <c r="E1289" s="10" t="str">
        <f t="shared" si="64"/>
        <v xml:space="preserve"> визначення, державних, інтересів</v>
      </c>
      <c r="F1289" s="10" t="str">
        <f>SUBSTITUTE(Таблица2[[#This Row],[Столбец5]], "до, ", "")</f>
        <v xml:space="preserve"> визначення, державних, інтересів</v>
      </c>
      <c r="G1289" s="10" t="str">
        <f>SUBSTITUTE(Таблица2[[#This Row],[Столбец7]], "рік, ", "")</f>
        <v xml:space="preserve"> визначення, державних, інтересів</v>
      </c>
      <c r="H1289" s="11" t="str">
        <f>SUBSTITUTE(Таблица2[[#This Row],[Ключові слова]], "за, ", "")</f>
        <v xml:space="preserve"> визначення, державних, інтересів</v>
      </c>
      <c r="I1289" s="11" t="str">
        <f>SUBSTITUTE(Таблица2[[#This Row],[Столбец9]], "від, ", "")</f>
        <v xml:space="preserve"> визначення, державних, інтересів</v>
      </c>
    </row>
    <row r="1290" spans="1:9" ht="60" x14ac:dyDescent="0.25">
      <c r="A1290" s="9" t="str">
        <f>SUBSTITUTE(Реестр!E1293, " ", ", ")</f>
        <v>про, надання, інформації</v>
      </c>
      <c r="B1290" s="10" t="str">
        <f>SUBSTITUTE(Таблица2[[#This Row],[Столбец1]], "про, ", " ")</f>
        <v xml:space="preserve"> надання, інформації</v>
      </c>
      <c r="C1290" s="3" t="str">
        <f t="shared" si="62"/>
        <v xml:space="preserve"> надання, інформації</v>
      </c>
      <c r="D1290" s="3" t="str">
        <f t="shared" si="63"/>
        <v xml:space="preserve"> надання, інформації</v>
      </c>
      <c r="E1290" s="10" t="str">
        <f t="shared" si="64"/>
        <v xml:space="preserve"> надання, інформації</v>
      </c>
      <c r="F1290" s="10" t="str">
        <f>SUBSTITUTE(Таблица2[[#This Row],[Столбец5]], "до, ", "")</f>
        <v xml:space="preserve"> надання, інформації</v>
      </c>
      <c r="G1290" s="10" t="str">
        <f>SUBSTITUTE(Таблица2[[#This Row],[Столбец7]], "рік, ", "")</f>
        <v xml:space="preserve"> надання, інформації</v>
      </c>
      <c r="H1290" s="11" t="str">
        <f>SUBSTITUTE(Таблица2[[#This Row],[Ключові слова]], "за, ", "")</f>
        <v xml:space="preserve"> надання, інформації</v>
      </c>
      <c r="I1290" s="11" t="str">
        <f>SUBSTITUTE(Таблица2[[#This Row],[Столбец9]], "від, ", "")</f>
        <v xml:space="preserve"> надання, інформації</v>
      </c>
    </row>
    <row r="1291" spans="1:9" ht="60" x14ac:dyDescent="0.25">
      <c r="A1291" s="9" t="str">
        <f>SUBSTITUTE(Реестр!E1294, " ", ", ")</f>
        <v>про, надання, інформації</v>
      </c>
      <c r="B1291" s="10" t="str">
        <f>SUBSTITUTE(Таблица2[[#This Row],[Столбец1]], "про, ", " ")</f>
        <v xml:space="preserve"> надання, інформації</v>
      </c>
      <c r="C1291" s="3" t="str">
        <f t="shared" si="62"/>
        <v xml:space="preserve"> надання, інформації</v>
      </c>
      <c r="D1291" s="3" t="str">
        <f t="shared" si="63"/>
        <v xml:space="preserve"> надання, інформації</v>
      </c>
      <c r="E1291" s="10" t="str">
        <f t="shared" si="64"/>
        <v xml:space="preserve"> надання, інформації</v>
      </c>
      <c r="F1291" s="10" t="str">
        <f>SUBSTITUTE(Таблица2[[#This Row],[Столбец5]], "до, ", "")</f>
        <v xml:space="preserve"> надання, інформації</v>
      </c>
      <c r="G1291" s="10" t="str">
        <f>SUBSTITUTE(Таблица2[[#This Row],[Столбец7]], "рік, ", "")</f>
        <v xml:space="preserve"> надання, інформації</v>
      </c>
      <c r="H1291" s="11" t="str">
        <f>SUBSTITUTE(Таблица2[[#This Row],[Ключові слова]], "за, ", "")</f>
        <v xml:space="preserve"> надання, інформації</v>
      </c>
      <c r="I1291" s="11" t="str">
        <f>SUBSTITUTE(Таблица2[[#This Row],[Столбец9]], "від, ", "")</f>
        <v xml:space="preserve"> надання, інформації</v>
      </c>
    </row>
    <row r="1292" spans="1:9" ht="60" x14ac:dyDescent="0.25">
      <c r="A1292" s="9" t="str">
        <f>SUBSTITUTE(Реестр!E1295, " ", ", ")</f>
        <v>про, надання, , паспорту, на, 2019, рік, у, , новий, редакції</v>
      </c>
      <c r="B1292" s="10" t="str">
        <f>SUBSTITUTE(Таблица2[[#This Row],[Столбец1]], "про, ", " ")</f>
        <v xml:space="preserve"> надання, , паспорту, на, 2019, рік, у, , новий, редакції</v>
      </c>
      <c r="C1292" s="3" t="str">
        <f t="shared" si="62"/>
        <v xml:space="preserve"> надання, , паспорту, на, 2019, рік, у, , новий, редакції</v>
      </c>
      <c r="D1292" s="3" t="str">
        <f t="shared" si="63"/>
        <v xml:space="preserve"> надання, , паспорту, на, 2019, рік, у, , новий, редакції</v>
      </c>
      <c r="E1292" s="10" t="str">
        <f t="shared" si="64"/>
        <v xml:space="preserve"> надання, , паспорту, на, 2019, рік, у, , новий, редакції</v>
      </c>
      <c r="F1292" s="10" t="str">
        <f>SUBSTITUTE(Таблица2[[#This Row],[Столбец5]], "до, ", "")</f>
        <v xml:space="preserve"> надання, , паспорту, на, 2019, рік, у, , новий, редакції</v>
      </c>
      <c r="G1292" s="10" t="str">
        <f>SUBSTITUTE(Таблица2[[#This Row],[Столбец7]], "рік, ", "")</f>
        <v xml:space="preserve"> надання, , паспорту, на, 2019, у, , новий, редакції</v>
      </c>
      <c r="H1292" s="11" t="str">
        <f>SUBSTITUTE(Таблица2[[#This Row],[Ключові слова]], "за, ", "")</f>
        <v xml:space="preserve"> надання, , паспорту, на, 2019, у, , новий, редакції</v>
      </c>
      <c r="I1292" s="11" t="str">
        <f>SUBSTITUTE(Таблица2[[#This Row],[Столбец9]], "від, ", "")</f>
        <v xml:space="preserve"> надання, , паспорту, на, 2019, у, , новий, редакції</v>
      </c>
    </row>
    <row r="1293" spans="1:9" ht="60" x14ac:dyDescent="0.25">
      <c r="A1293" s="9" t="str">
        <f>SUBSTITUTE(Реестр!E1296, " ", ", ")</f>
        <v>про, направлення, реєстру, виплат</v>
      </c>
      <c r="B1293" s="10" t="str">
        <f>SUBSTITUTE(Таблица2[[#This Row],[Столбец1]], "про, ", " ")</f>
        <v xml:space="preserve"> направлення, реєстру, виплат</v>
      </c>
      <c r="C1293" s="3" t="str">
        <f t="shared" si="62"/>
        <v xml:space="preserve"> направлення, реєстру, виплат</v>
      </c>
      <c r="D1293" s="3" t="str">
        <f t="shared" si="63"/>
        <v xml:space="preserve"> направлення, реєстру, виплат</v>
      </c>
      <c r="E1293" s="10" t="str">
        <f t="shared" si="64"/>
        <v xml:space="preserve"> направлення, реєстру, виплат</v>
      </c>
      <c r="F1293" s="10" t="str">
        <f>SUBSTITUTE(Таблица2[[#This Row],[Столбец5]], "до, ", "")</f>
        <v xml:space="preserve"> направлення, реєстру, виплат</v>
      </c>
      <c r="G1293" s="10" t="str">
        <f>SUBSTITUTE(Таблица2[[#This Row],[Столбец7]], "рік, ", "")</f>
        <v xml:space="preserve"> направлення, реєстру, виплат</v>
      </c>
      <c r="H1293" s="11" t="str">
        <f>SUBSTITUTE(Таблица2[[#This Row],[Ключові слова]], "за, ", "")</f>
        <v xml:space="preserve"> направлення, реєстру, виплат</v>
      </c>
      <c r="I1293" s="11" t="str">
        <f>SUBSTITUTE(Таблица2[[#This Row],[Столбец9]], "від, ", "")</f>
        <v xml:space="preserve"> направлення, реєстру, виплат</v>
      </c>
    </row>
    <row r="1294" spans="1:9" ht="60" x14ac:dyDescent="0.25">
      <c r="A1294" s="9" t="str">
        <f>SUBSTITUTE(Реестр!E1297, " ", ", ")</f>
        <v>про, заміну, довідки</v>
      </c>
      <c r="B1294" s="10" t="str">
        <f>SUBSTITUTE(Таблица2[[#This Row],[Столбец1]], "про, ", " ")</f>
        <v xml:space="preserve"> заміну, довідки</v>
      </c>
      <c r="C1294" s="3" t="str">
        <f t="shared" si="62"/>
        <v xml:space="preserve"> заміну, довідки</v>
      </c>
      <c r="D1294" s="3" t="str">
        <f t="shared" si="63"/>
        <v xml:space="preserve"> заміну, довідки</v>
      </c>
      <c r="E1294" s="10" t="str">
        <f t="shared" si="64"/>
        <v xml:space="preserve"> заміну, довідки</v>
      </c>
      <c r="F1294" s="10" t="str">
        <f>SUBSTITUTE(Таблица2[[#This Row],[Столбец5]], "до, ", "")</f>
        <v xml:space="preserve"> заміну, довідки</v>
      </c>
      <c r="G1294" s="10" t="str">
        <f>SUBSTITUTE(Таблица2[[#This Row],[Столбец7]], "рік, ", "")</f>
        <v xml:space="preserve"> заміну, довідки</v>
      </c>
      <c r="H1294" s="11" t="str">
        <f>SUBSTITUTE(Таблица2[[#This Row],[Ключові слова]], "за, ", "")</f>
        <v xml:space="preserve"> заміну, довідки</v>
      </c>
      <c r="I1294" s="11" t="str">
        <f>SUBSTITUTE(Таблица2[[#This Row],[Столбец9]], "від, ", "")</f>
        <v xml:space="preserve"> заміну, довідки</v>
      </c>
    </row>
    <row r="1295" spans="1:9" ht="60" x14ac:dyDescent="0.25">
      <c r="A1295" s="9" t="str">
        <f>SUBSTITUTE(Реестр!E1298, " ", ", ")</f>
        <v>про, розгляд, звернення</v>
      </c>
      <c r="B1295" s="10" t="str">
        <f>SUBSTITUTE(Таблица2[[#This Row],[Столбец1]], "про, ", " ")</f>
        <v xml:space="preserve"> розгляд, звернення</v>
      </c>
      <c r="C1295" s="3" t="str">
        <f t="shared" si="62"/>
        <v xml:space="preserve"> розгляд, звернення</v>
      </c>
      <c r="D1295" s="3" t="str">
        <f t="shared" si="63"/>
        <v xml:space="preserve"> розгляд, звернення</v>
      </c>
      <c r="E1295" s="10" t="str">
        <f t="shared" si="64"/>
        <v xml:space="preserve"> розгляд, звернення</v>
      </c>
      <c r="F1295" s="10" t="str">
        <f>SUBSTITUTE(Таблица2[[#This Row],[Столбец5]], "до, ", "")</f>
        <v xml:space="preserve"> розгляд, звернення</v>
      </c>
      <c r="G1295" s="10" t="str">
        <f>SUBSTITUTE(Таблица2[[#This Row],[Столбец7]], "рік, ", "")</f>
        <v xml:space="preserve"> розгляд, звернення</v>
      </c>
      <c r="H1295" s="11" t="str">
        <f>SUBSTITUTE(Таблица2[[#This Row],[Ключові слова]], "за, ", "")</f>
        <v xml:space="preserve"> розгляд, звернення</v>
      </c>
      <c r="I1295" s="11" t="str">
        <f>SUBSTITUTE(Таблица2[[#This Row],[Столбец9]], "від, ", "")</f>
        <v xml:space="preserve"> розгляд, звернення</v>
      </c>
    </row>
    <row r="1296" spans="1:9" ht="60" x14ac:dyDescent="0.25">
      <c r="A1296" s="9" t="str">
        <f>SUBSTITUTE(Реестр!E1299, " ", ", ")</f>
        <v>про, розгляд, звернення</v>
      </c>
      <c r="B1296" s="10" t="str">
        <f>SUBSTITUTE(Таблица2[[#This Row],[Столбец1]], "про, ", " ")</f>
        <v xml:space="preserve"> розгляд, звернення</v>
      </c>
      <c r="C1296" s="3" t="str">
        <f t="shared" si="62"/>
        <v xml:space="preserve"> розгляд, звернення</v>
      </c>
      <c r="D1296" s="3" t="str">
        <f t="shared" si="63"/>
        <v xml:space="preserve"> розгляд, звернення</v>
      </c>
      <c r="E1296" s="10" t="str">
        <f t="shared" si="64"/>
        <v xml:space="preserve"> розгляд, звернення</v>
      </c>
      <c r="F1296" s="10" t="str">
        <f>SUBSTITUTE(Таблица2[[#This Row],[Столбец5]], "до, ", "")</f>
        <v xml:space="preserve"> розгляд, звернення</v>
      </c>
      <c r="G1296" s="10" t="str">
        <f>SUBSTITUTE(Таблица2[[#This Row],[Столбец7]], "рік, ", "")</f>
        <v xml:space="preserve"> розгляд, звернення</v>
      </c>
      <c r="H1296" s="11" t="str">
        <f>SUBSTITUTE(Таблица2[[#This Row],[Ключові слова]], "за, ", "")</f>
        <v xml:space="preserve"> розгляд, звернення</v>
      </c>
      <c r="I1296" s="11" t="str">
        <f>SUBSTITUTE(Таблица2[[#This Row],[Столбец9]], "від, ", "")</f>
        <v xml:space="preserve"> розгляд, звернення</v>
      </c>
    </row>
    <row r="1297" spans="1:9" ht="60" x14ac:dyDescent="0.25">
      <c r="A1297" s="9" t="str">
        <f>SUBSTITUTE(Реестр!E1300, " ", ", ")</f>
        <v>про, надання, , пропозиції, до, проекту, Програми</v>
      </c>
      <c r="B1297" s="10" t="str">
        <f>SUBSTITUTE(Таблица2[[#This Row],[Столбец1]], "про, ", " ")</f>
        <v xml:space="preserve"> надання, , пропозиції, до, проекту, Програми</v>
      </c>
      <c r="C1297" s="3" t="str">
        <f t="shared" si="62"/>
        <v xml:space="preserve"> надання, , пропозиції, до, проекту, Програми</v>
      </c>
      <c r="D1297" s="3" t="str">
        <f t="shared" si="63"/>
        <v xml:space="preserve"> надання, , пропозиції, до, проекту, Програми</v>
      </c>
      <c r="E1297" s="10" t="str">
        <f t="shared" si="64"/>
        <v xml:space="preserve"> надання, , пропозиції, до, проекту, Програми</v>
      </c>
      <c r="F1297" s="10" t="str">
        <f>SUBSTITUTE(Таблица2[[#This Row],[Столбец5]], "до, ", "")</f>
        <v xml:space="preserve"> надання, , пропозиції, проекту, Програми</v>
      </c>
      <c r="G1297" s="10" t="str">
        <f>SUBSTITUTE(Таблица2[[#This Row],[Столбец7]], "рік, ", "")</f>
        <v xml:space="preserve"> надання, , пропозиції, проекту, Програми</v>
      </c>
      <c r="H1297" s="11" t="str">
        <f>SUBSTITUTE(Таблица2[[#This Row],[Ключові слова]], "за, ", "")</f>
        <v xml:space="preserve"> надання, , пропозиції, проекту, Програми</v>
      </c>
      <c r="I1297" s="11" t="str">
        <f>SUBSTITUTE(Таблица2[[#This Row],[Столбец9]], "від, ", "")</f>
        <v xml:space="preserve"> надання, , пропозиції, проекту, Програми</v>
      </c>
    </row>
    <row r="1298" spans="1:9" ht="60" x14ac:dyDescent="0.25">
      <c r="A1298" s="9" t="str">
        <f>SUBSTITUTE(Реестр!E1301, " ", ", ")</f>
        <v>щодо, роботи, конкурсних, комісій</v>
      </c>
      <c r="B1298" s="10" t="str">
        <f>SUBSTITUTE(Таблица2[[#This Row],[Столбец1]], "про, ", " ")</f>
        <v>щодо, роботи, конкурсних, комісій</v>
      </c>
      <c r="C1298" s="3" t="str">
        <f t="shared" si="62"/>
        <v>роботи, конкурсних, комісій</v>
      </c>
      <c r="D1298" s="3" t="str">
        <f t="shared" si="63"/>
        <v>роботи, конкурсних, комісій</v>
      </c>
      <c r="E1298" s="10" t="str">
        <f t="shared" si="64"/>
        <v>роботи, конкурсних, комісій</v>
      </c>
      <c r="F1298" s="10" t="str">
        <f>SUBSTITUTE(Таблица2[[#This Row],[Столбец5]], "до, ", "")</f>
        <v>роботи, конкурсних, комісій</v>
      </c>
      <c r="G1298" s="10" t="str">
        <f>SUBSTITUTE(Таблица2[[#This Row],[Столбец7]], "рік, ", "")</f>
        <v>роботи, конкурсних, комісій</v>
      </c>
      <c r="H1298" s="11" t="str">
        <f>SUBSTITUTE(Таблица2[[#This Row],[Ключові слова]], "за, ", "")</f>
        <v>роботи, конкурсних, комісій</v>
      </c>
      <c r="I1298" s="11" t="str">
        <f>SUBSTITUTE(Таблица2[[#This Row],[Столбец9]], "від, ", "")</f>
        <v>роботи, конкурсних, комісій</v>
      </c>
    </row>
    <row r="1299" spans="1:9" ht="60" x14ac:dyDescent="0.25">
      <c r="A1299" s="9" t="str">
        <f>SUBSTITUTE(Реестр!E1302, " ", ", ")</f>
        <v>про, фактичні, витрати, на, ВПР</v>
      </c>
      <c r="B1299" s="10" t="str">
        <f>SUBSTITUTE(Таблица2[[#This Row],[Столбец1]], "про, ", " ")</f>
        <v xml:space="preserve"> фактичні, витрати, на, ВПР</v>
      </c>
      <c r="C1299" s="3" t="str">
        <f t="shared" si="62"/>
        <v xml:space="preserve"> фактичні, витрати, на, ВПР</v>
      </c>
      <c r="D1299" s="3" t="str">
        <f t="shared" si="63"/>
        <v xml:space="preserve"> фактичні, витрати, на, ВПР</v>
      </c>
      <c r="E1299" s="10" t="str">
        <f t="shared" si="64"/>
        <v xml:space="preserve"> фактичні, витрати, на, ВПР</v>
      </c>
      <c r="F1299" s="10" t="str">
        <f>SUBSTITUTE(Таблица2[[#This Row],[Столбец5]], "до, ", "")</f>
        <v xml:space="preserve"> фактичні, витрати, на, ВПР</v>
      </c>
      <c r="G1299" s="10" t="str">
        <f>SUBSTITUTE(Таблица2[[#This Row],[Столбец7]], "рік, ", "")</f>
        <v xml:space="preserve"> фактичні, витрати, на, ВПР</v>
      </c>
      <c r="H1299" s="11" t="str">
        <f>SUBSTITUTE(Таблица2[[#This Row],[Ключові слова]], "за, ", "")</f>
        <v xml:space="preserve"> фактичні, витрати, на, ВПР</v>
      </c>
      <c r="I1299" s="11" t="str">
        <f>SUBSTITUTE(Таблица2[[#This Row],[Столбец9]], "від, ", "")</f>
        <v xml:space="preserve"> фактичні, витрати, на, ВПР</v>
      </c>
    </row>
    <row r="1300" spans="1:9" ht="60" x14ac:dyDescent="0.25">
      <c r="A1300" s="9" t="str">
        <f>SUBSTITUTE(Реестр!E1303, " ", ", ")</f>
        <v>пропозиції, до, тематики, робочих, поїздок, , Прем'єр-міністра</v>
      </c>
      <c r="B1300" s="10" t="str">
        <f>SUBSTITUTE(Таблица2[[#This Row],[Столбец1]], "про, ", " ")</f>
        <v>пропозиції, до, тематики, робочих, поїздок, , Прем'єр-міністра</v>
      </c>
      <c r="C1300" s="3" t="str">
        <f t="shared" si="62"/>
        <v>пропозиції, до, тематики, робочих, поїздок, , Прем'єр-міністра</v>
      </c>
      <c r="D1300" s="3" t="str">
        <f t="shared" si="63"/>
        <v>пропозиції, до, тематики, робочих, поїздок, , Прем'єр-міністра</v>
      </c>
      <c r="E1300" s="10" t="str">
        <f t="shared" si="64"/>
        <v>пропозиції, до, тематики, робочих, поїздок, , Прем'єр-міністра</v>
      </c>
      <c r="F1300" s="10" t="str">
        <f>SUBSTITUTE(Таблица2[[#This Row],[Столбец5]], "до, ", "")</f>
        <v>пропозиції, тематики, робочих, поїздок, , Прем'єр-міністра</v>
      </c>
      <c r="G1300" s="10" t="str">
        <f>SUBSTITUTE(Таблица2[[#This Row],[Столбец7]], "рік, ", "")</f>
        <v>пропозиції, тематики, робочих, поїздок, , Прем'єр-міністра</v>
      </c>
      <c r="H1300" s="11" t="str">
        <f>SUBSTITUTE(Таблица2[[#This Row],[Ключові слова]], "за, ", "")</f>
        <v>пропозиції, тематики, робочих, поїздок, , Прем'єр-міністра</v>
      </c>
      <c r="I1300" s="11" t="str">
        <f>SUBSTITUTE(Таблица2[[#This Row],[Столбец9]], "від, ", "")</f>
        <v>пропозиції, тематики, робочих, поїздок, , Прем'єр-міністра</v>
      </c>
    </row>
    <row r="1301" spans="1:9" ht="60" x14ac:dyDescent="0.25">
      <c r="A1301" s="9" t="str">
        <f>SUBSTITUTE(Реестр!E1304, " ", ", ")</f>
        <v>про, еко-фестиваль, "дикий, мед"</v>
      </c>
      <c r="B1301" s="10" t="str">
        <f>SUBSTITUTE(Таблица2[[#This Row],[Столбец1]], "про, ", " ")</f>
        <v xml:space="preserve"> еко-фестиваль, "дикий, мед"</v>
      </c>
      <c r="C1301" s="3" t="str">
        <f t="shared" si="62"/>
        <v xml:space="preserve"> еко-фестиваль, "дикий, мед"</v>
      </c>
      <c r="D1301" s="3" t="str">
        <f t="shared" si="63"/>
        <v xml:space="preserve"> еко-фестиваль, "дикий, мед"</v>
      </c>
      <c r="E1301" s="10" t="str">
        <f t="shared" si="64"/>
        <v xml:space="preserve"> еко-фестиваль, "дикий, мед"</v>
      </c>
      <c r="F1301" s="10" t="str">
        <f>SUBSTITUTE(Таблица2[[#This Row],[Столбец5]], "до, ", "")</f>
        <v xml:space="preserve"> еко-фестиваль, "дикий, мед"</v>
      </c>
      <c r="G1301" s="10" t="str">
        <f>SUBSTITUTE(Таблица2[[#This Row],[Столбец7]], "рік, ", "")</f>
        <v xml:space="preserve"> еко-фестиваль, "дикий, мед"</v>
      </c>
      <c r="H1301" s="11" t="str">
        <f>SUBSTITUTE(Таблица2[[#This Row],[Ключові слова]], "за, ", "")</f>
        <v xml:space="preserve"> еко-фестиваль, "дикий, мед"</v>
      </c>
      <c r="I1301" s="11" t="str">
        <f>SUBSTITUTE(Таблица2[[#This Row],[Столбец9]], "від, ", "")</f>
        <v xml:space="preserve"> еко-фестиваль, "дикий, мед"</v>
      </c>
    </row>
    <row r="1302" spans="1:9" ht="60" x14ac:dyDescent="0.25">
      <c r="A1302" s="9" t="str">
        <f>SUBSTITUTE(Реестр!E1305, " ", ", ")</f>
        <v>про, надання, паспорту, бюджетної, програми</v>
      </c>
      <c r="B1302" s="10" t="str">
        <f>SUBSTITUTE(Таблица2[[#This Row],[Столбец1]], "про, ", " ")</f>
        <v xml:space="preserve"> надання, паспорту, бюджетної, програми</v>
      </c>
      <c r="C1302" s="3" t="str">
        <f t="shared" si="62"/>
        <v xml:space="preserve"> надання, паспорту, бюджетної, програми</v>
      </c>
      <c r="D1302" s="3" t="str">
        <f t="shared" si="63"/>
        <v xml:space="preserve"> надання, паспорту, бюджетної, програми</v>
      </c>
      <c r="E1302" s="10" t="str">
        <f t="shared" si="64"/>
        <v xml:space="preserve"> надання, паспорту, бюджетної, програми</v>
      </c>
      <c r="F1302" s="10" t="str">
        <f>SUBSTITUTE(Таблица2[[#This Row],[Столбец5]], "до, ", "")</f>
        <v xml:space="preserve"> надання, паспорту, бюджетної, програми</v>
      </c>
      <c r="G1302" s="10" t="str">
        <f>SUBSTITUTE(Таблица2[[#This Row],[Столбец7]], "рік, ", "")</f>
        <v xml:space="preserve"> надання, паспорту, бюджетної, програми</v>
      </c>
      <c r="H1302" s="11" t="str">
        <f>SUBSTITUTE(Таблица2[[#This Row],[Ключові слова]], "за, ", "")</f>
        <v xml:space="preserve"> надання, паспорту, бюджетної, програми</v>
      </c>
      <c r="I1302" s="11" t="str">
        <f>SUBSTITUTE(Таблица2[[#This Row],[Столбец9]], "від, ", "")</f>
        <v xml:space="preserve"> надання, паспорту, бюджетної, програми</v>
      </c>
    </row>
    <row r="1303" spans="1:9" ht="60" x14ac:dyDescent="0.25">
      <c r="A1303" s="9" t="str">
        <f>SUBSTITUTE(Реестр!E1306,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ht="60" x14ac:dyDescent="0.25">
      <c r="A1304" s="9" t="str">
        <f>SUBSTITUTE(Реестр!E1307,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ht="60" x14ac:dyDescent="0.25">
      <c r="A1305" s="9" t="str">
        <f>SUBSTITUTE(Реестр!E1308,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ht="60" x14ac:dyDescent="0.25">
      <c r="A1306" s="9" t="str">
        <f>SUBSTITUTE(Реестр!E1309,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ht="60" x14ac:dyDescent="0.25">
      <c r="A1307" s="9" t="str">
        <f>SUBSTITUTE(Реестр!E1310,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ht="60" x14ac:dyDescent="0.25">
      <c r="A1308" s="9" t="str">
        <f>SUBSTITUTE(Реестр!E1311,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ht="60" x14ac:dyDescent="0.25">
      <c r="A1309" s="9" t="str">
        <f>SUBSTITUTE(Реестр!E1312,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ht="60" x14ac:dyDescent="0.25">
      <c r="A1310" s="9" t="str">
        <f>SUBSTITUTE(Реестр!E1313,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ht="60" x14ac:dyDescent="0.25">
      <c r="A1311" s="9" t="str">
        <f>SUBSTITUTE(Реестр!E1314,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ht="60" x14ac:dyDescent="0.25">
      <c r="A1312" s="9" t="str">
        <f>SUBSTITUTE(Реестр!E1315,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ht="60" x14ac:dyDescent="0.25">
      <c r="A1313" s="9" t="str">
        <f>SUBSTITUTE(Реестр!E1316,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ht="60" x14ac:dyDescent="0.25">
      <c r="A1314" s="9" t="str">
        <f>SUBSTITUTE(Реестр!E1317,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ht="60" x14ac:dyDescent="0.25">
      <c r="A1315" s="9" t="str">
        <f>SUBSTITUTE(Реестр!E1318,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ht="60" x14ac:dyDescent="0.25">
      <c r="A1316" s="9" t="str">
        <f>SUBSTITUTE(Реестр!E1319,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ht="60" x14ac:dyDescent="0.25">
      <c r="A1317" s="9" t="str">
        <f>SUBSTITUTE(Реестр!E1320,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ht="60" x14ac:dyDescent="0.25">
      <c r="A1318" s="9" t="str">
        <f>SUBSTITUTE(Реестр!E1321,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ht="60" x14ac:dyDescent="0.25">
      <c r="A1319" s="9" t="str">
        <f>SUBSTITUTE(Реестр!E1322,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ht="60" x14ac:dyDescent="0.25">
      <c r="A1320" s="9" t="str">
        <f>SUBSTITUTE(Реестр!E1323,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ht="60" x14ac:dyDescent="0.25">
      <c r="A1321" s="9" t="str">
        <f>SUBSTITUTE(Реестр!E1324,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ht="60" x14ac:dyDescent="0.25">
      <c r="A1322" s="9" t="str">
        <f>SUBSTITUTE(Реестр!E1325,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ht="60" x14ac:dyDescent="0.25">
      <c r="A1323" s="9" t="str">
        <f>SUBSTITUTE(Реестр!E1326,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ht="60" x14ac:dyDescent="0.25">
      <c r="A1324" s="9" t="str">
        <f>SUBSTITUTE(Реестр!E1327,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ht="60" x14ac:dyDescent="0.25">
      <c r="A1325" s="9" t="str">
        <f>SUBSTITUTE(Реестр!E1328,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ht="60" x14ac:dyDescent="0.25">
      <c r="A1326" s="9" t="str">
        <f>SUBSTITUTE(Реестр!E1329,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ht="60" x14ac:dyDescent="0.25">
      <c r="A1327" s="9" t="str">
        <f>SUBSTITUTE(Реестр!E1330,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ht="60" x14ac:dyDescent="0.25">
      <c r="A1328" s="9" t="str">
        <f>SUBSTITUTE(Реестр!E1331,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ht="60" x14ac:dyDescent="0.25">
      <c r="A1329" s="9" t="str">
        <f>SUBSTITUTE(Реестр!E1332,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ht="60" x14ac:dyDescent="0.25">
      <c r="A1330" s="9" t="str">
        <f>SUBSTITUTE(Реестр!E1333,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ht="60" x14ac:dyDescent="0.25">
      <c r="A1331" s="9" t="str">
        <f>SUBSTITUTE(Реестр!E1334,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ht="60" x14ac:dyDescent="0.25">
      <c r="A1332" s="9" t="str">
        <f>SUBSTITUTE(Реестр!E1335,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ht="60" x14ac:dyDescent="0.25">
      <c r="A1333" s="9" t="str">
        <f>SUBSTITUTE(Реестр!E1336,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ht="60" x14ac:dyDescent="0.25">
      <c r="A1334" s="9" t="str">
        <f>SUBSTITUTE(Реестр!E1337,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ht="60" x14ac:dyDescent="0.25">
      <c r="A1335" s="9" t="str">
        <f>SUBSTITUTE(Реестр!E1338,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ht="60" x14ac:dyDescent="0.25">
      <c r="A1336" s="9" t="str">
        <f>SUBSTITUTE(Реестр!E1339,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ht="60" x14ac:dyDescent="0.25">
      <c r="A1337" s="9" t="str">
        <f>SUBSTITUTE(Реестр!E1340,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ht="60" x14ac:dyDescent="0.25">
      <c r="A1338" s="9" t="str">
        <f>SUBSTITUTE(Реестр!E1341,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ht="60" x14ac:dyDescent="0.25">
      <c r="A1339" s="9" t="str">
        <f>SUBSTITUTE(Реестр!E1342,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ht="60" x14ac:dyDescent="0.25">
      <c r="A1340" s="9" t="str">
        <f>SUBSTITUTE(Реестр!E1343,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ht="60" x14ac:dyDescent="0.25">
      <c r="A1341" s="9" t="str">
        <f>SUBSTITUTE(Реестр!E1344,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ht="60" x14ac:dyDescent="0.25">
      <c r="A1342" s="9" t="str">
        <f>SUBSTITUTE(Реестр!E1345,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ht="60" x14ac:dyDescent="0.25">
      <c r="A1343" s="9" t="str">
        <f>SUBSTITUTE(Реестр!E1346,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ht="60" x14ac:dyDescent="0.25">
      <c r="A1344" s="9" t="str">
        <f>SUBSTITUTE(Реестр!E1347,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ht="60" x14ac:dyDescent="0.25">
      <c r="A1345" s="9" t="str">
        <f>SUBSTITUTE(Реестр!E1348,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ht="60" x14ac:dyDescent="0.25">
      <c r="A1346" s="9" t="str">
        <f>SUBSTITUTE(Реестр!E1349,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ht="60" x14ac:dyDescent="0.25">
      <c r="A1347" s="9" t="str">
        <f>SUBSTITUTE(Реестр!E1350,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ht="60" x14ac:dyDescent="0.25">
      <c r="A1348" s="9" t="str">
        <f>SUBSTITUTE(Реестр!E1351,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ht="60" x14ac:dyDescent="0.25">
      <c r="A1349" s="9" t="str">
        <f>SUBSTITUTE(Реестр!E1352,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ht="60" x14ac:dyDescent="0.25">
      <c r="A1350" s="9" t="str">
        <f>SUBSTITUTE(Реестр!E1353,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ht="60" x14ac:dyDescent="0.25">
      <c r="A1351" s="9" t="str">
        <f>SUBSTITUTE(Реестр!E1354,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ht="60" x14ac:dyDescent="0.25">
      <c r="A1352" s="9" t="str">
        <f>SUBSTITUTE(Реестр!E1355,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ht="60" x14ac:dyDescent="0.25">
      <c r="A1353" s="9" t="str">
        <f>SUBSTITUTE(Реестр!E1356,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ht="60" x14ac:dyDescent="0.25">
      <c r="A1354" s="9" t="str">
        <f>SUBSTITUTE(Реестр!E1357,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ht="60" x14ac:dyDescent="0.25">
      <c r="A1355" s="9" t="str">
        <f>SUBSTITUTE(Реестр!E1358,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ht="60" x14ac:dyDescent="0.25">
      <c r="A1356" s="9" t="str">
        <f>SUBSTITUTE(Реестр!E1359,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ht="60" x14ac:dyDescent="0.25">
      <c r="A1357" s="9" t="str">
        <f>SUBSTITUTE(Реестр!E1360,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ht="60" x14ac:dyDescent="0.25">
      <c r="A1358" s="9" t="str">
        <f>SUBSTITUTE(Реестр!E1361,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ht="60" x14ac:dyDescent="0.25">
      <c r="A1359" s="9" t="str">
        <f>SUBSTITUTE(Реестр!E1362,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ht="60" x14ac:dyDescent="0.25">
      <c r="A1360" s="9" t="str">
        <f>SUBSTITUTE(Реестр!E1363,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ht="60" x14ac:dyDescent="0.25">
      <c r="A1361" s="9" t="str">
        <f>SUBSTITUTE(Реестр!E1364,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ht="60" x14ac:dyDescent="0.25">
      <c r="A1362" s="9" t="str">
        <f>SUBSTITUTE(Реестр!E1365,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ht="60" x14ac:dyDescent="0.25">
      <c r="A1363" s="9" t="str">
        <f>SUBSTITUTE(Реестр!E1366,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ht="60" x14ac:dyDescent="0.25">
      <c r="A1364" s="9" t="str">
        <f>SUBSTITUTE(Реестр!E1367,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ht="60" x14ac:dyDescent="0.25">
      <c r="A1365" s="9" t="str">
        <f>SUBSTITUTE(Реестр!E1368,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ht="60" x14ac:dyDescent="0.25">
      <c r="A1366" s="9" t="str">
        <f>SUBSTITUTE(Реестр!E1369,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ht="60" x14ac:dyDescent="0.25">
      <c r="A1367" s="9" t="str">
        <f>SUBSTITUTE(Реестр!E1370,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ht="60" x14ac:dyDescent="0.25">
      <c r="A1368" s="9" t="str">
        <f>SUBSTITUTE(Реестр!E1371,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ht="60" x14ac:dyDescent="0.25">
      <c r="A1369" s="9" t="str">
        <f>SUBSTITUTE(Реестр!E1372,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ht="60" x14ac:dyDescent="0.25">
      <c r="A1370" s="9" t="str">
        <f>SUBSTITUTE(Реестр!E1373,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ht="60" x14ac:dyDescent="0.25">
      <c r="A1371" s="9" t="str">
        <f>SUBSTITUTE(Реестр!E1374,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ht="60" x14ac:dyDescent="0.25">
      <c r="A1372" s="9" t="str">
        <f>SUBSTITUTE(Реестр!E1375,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ht="60" x14ac:dyDescent="0.25">
      <c r="A1373" s="9" t="str">
        <f>SUBSTITUTE(Реестр!E1376,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ht="60" x14ac:dyDescent="0.25">
      <c r="A1374" s="9" t="str">
        <f>SUBSTITUTE(Реестр!E1377,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ht="60" x14ac:dyDescent="0.25">
      <c r="A1375" s="9" t="str">
        <f>SUBSTITUTE(Реестр!E1378,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ht="60" x14ac:dyDescent="0.25">
      <c r="A1376" s="9" t="str">
        <f>SUBSTITUTE(Реестр!E1379,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ht="60" x14ac:dyDescent="0.25">
      <c r="A1377" s="9" t="str">
        <f>SUBSTITUTE(Реестр!E1380,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ht="60" x14ac:dyDescent="0.25">
      <c r="A1378" s="9" t="str">
        <f>SUBSTITUTE(Реестр!E1381,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ht="60" x14ac:dyDescent="0.25">
      <c r="A1379" s="9" t="str">
        <f>SUBSTITUTE(Реестр!E1382,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ht="60" x14ac:dyDescent="0.25">
      <c r="A1380" s="9" t="str">
        <f>SUBSTITUTE(Реестр!E1383,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ht="60" x14ac:dyDescent="0.25">
      <c r="A1381" s="9" t="str">
        <f>SUBSTITUTE(Реестр!E1384,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ht="60" x14ac:dyDescent="0.25">
      <c r="A1382" s="9" t="str">
        <f>SUBSTITUTE(Реестр!E1385,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ht="60" x14ac:dyDescent="0.25">
      <c r="A1383" s="9" t="str">
        <f>SUBSTITUTE(Реестр!E1386,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ht="60" x14ac:dyDescent="0.25">
      <c r="A1384" s="9" t="str">
        <f>SUBSTITUTE(Реестр!E1387,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ht="60" x14ac:dyDescent="0.25">
      <c r="A1385" s="9" t="str">
        <f>SUBSTITUTE(Реестр!E1388,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ht="60" x14ac:dyDescent="0.25">
      <c r="A1386" s="9" t="str">
        <f>SUBSTITUTE(Реестр!E1389,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ht="60" x14ac:dyDescent="0.25">
      <c r="A1387" s="9" t="str">
        <f>SUBSTITUTE(Реестр!E1390,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ht="60" x14ac:dyDescent="0.25">
      <c r="A1388" s="9" t="str">
        <f>SUBSTITUTE(Реестр!E1391,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ht="60" x14ac:dyDescent="0.25">
      <c r="A1389" s="9" t="str">
        <f>SUBSTITUTE(Реестр!E1392,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ht="60" x14ac:dyDescent="0.25">
      <c r="A1390" s="9" t="str">
        <f>SUBSTITUTE(Реестр!E1393,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ht="60" x14ac:dyDescent="0.25">
      <c r="A1391" s="9" t="str">
        <f>SUBSTITUTE(Реестр!E1394,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ht="60" x14ac:dyDescent="0.25">
      <c r="A1392" s="9" t="str">
        <f>SUBSTITUTE(Реестр!E1395,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ht="60" x14ac:dyDescent="0.25">
      <c r="A1393" s="9" t="str">
        <f>SUBSTITUTE(Реестр!E1396,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ht="60" x14ac:dyDescent="0.25">
      <c r="A1394" s="9" t="str">
        <f>SUBSTITUTE(Реестр!E1397,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ht="60" x14ac:dyDescent="0.25">
      <c r="A1395" s="9" t="str">
        <f>SUBSTITUTE(Реестр!E1398,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ht="60" x14ac:dyDescent="0.25">
      <c r="A1396" s="9" t="str">
        <f>SUBSTITUTE(Реестр!E1399,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ht="60" x14ac:dyDescent="0.25">
      <c r="A1397" s="9" t="str">
        <f>SUBSTITUTE(Реестр!E1400,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ht="60" x14ac:dyDescent="0.25">
      <c r="A1398" s="9" t="str">
        <f>SUBSTITUTE(Реестр!E1401,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ht="60" x14ac:dyDescent="0.25">
      <c r="A1399" s="9" t="str">
        <f>SUBSTITUTE(Реестр!E1402,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ht="60" x14ac:dyDescent="0.25">
      <c r="A1400" s="9" t="str">
        <f>SUBSTITUTE(Реестр!E1403,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ht="60" x14ac:dyDescent="0.25">
      <c r="A1401" s="9" t="str">
        <f>SUBSTITUTE(Реестр!E1404,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ht="60" x14ac:dyDescent="0.25">
      <c r="A1402" s="9" t="str">
        <f>SUBSTITUTE(Реестр!E1405,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ht="60" x14ac:dyDescent="0.25">
      <c r="A1403" s="9" t="str">
        <f>SUBSTITUTE(Реестр!E1406,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ht="60" x14ac:dyDescent="0.25">
      <c r="A1404" s="9" t="str">
        <f>SUBSTITUTE(Реестр!E1407,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ht="60" x14ac:dyDescent="0.25">
      <c r="A1405" s="9" t="str">
        <f>SUBSTITUTE(Реестр!E1408,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ht="60" x14ac:dyDescent="0.25">
      <c r="A1406" s="9" t="str">
        <f>SUBSTITUTE(Реестр!E1409,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ht="60" x14ac:dyDescent="0.25">
      <c r="A1407" s="9" t="str">
        <f>SUBSTITUTE(Реестр!E1410,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ht="60" x14ac:dyDescent="0.25">
      <c r="A1408" s="9" t="str">
        <f>SUBSTITUTE(Реестр!E1411,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ht="60" x14ac:dyDescent="0.25">
      <c r="A1409" s="9" t="str">
        <f>SUBSTITUTE(Реестр!E1412,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ht="60" x14ac:dyDescent="0.25">
      <c r="A1410" s="9" t="str">
        <f>SUBSTITUTE(Реестр!E1413,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ht="60" x14ac:dyDescent="0.25">
      <c r="A1411" s="9" t="str">
        <f>SUBSTITUTE(Реестр!E1414,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ht="60" x14ac:dyDescent="0.25">
      <c r="A1412" s="9" t="str">
        <f>SUBSTITUTE(Реестр!E1415,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ht="60" x14ac:dyDescent="0.25">
      <c r="A1413" s="9" t="str">
        <f>SUBSTITUTE(Реестр!E1416,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ht="60" x14ac:dyDescent="0.25">
      <c r="A1414" s="9" t="str">
        <f>SUBSTITUTE(Реестр!E1417,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ht="60" x14ac:dyDescent="0.25">
      <c r="A1415" s="9" t="str">
        <f>SUBSTITUTE(Реестр!E1418,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ht="60" x14ac:dyDescent="0.25">
      <c r="A1416" s="9" t="str">
        <f>SUBSTITUTE(Реестр!E1419,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ht="60" x14ac:dyDescent="0.25">
      <c r="A1417" s="9" t="str">
        <f>SUBSTITUTE(Реестр!E1420,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ht="60" x14ac:dyDescent="0.25">
      <c r="A1418" s="9" t="str">
        <f>SUBSTITUTE(Реестр!E1421,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ht="60" x14ac:dyDescent="0.25">
      <c r="A1419" s="9" t="str">
        <f>SUBSTITUTE(Реестр!E1422,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ht="60" x14ac:dyDescent="0.25">
      <c r="A1420" s="9" t="str">
        <f>SUBSTITUTE(Реестр!E1423,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ht="60" x14ac:dyDescent="0.25">
      <c r="A1421" s="9" t="str">
        <f>SUBSTITUTE(Реестр!E1424,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ht="60" x14ac:dyDescent="0.25">
      <c r="A1422" s="9" t="str">
        <f>SUBSTITUTE(Реестр!E1425,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ht="60" x14ac:dyDescent="0.25">
      <c r="A1423" s="9" t="str">
        <f>SUBSTITUTE(Реестр!E1426,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ht="60" x14ac:dyDescent="0.25">
      <c r="A1424" s="9" t="str">
        <f>SUBSTITUTE(Реестр!E1427,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ht="60" x14ac:dyDescent="0.25">
      <c r="A1425" s="9" t="str">
        <f>SUBSTITUTE(Реестр!E1428,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ht="60" x14ac:dyDescent="0.25">
      <c r="A1426" s="9" t="str">
        <f>SUBSTITUTE(Реестр!E1429,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ht="60" x14ac:dyDescent="0.25">
      <c r="A1427" s="9" t="str">
        <f>SUBSTITUTE(Реестр!E1430,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ht="60" x14ac:dyDescent="0.25">
      <c r="A1428" s="9" t="str">
        <f>SUBSTITUTE(Реестр!E1431,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ht="60" x14ac:dyDescent="0.25">
      <c r="A1429" s="9" t="str">
        <f>SUBSTITUTE(Реестр!E1432,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ht="60" x14ac:dyDescent="0.25">
      <c r="A1430" s="9" t="str">
        <f>SUBSTITUTE(Реестр!E1433,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ht="60" x14ac:dyDescent="0.25">
      <c r="A1431" s="9" t="str">
        <f>SUBSTITUTE(Реестр!E1434,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ht="60" x14ac:dyDescent="0.25">
      <c r="A1432" s="9" t="str">
        <f>SUBSTITUTE(Реестр!E1435,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ht="60" x14ac:dyDescent="0.25">
      <c r="A1433" s="9" t="str">
        <f>SUBSTITUTE(Реестр!E1436,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ht="60" x14ac:dyDescent="0.25">
      <c r="A1434" s="9" t="str">
        <f>SUBSTITUTE(Реестр!E1437,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ht="60" x14ac:dyDescent="0.25">
      <c r="A1435" s="9" t="str">
        <f>SUBSTITUTE(Реестр!E1438,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ht="60" x14ac:dyDescent="0.25">
      <c r="A1436" s="9" t="str">
        <f>SUBSTITUTE(Реестр!E1439,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ht="60" x14ac:dyDescent="0.25">
      <c r="A1437" s="9" t="str">
        <f>SUBSTITUTE(Реестр!E1440,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ht="60" x14ac:dyDescent="0.25">
      <c r="A1438" s="9" t="str">
        <f>SUBSTITUTE(Реестр!E1441,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ht="60" x14ac:dyDescent="0.25">
      <c r="A1439" s="9" t="str">
        <f>SUBSTITUTE(Реестр!E1442,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ht="60" x14ac:dyDescent="0.25">
      <c r="A1440" s="9" t="str">
        <f>SUBSTITUTE(Реестр!E1443,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ht="60" x14ac:dyDescent="0.25">
      <c r="A1441" s="9" t="str">
        <f>SUBSTITUTE(Реестр!E1444,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ht="60" x14ac:dyDescent="0.25">
      <c r="A1442" s="9" t="str">
        <f>SUBSTITUTE(Реестр!E1445,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ht="60" x14ac:dyDescent="0.25">
      <c r="A1443" s="9" t="str">
        <f>SUBSTITUTE(Реестр!E1446,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ht="60" x14ac:dyDescent="0.25">
      <c r="A1444" s="9" t="str">
        <f>SUBSTITUTE(Реестр!E1447,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ht="60" x14ac:dyDescent="0.25">
      <c r="A1445" s="9" t="str">
        <f>SUBSTITUTE(Реестр!E1448,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ht="60" x14ac:dyDescent="0.25">
      <c r="A1446" s="9" t="str">
        <f>SUBSTITUTE(Реестр!E1449,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ht="60" x14ac:dyDescent="0.25">
      <c r="A1447" s="9" t="str">
        <f>SUBSTITUTE(Реестр!E1450,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ht="60" x14ac:dyDescent="0.25">
      <c r="A1448" s="9" t="str">
        <f>SUBSTITUTE(Реестр!E1451,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ht="60" x14ac:dyDescent="0.25">
      <c r="A1449" s="9" t="str">
        <f>SUBSTITUTE(Реестр!E1452,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ht="60" x14ac:dyDescent="0.25">
      <c r="A1450" s="9" t="str">
        <f>SUBSTITUTE(Реестр!E1453,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ht="60" x14ac:dyDescent="0.25">
      <c r="A1451" s="9" t="str">
        <f>SUBSTITUTE(Реестр!E1454,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ht="60" x14ac:dyDescent="0.25">
      <c r="A1452" s="9" t="str">
        <f>SUBSTITUTE(Реестр!E1455,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ht="60" x14ac:dyDescent="0.25">
      <c r="A1453" s="9" t="str">
        <f>SUBSTITUTE(Реестр!E1456,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ht="60" x14ac:dyDescent="0.25">
      <c r="A1454" s="9" t="str">
        <f>SUBSTITUTE(Реестр!E1457,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ht="60" x14ac:dyDescent="0.25">
      <c r="A1455" s="9" t="str">
        <f>SUBSTITUTE(Реестр!E1458,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ht="60" x14ac:dyDescent="0.25">
      <c r="A1456" s="9" t="str">
        <f>SUBSTITUTE(Реестр!E1459,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ht="60" x14ac:dyDescent="0.25">
      <c r="A1457" s="9" t="str">
        <f>SUBSTITUTE(Реестр!E1460,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ht="60" x14ac:dyDescent="0.25">
      <c r="A1458" s="9" t="str">
        <f>SUBSTITUTE(Реестр!E1461,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ht="60" x14ac:dyDescent="0.25">
      <c r="A1459" s="9" t="str">
        <f>SUBSTITUTE(Реестр!E1462,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ht="60" x14ac:dyDescent="0.25">
      <c r="A1460" s="9" t="str">
        <f>SUBSTITUTE(Реестр!E1463,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ht="60" x14ac:dyDescent="0.25">
      <c r="A1461" s="9" t="str">
        <f>SUBSTITUTE(Реестр!E1464,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ht="60" x14ac:dyDescent="0.25">
      <c r="A1462" s="9" t="str">
        <f>SUBSTITUTE(Реестр!E1465,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ht="60" x14ac:dyDescent="0.25">
      <c r="A1463" s="9" t="str">
        <f>SUBSTITUTE(Реестр!E1466,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ht="60" x14ac:dyDescent="0.25">
      <c r="A1464" s="9" t="str">
        <f>SUBSTITUTE(Реестр!E1467,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ht="60" x14ac:dyDescent="0.25">
      <c r="A1465" s="9" t="str">
        <f>SUBSTITUTE(Реестр!E1468,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ht="60" x14ac:dyDescent="0.25">
      <c r="A1466" s="9" t="str">
        <f>SUBSTITUTE(Реестр!E1469,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ht="60" x14ac:dyDescent="0.25">
      <c r="A1467" s="9" t="str">
        <f>SUBSTITUTE(Реестр!E1470,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ht="60" x14ac:dyDescent="0.25">
      <c r="A1468" s="9" t="str">
        <f>SUBSTITUTE(Реестр!E1471,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ht="60" x14ac:dyDescent="0.25">
      <c r="A1469" s="9" t="str">
        <f>SUBSTITUTE(Реестр!E1472,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ht="60" x14ac:dyDescent="0.25">
      <c r="A1470" s="9" t="str">
        <f>SUBSTITUTE(Реестр!E1473,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ht="60" x14ac:dyDescent="0.25">
      <c r="A1471" s="9" t="str">
        <f>SUBSTITUTE(Реестр!E1474,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ht="60" x14ac:dyDescent="0.25">
      <c r="A1472" s="9" t="str">
        <f>SUBSTITUTE(Реестр!E1475,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ht="60" x14ac:dyDescent="0.25">
      <c r="A1473" s="9" t="str">
        <f>SUBSTITUTE(Реестр!E1476,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ht="60" x14ac:dyDescent="0.25">
      <c r="A1474" s="9" t="str">
        <f>SUBSTITUTE(Реестр!E1477,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ht="60" x14ac:dyDescent="0.25">
      <c r="A1475" s="9" t="str">
        <f>SUBSTITUTE(Реестр!E1478,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ht="60" x14ac:dyDescent="0.25">
      <c r="A1476" s="9" t="str">
        <f>SUBSTITUTE(Реестр!E1479,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ht="60" x14ac:dyDescent="0.25">
      <c r="A1477" s="9" t="str">
        <f>SUBSTITUTE(Реестр!E1480,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ht="60" x14ac:dyDescent="0.25">
      <c r="A1478" s="9" t="str">
        <f>SUBSTITUTE(Реестр!E1481,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ht="60" x14ac:dyDescent="0.25">
      <c r="A1479" s="9" t="str">
        <f>SUBSTITUTE(Реестр!E1482,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ht="60" x14ac:dyDescent="0.25">
      <c r="A1480" s="9" t="str">
        <f>SUBSTITUTE(Реестр!E1483,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ht="60" x14ac:dyDescent="0.25">
      <c r="A1481" s="9" t="str">
        <f>SUBSTITUTE(Реестр!E1484,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ht="60" x14ac:dyDescent="0.25">
      <c r="A1482" s="9" t="str">
        <f>SUBSTITUTE(Реестр!E1485,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ht="60" x14ac:dyDescent="0.25">
      <c r="A1483" s="9" t="str">
        <f>SUBSTITUTE(Реестр!E1486,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ht="60" x14ac:dyDescent="0.25">
      <c r="A1484" s="9" t="str">
        <f>SUBSTITUTE(Реестр!E1487,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ht="60" x14ac:dyDescent="0.25">
      <c r="A1485" s="9" t="str">
        <f>SUBSTITUTE(Реестр!E1488,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ht="60" x14ac:dyDescent="0.25">
      <c r="A1486" s="9" t="str">
        <f>SUBSTITUTE(Реестр!E1489,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ht="60" x14ac:dyDescent="0.25">
      <c r="A1487" s="9" t="str">
        <f>SUBSTITUTE(Реестр!E1490,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ht="60" x14ac:dyDescent="0.25">
      <c r="A1488" s="9" t="str">
        <f>SUBSTITUTE(Реестр!E1491,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ht="60" x14ac:dyDescent="0.25">
      <c r="A1489" s="9" t="str">
        <f>SUBSTITUTE(Реестр!E1492,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ht="60" x14ac:dyDescent="0.25">
      <c r="A1490" s="9" t="str">
        <f>SUBSTITUTE(Реестр!E1493,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ht="60" x14ac:dyDescent="0.25">
      <c r="A1491" s="9" t="str">
        <f>SUBSTITUTE(Реестр!E1494,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ht="60" x14ac:dyDescent="0.25">
      <c r="A1492" s="9" t="str">
        <f>SUBSTITUTE(Реестр!E1495,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ht="60" x14ac:dyDescent="0.25">
      <c r="A1493" s="9" t="str">
        <f>SUBSTITUTE(Реестр!E1496,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ht="60" x14ac:dyDescent="0.25">
      <c r="A1494" s="9" t="str">
        <f>SUBSTITUTE(Реестр!E1497,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ht="60" x14ac:dyDescent="0.25">
      <c r="A1495" s="9" t="str">
        <f>SUBSTITUTE(Реестр!E1498,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ht="60" x14ac:dyDescent="0.25">
      <c r="A1496" s="9" t="str">
        <f>SUBSTITUTE(Реестр!E1499,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ht="60" x14ac:dyDescent="0.25">
      <c r="A1497" s="9" t="str">
        <f>SUBSTITUTE(Реестр!E1500,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ht="60" x14ac:dyDescent="0.25">
      <c r="A1498" s="9" t="str">
        <f>SUBSTITUTE(Реестр!E1501,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ht="60" x14ac:dyDescent="0.25">
      <c r="A1499" s="9" t="str">
        <f>SUBSTITUTE(Реестр!E1502,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ht="60" x14ac:dyDescent="0.25">
      <c r="A1500" s="9" t="str">
        <f>SUBSTITUTE(Реестр!E1503,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ht="60" x14ac:dyDescent="0.25">
      <c r="A1501" s="9" t="str">
        <f>SUBSTITUTE(Реестр!E1504,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ht="60" x14ac:dyDescent="0.25">
      <c r="A1502" s="9" t="str">
        <f>SUBSTITUTE(Реестр!E1505,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ht="60" x14ac:dyDescent="0.25">
      <c r="A1503" s="9" t="str">
        <f>SUBSTITUTE(Реестр!E1506,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ht="60" x14ac:dyDescent="0.25">
      <c r="A1504" s="9" t="str">
        <f>SUBSTITUTE(Реестр!E1507,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ht="60" x14ac:dyDescent="0.25">
      <c r="A1505" s="9" t="str">
        <f>SUBSTITUTE(Реестр!E1508,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ht="60" x14ac:dyDescent="0.25">
      <c r="A1506" s="9" t="str">
        <f>SUBSTITUTE(Реестр!E1509,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ht="60" x14ac:dyDescent="0.25">
      <c r="A1507" s="9" t="str">
        <f>SUBSTITUTE(Реестр!E1510,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ht="60" x14ac:dyDescent="0.25">
      <c r="A1508" s="9" t="str">
        <f>SUBSTITUTE(Реестр!E1511,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ht="60" x14ac:dyDescent="0.25">
      <c r="A1509" s="9" t="str">
        <f>SUBSTITUTE(Реестр!E1512,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ht="60" x14ac:dyDescent="0.25">
      <c r="A1510" s="9" t="str">
        <f>SUBSTITUTE(Реестр!E1513,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ht="60" x14ac:dyDescent="0.25">
      <c r="A1511" s="9" t="str">
        <f>SUBSTITUTE(Реестр!E1514,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ht="60" x14ac:dyDescent="0.25">
      <c r="A1512" s="9" t="str">
        <f>SUBSTITUTE(Реестр!E1515,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ht="60" x14ac:dyDescent="0.25">
      <c r="A1513" s="9" t="str">
        <f>SUBSTITUTE(Реестр!E1516,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ht="60" x14ac:dyDescent="0.25">
      <c r="A1514" s="9" t="str">
        <f>SUBSTITUTE(Реестр!E1517,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ht="60" x14ac:dyDescent="0.25">
      <c r="A1515" s="9" t="str">
        <f>SUBSTITUTE(Реестр!E1518,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ht="60" x14ac:dyDescent="0.25">
      <c r="A1516" s="9" t="str">
        <f>SUBSTITUTE(Реестр!E1519,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ht="60" x14ac:dyDescent="0.25">
      <c r="A1517" s="9" t="str">
        <f>SUBSTITUTE(Реестр!E1520,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ht="60" x14ac:dyDescent="0.25">
      <c r="A1518" s="9" t="str">
        <f>SUBSTITUTE(Реестр!E1521,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ht="60" x14ac:dyDescent="0.25">
      <c r="A1519" s="9" t="str">
        <f>SUBSTITUTE(Реестр!E1522,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ht="60" x14ac:dyDescent="0.25">
      <c r="A1520" s="9" t="str">
        <f>SUBSTITUTE(Реестр!E1523,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ht="60" x14ac:dyDescent="0.25">
      <c r="A1521" s="9" t="str">
        <f>SUBSTITUTE(Реестр!E1524,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ht="60" x14ac:dyDescent="0.25">
      <c r="A1522" s="9" t="str">
        <f>SUBSTITUTE(Реестр!E1525,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ht="60" x14ac:dyDescent="0.25">
      <c r="A1523" s="9" t="str">
        <f>SUBSTITUTE(Реестр!E1526,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ht="60" x14ac:dyDescent="0.25">
      <c r="A1524" s="9" t="str">
        <f>SUBSTITUTE(Реестр!E1527,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ht="60" x14ac:dyDescent="0.25">
      <c r="A1525" s="9" t="str">
        <f>SUBSTITUTE(Реестр!E1528,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ht="60" x14ac:dyDescent="0.25">
      <c r="A1526" s="9" t="str">
        <f>SUBSTITUTE(Реестр!E1529,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ht="60" x14ac:dyDescent="0.25">
      <c r="A1527" s="9" t="str">
        <f>SUBSTITUTE(Реестр!E1530,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ht="60" x14ac:dyDescent="0.25">
      <c r="A1528" s="9" t="str">
        <f>SUBSTITUTE(Реестр!E1531,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ht="60" x14ac:dyDescent="0.25">
      <c r="A1529" s="9" t="str">
        <f>SUBSTITUTE(Реестр!E1532,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ht="60" x14ac:dyDescent="0.25">
      <c r="A1530" s="9" t="str">
        <f>SUBSTITUTE(Реестр!E1533,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ht="60" x14ac:dyDescent="0.25">
      <c r="A1531" s="9" t="str">
        <f>SUBSTITUTE(Реестр!E1534,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ht="60" x14ac:dyDescent="0.25">
      <c r="A1532" s="9" t="str">
        <f>SUBSTITUTE(Реестр!E1535,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ht="60" x14ac:dyDescent="0.25">
      <c r="A1533" s="9" t="str">
        <f>SUBSTITUTE(Реестр!E1536,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ht="60" x14ac:dyDescent="0.25">
      <c r="A1534" s="9" t="str">
        <f>SUBSTITUTE(Реестр!E1537,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ht="60" x14ac:dyDescent="0.25">
      <c r="A1535" s="9" t="str">
        <f>SUBSTITUTE(Реестр!E1538,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ht="60" x14ac:dyDescent="0.25">
      <c r="A1536" s="9" t="str">
        <f>SUBSTITUTE(Реестр!E1539,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ht="60" x14ac:dyDescent="0.25">
      <c r="A1537" s="9" t="str">
        <f>SUBSTITUTE(Реестр!E1540,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ht="60" x14ac:dyDescent="0.25">
      <c r="A1538" s="9" t="str">
        <f>SUBSTITUTE(Реестр!E1541,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ht="60" x14ac:dyDescent="0.25">
      <c r="A1539" s="9" t="str">
        <f>SUBSTITUTE(Реестр!E1542,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ht="60" x14ac:dyDescent="0.25">
      <c r="A1540" s="9" t="str">
        <f>SUBSTITUTE(Реестр!E1543,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ht="60" x14ac:dyDescent="0.25">
      <c r="A1541" s="9" t="str">
        <f>SUBSTITUTE(Реестр!E1544,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ht="60" x14ac:dyDescent="0.25">
      <c r="A1542" s="9" t="str">
        <f>SUBSTITUTE(Реестр!E1545,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ht="60" x14ac:dyDescent="0.25">
      <c r="A1543" s="9" t="str">
        <f>SUBSTITUTE(Реестр!E1546,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ht="60" x14ac:dyDescent="0.25">
      <c r="A1544" s="9" t="str">
        <f>SUBSTITUTE(Реестр!E1547,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ht="60" x14ac:dyDescent="0.25">
      <c r="A1545" s="9" t="str">
        <f>SUBSTITUTE(Реестр!E1548,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ht="60" x14ac:dyDescent="0.25">
      <c r="A1546" s="9" t="str">
        <f>SUBSTITUTE(Реестр!E1549,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ht="60" x14ac:dyDescent="0.25">
      <c r="A1547" s="9" t="str">
        <f>SUBSTITUTE(Реестр!E1550,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ht="60" x14ac:dyDescent="0.25">
      <c r="A1548" s="9" t="str">
        <f>SUBSTITUTE(Реестр!E1551,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ht="60" x14ac:dyDescent="0.25">
      <c r="A1549" s="9" t="str">
        <f>SUBSTITUTE(Реестр!E1552,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ht="60" x14ac:dyDescent="0.25">
      <c r="A1550" s="9" t="str">
        <f>SUBSTITUTE(Реестр!E1553,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ht="60" x14ac:dyDescent="0.25">
      <c r="A1551" s="9" t="str">
        <f>SUBSTITUTE(Реестр!E1554,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ht="60" x14ac:dyDescent="0.25">
      <c r="A1552" s="9" t="str">
        <f>SUBSTITUTE(Реестр!E1555,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ht="60" x14ac:dyDescent="0.25">
      <c r="A1553" s="9" t="str">
        <f>SUBSTITUTE(Реестр!E1556,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ht="60" x14ac:dyDescent="0.25">
      <c r="A1554" s="9" t="str">
        <f>SUBSTITUTE(Реестр!E1557,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ht="60" x14ac:dyDescent="0.25">
      <c r="A1555" s="9" t="str">
        <f>SUBSTITUTE(Реестр!E1558,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ht="60" x14ac:dyDescent="0.25">
      <c r="A1556" s="9" t="str">
        <f>SUBSTITUTE(Реестр!E1559,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ht="60" x14ac:dyDescent="0.25">
      <c r="A1557" s="9" t="str">
        <f>SUBSTITUTE(Реестр!E1560,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ht="60" x14ac:dyDescent="0.25">
      <c r="A1558" s="9" t="str">
        <f>SUBSTITUTE(Реестр!E1561,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ht="60" x14ac:dyDescent="0.25">
      <c r="A1559" s="9" t="str">
        <f>SUBSTITUTE(Реестр!E1562,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ht="60" x14ac:dyDescent="0.25">
      <c r="A1560" s="9" t="str">
        <f>SUBSTITUTE(Реестр!E1563,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ht="60" x14ac:dyDescent="0.25">
      <c r="A1561" s="9" t="str">
        <f>SUBSTITUTE(Реестр!E1564,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ht="60" x14ac:dyDescent="0.25">
      <c r="A1562" s="9" t="str">
        <f>SUBSTITUTE(Реестр!E1565,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ht="60" x14ac:dyDescent="0.25">
      <c r="A1563" s="9" t="str">
        <f>SUBSTITUTE(Реестр!E1566,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ht="60" x14ac:dyDescent="0.25">
      <c r="A1564" s="9" t="str">
        <f>SUBSTITUTE(Реестр!E1567,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ht="60" x14ac:dyDescent="0.25">
      <c r="A1565" s="9" t="str">
        <f>SUBSTITUTE(Реестр!E1568,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ht="60" x14ac:dyDescent="0.25">
      <c r="A1566" s="9" t="str">
        <f>SUBSTITUTE(Реестр!E1569,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ht="60" x14ac:dyDescent="0.25">
      <c r="A1567" s="9" t="str">
        <f>SUBSTITUTE(Реестр!E1570,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ht="60" x14ac:dyDescent="0.25">
      <c r="A1568" s="9" t="str">
        <f>SUBSTITUTE(Реестр!E1571,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ht="60" x14ac:dyDescent="0.25">
      <c r="A1569" s="9" t="str">
        <f>SUBSTITUTE(Реестр!E1572,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ht="60" x14ac:dyDescent="0.25">
      <c r="A1570" s="9" t="str">
        <f>SUBSTITUTE(Реестр!E1573,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ht="60" x14ac:dyDescent="0.25">
      <c r="A1571" s="9" t="str">
        <f>SUBSTITUTE(Реестр!E1574,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ht="60" x14ac:dyDescent="0.25">
      <c r="A1572" s="9" t="str">
        <f>SUBSTITUTE(Реестр!E1575,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ht="60" x14ac:dyDescent="0.25">
      <c r="A1573" s="9" t="str">
        <f>SUBSTITUTE(Реестр!E1576,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ht="60" x14ac:dyDescent="0.25">
      <c r="A1574" s="9" t="str">
        <f>SUBSTITUTE(Реестр!E1577,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ht="60" x14ac:dyDescent="0.25">
      <c r="A1575" s="9" t="str">
        <f>SUBSTITUTE(Реестр!E1578,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ht="60" x14ac:dyDescent="0.25">
      <c r="A1576" s="9" t="str">
        <f>SUBSTITUTE(Реестр!E1579,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ht="60" x14ac:dyDescent="0.25">
      <c r="A1577" s="9" t="str">
        <f>SUBSTITUTE(Реестр!E1580,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ht="60" x14ac:dyDescent="0.25">
      <c r="A1578" s="9" t="str">
        <f>SUBSTITUTE(Реестр!E1581,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ht="60" x14ac:dyDescent="0.25">
      <c r="A1579" s="9" t="str">
        <f>SUBSTITUTE(Реестр!E1582,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ht="60" x14ac:dyDescent="0.25">
      <c r="A1580" s="9" t="str">
        <f>SUBSTITUTE(Реестр!E1583,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ht="60" x14ac:dyDescent="0.25">
      <c r="A1581" s="9" t="str">
        <f>SUBSTITUTE(Реестр!E1584,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ht="60" x14ac:dyDescent="0.25">
      <c r="A1582" s="9" t="str">
        <f>SUBSTITUTE(Реестр!E1585,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ht="60" x14ac:dyDescent="0.25">
      <c r="A1583" s="9" t="str">
        <f>SUBSTITUTE(Реестр!E1586,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ht="60" x14ac:dyDescent="0.25">
      <c r="A1584" s="9" t="str">
        <f>SUBSTITUTE(Реестр!E1587,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ht="60" x14ac:dyDescent="0.25">
      <c r="A1585" s="9" t="str">
        <f>SUBSTITUTE(Реестр!E1588,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ht="60" x14ac:dyDescent="0.25">
      <c r="A1586" s="9" t="str">
        <f>SUBSTITUTE(Реестр!E1589,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ht="60" x14ac:dyDescent="0.25">
      <c r="A1587" s="9" t="str">
        <f>SUBSTITUTE(Реестр!E1590,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ht="60" x14ac:dyDescent="0.25">
      <c r="A1588" s="9" t="str">
        <f>SUBSTITUTE(Реестр!E1591,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ht="60" x14ac:dyDescent="0.25">
      <c r="A1589" s="9" t="str">
        <f>SUBSTITUTE(Реестр!E1592,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ht="60" x14ac:dyDescent="0.25">
      <c r="A1590" s="9" t="str">
        <f>SUBSTITUTE(Реестр!E1593,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ht="60" x14ac:dyDescent="0.25">
      <c r="A1591" s="9" t="str">
        <f>SUBSTITUTE(Реестр!E1594,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ht="60" x14ac:dyDescent="0.25">
      <c r="A1592" s="9" t="str">
        <f>SUBSTITUTE(Реестр!E1595,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ht="60" x14ac:dyDescent="0.25">
      <c r="A1593" s="9" t="str">
        <f>SUBSTITUTE(Реестр!E1596,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ht="60" x14ac:dyDescent="0.25">
      <c r="A1594" s="9" t="str">
        <f>SUBSTITUTE(Реестр!E1597,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ht="60" x14ac:dyDescent="0.25">
      <c r="A1595" s="9" t="str">
        <f>SUBSTITUTE(Реестр!E1598,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ht="60" x14ac:dyDescent="0.25">
      <c r="A1596" s="9" t="str">
        <f>SUBSTITUTE(Реестр!E1599,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ht="60" x14ac:dyDescent="0.25">
      <c r="A1597" s="9" t="str">
        <f>SUBSTITUTE(Реестр!E1600,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ht="60" x14ac:dyDescent="0.25">
      <c r="A1598" s="9" t="str">
        <f>SUBSTITUTE(Реестр!E1601,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ht="60" x14ac:dyDescent="0.25">
      <c r="A1599" s="9" t="str">
        <f>SUBSTITUTE(Реестр!E1602,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ht="60" x14ac:dyDescent="0.25">
      <c r="A1600" s="9" t="str">
        <f>SUBSTITUTE(Реестр!E1603,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ht="60" x14ac:dyDescent="0.25">
      <c r="A1601" s="9" t="str">
        <f>SUBSTITUTE(Реестр!E1604,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ht="60" x14ac:dyDescent="0.25">
      <c r="A1602" s="9" t="str">
        <f>SUBSTITUTE(Реестр!E1605,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ht="60" x14ac:dyDescent="0.25">
      <c r="A1603" s="9" t="str">
        <f>SUBSTITUTE(Реестр!E1606,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ht="60" x14ac:dyDescent="0.25">
      <c r="A1604" s="9" t="str">
        <f>SUBSTITUTE(Реестр!E1607,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ht="60" x14ac:dyDescent="0.25">
      <c r="A1605" s="9" t="str">
        <f>SUBSTITUTE(Реестр!E1608,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ht="60" x14ac:dyDescent="0.25">
      <c r="A1606" s="9" t="str">
        <f>SUBSTITUTE(Реестр!E1609,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ht="60" x14ac:dyDescent="0.25">
      <c r="A1607" s="9" t="str">
        <f>SUBSTITUTE(Реестр!E1610,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ht="60" x14ac:dyDescent="0.25">
      <c r="A1608" s="9" t="str">
        <f>SUBSTITUTE(Реестр!E1611,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ht="60" x14ac:dyDescent="0.25">
      <c r="A1609" s="9" t="str">
        <f>SUBSTITUTE(Реестр!E1612,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ht="60" x14ac:dyDescent="0.25">
      <c r="A1610" s="9" t="str">
        <f>SUBSTITUTE(Реестр!E1613,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ht="60" x14ac:dyDescent="0.25">
      <c r="A1611" s="9" t="str">
        <f>SUBSTITUTE(Реестр!E1614,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ht="60" x14ac:dyDescent="0.25">
      <c r="A1612" s="9" t="str">
        <f>SUBSTITUTE(Реестр!E1615,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ht="60" x14ac:dyDescent="0.25">
      <c r="A1613" s="9" t="str">
        <f>SUBSTITUTE(Реестр!E1616,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ht="60" x14ac:dyDescent="0.25">
      <c r="A1614" s="9" t="str">
        <f>SUBSTITUTE(Реестр!E1617,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ht="60" x14ac:dyDescent="0.25">
      <c r="A1615" s="9" t="str">
        <f>SUBSTITUTE(Реестр!E1618,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ht="60" x14ac:dyDescent="0.25">
      <c r="A1616" s="9" t="str">
        <f>SUBSTITUTE(Реестр!E1619,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ht="60" x14ac:dyDescent="0.25">
      <c r="A1617" s="9" t="str">
        <f>SUBSTITUTE(Реестр!E1620,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ht="60" x14ac:dyDescent="0.25">
      <c r="A1618" s="9" t="str">
        <f>SUBSTITUTE(Реестр!E1621,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ht="60" x14ac:dyDescent="0.25">
      <c r="A1619" s="9" t="str">
        <f>SUBSTITUTE(Реестр!E1622,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ht="60" x14ac:dyDescent="0.25">
      <c r="A1620" s="9" t="str">
        <f>SUBSTITUTE(Реестр!E1623,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ht="60" x14ac:dyDescent="0.25">
      <c r="A1621" s="9" t="str">
        <f>SUBSTITUTE(Реестр!E1624,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ht="60" x14ac:dyDescent="0.25">
      <c r="A1622" s="9" t="str">
        <f>SUBSTITUTE(Реестр!E1625,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ht="60" x14ac:dyDescent="0.25">
      <c r="A1623" s="9" t="str">
        <f>SUBSTITUTE(Реестр!E1626,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ht="60" x14ac:dyDescent="0.25">
      <c r="A1624" s="9" t="str">
        <f>SUBSTITUTE(Реестр!E1627,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ht="60" x14ac:dyDescent="0.25">
      <c r="A1625" s="9" t="str">
        <f>SUBSTITUTE(Реестр!E1628,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ht="60" x14ac:dyDescent="0.25">
      <c r="A1626" s="9" t="str">
        <f>SUBSTITUTE(Реестр!E1629,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ht="60" x14ac:dyDescent="0.25">
      <c r="A1627" s="9" t="str">
        <f>SUBSTITUTE(Реестр!E1630,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ht="60" x14ac:dyDescent="0.25">
      <c r="A1628" s="9" t="str">
        <f>SUBSTITUTE(Реестр!E1631,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ht="60" x14ac:dyDescent="0.25">
      <c r="A1629" s="9" t="str">
        <f>SUBSTITUTE(Реестр!E1632,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ht="60" x14ac:dyDescent="0.25">
      <c r="A1630" s="9" t="str">
        <f>SUBSTITUTE(Реестр!E1633,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ht="60" x14ac:dyDescent="0.25">
      <c r="A1631" s="9" t="str">
        <f>SUBSTITUTE(Реестр!E1634,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ht="60" x14ac:dyDescent="0.25">
      <c r="A1632" s="9" t="str">
        <f>SUBSTITUTE(Реестр!E1635,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ht="60" x14ac:dyDescent="0.25">
      <c r="A1633" s="9" t="str">
        <f>SUBSTITUTE(Реестр!E1636,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ht="60" x14ac:dyDescent="0.25">
      <c r="A1634" s="9" t="str">
        <f>SUBSTITUTE(Реестр!E1637,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ht="60" x14ac:dyDescent="0.25">
      <c r="A1635" s="9" t="str">
        <f>SUBSTITUTE(Реестр!E1638,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ht="60" x14ac:dyDescent="0.25">
      <c r="A1636" s="9" t="str">
        <f>SUBSTITUTE(Реестр!E1639,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ht="60" x14ac:dyDescent="0.25">
      <c r="A1637" s="9" t="str">
        <f>SUBSTITUTE(Реестр!E1640,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ht="60" x14ac:dyDescent="0.25">
      <c r="A1638" s="9" t="str">
        <f>SUBSTITUTE(Реестр!E1641,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ht="60" x14ac:dyDescent="0.25">
      <c r="A1639" s="9" t="str">
        <f>SUBSTITUTE(Реестр!E1642,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ht="60" x14ac:dyDescent="0.25">
      <c r="A1640" s="9" t="str">
        <f>SUBSTITUTE(Реестр!E1643,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ht="60" x14ac:dyDescent="0.25">
      <c r="A1641" s="9" t="str">
        <f>SUBSTITUTE(Реестр!E1644,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ht="60" x14ac:dyDescent="0.25">
      <c r="A1642" s="9" t="str">
        <f>SUBSTITUTE(Реестр!E1645,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ht="60" x14ac:dyDescent="0.25">
      <c r="A1643" s="9" t="str">
        <f>SUBSTITUTE(Реестр!E1646,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ht="60" x14ac:dyDescent="0.25">
      <c r="A1644" s="9" t="str">
        <f>SUBSTITUTE(Реестр!E1647,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ht="60" x14ac:dyDescent="0.25">
      <c r="A1645" s="9" t="str">
        <f>SUBSTITUTE(Реестр!E1648,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ht="60" x14ac:dyDescent="0.25">
      <c r="A1646" s="9" t="str">
        <f>SUBSTITUTE(Реестр!E1649,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ht="60" x14ac:dyDescent="0.25">
      <c r="A1647" s="9" t="str">
        <f>SUBSTITUTE(Реестр!E1650,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ht="60" x14ac:dyDescent="0.25">
      <c r="A1648" s="9" t="str">
        <f>SUBSTITUTE(Реестр!E1651,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ht="60" x14ac:dyDescent="0.25">
      <c r="A1649" s="9" t="str">
        <f>SUBSTITUTE(Реестр!E1652,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ht="60" x14ac:dyDescent="0.25">
      <c r="A1650" s="9" t="str">
        <f>SUBSTITUTE(Реестр!E1653,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ht="60" x14ac:dyDescent="0.25">
      <c r="A1651" s="9" t="str">
        <f>SUBSTITUTE(Реестр!E1654,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ht="60" x14ac:dyDescent="0.25">
      <c r="A1652" s="9" t="str">
        <f>SUBSTITUTE(Реестр!E1655,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ht="60" x14ac:dyDescent="0.25">
      <c r="A1653" s="9" t="str">
        <f>SUBSTITUTE(Реестр!E1656,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ht="60" x14ac:dyDescent="0.25">
      <c r="A1654" s="9" t="str">
        <f>SUBSTITUTE(Реестр!E1657,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ht="60" x14ac:dyDescent="0.25">
      <c r="A1655" s="9" t="str">
        <f>SUBSTITUTE(Реестр!E1658,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ht="60" x14ac:dyDescent="0.25">
      <c r="A1656" s="9" t="str">
        <f>SUBSTITUTE(Реестр!E1659,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ht="60" x14ac:dyDescent="0.25">
      <c r="A1657" s="9" t="str">
        <f>SUBSTITUTE(Реестр!E1660,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ht="60" x14ac:dyDescent="0.25">
      <c r="A1658" s="9" t="str">
        <f>SUBSTITUTE(Реестр!E1661,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ht="60" x14ac:dyDescent="0.25">
      <c r="A1659" s="9" t="str">
        <f>SUBSTITUTE(Реестр!E1662,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ht="60" x14ac:dyDescent="0.25">
      <c r="A1660" s="9" t="str">
        <f>SUBSTITUTE(Реестр!E1663,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ht="60" x14ac:dyDescent="0.25">
      <c r="A1661" s="9" t="str">
        <f>SUBSTITUTE(Реестр!E1664,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ht="60" x14ac:dyDescent="0.25">
      <c r="A1662" s="9" t="str">
        <f>SUBSTITUTE(Реестр!E1665,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ht="60" x14ac:dyDescent="0.25">
      <c r="A1663" s="9" t="str">
        <f>SUBSTITUTE(Реестр!E1666,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ht="60" x14ac:dyDescent="0.25">
      <c r="A1664" s="9" t="str">
        <f>SUBSTITUTE(Реестр!E1667,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ht="60" x14ac:dyDescent="0.25">
      <c r="A1665" s="9" t="str">
        <f>SUBSTITUTE(Реестр!E1668,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ht="60" x14ac:dyDescent="0.25">
      <c r="A1666" s="9" t="str">
        <f>SUBSTITUTE(Реестр!E1669,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ht="60" x14ac:dyDescent="0.25">
      <c r="A1667" s="9" t="str">
        <f>SUBSTITUTE(Реестр!E1670,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ht="60" x14ac:dyDescent="0.25">
      <c r="A1668" s="9" t="str">
        <f>SUBSTITUTE(Реестр!E1671,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ht="60" x14ac:dyDescent="0.25">
      <c r="A1669" s="9" t="str">
        <f>SUBSTITUTE(Реестр!E1672,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ht="60" x14ac:dyDescent="0.25">
      <c r="A1670" s="9" t="str">
        <f>SUBSTITUTE(Реестр!E1673,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ht="60" x14ac:dyDescent="0.25">
      <c r="A1671" s="9" t="str">
        <f>SUBSTITUTE(Реестр!E1674,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ht="60" x14ac:dyDescent="0.25">
      <c r="A1672" s="9" t="str">
        <f>SUBSTITUTE(Реестр!E1675,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ht="60" x14ac:dyDescent="0.25">
      <c r="A1673" s="9" t="str">
        <f>SUBSTITUTE(Реестр!E1676,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ht="60" x14ac:dyDescent="0.25">
      <c r="A1674" s="9" t="str">
        <f>SUBSTITUTE(Реестр!E1677,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ht="60" x14ac:dyDescent="0.25">
      <c r="A1675" s="9" t="str">
        <f>SUBSTITUTE(Реестр!E1678,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ht="60" x14ac:dyDescent="0.25">
      <c r="A1676" s="9" t="str">
        <f>SUBSTITUTE(Реестр!E1679,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ht="60" x14ac:dyDescent="0.25">
      <c r="A1677" s="9" t="str">
        <f>SUBSTITUTE(Реестр!E1680,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ht="60" x14ac:dyDescent="0.25">
      <c r="A1678" s="9" t="str">
        <f>SUBSTITUTE(Реестр!E1681,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ht="60" x14ac:dyDescent="0.25">
      <c r="A1679" s="9" t="str">
        <f>SUBSTITUTE(Реестр!E1682,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ht="60" x14ac:dyDescent="0.25">
      <c r="A1680" s="9" t="str">
        <f>SUBSTITUTE(Реестр!E1683,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ht="60" x14ac:dyDescent="0.25">
      <c r="A1681" s="9" t="str">
        <f>SUBSTITUTE(Реестр!E1684,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ht="60" x14ac:dyDescent="0.25">
      <c r="A1682" s="9" t="str">
        <f>SUBSTITUTE(Реестр!E1685,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ht="60" x14ac:dyDescent="0.25">
      <c r="A1683" s="9" t="str">
        <f>SUBSTITUTE(Реестр!E1686,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ht="60" x14ac:dyDescent="0.25">
      <c r="A1684" s="9" t="str">
        <f>SUBSTITUTE(Реестр!E1687,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ht="60" x14ac:dyDescent="0.25">
      <c r="A1685" s="9" t="str">
        <f>SUBSTITUTE(Реестр!E1688,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ht="60" x14ac:dyDescent="0.25">
      <c r="A1686" s="9" t="str">
        <f>SUBSTITUTE(Реестр!E1689,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ht="60" x14ac:dyDescent="0.25">
      <c r="A1687" s="9" t="str">
        <f>SUBSTITUTE(Реестр!E1690,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ht="60" x14ac:dyDescent="0.25">
      <c r="A1688" s="9" t="str">
        <f>SUBSTITUTE(Реестр!E1691,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ht="60" x14ac:dyDescent="0.25">
      <c r="A1689" s="9" t="str">
        <f>SUBSTITUTE(Реестр!E1692,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ht="60" x14ac:dyDescent="0.25">
      <c r="A1690" s="9" t="str">
        <f>SUBSTITUTE(Реестр!E1693,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ht="60" x14ac:dyDescent="0.25">
      <c r="A1691" s="9" t="str">
        <f>SUBSTITUTE(Реестр!E1694,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ht="60" x14ac:dyDescent="0.25">
      <c r="A1692" s="9" t="str">
        <f>SUBSTITUTE(Реестр!E1695,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ht="60" x14ac:dyDescent="0.25">
      <c r="A1693" s="9" t="str">
        <f>SUBSTITUTE(Реестр!E1696,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ht="60" x14ac:dyDescent="0.25">
      <c r="A1694" s="9" t="str">
        <f>SUBSTITUTE(Реестр!E1697,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ht="60" x14ac:dyDescent="0.25">
      <c r="A1695" s="9" t="str">
        <f>SUBSTITUTE(Реестр!E1698,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ht="60" x14ac:dyDescent="0.25">
      <c r="A1696" s="9" t="str">
        <f>SUBSTITUTE(Реестр!E1699,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ht="60" x14ac:dyDescent="0.25">
      <c r="A1697" s="9" t="str">
        <f>SUBSTITUTE(Реестр!E1700,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ht="60" x14ac:dyDescent="0.25">
      <c r="A1698" s="9" t="str">
        <f>SUBSTITUTE(Реестр!E1701,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ht="60" x14ac:dyDescent="0.25">
      <c r="A1699" s="9" t="str">
        <f>SUBSTITUTE(Реестр!E1702,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ht="60" x14ac:dyDescent="0.25">
      <c r="A1700" s="9" t="str">
        <f>SUBSTITUTE(Реестр!E1703,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ht="60" x14ac:dyDescent="0.25">
      <c r="A1701" s="9" t="str">
        <f>SUBSTITUTE(Реестр!E1704,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ht="60" x14ac:dyDescent="0.25">
      <c r="A1702" s="9" t="str">
        <f>SUBSTITUTE(Реестр!E1705,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ht="60" x14ac:dyDescent="0.25">
      <c r="A1703" s="9" t="str">
        <f>SUBSTITUTE(Реестр!E1706,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ht="60" x14ac:dyDescent="0.25">
      <c r="A1704" s="9" t="str">
        <f>SUBSTITUTE(Реестр!E1707,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ht="60" x14ac:dyDescent="0.25">
      <c r="A1705" s="9" t="str">
        <f>SUBSTITUTE(Реестр!E1708,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ht="60" x14ac:dyDescent="0.25">
      <c r="A1706" s="9" t="str">
        <f>SUBSTITUTE(Реестр!E1709,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ht="60" x14ac:dyDescent="0.25">
      <c r="A1707" s="9" t="str">
        <f>SUBSTITUTE(Реестр!E1710,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ht="60" x14ac:dyDescent="0.25">
      <c r="A1708" s="9" t="str">
        <f>SUBSTITUTE(Реестр!E1711,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ht="60" x14ac:dyDescent="0.25">
      <c r="A1709" s="9" t="str">
        <f>SUBSTITUTE(Реестр!E1712,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ht="60" x14ac:dyDescent="0.25">
      <c r="A1710" s="9" t="str">
        <f>SUBSTITUTE(Реестр!E1713,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ht="60" x14ac:dyDescent="0.25">
      <c r="A1711" s="9" t="str">
        <f>SUBSTITUTE(Реестр!E1714,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ht="60" x14ac:dyDescent="0.25">
      <c r="A1712" s="9" t="str">
        <f>SUBSTITUTE(Реестр!E1715,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ht="60" x14ac:dyDescent="0.25">
      <c r="A1713" s="9" t="str">
        <f>SUBSTITUTE(Реестр!E1716,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ht="60" x14ac:dyDescent="0.25">
      <c r="A1714" s="9" t="str">
        <f>SUBSTITUTE(Реестр!E1717,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ht="60" x14ac:dyDescent="0.25">
      <c r="A1715" s="9" t="str">
        <f>SUBSTITUTE(Реестр!E1718,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ht="60" x14ac:dyDescent="0.25">
      <c r="A1716" s="9" t="str">
        <f>SUBSTITUTE(Реестр!E1719,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ht="60" x14ac:dyDescent="0.25">
      <c r="A1717" s="9" t="str">
        <f>SUBSTITUTE(Реестр!E1720,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ht="60" x14ac:dyDescent="0.25">
      <c r="A1718" s="9" t="str">
        <f>SUBSTITUTE(Реестр!E1721,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ht="60" x14ac:dyDescent="0.25">
      <c r="A1719" s="9" t="str">
        <f>SUBSTITUTE(Реестр!E1722,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ht="60" x14ac:dyDescent="0.25">
      <c r="A1720" s="9" t="str">
        <f>SUBSTITUTE(Реестр!E1723,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ht="60" x14ac:dyDescent="0.25">
      <c r="A1721" s="9" t="str">
        <f>SUBSTITUTE(Реестр!E1724,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ht="60" x14ac:dyDescent="0.25">
      <c r="A1722" s="9" t="str">
        <f>SUBSTITUTE(Реестр!E1725,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ht="60" x14ac:dyDescent="0.25">
      <c r="A1723" s="9" t="str">
        <f>SUBSTITUTE(Реестр!E1726,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ht="60" x14ac:dyDescent="0.25">
      <c r="A1724" s="9" t="str">
        <f>SUBSTITUTE(Реестр!E1727,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ht="60" x14ac:dyDescent="0.25">
      <c r="A1725" s="9" t="str">
        <f>SUBSTITUTE(Реестр!E1728,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ht="60" x14ac:dyDescent="0.25">
      <c r="A1726" s="9" t="str">
        <f>SUBSTITUTE(Реестр!E1729,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ht="60" x14ac:dyDescent="0.25">
      <c r="A1727" s="9" t="str">
        <f>SUBSTITUTE(Реестр!E1730,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ht="60" x14ac:dyDescent="0.25">
      <c r="A1728" s="9" t="str">
        <f>SUBSTITUTE(Реестр!E1731,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ht="60" x14ac:dyDescent="0.25">
      <c r="A1729" s="9" t="str">
        <f>SUBSTITUTE(Реестр!E1732,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ht="60" x14ac:dyDescent="0.25">
      <c r="A1730" s="9" t="str">
        <f>SUBSTITUTE(Реестр!E1733,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ht="60" x14ac:dyDescent="0.25">
      <c r="A1731" s="9" t="str">
        <f>SUBSTITUTE(Реестр!E1734,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ht="60" x14ac:dyDescent="0.25">
      <c r="A1732" s="9" t="str">
        <f>SUBSTITUTE(Реестр!E1735,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ht="60" x14ac:dyDescent="0.25">
      <c r="A1733" s="9" t="str">
        <f>SUBSTITUTE(Реестр!E1736,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ht="60" x14ac:dyDescent="0.25">
      <c r="A1734" s="9" t="str">
        <f>SUBSTITUTE(Реестр!E1737,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ht="60" x14ac:dyDescent="0.25">
      <c r="A1735" s="9" t="str">
        <f>SUBSTITUTE(Реестр!E1738,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ht="60" x14ac:dyDescent="0.25">
      <c r="A1736" s="9" t="str">
        <f>SUBSTITUTE(Реестр!E1739,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ht="60" x14ac:dyDescent="0.25">
      <c r="A1737" s="9" t="str">
        <f>SUBSTITUTE(Реестр!E1740,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ht="60" x14ac:dyDescent="0.25">
      <c r="A1738" s="9" t="str">
        <f>SUBSTITUTE(Реестр!E1741,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ht="60" x14ac:dyDescent="0.25">
      <c r="A1739" s="9" t="str">
        <f>SUBSTITUTE(Реестр!E1742,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ht="60" x14ac:dyDescent="0.25">
      <c r="A1740" s="9" t="str">
        <f>SUBSTITUTE(Реестр!E1743,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ht="60" x14ac:dyDescent="0.25">
      <c r="A1741" s="9" t="str">
        <f>SUBSTITUTE(Реестр!E1744,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ht="60" x14ac:dyDescent="0.25">
      <c r="A1742" s="9" t="str">
        <f>SUBSTITUTE(Реестр!E1745,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ht="60" x14ac:dyDescent="0.25">
      <c r="A1743" s="9" t="str">
        <f>SUBSTITUTE(Реестр!E1746,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ht="60" x14ac:dyDescent="0.25">
      <c r="A1744" s="9" t="str">
        <f>SUBSTITUTE(Реестр!E1747,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ht="60" x14ac:dyDescent="0.25">
      <c r="A1745" s="9" t="str">
        <f>SUBSTITUTE(Реестр!E1748,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ht="60" x14ac:dyDescent="0.25">
      <c r="A1746" s="9" t="str">
        <f>SUBSTITUTE(Реестр!E1749,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ht="60" x14ac:dyDescent="0.25">
      <c r="A1747" s="9" t="str">
        <f>SUBSTITUTE(Реестр!E1750,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ht="60" x14ac:dyDescent="0.25">
      <c r="A1748" s="9" t="str">
        <f>SUBSTITUTE(Реестр!E1751,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ht="60" x14ac:dyDescent="0.25">
      <c r="A1749" s="9" t="str">
        <f>SUBSTITUTE(Реестр!E1752,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ht="60" x14ac:dyDescent="0.25">
      <c r="A1750" s="9" t="str">
        <f>SUBSTITUTE(Реестр!E1753,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ht="60" x14ac:dyDescent="0.25">
      <c r="A1751" s="9" t="str">
        <f>SUBSTITUTE(Реестр!E1754,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ht="60" x14ac:dyDescent="0.25">
      <c r="A1752" s="9" t="str">
        <f>SUBSTITUTE(Реестр!E1755,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ht="60" x14ac:dyDescent="0.25">
      <c r="A1753" s="9" t="str">
        <f>SUBSTITUTE(Реестр!E1756,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ht="60" x14ac:dyDescent="0.25">
      <c r="A1754" s="9" t="str">
        <f>SUBSTITUTE(Реестр!E1757,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ht="60" x14ac:dyDescent="0.25">
      <c r="A1755" s="9" t="str">
        <f>SUBSTITUTE(Реестр!E1758,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ht="60" x14ac:dyDescent="0.25">
      <c r="A1756" s="9" t="str">
        <f>SUBSTITUTE(Реестр!E1759,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ht="60" x14ac:dyDescent="0.25">
      <c r="A1757" s="9" t="str">
        <f>SUBSTITUTE(Реестр!E1760,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ht="60" x14ac:dyDescent="0.25">
      <c r="A1758" s="9" t="str">
        <f>SUBSTITUTE(Реестр!E1761,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ht="60" x14ac:dyDescent="0.25">
      <c r="A1759" s="9" t="str">
        <f>SUBSTITUTE(Реестр!E1762,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ht="60" x14ac:dyDescent="0.25">
      <c r="A1760" s="9" t="str">
        <f>SUBSTITUTE(Реестр!E1763,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ht="60" x14ac:dyDescent="0.25">
      <c r="A1761" s="9" t="str">
        <f>SUBSTITUTE(Реестр!E1764,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ht="60" x14ac:dyDescent="0.25">
      <c r="A1762" s="9" t="str">
        <f>SUBSTITUTE(Реестр!E1765,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ht="60" x14ac:dyDescent="0.25">
      <c r="A1763" s="9" t="str">
        <f>SUBSTITUTE(Реестр!E1766,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ht="60" x14ac:dyDescent="0.25">
      <c r="A1764" s="9" t="str">
        <f>SUBSTITUTE(Реестр!E1767,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ht="60" x14ac:dyDescent="0.25">
      <c r="A1765" s="9" t="str">
        <f>SUBSTITUTE(Реестр!E1768,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ht="60" x14ac:dyDescent="0.25">
      <c r="A1766" s="9" t="str">
        <f>SUBSTITUTE(Реестр!E1769,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ht="60" x14ac:dyDescent="0.25">
      <c r="A1767" s="9" t="str">
        <f>SUBSTITUTE(Реестр!E1770,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ht="60" x14ac:dyDescent="0.25">
      <c r="A1768" s="9" t="str">
        <f>SUBSTITUTE(Реестр!E1771,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ht="60" x14ac:dyDescent="0.25">
      <c r="A1769" s="9" t="str">
        <f>SUBSTITUTE(Реестр!E1772,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ht="60" x14ac:dyDescent="0.25">
      <c r="A1770" s="9" t="str">
        <f>SUBSTITUTE(Реестр!E1773,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ht="60" x14ac:dyDescent="0.25">
      <c r="A1771" s="9" t="str">
        <f>SUBSTITUTE(Реестр!E1774,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ht="60" x14ac:dyDescent="0.25">
      <c r="A1772" s="9" t="str">
        <f>SUBSTITUTE(Реестр!E1775,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ht="60" x14ac:dyDescent="0.25">
      <c r="A1773" s="9" t="str">
        <f>SUBSTITUTE(Реестр!E1776,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ht="60" x14ac:dyDescent="0.25">
      <c r="A1774" s="9" t="str">
        <f>SUBSTITUTE(Реестр!E1777,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ht="60" x14ac:dyDescent="0.25">
      <c r="A1775" s="9" t="str">
        <f>SUBSTITUTE(Реестр!E1778,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ht="60" x14ac:dyDescent="0.25">
      <c r="A1776" s="9" t="str">
        <f>SUBSTITUTE(Реестр!E1779,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ht="60" x14ac:dyDescent="0.25">
      <c r="A1777" s="9" t="str">
        <f>SUBSTITUTE(Реестр!E1780,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ht="60" x14ac:dyDescent="0.25">
      <c r="A1778" s="9" t="str">
        <f>SUBSTITUTE(Реестр!E1781,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ht="60" x14ac:dyDescent="0.25">
      <c r="A1779" s="9" t="str">
        <f>SUBSTITUTE(Реестр!E1782,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ht="60" x14ac:dyDescent="0.25">
      <c r="A1780" s="9" t="str">
        <f>SUBSTITUTE(Реестр!E1783,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ht="60" x14ac:dyDescent="0.25">
      <c r="A1781" s="9" t="str">
        <f>SUBSTITUTE(Реестр!E1784,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ht="60" x14ac:dyDescent="0.25">
      <c r="A1782" s="9" t="str">
        <f>SUBSTITUTE(Реестр!E1785,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ht="60" x14ac:dyDescent="0.25">
      <c r="A1783" s="9" t="str">
        <f>SUBSTITUTE(Реестр!E1786,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ht="60" x14ac:dyDescent="0.25">
      <c r="A1784" s="9" t="str">
        <f>SUBSTITUTE(Реестр!E1787,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ht="60" x14ac:dyDescent="0.25">
      <c r="A1785" s="9" t="str">
        <f>SUBSTITUTE(Реестр!E1788,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ht="60" x14ac:dyDescent="0.25">
      <c r="A1786" s="9" t="str">
        <f>SUBSTITUTE(Реестр!E1789,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ht="60" x14ac:dyDescent="0.25">
      <c r="A1787" s="9" t="str">
        <f>SUBSTITUTE(Реестр!E1790,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ht="60" x14ac:dyDescent="0.25">
      <c r="A1788" s="9" t="str">
        <f>SUBSTITUTE(Реестр!E1791,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ht="60" x14ac:dyDescent="0.25">
      <c r="A1789" s="9" t="str">
        <f>SUBSTITUTE(Реестр!E1792,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ht="60" x14ac:dyDescent="0.25">
      <c r="A1790" s="9" t="str">
        <f>SUBSTITUTE(Реестр!E1793,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ht="60" x14ac:dyDescent="0.25">
      <c r="A1791" s="9" t="str">
        <f>SUBSTITUTE(Реестр!E1794,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ht="60" x14ac:dyDescent="0.25">
      <c r="A1792" s="9" t="str">
        <f>SUBSTITUTE(Реестр!E1795,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ht="60" x14ac:dyDescent="0.25">
      <c r="A1793" s="9" t="str">
        <f>SUBSTITUTE(Реестр!E1796,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ht="60" x14ac:dyDescent="0.25">
      <c r="A1794" s="9" t="str">
        <f>SUBSTITUTE(Реестр!E1797,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ht="60" x14ac:dyDescent="0.25">
      <c r="A1795" s="9" t="str">
        <f>SUBSTITUTE(Реестр!E1798,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ht="60" x14ac:dyDescent="0.25">
      <c r="A1796" s="9" t="str">
        <f>SUBSTITUTE(Реестр!E1799,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ht="60" x14ac:dyDescent="0.25">
      <c r="A1797" s="9" t="str">
        <f>SUBSTITUTE(Реестр!E1800,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ht="60" x14ac:dyDescent="0.25">
      <c r="A1798" s="9" t="str">
        <f>SUBSTITUTE(Реестр!E1801,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ht="60" x14ac:dyDescent="0.25">
      <c r="A1799" s="9" t="str">
        <f>SUBSTITUTE(Реестр!E1802,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ht="60" x14ac:dyDescent="0.25">
      <c r="A1800" s="9" t="str">
        <f>SUBSTITUTE(Реестр!E1803,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ht="60" x14ac:dyDescent="0.25">
      <c r="A1801" s="9" t="str">
        <f>SUBSTITUTE(Реестр!E1804,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ht="60" x14ac:dyDescent="0.25">
      <c r="A1802" s="9" t="str">
        <f>SUBSTITUTE(Реестр!E1805,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ht="60" x14ac:dyDescent="0.25">
      <c r="A1803" s="9" t="str">
        <f>SUBSTITUTE(Реестр!E1806,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ht="60" x14ac:dyDescent="0.25">
      <c r="A1804" s="9" t="str">
        <f>SUBSTITUTE(Реестр!E1807,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ht="60" x14ac:dyDescent="0.25">
      <c r="A1805" s="9" t="str">
        <f>SUBSTITUTE(Реестр!E1808,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ht="60" x14ac:dyDescent="0.25">
      <c r="A1806" s="9" t="str">
        <f>SUBSTITUTE(Реестр!E1809,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ht="60" x14ac:dyDescent="0.25">
      <c r="A1807" s="9" t="str">
        <f>SUBSTITUTE(Реестр!E1810,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ht="60" x14ac:dyDescent="0.25">
      <c r="A1808" s="9" t="str">
        <f>SUBSTITUTE(Реестр!E1811,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ht="60" x14ac:dyDescent="0.25">
      <c r="A1809" s="9" t="str">
        <f>SUBSTITUTE(Реестр!E1812,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ht="60" x14ac:dyDescent="0.25">
      <c r="A1810" s="9" t="str">
        <f>SUBSTITUTE(Реестр!E1813,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ht="60" x14ac:dyDescent="0.25">
      <c r="A1811" s="9" t="str">
        <f>SUBSTITUTE(Реестр!E1814,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ht="60" x14ac:dyDescent="0.25">
      <c r="A1812" s="9" t="str">
        <f>SUBSTITUTE(Реестр!E1815,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ht="60" x14ac:dyDescent="0.25">
      <c r="A1813" s="9" t="str">
        <f>SUBSTITUTE(Реестр!E1816,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ht="60" x14ac:dyDescent="0.25">
      <c r="A1814" s="9" t="str">
        <f>SUBSTITUTE(Реестр!E1817,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ht="60" x14ac:dyDescent="0.25">
      <c r="A1815" s="9" t="str">
        <f>SUBSTITUTE(Реестр!E1818,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ht="60" x14ac:dyDescent="0.25">
      <c r="A1816" s="9" t="str">
        <f>SUBSTITUTE(Реестр!E1819,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ht="60" x14ac:dyDescent="0.25">
      <c r="A1817" s="9" t="str">
        <f>SUBSTITUTE(Реестр!E1820,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ht="60" x14ac:dyDescent="0.25">
      <c r="A1818" s="9" t="str">
        <f>SUBSTITUTE(Реестр!E1821,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ht="60" x14ac:dyDescent="0.25">
      <c r="A1819" s="9" t="str">
        <f>SUBSTITUTE(Реестр!E1822,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ht="60" x14ac:dyDescent="0.25">
      <c r="A1820" s="9" t="str">
        <f>SUBSTITUTE(Реестр!E1823,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ht="60" x14ac:dyDescent="0.25">
      <c r="A1821" s="9" t="str">
        <f>SUBSTITUTE(Реестр!E1824,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ht="60" x14ac:dyDescent="0.25">
      <c r="A1822" s="9" t="str">
        <f>SUBSTITUTE(Реестр!E1825,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ht="60" x14ac:dyDescent="0.25">
      <c r="A1823" s="9" t="str">
        <f>SUBSTITUTE(Реестр!E1826,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ht="60" x14ac:dyDescent="0.25">
      <c r="A1824" s="9" t="str">
        <f>SUBSTITUTE(Реестр!E1827,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ht="60" x14ac:dyDescent="0.25">
      <c r="A1825" s="9" t="str">
        <f>SUBSTITUTE(Реестр!E1828,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ht="60" x14ac:dyDescent="0.25">
      <c r="A1826" s="9" t="str">
        <f>SUBSTITUTE(Реестр!E1829,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ht="60" x14ac:dyDescent="0.25">
      <c r="A1827" s="9" t="str">
        <f>SUBSTITUTE(Реестр!E1830,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ht="60" x14ac:dyDescent="0.25">
      <c r="A1828" s="9" t="str">
        <f>SUBSTITUTE(Реестр!E1831,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ht="60" x14ac:dyDescent="0.25">
      <c r="A1829" s="9" t="str">
        <f>SUBSTITUTE(Реестр!E1832,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ht="60" x14ac:dyDescent="0.25">
      <c r="A1830" s="9" t="str">
        <f>SUBSTITUTE(Реестр!E1833,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ht="60" x14ac:dyDescent="0.25">
      <c r="A1831" s="9" t="str">
        <f>SUBSTITUTE(Реестр!E1834,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ht="60" x14ac:dyDescent="0.25">
      <c r="A1832" s="9" t="str">
        <f>SUBSTITUTE(Реестр!E1835,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ht="60" x14ac:dyDescent="0.25">
      <c r="A1833" s="9" t="str">
        <f>SUBSTITUTE(Реестр!E1836,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ht="60" x14ac:dyDescent="0.25">
      <c r="A1834" s="9" t="str">
        <f>SUBSTITUTE(Реестр!E1837,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ht="60" x14ac:dyDescent="0.25">
      <c r="A1835" s="9" t="str">
        <f>SUBSTITUTE(Реестр!E1838,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ht="60" x14ac:dyDescent="0.25">
      <c r="A1836" s="9" t="str">
        <f>SUBSTITUTE(Реестр!E1839,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ht="60" x14ac:dyDescent="0.25">
      <c r="A1837" s="9" t="str">
        <f>SUBSTITUTE(Реестр!E1840,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ht="60" x14ac:dyDescent="0.25">
      <c r="A1838" s="9" t="str">
        <f>SUBSTITUTE(Реестр!E1841,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ht="60" x14ac:dyDescent="0.25">
      <c r="A1839" s="9" t="str">
        <f>SUBSTITUTE(Реестр!E1842,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ht="60" x14ac:dyDescent="0.25">
      <c r="A1840" s="9" t="str">
        <f>SUBSTITUTE(Реестр!E1843,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ht="60" x14ac:dyDescent="0.25">
      <c r="A1841" s="9" t="str">
        <f>SUBSTITUTE(Реестр!E1844,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ht="60" x14ac:dyDescent="0.25">
      <c r="A1842" s="9" t="str">
        <f>SUBSTITUTE(Реестр!E1845,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ht="60" x14ac:dyDescent="0.25">
      <c r="A1843" s="9" t="str">
        <f>SUBSTITUTE(Реестр!E1846,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ht="60" x14ac:dyDescent="0.25">
      <c r="A1844" s="9" t="str">
        <f>SUBSTITUTE(Реестр!E1847,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ht="60" x14ac:dyDescent="0.25">
      <c r="A1845" s="9" t="str">
        <f>SUBSTITUTE(Реестр!E1848,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ht="60" x14ac:dyDescent="0.25">
      <c r="A1846" s="9" t="str">
        <f>SUBSTITUTE(Реестр!E1849,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ht="60" x14ac:dyDescent="0.25">
      <c r="A1847" s="9" t="str">
        <f>SUBSTITUTE(Реестр!E1850,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ht="60" x14ac:dyDescent="0.25">
      <c r="A1848" s="9" t="str">
        <f>SUBSTITUTE(Реестр!E1851,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ht="60" x14ac:dyDescent="0.25">
      <c r="A1849" s="9" t="str">
        <f>SUBSTITUTE(Реестр!E1852,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ht="60" x14ac:dyDescent="0.25">
      <c r="A1850" s="9" t="str">
        <f>SUBSTITUTE(Реестр!E1853,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ht="60" x14ac:dyDescent="0.25">
      <c r="A1851" s="9" t="str">
        <f>SUBSTITUTE(Реестр!E1854,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ht="60" x14ac:dyDescent="0.25">
      <c r="A1852" s="9" t="str">
        <f>SUBSTITUTE(Реестр!E1855,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ht="60" x14ac:dyDescent="0.25">
      <c r="A1853" s="9" t="str">
        <f>SUBSTITUTE(Реестр!E1856,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ht="60" x14ac:dyDescent="0.25">
      <c r="A1854" s="9" t="str">
        <f>SUBSTITUTE(Реестр!E1857,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ht="60" x14ac:dyDescent="0.25">
      <c r="A1855" s="9" t="str">
        <f>SUBSTITUTE(Реестр!E1858,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ht="60" x14ac:dyDescent="0.25">
      <c r="A1856" s="9" t="str">
        <f>SUBSTITUTE(Реестр!E1859,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ht="60" x14ac:dyDescent="0.25">
      <c r="A1857" s="9" t="str">
        <f>SUBSTITUTE(Реестр!E1860,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ht="60" x14ac:dyDescent="0.25">
      <c r="A1858" s="9" t="str">
        <f>SUBSTITUTE(Реестр!E1861,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ht="60" x14ac:dyDescent="0.25">
      <c r="A1859" s="9" t="str">
        <f>SUBSTITUTE(Реестр!E1862,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ht="60" x14ac:dyDescent="0.25">
      <c r="A1860" s="9" t="str">
        <f>SUBSTITUTE(Реестр!E1863,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ht="60" x14ac:dyDescent="0.25">
      <c r="A1861" s="9" t="str">
        <f>SUBSTITUTE(Реестр!E1864,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ht="60" x14ac:dyDescent="0.25">
      <c r="A1862" s="9" t="str">
        <f>SUBSTITUTE(Реестр!E1865,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ht="60" x14ac:dyDescent="0.25">
      <c r="A1863" s="9" t="str">
        <f>SUBSTITUTE(Реестр!E1866,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ht="60" x14ac:dyDescent="0.25">
      <c r="A1864" s="9" t="str">
        <f>SUBSTITUTE(Реестр!E1867,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ht="60" x14ac:dyDescent="0.25">
      <c r="A1865" s="9" t="str">
        <f>SUBSTITUTE(Реестр!E1868,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ht="60" x14ac:dyDescent="0.25">
      <c r="A1866" s="9" t="str">
        <f>SUBSTITUTE(Реестр!E1869,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ht="60" x14ac:dyDescent="0.25">
      <c r="A1867" s="9" t="str">
        <f>SUBSTITUTE(Реестр!E1870,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ht="60" x14ac:dyDescent="0.25">
      <c r="A1868" s="9" t="str">
        <f>SUBSTITUTE(Реестр!E1871,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ht="60" x14ac:dyDescent="0.25">
      <c r="A1869" s="9" t="str">
        <f>SUBSTITUTE(Реестр!E1872,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ht="60" x14ac:dyDescent="0.25">
      <c r="A1870" s="9" t="str">
        <f>SUBSTITUTE(Реестр!E1873,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ht="60" x14ac:dyDescent="0.25">
      <c r="A1871" s="9" t="str">
        <f>SUBSTITUTE(Реестр!E1874,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ht="60" x14ac:dyDescent="0.25">
      <c r="A1872" s="9" t="str">
        <f>SUBSTITUTE(Реестр!E1875,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ht="60" x14ac:dyDescent="0.25">
      <c r="A1873" s="9" t="str">
        <f>SUBSTITUTE(Реестр!E1876,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ht="60" x14ac:dyDescent="0.25">
      <c r="A1874" s="9" t="str">
        <f>SUBSTITUTE(Реестр!E1877,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ht="60" x14ac:dyDescent="0.25">
      <c r="A1875" s="9" t="str">
        <f>SUBSTITUTE(Реестр!E1878,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ht="60" x14ac:dyDescent="0.25">
      <c r="A1876" s="9" t="str">
        <f>SUBSTITUTE(Реестр!E1879,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ht="60" x14ac:dyDescent="0.25">
      <c r="A1877" s="9" t="str">
        <f>SUBSTITUTE(Реестр!E1880,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ht="60" x14ac:dyDescent="0.25">
      <c r="A1878" s="9" t="str">
        <f>SUBSTITUTE(Реестр!E1881,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ht="60" x14ac:dyDescent="0.25">
      <c r="A1879" s="9" t="str">
        <f>SUBSTITUTE(Реестр!E1882,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ht="60" x14ac:dyDescent="0.25">
      <c r="A1880" s="9" t="str">
        <f>SUBSTITUTE(Реестр!E1883,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ht="60" x14ac:dyDescent="0.25">
      <c r="A1881" s="9" t="str">
        <f>SUBSTITUTE(Реестр!E1884,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ht="60" x14ac:dyDescent="0.25">
      <c r="A1882" s="9" t="str">
        <f>SUBSTITUTE(Реестр!E1885,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ht="60" x14ac:dyDescent="0.25">
      <c r="A1883" s="9" t="str">
        <f>SUBSTITUTE(Реестр!E1886,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ht="60" x14ac:dyDescent="0.25">
      <c r="A1884" s="9" t="str">
        <f>SUBSTITUTE(Реестр!E1887,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ht="60" x14ac:dyDescent="0.25">
      <c r="A1885" s="9" t="str">
        <f>SUBSTITUTE(Реестр!E1888,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ht="60" x14ac:dyDescent="0.25">
      <c r="A1886" s="9" t="str">
        <f>SUBSTITUTE(Реестр!E1889,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ht="60" x14ac:dyDescent="0.25">
      <c r="A1887" s="9" t="str">
        <f>SUBSTITUTE(Реестр!E1890,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ht="60" x14ac:dyDescent="0.25">
      <c r="A1888" s="9" t="str">
        <f>SUBSTITUTE(Реестр!E1891,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ht="60" x14ac:dyDescent="0.25">
      <c r="A1889" s="9" t="str">
        <f>SUBSTITUTE(Реестр!E1892,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ht="60" x14ac:dyDescent="0.25">
      <c r="A1890" s="9" t="str">
        <f>SUBSTITUTE(Реестр!E1893,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ht="60" x14ac:dyDescent="0.25">
      <c r="A1891" s="9" t="str">
        <f>SUBSTITUTE(Реестр!E1894,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ht="60" x14ac:dyDescent="0.25">
      <c r="A1892" s="9" t="str">
        <f>SUBSTITUTE(Реестр!E1895,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ht="60" x14ac:dyDescent="0.25">
      <c r="A1893" s="9" t="str">
        <f>SUBSTITUTE(Реестр!E1896,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ht="60" x14ac:dyDescent="0.25">
      <c r="A1894" s="9" t="str">
        <f>SUBSTITUTE(Реестр!E1897,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ht="60" x14ac:dyDescent="0.25">
      <c r="A1895" s="9" t="str">
        <f>SUBSTITUTE(Реестр!E1898,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ht="60" x14ac:dyDescent="0.25">
      <c r="A1896" s="9" t="str">
        <f>SUBSTITUTE(Реестр!E1899,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ht="60" x14ac:dyDescent="0.25">
      <c r="A1897" s="9" t="str">
        <f>SUBSTITUTE(Реестр!E1900,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ht="60" x14ac:dyDescent="0.25">
      <c r="A1898" s="9" t="str">
        <f>SUBSTITUTE(Реестр!E1901,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ht="60" x14ac:dyDescent="0.25">
      <c r="A1899" s="9" t="str">
        <f>SUBSTITUTE(Реестр!E1902,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ht="60" x14ac:dyDescent="0.25">
      <c r="A1900" s="9" t="str">
        <f>SUBSTITUTE(Реестр!E1903,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ht="60" x14ac:dyDescent="0.25">
      <c r="A1901" s="9" t="str">
        <f>SUBSTITUTE(Реестр!E1904,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ht="60" x14ac:dyDescent="0.25">
      <c r="A1902" s="9" t="str">
        <f>SUBSTITUTE(Реестр!E1905,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ht="60" x14ac:dyDescent="0.25">
      <c r="A1903" s="9" t="str">
        <f>SUBSTITUTE(Реестр!E1906,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ht="60" x14ac:dyDescent="0.25">
      <c r="A1904" s="9" t="str">
        <f>SUBSTITUTE(Реестр!E1907,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ht="60" x14ac:dyDescent="0.25">
      <c r="A1905" s="9" t="str">
        <f>SUBSTITUTE(Реестр!E1908,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ht="60" x14ac:dyDescent="0.25">
      <c r="A1906" s="9" t="str">
        <f>SUBSTITUTE(Реестр!E1909,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ht="60" x14ac:dyDescent="0.25">
      <c r="A1907" s="9" t="str">
        <f>SUBSTITUTE(Реестр!E1910,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ht="60" x14ac:dyDescent="0.25">
      <c r="A1908" s="9" t="str">
        <f>SUBSTITUTE(Реестр!E1911,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ht="60" x14ac:dyDescent="0.25">
      <c r="A1909" s="9" t="str">
        <f>SUBSTITUTE(Реестр!E1912,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ht="60" x14ac:dyDescent="0.25">
      <c r="A1910" s="9" t="str">
        <f>SUBSTITUTE(Реестр!E1913,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ht="60" x14ac:dyDescent="0.25">
      <c r="A1911" s="9" t="str">
        <f>SUBSTITUTE(Реестр!E1914,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ht="60" x14ac:dyDescent="0.25">
      <c r="A1912" s="9" t="str">
        <f>SUBSTITUTE(Реестр!E1915,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ht="60" x14ac:dyDescent="0.25">
      <c r="A1913" s="9" t="str">
        <f>SUBSTITUTE(Реестр!E1916,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ht="60" x14ac:dyDescent="0.25">
      <c r="A1914" s="9" t="str">
        <f>SUBSTITUTE(Реестр!E1917,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ht="60" x14ac:dyDescent="0.25">
      <c r="A1915" s="9" t="str">
        <f>SUBSTITUTE(Реестр!E1918,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ht="60" x14ac:dyDescent="0.25">
      <c r="A1916" s="9" t="str">
        <f>SUBSTITUTE(Реестр!E1919,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ht="60" x14ac:dyDescent="0.25">
      <c r="A1917" s="9" t="str">
        <f>SUBSTITUTE(Реестр!E1920,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ht="60" x14ac:dyDescent="0.25">
      <c r="A1918" s="9" t="str">
        <f>SUBSTITUTE(Реестр!E1921,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ht="60" x14ac:dyDescent="0.25">
      <c r="A1919" s="9" t="str">
        <f>SUBSTITUTE(Реестр!E1922,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ht="60" x14ac:dyDescent="0.25">
      <c r="A1920" s="9" t="str">
        <f>SUBSTITUTE(Реестр!E1923,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ht="60" x14ac:dyDescent="0.25">
      <c r="A1921" s="9" t="str">
        <f>SUBSTITUTE(Реестр!E1924,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ht="60" x14ac:dyDescent="0.25">
      <c r="A1922" s="9" t="str">
        <f>SUBSTITUTE(Реестр!E1925,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ht="60" x14ac:dyDescent="0.25">
      <c r="A1923" s="9" t="str">
        <f>SUBSTITUTE(Реестр!E1926,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ht="60" x14ac:dyDescent="0.25">
      <c r="A1924" s="9" t="str">
        <f>SUBSTITUTE(Реестр!E1927,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ht="60" x14ac:dyDescent="0.25">
      <c r="A1925" s="9" t="str">
        <f>SUBSTITUTE(Реестр!E1928,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ht="60" x14ac:dyDescent="0.25">
      <c r="A1926" s="9" t="str">
        <f>SUBSTITUTE(Реестр!E1929,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ht="60" x14ac:dyDescent="0.25">
      <c r="A1927" s="9" t="str">
        <f>SUBSTITUTE(Реестр!E1930,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ht="60" x14ac:dyDescent="0.25">
      <c r="A1928" s="9" t="str">
        <f>SUBSTITUTE(Реестр!E1931,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ht="60" x14ac:dyDescent="0.25">
      <c r="A1929" s="9" t="str">
        <f>SUBSTITUTE(Реестр!E1932,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ht="60" x14ac:dyDescent="0.25">
      <c r="A1930" s="9" t="str">
        <f>SUBSTITUTE(Реестр!E1933,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ht="60" x14ac:dyDescent="0.25">
      <c r="A1931" s="9" t="str">
        <f>SUBSTITUTE(Реестр!E1934,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ht="60" x14ac:dyDescent="0.25">
      <c r="A1932" s="9" t="str">
        <f>SUBSTITUTE(Реестр!E1935,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ht="60" x14ac:dyDescent="0.25">
      <c r="A1933" s="9" t="str">
        <f>SUBSTITUTE(Реестр!E1936,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ht="60" x14ac:dyDescent="0.25">
      <c r="A1934" s="9" t="str">
        <f>SUBSTITUTE(Реестр!E1937,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ht="60" x14ac:dyDescent="0.25">
      <c r="A1935" s="9" t="str">
        <f>SUBSTITUTE(Реестр!E1938,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ht="60" x14ac:dyDescent="0.25">
      <c r="A1936" s="9" t="str">
        <f>SUBSTITUTE(Реестр!E1939,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ht="60" x14ac:dyDescent="0.25">
      <c r="A1937" s="9" t="str">
        <f>SUBSTITUTE(Реестр!E1940,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ht="60" x14ac:dyDescent="0.25">
      <c r="A1938" s="9" t="str">
        <f>SUBSTITUTE(Реестр!E1941,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ht="60" x14ac:dyDescent="0.25">
      <c r="A1939" s="9" t="str">
        <f>SUBSTITUTE(Реестр!E1942,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ht="60" x14ac:dyDescent="0.25">
      <c r="A1940" s="9" t="str">
        <f>SUBSTITUTE(Реестр!E1943,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ht="60" x14ac:dyDescent="0.25">
      <c r="A1941" s="9" t="str">
        <f>SUBSTITUTE(Реестр!E1944,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ht="60" x14ac:dyDescent="0.25">
      <c r="A1942" s="9" t="str">
        <f>SUBSTITUTE(Реестр!E1945,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ht="60" x14ac:dyDescent="0.25">
      <c r="A1943" s="9" t="str">
        <f>SUBSTITUTE(Реестр!E1946,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ht="60" x14ac:dyDescent="0.25">
      <c r="A1944" s="9" t="str">
        <f>SUBSTITUTE(Реестр!E1947,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ht="60" x14ac:dyDescent="0.25">
      <c r="A1945" s="9" t="str">
        <f>SUBSTITUTE(Реестр!E1948,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ht="60" x14ac:dyDescent="0.25">
      <c r="A1946" s="9" t="str">
        <f>SUBSTITUTE(Реестр!E1949,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ht="60" x14ac:dyDescent="0.25">
      <c r="A1947" s="9" t="str">
        <f>SUBSTITUTE(Реестр!E1950,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ht="60" x14ac:dyDescent="0.25">
      <c r="A1948" s="9" t="str">
        <f>SUBSTITUTE(Реестр!E1951,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ht="60" x14ac:dyDescent="0.25">
      <c r="A1949" s="9" t="str">
        <f>SUBSTITUTE(Реестр!E1952,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ht="60" x14ac:dyDescent="0.25">
      <c r="A1950" s="9" t="str">
        <f>SUBSTITUTE(Реестр!E1953,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ht="60" x14ac:dyDescent="0.25">
      <c r="A1951" s="9" t="str">
        <f>SUBSTITUTE(Реестр!E1954,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ht="60" x14ac:dyDescent="0.25">
      <c r="A1952" s="9" t="str">
        <f>SUBSTITUTE(Реестр!E1955,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ht="60" x14ac:dyDescent="0.25">
      <c r="A1953" s="9" t="str">
        <f>SUBSTITUTE(Реестр!E1956,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ht="60" x14ac:dyDescent="0.25">
      <c r="A1954" s="9" t="str">
        <f>SUBSTITUTE(Реестр!E1957,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ht="60" x14ac:dyDescent="0.25">
      <c r="A1955" s="9" t="str">
        <f>SUBSTITUTE(Реестр!E1958,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ht="60" x14ac:dyDescent="0.25">
      <c r="A1956" s="9" t="str">
        <f>SUBSTITUTE(Реестр!E1959,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ht="60" x14ac:dyDescent="0.25">
      <c r="A1957" s="9" t="str">
        <f>SUBSTITUTE(Реестр!E1960,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ht="60" x14ac:dyDescent="0.25">
      <c r="A1958" s="9" t="str">
        <f>SUBSTITUTE(Реестр!E1961,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ht="60" x14ac:dyDescent="0.25">
      <c r="A1959" s="9" t="str">
        <f>SUBSTITUTE(Реестр!E1962,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ht="60" x14ac:dyDescent="0.25">
      <c r="A1960" s="9" t="str">
        <f>SUBSTITUTE(Реестр!E1963,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ht="60" x14ac:dyDescent="0.25">
      <c r="A1961" s="9" t="str">
        <f>SUBSTITUTE(Реестр!E1964,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ht="60" x14ac:dyDescent="0.25">
      <c r="A1962" s="9" t="str">
        <f>SUBSTITUTE(Реестр!E1965,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ht="60" x14ac:dyDescent="0.25">
      <c r="A1963" s="9" t="str">
        <f>SUBSTITUTE(Реестр!E1966,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ht="60" x14ac:dyDescent="0.25">
      <c r="A1964" s="9" t="str">
        <f>SUBSTITUTE(Реестр!E1967,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ht="60" x14ac:dyDescent="0.25">
      <c r="A1965" s="9" t="str">
        <f>SUBSTITUTE(Реестр!E1968,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ht="60" x14ac:dyDescent="0.25">
      <c r="A1966" s="9" t="str">
        <f>SUBSTITUTE(Реестр!E1969,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ht="60" x14ac:dyDescent="0.25">
      <c r="A1967" s="9" t="str">
        <f>SUBSTITUTE(Реестр!E1970,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ht="60" x14ac:dyDescent="0.25">
      <c r="A1968" s="9" t="str">
        <f>SUBSTITUTE(Реестр!E1971,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ht="60" x14ac:dyDescent="0.25">
      <c r="A1969" s="9" t="str">
        <f>SUBSTITUTE(Реестр!E1972,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ht="60" x14ac:dyDescent="0.25">
      <c r="A1970" s="9" t="str">
        <f>SUBSTITUTE(Реестр!E1973,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ht="60" x14ac:dyDescent="0.25">
      <c r="A1971" s="9" t="str">
        <f>SUBSTITUTE(Реестр!E1974,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ht="60" x14ac:dyDescent="0.25">
      <c r="A1972" s="9" t="str">
        <f>SUBSTITUTE(Реестр!E1975,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ht="60" x14ac:dyDescent="0.25">
      <c r="A1973" s="9" t="str">
        <f>SUBSTITUTE(Реестр!E1976,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ht="60" x14ac:dyDescent="0.25">
      <c r="A1974" s="9" t="str">
        <f>SUBSTITUTE(Реестр!E1977,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ht="60" x14ac:dyDescent="0.25">
      <c r="A1975" s="9" t="str">
        <f>SUBSTITUTE(Реестр!E1978,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ht="60" x14ac:dyDescent="0.25">
      <c r="A1976" s="9" t="str">
        <f>SUBSTITUTE(Реестр!E1979,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ht="60" x14ac:dyDescent="0.25">
      <c r="A1977" s="9" t="str">
        <f>SUBSTITUTE(Реестр!E1980,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ht="60" x14ac:dyDescent="0.25">
      <c r="A1978" s="9" t="str">
        <f>SUBSTITUTE(Реестр!E1981,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ht="60" x14ac:dyDescent="0.25">
      <c r="A1979" s="9" t="str">
        <f>SUBSTITUTE(Реестр!E1982,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ht="60" x14ac:dyDescent="0.25">
      <c r="A1980" s="9" t="str">
        <f>SUBSTITUTE(Реестр!E1983,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ht="60" x14ac:dyDescent="0.25">
      <c r="A1981" s="9" t="str">
        <f>SUBSTITUTE(Реестр!E1984,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ht="60" x14ac:dyDescent="0.25">
      <c r="A1982" s="9" t="str">
        <f>SUBSTITUTE(Реестр!E1985,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ht="60" x14ac:dyDescent="0.25">
      <c r="A1983" s="9" t="str">
        <f>SUBSTITUTE(Реестр!E1986,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ht="60" x14ac:dyDescent="0.25">
      <c r="A1984" s="9" t="str">
        <f>SUBSTITUTE(Реестр!E1987,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ht="60" x14ac:dyDescent="0.25">
      <c r="A1985" s="9" t="str">
        <f>SUBSTITUTE(Реестр!E1988,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ht="60" x14ac:dyDescent="0.25">
      <c r="A1986" s="9" t="str">
        <f>SUBSTITUTE(Реестр!E1989,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ht="60" x14ac:dyDescent="0.25">
      <c r="A1987" s="9" t="str">
        <f>SUBSTITUTE(Реестр!E1990,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ht="60" x14ac:dyDescent="0.25">
      <c r="A1988" s="9" t="str">
        <f>SUBSTITUTE(Реестр!E1991,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ht="60" x14ac:dyDescent="0.25">
      <c r="A1989" s="9" t="str">
        <f>SUBSTITUTE(Реестр!E1992,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ht="60" x14ac:dyDescent="0.25">
      <c r="A1990" s="9" t="str">
        <f>SUBSTITUTE(Реестр!E1993,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ht="60" x14ac:dyDescent="0.25">
      <c r="A1991" s="9" t="str">
        <f>SUBSTITUTE(Реестр!E1994,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ht="60" x14ac:dyDescent="0.25">
      <c r="A1992" s="9" t="str">
        <f>SUBSTITUTE(Реестр!E1995,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ht="60" x14ac:dyDescent="0.25">
      <c r="A1993" s="9" t="str">
        <f>SUBSTITUTE(Реестр!E1996,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ht="60" x14ac:dyDescent="0.25">
      <c r="A1994" s="9" t="str">
        <f>SUBSTITUTE(Реестр!E1997,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ht="60" x14ac:dyDescent="0.25">
      <c r="A1995" s="9" t="str">
        <f>SUBSTITUTE(Реестр!E1998,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ht="60" x14ac:dyDescent="0.25">
      <c r="A1996" s="9" t="str">
        <f>SUBSTITUTE(Реестр!E1999,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ht="60" x14ac:dyDescent="0.25">
      <c r="A1997" s="9" t="str">
        <f>SUBSTITUTE(Реестр!E2000,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ht="60" x14ac:dyDescent="0.25">
      <c r="A1998" s="9" t="str">
        <f>SUBSTITUTE(Реестр!E2001,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ht="60" x14ac:dyDescent="0.25">
      <c r="A1999" s="9" t="str">
        <f>SUBSTITUTE(Реестр!E2002,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ht="60" x14ac:dyDescent="0.25">
      <c r="A2000" s="9" t="str">
        <f>SUBSTITUTE(Реестр!E2003,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ht="60" x14ac:dyDescent="0.25">
      <c r="A2001" s="9" t="str">
        <f>SUBSTITUTE(Реестр!E2004,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ht="60" x14ac:dyDescent="0.25">
      <c r="A2002" s="9" t="str">
        <f>SUBSTITUTE(Реестр!E2005,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ht="60" x14ac:dyDescent="0.25">
      <c r="A2003" s="9" t="str">
        <f>SUBSTITUTE(Реестр!E2006,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ht="60" x14ac:dyDescent="0.25">
      <c r="A2004" s="9" t="str">
        <f>SUBSTITUTE(Реестр!E2007,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ht="60" x14ac:dyDescent="0.25">
      <c r="A2005" s="9" t="str">
        <f>SUBSTITUTE(Реестр!E2008,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ht="60" x14ac:dyDescent="0.25">
      <c r="A2006" s="9" t="str">
        <f>SUBSTITUTE(Реестр!E2009,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ht="60" x14ac:dyDescent="0.25">
      <c r="A2007" s="9" t="str">
        <f>SUBSTITUTE(Реестр!E2010,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ht="60" x14ac:dyDescent="0.25">
      <c r="A2008" s="9" t="str">
        <f>SUBSTITUTE(Реестр!E2011,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ht="60" x14ac:dyDescent="0.25">
      <c r="A2009" s="9" t="str">
        <f>SUBSTITUTE(Реестр!E2012,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ht="60" x14ac:dyDescent="0.25">
      <c r="A2010" s="9" t="str">
        <f>SUBSTITUTE(Реестр!E2013,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ht="60" x14ac:dyDescent="0.25">
      <c r="A2011" s="9" t="str">
        <f>SUBSTITUTE(Реестр!E2014,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ht="60" x14ac:dyDescent="0.25">
      <c r="A2012" s="9" t="str">
        <f>SUBSTITUTE(Реестр!E2015,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ht="60" x14ac:dyDescent="0.25">
      <c r="A2013" s="9" t="str">
        <f>SUBSTITUTE(Реестр!E2016,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ht="60" x14ac:dyDescent="0.25">
      <c r="A2014" s="9" t="str">
        <f>SUBSTITUTE(Реестр!E2017,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ht="60" x14ac:dyDescent="0.25">
      <c r="A2015" s="9" t="str">
        <f>SUBSTITUTE(Реестр!E2018,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ht="60" x14ac:dyDescent="0.25">
      <c r="A2016" s="9" t="str">
        <f>SUBSTITUTE(Реестр!E2019,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ht="60" x14ac:dyDescent="0.25">
      <c r="A2017" s="9" t="str">
        <f>SUBSTITUTE(Реестр!E2020,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ht="60" x14ac:dyDescent="0.25">
      <c r="A2018" s="9" t="str">
        <f>SUBSTITUTE(Реестр!E2021,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ht="60" x14ac:dyDescent="0.25">
      <c r="A2019" s="9" t="str">
        <f>SUBSTITUTE(Реестр!E2022,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ht="60" x14ac:dyDescent="0.25">
      <c r="A2020" s="9" t="str">
        <f>SUBSTITUTE(Реестр!E2023,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ht="60" x14ac:dyDescent="0.25">
      <c r="A2021" s="9" t="str">
        <f>SUBSTITUTE(Реестр!E2024,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ht="60" x14ac:dyDescent="0.25">
      <c r="A2022" s="9" t="str">
        <f>SUBSTITUTE(Реестр!E2025,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ht="60" x14ac:dyDescent="0.25">
      <c r="A2023" s="9" t="str">
        <f>SUBSTITUTE(Реестр!E2026,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ht="60" x14ac:dyDescent="0.25">
      <c r="A2024" s="9" t="str">
        <f>SUBSTITUTE(Реестр!E2027,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ht="60" x14ac:dyDescent="0.25">
      <c r="A2025" s="9" t="str">
        <f>SUBSTITUTE(Реестр!E2028,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ht="60" x14ac:dyDescent="0.25">
      <c r="A2026" s="9" t="str">
        <f>SUBSTITUTE(Реестр!E2029,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ht="60" x14ac:dyDescent="0.25">
      <c r="A2027" s="9" t="str">
        <f>SUBSTITUTE(Реестр!E2030,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ht="60" x14ac:dyDescent="0.25">
      <c r="A2028" s="9" t="str">
        <f>SUBSTITUTE(Реестр!E2031,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ht="60" x14ac:dyDescent="0.25">
      <c r="A2029" s="9" t="str">
        <f>SUBSTITUTE(Реестр!E2032,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ht="60" x14ac:dyDescent="0.25">
      <c r="A2030" s="9" t="str">
        <f>SUBSTITUTE(Реестр!E2033,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ht="60" x14ac:dyDescent="0.25">
      <c r="A2031" s="9" t="str">
        <f>SUBSTITUTE(Реестр!E2034,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ht="60" x14ac:dyDescent="0.25">
      <c r="A2032" s="9" t="str">
        <f>SUBSTITUTE(Реестр!E2035,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ht="60" x14ac:dyDescent="0.25">
      <c r="A2033" s="9" t="str">
        <f>SUBSTITUTE(Реестр!E2036,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ht="60" x14ac:dyDescent="0.25">
      <c r="A2034" s="9" t="str">
        <f>SUBSTITUTE(Реестр!E2037,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ht="60" x14ac:dyDescent="0.25">
      <c r="A2035" s="9" t="str">
        <f>SUBSTITUTE(Реестр!E2038,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ht="60" x14ac:dyDescent="0.25">
      <c r="A2036" s="9" t="str">
        <f>SUBSTITUTE(Реестр!E2039,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ht="60" x14ac:dyDescent="0.25">
      <c r="A2037" s="9" t="str">
        <f>SUBSTITUTE(Реестр!E2040,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ht="60" x14ac:dyDescent="0.25">
      <c r="A2038" s="9" t="str">
        <f>SUBSTITUTE(Реестр!E2041,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ht="60" x14ac:dyDescent="0.25">
      <c r="A2039" s="9" t="str">
        <f>SUBSTITUTE(Реестр!E2042,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ht="60" x14ac:dyDescent="0.25">
      <c r="A2040" s="9" t="str">
        <f>SUBSTITUTE(Реестр!E2043,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ht="60" x14ac:dyDescent="0.25">
      <c r="A2041" s="9" t="str">
        <f>SUBSTITUTE(Реестр!E2044,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ht="60" x14ac:dyDescent="0.25">
      <c r="A2042" s="9" t="str">
        <f>SUBSTITUTE(Реестр!E2045,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ht="60" x14ac:dyDescent="0.25">
      <c r="A2043" s="9" t="str">
        <f>SUBSTITUTE(Реестр!E2046,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ht="60" x14ac:dyDescent="0.25">
      <c r="A2044" s="9" t="str">
        <f>SUBSTITUTE(Реестр!E2047,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ht="60" x14ac:dyDescent="0.25">
      <c r="A2045" s="9" t="str">
        <f>SUBSTITUTE(Реестр!E2048,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ht="60" x14ac:dyDescent="0.25">
      <c r="A2046" s="9" t="str">
        <f>SUBSTITUTE(Реестр!E2049,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ht="60" x14ac:dyDescent="0.25">
      <c r="A2047" s="9" t="str">
        <f>SUBSTITUTE(Реестр!E2050,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ht="60" x14ac:dyDescent="0.25">
      <c r="A2048" s="9" t="str">
        <f>SUBSTITUTE(Реестр!E2051,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ht="60" x14ac:dyDescent="0.25">
      <c r="A2049" s="9" t="str">
        <f>SUBSTITUTE(Реестр!E2052,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ht="60" x14ac:dyDescent="0.25">
      <c r="A2050" s="9" t="str">
        <f>SUBSTITUTE(Реестр!E2053,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ht="60" x14ac:dyDescent="0.25">
      <c r="A2051" s="9" t="str">
        <f>SUBSTITUTE(Реестр!E2054,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ht="60" x14ac:dyDescent="0.25">
      <c r="A2052" s="9" t="str">
        <f>SUBSTITUTE(Реестр!E2055,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ht="60" x14ac:dyDescent="0.25">
      <c r="A2053" s="9" t="str">
        <f>SUBSTITUTE(Реестр!E2056,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ht="60" x14ac:dyDescent="0.25">
      <c r="A2054" s="9" t="str">
        <f>SUBSTITUTE(Реестр!E2057,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ht="60" x14ac:dyDescent="0.25">
      <c r="A2055" s="9" t="str">
        <f>SUBSTITUTE(Реестр!E2058,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ht="60" x14ac:dyDescent="0.25">
      <c r="A2056" s="9" t="str">
        <f>SUBSTITUTE(Реестр!E2059,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ht="60" x14ac:dyDescent="0.25">
      <c r="A2057" s="9" t="str">
        <f>SUBSTITUTE(Реестр!E2060,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ht="60" x14ac:dyDescent="0.25">
      <c r="A2058" s="9" t="str">
        <f>SUBSTITUTE(Реестр!E2061,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ht="60" x14ac:dyDescent="0.25">
      <c r="A2059" s="9" t="str">
        <f>SUBSTITUTE(Реестр!E2062,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ht="60" x14ac:dyDescent="0.25">
      <c r="A2060" s="9" t="str">
        <f>SUBSTITUTE(Реестр!E2063,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ht="60" x14ac:dyDescent="0.25">
      <c r="A2061" s="9" t="str">
        <f>SUBSTITUTE(Реестр!E2064,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ht="60" x14ac:dyDescent="0.25">
      <c r="A2062" s="9" t="str">
        <f>SUBSTITUTE(Реестр!E2065,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ht="60" x14ac:dyDescent="0.25">
      <c r="A2063" s="9" t="str">
        <f>SUBSTITUTE(Реестр!E2066,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ht="60" x14ac:dyDescent="0.25">
      <c r="A2064" s="9" t="str">
        <f>SUBSTITUTE(Реестр!E2067,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ht="60" x14ac:dyDescent="0.25">
      <c r="A2065" s="9" t="str">
        <f>SUBSTITUTE(Реестр!E2068,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ht="60" x14ac:dyDescent="0.25">
      <c r="A2066" s="9" t="str">
        <f>SUBSTITUTE(Реестр!E2069,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ht="60" x14ac:dyDescent="0.25">
      <c r="A2067" s="9" t="str">
        <f>SUBSTITUTE(Реестр!E2070,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ht="60" x14ac:dyDescent="0.25">
      <c r="A2068" s="9" t="str">
        <f>SUBSTITUTE(Реестр!E2071,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ht="60" x14ac:dyDescent="0.25">
      <c r="A2069" s="9" t="str">
        <f>SUBSTITUTE(Реестр!E2072,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ht="60" x14ac:dyDescent="0.25">
      <c r="A2070" s="9" t="str">
        <f>SUBSTITUTE(Реестр!E2073,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ht="60" x14ac:dyDescent="0.25">
      <c r="A2071" s="9" t="str">
        <f>SUBSTITUTE(Реестр!E2074,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ht="60" x14ac:dyDescent="0.25">
      <c r="A2072" s="9" t="str">
        <f>SUBSTITUTE(Реестр!E2075,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ht="60" x14ac:dyDescent="0.25">
      <c r="A2073" s="9" t="str">
        <f>SUBSTITUTE(Реестр!E2076,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ht="60" x14ac:dyDescent="0.25">
      <c r="A2074" s="9" t="str">
        <f>SUBSTITUTE(Реестр!E2077,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ht="60" x14ac:dyDescent="0.25">
      <c r="A2075" s="9" t="str">
        <f>SUBSTITUTE(Реестр!E2078,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ht="60" x14ac:dyDescent="0.25">
      <c r="A2076" s="9" t="str">
        <f>SUBSTITUTE(Реестр!E2079,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ht="60" x14ac:dyDescent="0.25">
      <c r="A2077" s="9" t="str">
        <f>SUBSTITUTE(Реестр!E2080,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ht="60" x14ac:dyDescent="0.25">
      <c r="A2078" s="9" t="str">
        <f>SUBSTITUTE(Реестр!E2081,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ht="60" x14ac:dyDescent="0.25">
      <c r="A2079" s="9" t="str">
        <f>SUBSTITUTE(Реестр!E2082,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ht="60" x14ac:dyDescent="0.25">
      <c r="A2080" s="9" t="str">
        <f>SUBSTITUTE(Реестр!E2083,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ht="60" x14ac:dyDescent="0.25">
      <c r="A2081" s="9" t="str">
        <f>SUBSTITUTE(Реестр!E2084,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ht="60" x14ac:dyDescent="0.25">
      <c r="A2082" s="9" t="str">
        <f>SUBSTITUTE(Реестр!E2085,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ht="60" x14ac:dyDescent="0.25">
      <c r="A2083" s="9" t="str">
        <f>SUBSTITUTE(Реестр!E2086,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ht="60" x14ac:dyDescent="0.25">
      <c r="A2084" s="9" t="str">
        <f>SUBSTITUTE(Реестр!E2087,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ht="60" x14ac:dyDescent="0.25">
      <c r="A2085" s="9" t="str">
        <f>SUBSTITUTE(Реестр!E2088,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ht="60" x14ac:dyDescent="0.25">
      <c r="A2086" s="9" t="str">
        <f>SUBSTITUTE(Реестр!E2089,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ht="60" x14ac:dyDescent="0.25">
      <c r="A2087" s="9" t="str">
        <f>SUBSTITUTE(Реестр!E2090,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ht="60" x14ac:dyDescent="0.25">
      <c r="A2088" s="9" t="str">
        <f>SUBSTITUTE(Реестр!E2091,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ht="60" x14ac:dyDescent="0.25">
      <c r="A2089" s="9" t="str">
        <f>SUBSTITUTE(Реестр!E2092,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ht="60" x14ac:dyDescent="0.25">
      <c r="A2090" s="9" t="str">
        <f>SUBSTITUTE(Реестр!E2093,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ht="60" x14ac:dyDescent="0.25">
      <c r="A2091" s="9" t="str">
        <f>SUBSTITUTE(Реестр!E2094,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ht="60" x14ac:dyDescent="0.25">
      <c r="A2092" s="9" t="str">
        <f>SUBSTITUTE(Реестр!E2095,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ht="60" x14ac:dyDescent="0.25">
      <c r="A2093" s="9" t="str">
        <f>SUBSTITUTE(Реестр!E2096,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ht="60" x14ac:dyDescent="0.25">
      <c r="A2094" s="9" t="str">
        <f>SUBSTITUTE(Реестр!E2097,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ht="60" x14ac:dyDescent="0.25">
      <c r="A2095" s="9" t="str">
        <f>SUBSTITUTE(Реестр!E2098,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ht="60" x14ac:dyDescent="0.25">
      <c r="A2096" s="9" t="str">
        <f>SUBSTITUTE(Реестр!E2099,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ht="60" x14ac:dyDescent="0.25">
      <c r="A2097" s="9" t="str">
        <f>SUBSTITUTE(Реестр!E2100,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ht="60" x14ac:dyDescent="0.25">
      <c r="A2098" s="9" t="str">
        <f>SUBSTITUTE(Реестр!E2101,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ht="60" x14ac:dyDescent="0.25">
      <c r="A2099" s="9" t="str">
        <f>SUBSTITUTE(Реестр!E2102,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ht="60" x14ac:dyDescent="0.25">
      <c r="A2100" s="9" t="str">
        <f>SUBSTITUTE(Реестр!E2103,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ht="60" x14ac:dyDescent="0.25">
      <c r="A2101" s="9" t="str">
        <f>SUBSTITUTE(Реестр!E2104,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ht="60" x14ac:dyDescent="0.25">
      <c r="A2102" s="9" t="str">
        <f>SUBSTITUTE(Реестр!E2105,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ht="60" x14ac:dyDescent="0.25">
      <c r="A2103" s="9" t="str">
        <f>SUBSTITUTE(Реестр!E2106,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ht="60" x14ac:dyDescent="0.25">
      <c r="A2104" s="9" t="str">
        <f>SUBSTITUTE(Реестр!E2107,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ht="60" x14ac:dyDescent="0.25">
      <c r="A2105" s="9" t="str">
        <f>SUBSTITUTE(Реестр!E2108,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ht="60" x14ac:dyDescent="0.25">
      <c r="A2106" s="9" t="str">
        <f>SUBSTITUTE(Реестр!E2109,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ht="60" x14ac:dyDescent="0.25">
      <c r="A2107" s="9" t="str">
        <f>SUBSTITUTE(Реестр!E2110,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ht="60" x14ac:dyDescent="0.25">
      <c r="A2108" s="9" t="str">
        <f>SUBSTITUTE(Реестр!E2111,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ht="60" x14ac:dyDescent="0.25">
      <c r="A2109" s="9" t="str">
        <f>SUBSTITUTE(Реестр!E2112,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ht="60" x14ac:dyDescent="0.25">
      <c r="A2110" s="9" t="str">
        <f>SUBSTITUTE(Реестр!E2113,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ht="60" x14ac:dyDescent="0.25">
      <c r="A2111" s="9" t="str">
        <f>SUBSTITUTE(Реестр!E2114,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ht="60" x14ac:dyDescent="0.25">
      <c r="A2112" s="9" t="str">
        <f>SUBSTITUTE(Реестр!E2115,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ht="60" x14ac:dyDescent="0.25">
      <c r="A2113" s="9" t="str">
        <f>SUBSTITUTE(Реестр!E2116,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ht="60" x14ac:dyDescent="0.25">
      <c r="A2114" s="9" t="str">
        <f>SUBSTITUTE(Реестр!E2117,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ht="60" x14ac:dyDescent="0.25">
      <c r="A2115" s="9" t="str">
        <f>SUBSTITUTE(Реестр!E2118,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ht="60" x14ac:dyDescent="0.25">
      <c r="A2116" s="9" t="str">
        <f>SUBSTITUTE(Реестр!E2119,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ht="60" x14ac:dyDescent="0.25">
      <c r="A2117" s="9" t="str">
        <f>SUBSTITUTE(Реестр!E2120,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ht="60" x14ac:dyDescent="0.25">
      <c r="A2118" s="9" t="str">
        <f>SUBSTITUTE(Реестр!E2121,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ht="60" x14ac:dyDescent="0.25">
      <c r="A2119" s="9" t="str">
        <f>SUBSTITUTE(Реестр!E2122,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ht="60" x14ac:dyDescent="0.25">
      <c r="A2120" s="9" t="str">
        <f>SUBSTITUTE(Реестр!E2123,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ht="60" x14ac:dyDescent="0.25">
      <c r="A2121" s="9" t="str">
        <f>SUBSTITUTE(Реестр!E2124,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ht="60" x14ac:dyDescent="0.25">
      <c r="A2122" s="9" t="str">
        <f>SUBSTITUTE(Реестр!E2125,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ht="60" x14ac:dyDescent="0.25">
      <c r="A2123" s="9" t="str">
        <f>SUBSTITUTE(Реестр!E2126,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ht="60" x14ac:dyDescent="0.25">
      <c r="A2124" s="9" t="str">
        <f>SUBSTITUTE(Реестр!E2127,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ht="60" x14ac:dyDescent="0.25">
      <c r="A2125" s="9" t="str">
        <f>SUBSTITUTE(Реестр!E2128,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ht="60" x14ac:dyDescent="0.25">
      <c r="A2126" s="9" t="str">
        <f>SUBSTITUTE(Реестр!E2129,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ht="60" x14ac:dyDescent="0.25">
      <c r="A2127" s="9" t="str">
        <f>SUBSTITUTE(Реестр!E2130,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ht="60" x14ac:dyDescent="0.25">
      <c r="A2128" s="9" t="str">
        <f>SUBSTITUTE(Реестр!E2131,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ht="60" x14ac:dyDescent="0.25">
      <c r="A2129" s="9" t="str">
        <f>SUBSTITUTE(Реестр!E2132,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ht="60" x14ac:dyDescent="0.25">
      <c r="A2130" s="9" t="str">
        <f>SUBSTITUTE(Реестр!E2133,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ht="60" x14ac:dyDescent="0.25">
      <c r="A2131" s="9" t="str">
        <f>SUBSTITUTE(Реестр!E2134,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ht="60" x14ac:dyDescent="0.25">
      <c r="A2132" s="9" t="str">
        <f>SUBSTITUTE(Реестр!E2135,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ht="60" x14ac:dyDescent="0.25">
      <c r="A2133" s="9" t="str">
        <f>SUBSTITUTE(Реестр!E2136,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ht="60" x14ac:dyDescent="0.25">
      <c r="A2134" s="9" t="str">
        <f>SUBSTITUTE(Реестр!E2137,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ht="60" x14ac:dyDescent="0.25">
      <c r="A2135" s="9" t="str">
        <f>SUBSTITUTE(Реестр!E2138,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ht="60" x14ac:dyDescent="0.25">
      <c r="A2136" s="9" t="str">
        <f>SUBSTITUTE(Реестр!E2139,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ht="60" x14ac:dyDescent="0.25">
      <c r="A2137" s="9" t="str">
        <f>SUBSTITUTE(Реестр!E2140,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ht="60" x14ac:dyDescent="0.25">
      <c r="A2138" s="9" t="str">
        <f>SUBSTITUTE(Реестр!E2141,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ht="60" x14ac:dyDescent="0.25">
      <c r="A2139" s="9" t="str">
        <f>SUBSTITUTE(Реестр!E2142,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ht="60" x14ac:dyDescent="0.25">
      <c r="A2140" s="9" t="str">
        <f>SUBSTITUTE(Реестр!E2143,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ht="60" x14ac:dyDescent="0.25">
      <c r="A2141" s="9" t="str">
        <f>SUBSTITUTE(Реестр!E2144,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ht="60" x14ac:dyDescent="0.25">
      <c r="A2142" s="9" t="str">
        <f>SUBSTITUTE(Реестр!E2145,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ht="60" x14ac:dyDescent="0.25">
      <c r="A2143" s="9" t="str">
        <f>SUBSTITUTE(Реестр!E2146,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ht="60" x14ac:dyDescent="0.25">
      <c r="A2144" s="9" t="str">
        <f>SUBSTITUTE(Реестр!E2147,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ht="60" x14ac:dyDescent="0.25">
      <c r="A2145" s="9" t="str">
        <f>SUBSTITUTE(Реестр!E2148,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ht="60" x14ac:dyDescent="0.25">
      <c r="A2146" s="9" t="str">
        <f>SUBSTITUTE(Реестр!E2149,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ht="60" x14ac:dyDescent="0.25">
      <c r="A2147" s="9" t="str">
        <f>SUBSTITUTE(Реестр!E2150,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ht="60" x14ac:dyDescent="0.25">
      <c r="A2148" s="9" t="str">
        <f>SUBSTITUTE(Реестр!E2151,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ht="60" x14ac:dyDescent="0.25">
      <c r="A2149" s="9" t="str">
        <f>SUBSTITUTE(Реестр!E2152,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ht="60" x14ac:dyDescent="0.25">
      <c r="A2150" s="9" t="str">
        <f>SUBSTITUTE(Реестр!E2153,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ht="60" x14ac:dyDescent="0.25">
      <c r="A2151" s="9" t="str">
        <f>SUBSTITUTE(Реестр!E2154,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ht="60" x14ac:dyDescent="0.25">
      <c r="A2152" s="9" t="str">
        <f>SUBSTITUTE(Реестр!E2155,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ht="60" x14ac:dyDescent="0.25">
      <c r="A2153" s="9" t="str">
        <f>SUBSTITUTE(Реестр!E2156,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ht="60" x14ac:dyDescent="0.25">
      <c r="A2154" s="9" t="str">
        <f>SUBSTITUTE(Реестр!E2157,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ht="60" x14ac:dyDescent="0.25">
      <c r="A2155" s="9" t="str">
        <f>SUBSTITUTE(Реестр!E2158,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ht="60" x14ac:dyDescent="0.25">
      <c r="A2156" s="9" t="str">
        <f>SUBSTITUTE(Реестр!E2159,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ht="60" x14ac:dyDescent="0.25">
      <c r="A2157" s="9" t="str">
        <f>SUBSTITUTE(Реестр!E2160,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ht="60" x14ac:dyDescent="0.25">
      <c r="A2158" s="9" t="str">
        <f>SUBSTITUTE(Реестр!E2161,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ht="60" x14ac:dyDescent="0.25">
      <c r="A2159" s="9" t="str">
        <f>SUBSTITUTE(Реестр!E2162,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ht="60" x14ac:dyDescent="0.25">
      <c r="A2160" s="9" t="str">
        <f>SUBSTITUTE(Реестр!E2163,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ht="60" x14ac:dyDescent="0.25">
      <c r="A2161" s="9" t="str">
        <f>SUBSTITUTE(Реестр!E2164,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ht="60" x14ac:dyDescent="0.25">
      <c r="A2162" s="9" t="str">
        <f>SUBSTITUTE(Реестр!E2165,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ht="60" x14ac:dyDescent="0.25">
      <c r="A2163" s="9" t="str">
        <f>SUBSTITUTE(Реестр!E2166,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ht="60" x14ac:dyDescent="0.25">
      <c r="A2164" s="9" t="str">
        <f>SUBSTITUTE(Реестр!E2167,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ht="60" x14ac:dyDescent="0.25">
      <c r="A2165" s="9" t="str">
        <f>SUBSTITUTE(Реестр!E2168,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ht="60" x14ac:dyDescent="0.25">
      <c r="A2166" s="9" t="str">
        <f>SUBSTITUTE(Реестр!E2169,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ht="60" x14ac:dyDescent="0.25">
      <c r="A2167" s="9" t="str">
        <f>SUBSTITUTE(Реестр!E2170,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ht="60" x14ac:dyDescent="0.25">
      <c r="A2168" s="9" t="str">
        <f>SUBSTITUTE(Реестр!E2171,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ht="60" x14ac:dyDescent="0.25">
      <c r="A2169" s="9" t="str">
        <f>SUBSTITUTE(Реестр!E2172,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ht="60" x14ac:dyDescent="0.25">
      <c r="A2170" s="9" t="str">
        <f>SUBSTITUTE(Реестр!E2173,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ht="60" x14ac:dyDescent="0.25">
      <c r="A2171" s="9" t="str">
        <f>SUBSTITUTE(Реестр!E2174,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ht="60" x14ac:dyDescent="0.25">
      <c r="A2172" s="9" t="str">
        <f>SUBSTITUTE(Реестр!E2175,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ht="60" x14ac:dyDescent="0.25">
      <c r="A2173" s="9" t="str">
        <f>SUBSTITUTE(Реестр!E2176,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ht="60" x14ac:dyDescent="0.25">
      <c r="A2174" s="9" t="str">
        <f>SUBSTITUTE(Реестр!E2177,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ht="60" x14ac:dyDescent="0.25">
      <c r="A2175" s="9" t="str">
        <f>SUBSTITUTE(Реестр!E2178,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ht="60" x14ac:dyDescent="0.25">
      <c r="A2176" s="9" t="str">
        <f>SUBSTITUTE(Реестр!E2179,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ht="60" x14ac:dyDescent="0.25">
      <c r="A2177" s="9" t="str">
        <f>SUBSTITUTE(Реестр!E2180,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ht="60" x14ac:dyDescent="0.25">
      <c r="A2178" s="9" t="str">
        <f>SUBSTITUTE(Реестр!E2181,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ht="60" x14ac:dyDescent="0.25">
      <c r="A2179" s="9" t="str">
        <f>SUBSTITUTE(Реестр!E2182,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ht="60" x14ac:dyDescent="0.25">
      <c r="A2180" s="9" t="str">
        <f>SUBSTITUTE(Реестр!E2183,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ht="60" x14ac:dyDescent="0.25">
      <c r="A2181" s="9" t="str">
        <f>SUBSTITUTE(Реестр!E2184,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ht="60" x14ac:dyDescent="0.25">
      <c r="A2182" s="9" t="str">
        <f>SUBSTITUTE(Реестр!E2185,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ht="60" x14ac:dyDescent="0.25">
      <c r="A2183" s="9" t="str">
        <f>SUBSTITUTE(Реестр!E2186,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ht="60" x14ac:dyDescent="0.25">
      <c r="A2184" s="9" t="str">
        <f>SUBSTITUTE(Реестр!E2187,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ht="60" x14ac:dyDescent="0.25">
      <c r="A2185" s="9" t="str">
        <f>SUBSTITUTE(Реестр!E2188,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ht="60" x14ac:dyDescent="0.25">
      <c r="A2186" s="9" t="str">
        <f>SUBSTITUTE(Реестр!E2189,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ht="60" x14ac:dyDescent="0.25">
      <c r="A2187" s="9" t="str">
        <f>SUBSTITUTE(Реестр!E2190,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ht="60" x14ac:dyDescent="0.25">
      <c r="A2188" s="9" t="str">
        <f>SUBSTITUTE(Реестр!E2191,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ht="60" x14ac:dyDescent="0.25">
      <c r="A2189" s="9" t="str">
        <f>SUBSTITUTE(Реестр!E2192,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ht="60" x14ac:dyDescent="0.25">
      <c r="A2190" s="9" t="str">
        <f>SUBSTITUTE(Реестр!E2193,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ht="60" x14ac:dyDescent="0.25">
      <c r="A2191" s="9" t="str">
        <f>SUBSTITUTE(Реестр!E2194,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ht="60" x14ac:dyDescent="0.25">
      <c r="A2192" s="9" t="str">
        <f>SUBSTITUTE(Реестр!E2195,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ht="60" x14ac:dyDescent="0.25">
      <c r="A2193" s="9" t="str">
        <f>SUBSTITUTE(Реестр!E2196,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ht="60" x14ac:dyDescent="0.25">
      <c r="A2194" s="9" t="str">
        <f>SUBSTITUTE(Реестр!E2197,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ht="60" x14ac:dyDescent="0.25">
      <c r="A2195" s="9" t="str">
        <f>SUBSTITUTE(Реестр!E2198,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ht="60" x14ac:dyDescent="0.25">
      <c r="A2196" s="9" t="str">
        <f>SUBSTITUTE(Реестр!E2199,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ht="60" x14ac:dyDescent="0.25">
      <c r="A2197" s="9" t="str">
        <f>SUBSTITUTE(Реестр!E2200,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ht="60" x14ac:dyDescent="0.25">
      <c r="A2198" s="9" t="str">
        <f>SUBSTITUTE(Реестр!E2201,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ht="60" x14ac:dyDescent="0.25">
      <c r="A2199" s="9" t="str">
        <f>SUBSTITUTE(Реестр!E2202,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ht="60" x14ac:dyDescent="0.25">
      <c r="A2200" s="9" t="str">
        <f>SUBSTITUTE(Реестр!E2203,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ht="60" x14ac:dyDescent="0.25">
      <c r="A2201" s="9" t="str">
        <f>SUBSTITUTE(Реестр!E2204,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ht="60" x14ac:dyDescent="0.25">
      <c r="A2202" s="9" t="str">
        <f>SUBSTITUTE(Реестр!E2205,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ht="60" x14ac:dyDescent="0.25">
      <c r="A2203" s="9" t="str">
        <f>SUBSTITUTE(Реестр!E2206,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ht="60" x14ac:dyDescent="0.25">
      <c r="A2204" s="9" t="str">
        <f>SUBSTITUTE(Реестр!E2207,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ht="60" x14ac:dyDescent="0.25">
      <c r="A2205" s="9" t="str">
        <f>SUBSTITUTE(Реестр!E2208,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ht="60" x14ac:dyDescent="0.25">
      <c r="A2206" s="9" t="str">
        <f>SUBSTITUTE(Реестр!E2209,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ht="60" x14ac:dyDescent="0.25">
      <c r="A2207" s="9" t="str">
        <f>SUBSTITUTE(Реестр!E2210,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ht="60" x14ac:dyDescent="0.25">
      <c r="A2208" s="9" t="str">
        <f>SUBSTITUTE(Реестр!E2211,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ht="60" x14ac:dyDescent="0.25">
      <c r="A2209" s="9" t="str">
        <f>SUBSTITUTE(Реестр!E2212,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ht="60" x14ac:dyDescent="0.25">
      <c r="A2210" s="9" t="str">
        <f>SUBSTITUTE(Реестр!E2213,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ht="60" x14ac:dyDescent="0.25">
      <c r="A2211" s="9" t="str">
        <f>SUBSTITUTE(Реестр!E2214,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ht="60" x14ac:dyDescent="0.25">
      <c r="A2212" s="9" t="str">
        <f>SUBSTITUTE(Реестр!E2215,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ht="60" x14ac:dyDescent="0.25">
      <c r="A2213" s="9" t="str">
        <f>SUBSTITUTE(Реестр!E2216,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ht="60" x14ac:dyDescent="0.25">
      <c r="A2214" s="9" t="str">
        <f>SUBSTITUTE(Реестр!E2217,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ht="60" x14ac:dyDescent="0.25">
      <c r="A2215" s="9" t="str">
        <f>SUBSTITUTE(Реестр!E2218,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ht="60" x14ac:dyDescent="0.25">
      <c r="A2216" s="9" t="str">
        <f>SUBSTITUTE(Реестр!E2219,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ht="60" x14ac:dyDescent="0.25">
      <c r="A2217" s="9" t="str">
        <f>SUBSTITUTE(Реестр!E2220,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ht="60" x14ac:dyDescent="0.25">
      <c r="A2218" s="9" t="str">
        <f>SUBSTITUTE(Реестр!E2221,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ht="60" x14ac:dyDescent="0.25">
      <c r="A2219" s="9" t="str">
        <f>SUBSTITUTE(Реестр!E2222,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ht="60" x14ac:dyDescent="0.25">
      <c r="A2220" s="9" t="str">
        <f>SUBSTITUTE(Реестр!E2223,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ht="60" x14ac:dyDescent="0.25">
      <c r="A2221" s="9" t="str">
        <f>SUBSTITUTE(Реестр!E2224,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ht="60" x14ac:dyDescent="0.25">
      <c r="A2222" s="9" t="str">
        <f>SUBSTITUTE(Реестр!E2225,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ht="60" x14ac:dyDescent="0.25">
      <c r="A2223" s="9" t="str">
        <f>SUBSTITUTE(Реестр!E2226,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ht="60" x14ac:dyDescent="0.25">
      <c r="A2224" s="9" t="str">
        <f>SUBSTITUTE(Реестр!E2227,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ht="60" x14ac:dyDescent="0.25">
      <c r="A2225" s="9" t="str">
        <f>SUBSTITUTE(Реестр!E2228,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ht="60" x14ac:dyDescent="0.25">
      <c r="A2226" s="9" t="str">
        <f>SUBSTITUTE(Реестр!E2229,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ht="60" x14ac:dyDescent="0.25">
      <c r="A2227" s="9" t="str">
        <f>SUBSTITUTE(Реестр!E2230,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ht="60" x14ac:dyDescent="0.25">
      <c r="A2228" s="9" t="str">
        <f>SUBSTITUTE(Реестр!E2231,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ht="60" x14ac:dyDescent="0.25">
      <c r="A2229" s="9" t="str">
        <f>SUBSTITUTE(Реестр!E2232,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ht="60" x14ac:dyDescent="0.25">
      <c r="A2230" s="9" t="str">
        <f>SUBSTITUTE(Реестр!E2233,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ht="60" x14ac:dyDescent="0.25">
      <c r="A2231" s="9" t="str">
        <f>SUBSTITUTE(Реестр!E2234,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ht="60" x14ac:dyDescent="0.25">
      <c r="A2232" s="9" t="str">
        <f>SUBSTITUTE(Реестр!E2235,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ht="60" x14ac:dyDescent="0.25">
      <c r="A2233" s="9" t="str">
        <f>SUBSTITUTE(Реестр!E2236,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ht="60" x14ac:dyDescent="0.25">
      <c r="A2234" s="9" t="str">
        <f>SUBSTITUTE(Реестр!E2237,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ht="60" x14ac:dyDescent="0.25">
      <c r="A2235" s="9" t="str">
        <f>SUBSTITUTE(Реестр!E2238,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ht="60" x14ac:dyDescent="0.25">
      <c r="A2236" s="9" t="str">
        <f>SUBSTITUTE(Реестр!E2239,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ht="60" x14ac:dyDescent="0.25">
      <c r="A2237" s="9" t="str">
        <f>SUBSTITUTE(Реестр!E2240,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ht="60" x14ac:dyDescent="0.25">
      <c r="A2238" s="9" t="str">
        <f>SUBSTITUTE(Реестр!E2241,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ht="60" x14ac:dyDescent="0.25">
      <c r="A2239" s="9" t="str">
        <f>SUBSTITUTE(Реестр!E2242,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ht="60" x14ac:dyDescent="0.25">
      <c r="A2240" s="9" t="str">
        <f>SUBSTITUTE(Реестр!E2243,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ht="60" x14ac:dyDescent="0.25">
      <c r="A2241" s="9" t="str">
        <f>SUBSTITUTE(Реестр!E2244,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ht="60" x14ac:dyDescent="0.25">
      <c r="A2242" s="9" t="str">
        <f>SUBSTITUTE(Реестр!E2245,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ht="60" x14ac:dyDescent="0.25">
      <c r="A2243" s="9" t="str">
        <f>SUBSTITUTE(Реестр!E2246,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ht="60" x14ac:dyDescent="0.25">
      <c r="A2244" s="9" t="str">
        <f>SUBSTITUTE(Реестр!E2247,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ht="60" x14ac:dyDescent="0.25">
      <c r="A2245" s="9" t="str">
        <f>SUBSTITUTE(Реестр!E2248,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ht="60" x14ac:dyDescent="0.25">
      <c r="A2246" s="9" t="str">
        <f>SUBSTITUTE(Реестр!E2249,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ht="60" x14ac:dyDescent="0.25">
      <c r="A2247" s="9" t="str">
        <f>SUBSTITUTE(Реестр!E2250,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ht="60" x14ac:dyDescent="0.25">
      <c r="A2248" s="9" t="str">
        <f>SUBSTITUTE(Реестр!E2251,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ht="60" x14ac:dyDescent="0.25">
      <c r="A2249" s="9" t="str">
        <f>SUBSTITUTE(Реестр!E2252,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ht="60" x14ac:dyDescent="0.25">
      <c r="A2250" s="9" t="str">
        <f>SUBSTITUTE(Реестр!E2253,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ht="60" x14ac:dyDescent="0.25">
      <c r="A2251" s="9" t="str">
        <f>SUBSTITUTE(Реестр!E2254,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ht="60" x14ac:dyDescent="0.25">
      <c r="A2252" s="9" t="str">
        <f>SUBSTITUTE(Реестр!E2255,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ht="60" x14ac:dyDescent="0.25">
      <c r="A2253" s="9" t="str">
        <f>SUBSTITUTE(Реестр!E2256,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ht="60" x14ac:dyDescent="0.25">
      <c r="A2254" s="9" t="str">
        <f>SUBSTITUTE(Реестр!E2257,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ht="60" x14ac:dyDescent="0.25">
      <c r="A2255" s="9" t="str">
        <f>SUBSTITUTE(Реестр!E2258,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ht="60" x14ac:dyDescent="0.25">
      <c r="A2256" s="9" t="str">
        <f>SUBSTITUTE(Реестр!E2259,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ht="60" x14ac:dyDescent="0.25">
      <c r="A2257" s="9" t="str">
        <f>SUBSTITUTE(Реестр!E2260,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ht="60" x14ac:dyDescent="0.25">
      <c r="A2258" s="9" t="str">
        <f>SUBSTITUTE(Реестр!E2261,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ht="60" x14ac:dyDescent="0.25">
      <c r="A2259" s="9" t="str">
        <f>SUBSTITUTE(Реестр!E2262,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ht="60" x14ac:dyDescent="0.25">
      <c r="A2260" s="9" t="str">
        <f>SUBSTITUTE(Реестр!E2263,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ht="60" x14ac:dyDescent="0.25">
      <c r="A2261" s="9" t="str">
        <f>SUBSTITUTE(Реестр!E2264,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ht="60" x14ac:dyDescent="0.25">
      <c r="A2262" s="9" t="str">
        <f>SUBSTITUTE(Реестр!E2265,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ht="60" x14ac:dyDescent="0.25">
      <c r="A2263" s="9" t="str">
        <f>SUBSTITUTE(Реестр!E2266,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ht="60" x14ac:dyDescent="0.25">
      <c r="A2264" s="9" t="str">
        <f>SUBSTITUTE(Реестр!E2267,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ht="60" x14ac:dyDescent="0.25">
      <c r="A2265" s="9" t="str">
        <f>SUBSTITUTE(Реестр!E2268,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ht="60" x14ac:dyDescent="0.25">
      <c r="A2266" s="9" t="str">
        <f>SUBSTITUTE(Реестр!E2269,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ht="60" x14ac:dyDescent="0.25">
      <c r="A2267" s="9" t="str">
        <f>SUBSTITUTE(Реестр!E2270,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ht="60" x14ac:dyDescent="0.25">
      <c r="A2268" s="9" t="str">
        <f>SUBSTITUTE(Реестр!E2271,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ht="60" x14ac:dyDescent="0.25">
      <c r="A2269" s="9" t="str">
        <f>SUBSTITUTE(Реестр!E2272,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ht="60" x14ac:dyDescent="0.25">
      <c r="A2270" s="9" t="str">
        <f>SUBSTITUTE(Реестр!E2273,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ht="60" x14ac:dyDescent="0.25">
      <c r="A2271" s="9" t="str">
        <f>SUBSTITUTE(Реестр!E2274,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ht="60" x14ac:dyDescent="0.25">
      <c r="A2272" s="9" t="str">
        <f>SUBSTITUTE(Реестр!E2275,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ht="60" x14ac:dyDescent="0.25">
      <c r="A2273" s="9" t="str">
        <f>SUBSTITUTE(Реестр!E2276,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ht="60" x14ac:dyDescent="0.25">
      <c r="A2274" s="9" t="str">
        <f>SUBSTITUTE(Реестр!E2277,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ht="60" x14ac:dyDescent="0.25">
      <c r="A2275" s="9" t="str">
        <f>SUBSTITUTE(Реестр!E2278,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ht="60" x14ac:dyDescent="0.25">
      <c r="A2276" s="9" t="str">
        <f>SUBSTITUTE(Реестр!E2279,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ht="60" x14ac:dyDescent="0.25">
      <c r="A2277" s="9" t="str">
        <f>SUBSTITUTE(Реестр!E2280,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ht="60" x14ac:dyDescent="0.25">
      <c r="A2278" s="9" t="str">
        <f>SUBSTITUTE(Реестр!E2281,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ht="60" x14ac:dyDescent="0.25">
      <c r="A2279" s="9" t="str">
        <f>SUBSTITUTE(Реестр!E2282,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ht="60" x14ac:dyDescent="0.25">
      <c r="A2280" s="9" t="str">
        <f>SUBSTITUTE(Реестр!E2283,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ht="60" x14ac:dyDescent="0.25">
      <c r="A2281" s="9" t="str">
        <f>SUBSTITUTE(Реестр!E2284,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ht="60" x14ac:dyDescent="0.25">
      <c r="A2282" s="9" t="str">
        <f>SUBSTITUTE(Реестр!E2285,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ht="60" x14ac:dyDescent="0.25">
      <c r="A2283" s="9" t="str">
        <f>SUBSTITUTE(Реестр!E2286,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ht="60" x14ac:dyDescent="0.25">
      <c r="A2284" s="9" t="str">
        <f>SUBSTITUTE(Реестр!E2287,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ht="60" x14ac:dyDescent="0.25">
      <c r="A2285" s="9" t="str">
        <f>SUBSTITUTE(Реестр!E2288,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ht="60" x14ac:dyDescent="0.25">
      <c r="A2286" s="9" t="str">
        <f>SUBSTITUTE(Реестр!E2289,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ht="60" x14ac:dyDescent="0.25">
      <c r="A2287" s="9" t="str">
        <f>SUBSTITUTE(Реестр!E2290,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ht="60" x14ac:dyDescent="0.25">
      <c r="A2288" s="9" t="str">
        <f>SUBSTITUTE(Реестр!E2291,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ht="60" x14ac:dyDescent="0.25">
      <c r="A2289" s="9" t="str">
        <f>SUBSTITUTE(Реестр!E2292,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ht="60" x14ac:dyDescent="0.25">
      <c r="A2290" s="9" t="str">
        <f>SUBSTITUTE(Реестр!E2293,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ht="60" x14ac:dyDescent="0.25">
      <c r="A2291" s="9" t="str">
        <f>SUBSTITUTE(Реестр!E2294,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ht="60" x14ac:dyDescent="0.25">
      <c r="A2292" s="9" t="str">
        <f>SUBSTITUTE(Реестр!E2295,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ht="60" x14ac:dyDescent="0.25">
      <c r="A2293" s="9" t="str">
        <f>SUBSTITUTE(Реестр!E2296,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ht="60" x14ac:dyDescent="0.25">
      <c r="A2294" s="9" t="str">
        <f>SUBSTITUTE(Реестр!E2297,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ht="60" x14ac:dyDescent="0.25">
      <c r="A2295" s="9" t="str">
        <f>SUBSTITUTE(Реестр!E2298,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ht="60" x14ac:dyDescent="0.25">
      <c r="A2296" s="9" t="str">
        <f>SUBSTITUTE(Реестр!E2299,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ht="60" x14ac:dyDescent="0.25">
      <c r="A2297" s="9" t="str">
        <f>SUBSTITUTE(Реестр!E2300,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ht="60" x14ac:dyDescent="0.25">
      <c r="A2298" s="9" t="str">
        <f>SUBSTITUTE(Реестр!E2301,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ht="60" x14ac:dyDescent="0.25">
      <c r="A2299" s="9" t="str">
        <f>SUBSTITUTE(Реестр!E2302,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ht="60" x14ac:dyDescent="0.25">
      <c r="A2300" s="9" t="str">
        <f>SUBSTITUTE(Реестр!E2303,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ht="60" x14ac:dyDescent="0.25">
      <c r="A2301" s="9" t="str">
        <f>SUBSTITUTE(Реестр!E2304,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ht="60" x14ac:dyDescent="0.25">
      <c r="A2302" s="9" t="str">
        <f>SUBSTITUTE(Реестр!E2305,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ht="60" x14ac:dyDescent="0.25">
      <c r="A2303" s="9" t="str">
        <f>SUBSTITUTE(Реестр!E2306,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ht="60" x14ac:dyDescent="0.25">
      <c r="A2304" s="9" t="str">
        <f>SUBSTITUTE(Реестр!E2307,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ht="60" x14ac:dyDescent="0.25">
      <c r="A2305" s="9" t="str">
        <f>SUBSTITUTE(Реестр!E2308,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ht="60" x14ac:dyDescent="0.25">
      <c r="A2306" s="9" t="str">
        <f>SUBSTITUTE(Реестр!E2309,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ht="60" x14ac:dyDescent="0.25">
      <c r="A2307" s="9" t="str">
        <f>SUBSTITUTE(Реестр!E2310,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ht="60" x14ac:dyDescent="0.25">
      <c r="A2308" s="9" t="str">
        <f>SUBSTITUTE(Реестр!E2311,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ht="60" x14ac:dyDescent="0.25">
      <c r="A2309" s="9" t="str">
        <f>SUBSTITUTE(Реестр!E2312,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ht="60" x14ac:dyDescent="0.25">
      <c r="A2310" s="9" t="str">
        <f>SUBSTITUTE(Реестр!E2313,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ht="60" x14ac:dyDescent="0.25">
      <c r="A2311" s="9" t="str">
        <f>SUBSTITUTE(Реестр!E2314,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ht="60" x14ac:dyDescent="0.25">
      <c r="A2312" s="9" t="str">
        <f>SUBSTITUTE(Реестр!E2315,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ht="60" x14ac:dyDescent="0.25">
      <c r="A2313" s="9" t="str">
        <f>SUBSTITUTE(Реестр!E2316,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ht="60" x14ac:dyDescent="0.25">
      <c r="A2314" s="9" t="str">
        <f>SUBSTITUTE(Реестр!E2317,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ht="60" x14ac:dyDescent="0.25">
      <c r="A2315" s="9" t="str">
        <f>SUBSTITUTE(Реестр!E2318,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ht="60" x14ac:dyDescent="0.25">
      <c r="A2316" s="9" t="str">
        <f>SUBSTITUTE(Реестр!E2319,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ht="60" x14ac:dyDescent="0.25">
      <c r="A2317" s="9" t="str">
        <f>SUBSTITUTE(Реестр!E2320,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ht="60" x14ac:dyDescent="0.25">
      <c r="A2318" s="9" t="str">
        <f>SUBSTITUTE(Реестр!E2321,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ht="60" x14ac:dyDescent="0.25">
      <c r="A2319" s="9" t="str">
        <f>SUBSTITUTE(Реестр!E2322,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ht="60" x14ac:dyDescent="0.25">
      <c r="A2320" s="9" t="str">
        <f>SUBSTITUTE(Реестр!E2323,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ht="60" x14ac:dyDescent="0.25">
      <c r="A2321" s="9" t="str">
        <f>SUBSTITUTE(Реестр!E2324,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ht="60" x14ac:dyDescent="0.25">
      <c r="A2322" s="9" t="str">
        <f>SUBSTITUTE(Реестр!E2325,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ht="60" x14ac:dyDescent="0.25">
      <c r="A2323" s="9" t="str">
        <f>SUBSTITUTE(Реестр!E2326,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ht="60" x14ac:dyDescent="0.25">
      <c r="A2324" s="9" t="str">
        <f>SUBSTITUTE(Реестр!E2327,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ht="60" x14ac:dyDescent="0.25">
      <c r="A2325" s="9" t="str">
        <f>SUBSTITUTE(Реестр!E2328,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ht="60" x14ac:dyDescent="0.25">
      <c r="A2326" s="9" t="str">
        <f>SUBSTITUTE(Реестр!E2329,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ht="60" x14ac:dyDescent="0.25">
      <c r="A2327" s="9" t="str">
        <f>SUBSTITUTE(Реестр!E2330,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ht="60" x14ac:dyDescent="0.25">
      <c r="A2328" s="9" t="str">
        <f>SUBSTITUTE(Реестр!E2331,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ht="60" x14ac:dyDescent="0.25">
      <c r="A2329" s="9" t="str">
        <f>SUBSTITUTE(Реестр!E2332,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ht="60" x14ac:dyDescent="0.25">
      <c r="A2330" s="9" t="str">
        <f>SUBSTITUTE(Реестр!E2333,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ht="60" x14ac:dyDescent="0.25">
      <c r="A2331" s="9" t="str">
        <f>SUBSTITUTE(Реестр!E2334,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ht="60" x14ac:dyDescent="0.25">
      <c r="A2332" s="9" t="str">
        <f>SUBSTITUTE(Реестр!E2335,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ht="60" x14ac:dyDescent="0.25">
      <c r="A2333" s="9" t="str">
        <f>SUBSTITUTE(Реестр!E2336,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ht="60" x14ac:dyDescent="0.25">
      <c r="A2334" s="9" t="str">
        <f>SUBSTITUTE(Реестр!E2337,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ht="60" x14ac:dyDescent="0.25">
      <c r="A2335" s="9" t="str">
        <f>SUBSTITUTE(Реестр!E2338,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ht="60" x14ac:dyDescent="0.25">
      <c r="A2336" s="9" t="str">
        <f>SUBSTITUTE(Реестр!E2339,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ht="60" x14ac:dyDescent="0.25">
      <c r="A2337" s="9" t="str">
        <f>SUBSTITUTE(Реестр!E2340,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ht="60" x14ac:dyDescent="0.25">
      <c r="A2338" s="9" t="str">
        <f>SUBSTITUTE(Реестр!E2341,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ht="60" x14ac:dyDescent="0.25">
      <c r="A2339" s="9" t="str">
        <f>SUBSTITUTE(Реестр!E2342,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ht="60" x14ac:dyDescent="0.25">
      <c r="A2340" s="9" t="str">
        <f>SUBSTITUTE(Реестр!E2343,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ht="60" x14ac:dyDescent="0.25">
      <c r="A2341" s="9" t="str">
        <f>SUBSTITUTE(Реестр!E2344,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ht="60" x14ac:dyDescent="0.25">
      <c r="A2342" s="9" t="str">
        <f>SUBSTITUTE(Реестр!E2345,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ht="60" x14ac:dyDescent="0.25">
      <c r="A2343" s="9" t="str">
        <f>SUBSTITUTE(Реестр!E2346,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ht="60" x14ac:dyDescent="0.25">
      <c r="A2344" s="9" t="str">
        <f>SUBSTITUTE(Реестр!E2347,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ht="60" x14ac:dyDescent="0.25">
      <c r="A2345" s="9" t="str">
        <f>SUBSTITUTE(Реестр!E2348,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ht="60" x14ac:dyDescent="0.25">
      <c r="A2346" s="9" t="str">
        <f>SUBSTITUTE(Реестр!E2349,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ht="60" x14ac:dyDescent="0.25">
      <c r="A2347" s="9" t="str">
        <f>SUBSTITUTE(Реестр!E2350,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ht="60" x14ac:dyDescent="0.25">
      <c r="A2348" s="9" t="str">
        <f>SUBSTITUTE(Реестр!E2351,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ht="60" x14ac:dyDescent="0.25">
      <c r="A2349" s="9" t="str">
        <f>SUBSTITUTE(Реестр!E2352,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ht="60" x14ac:dyDescent="0.25">
      <c r="A2350" s="9" t="str">
        <f>SUBSTITUTE(Реестр!E2353,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ht="60" x14ac:dyDescent="0.25">
      <c r="A2351" s="9" t="str">
        <f>SUBSTITUTE(Реестр!E2354,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ht="60" x14ac:dyDescent="0.25">
      <c r="A2352" s="9" t="str">
        <f>SUBSTITUTE(Реестр!E2355,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ht="60" x14ac:dyDescent="0.25">
      <c r="A2353" s="9" t="str">
        <f>SUBSTITUTE(Реестр!E2356,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ht="60" x14ac:dyDescent="0.25">
      <c r="A2354" s="9" t="str">
        <f>SUBSTITUTE(Реестр!E2357,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ht="60" x14ac:dyDescent="0.25">
      <c r="A2355" s="9" t="str">
        <f>SUBSTITUTE(Реестр!E2358,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ht="60" x14ac:dyDescent="0.25">
      <c r="A2356" s="9" t="str">
        <f>SUBSTITUTE(Реестр!E2359,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ht="60" x14ac:dyDescent="0.25">
      <c r="A2357" s="9" t="str">
        <f>SUBSTITUTE(Реестр!E2360,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ht="60" x14ac:dyDescent="0.25">
      <c r="A2358" s="9" t="str">
        <f>SUBSTITUTE(Реестр!E2361,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ht="60" x14ac:dyDescent="0.25">
      <c r="A2359" s="9" t="str">
        <f>SUBSTITUTE(Реестр!E2362,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ht="60" x14ac:dyDescent="0.25">
      <c r="A2360" s="9" t="str">
        <f>SUBSTITUTE(Реестр!E2363,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ht="60" x14ac:dyDescent="0.25">
      <c r="A2361" s="9" t="str">
        <f>SUBSTITUTE(Реестр!E2364,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ht="60" x14ac:dyDescent="0.25">
      <c r="A2362" s="9" t="str">
        <f>SUBSTITUTE(Реестр!E2365,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ht="60" x14ac:dyDescent="0.25">
      <c r="A2363" s="9" t="str">
        <f>SUBSTITUTE(Реестр!E2366,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ht="60" x14ac:dyDescent="0.25">
      <c r="A2364" s="9" t="str">
        <f>SUBSTITUTE(Реестр!E2367,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ht="60" x14ac:dyDescent="0.25">
      <c r="A2365" s="9" t="str">
        <f>SUBSTITUTE(Реестр!E2368,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ht="60" x14ac:dyDescent="0.25">
      <c r="A2366" s="9" t="str">
        <f>SUBSTITUTE(Реестр!E2369,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ht="60" x14ac:dyDescent="0.25">
      <c r="A2367" s="9" t="str">
        <f>SUBSTITUTE(Реестр!E2370,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ht="60" x14ac:dyDescent="0.25">
      <c r="A2368" s="9" t="str">
        <f>SUBSTITUTE(Реестр!E2371,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ht="60" x14ac:dyDescent="0.25">
      <c r="A2369" s="9" t="str">
        <f>SUBSTITUTE(Реестр!E2372,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ht="60" x14ac:dyDescent="0.25">
      <c r="A2370" s="9" t="str">
        <f>SUBSTITUTE(Реестр!E2373,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ht="60" x14ac:dyDescent="0.25">
      <c r="A2371" s="9" t="str">
        <f>SUBSTITUTE(Реестр!E2374,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ht="60" x14ac:dyDescent="0.25">
      <c r="A2372" s="9" t="str">
        <f>SUBSTITUTE(Реестр!E2375,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ht="60" x14ac:dyDescent="0.25">
      <c r="A2373" s="9" t="str">
        <f>SUBSTITUTE(Реестр!E2376,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ht="60" x14ac:dyDescent="0.25">
      <c r="A2374" s="9" t="str">
        <f>SUBSTITUTE(Реестр!E2377,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ht="60" x14ac:dyDescent="0.25">
      <c r="A2375" s="9" t="str">
        <f>SUBSTITUTE(Реестр!E2378,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ht="60" x14ac:dyDescent="0.25">
      <c r="A2376" s="9" t="str">
        <f>SUBSTITUTE(Реестр!E2379,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ht="60" x14ac:dyDescent="0.25">
      <c r="A2377" s="9" t="str">
        <f>SUBSTITUTE(Реестр!E2380,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ht="60" x14ac:dyDescent="0.25">
      <c r="A2378" s="9" t="str">
        <f>SUBSTITUTE(Реестр!E2381,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ht="60" x14ac:dyDescent="0.25">
      <c r="A2379" s="9" t="str">
        <f>SUBSTITUTE(Реестр!E2382,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ht="60" x14ac:dyDescent="0.25">
      <c r="A2380" s="9" t="str">
        <f>SUBSTITUTE(Реестр!E2383,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ht="60" x14ac:dyDescent="0.25">
      <c r="A2381" s="9" t="str">
        <f>SUBSTITUTE(Реестр!E2384,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ht="60" x14ac:dyDescent="0.25">
      <c r="A2382" s="9" t="str">
        <f>SUBSTITUTE(Реестр!E2385,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ht="60" x14ac:dyDescent="0.25">
      <c r="A2383" s="9" t="str">
        <f>SUBSTITUTE(Реестр!E2386,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ht="60" x14ac:dyDescent="0.25">
      <c r="A2384" s="9" t="str">
        <f>SUBSTITUTE(Реестр!E2387,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ht="60" x14ac:dyDescent="0.25">
      <c r="A2385" s="9" t="str">
        <f>SUBSTITUTE(Реестр!E2388,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ht="60" x14ac:dyDescent="0.25">
      <c r="A2386" s="9" t="str">
        <f>SUBSTITUTE(Реестр!E2389,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ht="60" x14ac:dyDescent="0.25">
      <c r="A2387" s="9" t="str">
        <f>SUBSTITUTE(Реестр!E2390,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ht="60" x14ac:dyDescent="0.25">
      <c r="A2388" s="9" t="str">
        <f>SUBSTITUTE(Реестр!E2391,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ht="60" x14ac:dyDescent="0.25">
      <c r="A2389" s="9" t="str">
        <f>SUBSTITUTE(Реестр!E2392,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ht="60" x14ac:dyDescent="0.25">
      <c r="A2390" s="9" t="str">
        <f>SUBSTITUTE(Реестр!E2393,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ht="60" x14ac:dyDescent="0.25">
      <c r="A2391" s="9" t="str">
        <f>SUBSTITUTE(Реестр!E2394,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ht="60" x14ac:dyDescent="0.25">
      <c r="A2392" s="9" t="str">
        <f>SUBSTITUTE(Реестр!E2395,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ht="60" x14ac:dyDescent="0.25">
      <c r="A2393" s="9" t="str">
        <f>SUBSTITUTE(Реестр!E2396,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ht="60" x14ac:dyDescent="0.25">
      <c r="A2394" s="9" t="str">
        <f>SUBSTITUTE(Реестр!E2397,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ht="60" x14ac:dyDescent="0.25">
      <c r="A2395" s="9" t="str">
        <f>SUBSTITUTE(Реестр!E2398,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ht="60" x14ac:dyDescent="0.25">
      <c r="A2396" s="9" t="str">
        <f>SUBSTITUTE(Реестр!E2399,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ht="60" x14ac:dyDescent="0.25">
      <c r="A2397" s="9" t="str">
        <f>SUBSTITUTE(Реестр!E2400,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ht="60" x14ac:dyDescent="0.25">
      <c r="A2398" s="9" t="str">
        <f>SUBSTITUTE(Реестр!E2401,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ht="60" x14ac:dyDescent="0.25">
      <c r="A2399" s="9" t="str">
        <f>SUBSTITUTE(Реестр!E2402,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ht="60" x14ac:dyDescent="0.25">
      <c r="A2400" s="9" t="str">
        <f>SUBSTITUTE(Реестр!E2403,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ht="60" x14ac:dyDescent="0.25">
      <c r="A2401" s="9" t="str">
        <f>SUBSTITUTE(Реестр!E2404,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ht="60" x14ac:dyDescent="0.25">
      <c r="A2402" s="9" t="str">
        <f>SUBSTITUTE(Реестр!E2405,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ht="60" x14ac:dyDescent="0.25">
      <c r="A2403" s="9" t="str">
        <f>SUBSTITUTE(Реестр!E2406,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ht="60" x14ac:dyDescent="0.25">
      <c r="A2404" s="9" t="str">
        <f>SUBSTITUTE(Реестр!E2407,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ht="60" x14ac:dyDescent="0.25">
      <c r="A2405" s="9" t="str">
        <f>SUBSTITUTE(Реестр!E2408,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ht="60" x14ac:dyDescent="0.25">
      <c r="A2406" s="9" t="str">
        <f>SUBSTITUTE(Реестр!E2409,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ht="60" x14ac:dyDescent="0.25">
      <c r="A2407" s="9" t="str">
        <f>SUBSTITUTE(Реестр!E2410,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ht="60" x14ac:dyDescent="0.25">
      <c r="A2408" s="9" t="str">
        <f>SUBSTITUTE(Реестр!E2411,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ht="60" x14ac:dyDescent="0.25">
      <c r="A2409" s="9" t="str">
        <f>SUBSTITUTE(Реестр!E2412,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ht="60" x14ac:dyDescent="0.25">
      <c r="A2410" s="9" t="str">
        <f>SUBSTITUTE(Реестр!E2413,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ht="60" x14ac:dyDescent="0.25">
      <c r="A2411" s="9" t="str">
        <f>SUBSTITUTE(Реестр!E2414,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ht="60" x14ac:dyDescent="0.25">
      <c r="A2412" s="9" t="str">
        <f>SUBSTITUTE(Реестр!E2415,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ht="60" x14ac:dyDescent="0.25">
      <c r="A2413" s="9" t="str">
        <f>SUBSTITUTE(Реестр!E2416,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ht="60" x14ac:dyDescent="0.25">
      <c r="A2414" s="9" t="str">
        <f>SUBSTITUTE(Реестр!E2417,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ht="60" x14ac:dyDescent="0.25">
      <c r="A2415" s="9" t="str">
        <f>SUBSTITUTE(Реестр!E2418,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ht="60" x14ac:dyDescent="0.25">
      <c r="A2416" s="9" t="str">
        <f>SUBSTITUTE(Реестр!E2419,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ht="60" x14ac:dyDescent="0.25">
      <c r="A2417" s="9" t="str">
        <f>SUBSTITUTE(Реестр!E2420,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ht="60" x14ac:dyDescent="0.25">
      <c r="A2418" s="9" t="str">
        <f>SUBSTITUTE(Реестр!E2421,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ht="60" x14ac:dyDescent="0.25">
      <c r="A2419" s="9" t="str">
        <f>SUBSTITUTE(Реестр!E2422,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ht="60" x14ac:dyDescent="0.25">
      <c r="A2420" s="9" t="str">
        <f>SUBSTITUTE(Реестр!E2423,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ht="60" x14ac:dyDescent="0.25">
      <c r="A2421" s="9" t="str">
        <f>SUBSTITUTE(Реестр!E2424,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ht="60" x14ac:dyDescent="0.25">
      <c r="A2422" s="9" t="str">
        <f>SUBSTITUTE(Реестр!E2425,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ht="60" x14ac:dyDescent="0.25">
      <c r="A2423" s="9" t="str">
        <f>SUBSTITUTE(Реестр!E2426,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ht="60" x14ac:dyDescent="0.25">
      <c r="A2424" s="9" t="str">
        <f>SUBSTITUTE(Реестр!E2427,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ht="60" x14ac:dyDescent="0.25">
      <c r="A2425" s="9" t="str">
        <f>SUBSTITUTE(Реестр!E2428,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ht="60" x14ac:dyDescent="0.25">
      <c r="A2426" s="9" t="str">
        <f>SUBSTITUTE(Реестр!E2429,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ht="60" x14ac:dyDescent="0.25">
      <c r="A2427" s="9" t="str">
        <f>SUBSTITUTE(Реестр!E2430,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ht="60" x14ac:dyDescent="0.25">
      <c r="A2428" s="9" t="str">
        <f>SUBSTITUTE(Реестр!E2431,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ht="60" x14ac:dyDescent="0.25">
      <c r="A2429" s="9" t="str">
        <f>SUBSTITUTE(Реестр!E2432,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ht="60" x14ac:dyDescent="0.25">
      <c r="A2430" s="9" t="str">
        <f>SUBSTITUTE(Реестр!E2433,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ht="60" x14ac:dyDescent="0.25">
      <c r="A2431" s="9" t="str">
        <f>SUBSTITUTE(Реестр!E2434,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ht="60" x14ac:dyDescent="0.25">
      <c r="A2432" s="9" t="str">
        <f>SUBSTITUTE(Реестр!E2435,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ht="60" x14ac:dyDescent="0.25">
      <c r="A2433" s="9" t="str">
        <f>SUBSTITUTE(Реестр!E2436,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ht="60" x14ac:dyDescent="0.25">
      <c r="A2434" s="9" t="str">
        <f>SUBSTITUTE(Реестр!E2437,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ht="60" x14ac:dyDescent="0.25">
      <c r="A2435" s="9" t="str">
        <f>SUBSTITUTE(Реестр!E2438,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ht="60" x14ac:dyDescent="0.25">
      <c r="A2436" s="9" t="str">
        <f>SUBSTITUTE(Реестр!E2439,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ht="60" x14ac:dyDescent="0.25">
      <c r="A2437" s="9" t="str">
        <f>SUBSTITUTE(Реестр!E2440,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ht="60" x14ac:dyDescent="0.25">
      <c r="A2438" s="9" t="str">
        <f>SUBSTITUTE(Реестр!E2441,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ht="60" x14ac:dyDescent="0.25">
      <c r="A2439" s="9" t="str">
        <f>SUBSTITUTE(Реестр!E2442,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ht="60" x14ac:dyDescent="0.25">
      <c r="A2440" s="9" t="str">
        <f>SUBSTITUTE(Реестр!E2443,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ht="60" x14ac:dyDescent="0.25">
      <c r="A2441" s="9" t="str">
        <f>SUBSTITUTE(Реестр!E2444,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ht="60" x14ac:dyDescent="0.25">
      <c r="A2442" s="9" t="str">
        <f>SUBSTITUTE(Реестр!E2445,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ht="60" x14ac:dyDescent="0.25">
      <c r="A2443" s="9" t="str">
        <f>SUBSTITUTE(Реестр!E2446,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ht="60" x14ac:dyDescent="0.25">
      <c r="A2444" s="9" t="str">
        <f>SUBSTITUTE(Реестр!E2447,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ht="60" x14ac:dyDescent="0.25">
      <c r="A2445" s="9" t="str">
        <f>SUBSTITUTE(Реестр!E2448,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ht="60" x14ac:dyDescent="0.25">
      <c r="A2446" s="9" t="str">
        <f>SUBSTITUTE(Реестр!E2449,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ht="60" x14ac:dyDescent="0.25">
      <c r="A2447" s="9" t="str">
        <f>SUBSTITUTE(Реестр!E2450,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ht="60" x14ac:dyDescent="0.25">
      <c r="A2448" s="9" t="str">
        <f>SUBSTITUTE(Реестр!E2451,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ht="60" x14ac:dyDescent="0.25">
      <c r="A2449" s="9" t="str">
        <f>SUBSTITUTE(Реестр!E2452,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ht="60" x14ac:dyDescent="0.25">
      <c r="A2450" s="9" t="str">
        <f>SUBSTITUTE(Реестр!E2453,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ht="60" x14ac:dyDescent="0.25">
      <c r="A2451" s="9" t="str">
        <f>SUBSTITUTE(Реестр!E2454,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ht="60" x14ac:dyDescent="0.25">
      <c r="A2452" s="9" t="str">
        <f>SUBSTITUTE(Реестр!E2455,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ht="60" x14ac:dyDescent="0.25">
      <c r="A2453" s="9" t="str">
        <f>SUBSTITUTE(Реестр!E2456,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ht="60" x14ac:dyDescent="0.25">
      <c r="A2454" s="9" t="str">
        <f>SUBSTITUTE(Реестр!E2457,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ht="60" x14ac:dyDescent="0.25">
      <c r="A2455" s="9" t="str">
        <f>SUBSTITUTE(Реестр!E2458,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ht="60" x14ac:dyDescent="0.25">
      <c r="A2456" s="9" t="str">
        <f>SUBSTITUTE(Реестр!E2459,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ht="60" x14ac:dyDescent="0.25">
      <c r="A2457" s="9" t="str">
        <f>SUBSTITUTE(Реестр!E2460,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ht="60" x14ac:dyDescent="0.25">
      <c r="A2458" s="9" t="str">
        <f>SUBSTITUTE(Реестр!E2461,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ht="60" x14ac:dyDescent="0.25">
      <c r="A2459" s="9" t="str">
        <f>SUBSTITUTE(Реестр!E2462,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ht="60" x14ac:dyDescent="0.25">
      <c r="A2460" s="9" t="str">
        <f>SUBSTITUTE(Реестр!E2463,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ht="60" x14ac:dyDescent="0.25">
      <c r="A2461" s="9" t="str">
        <f>SUBSTITUTE(Реестр!E2464,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ht="60" x14ac:dyDescent="0.25">
      <c r="A2462" s="9" t="str">
        <f>SUBSTITUTE(Реестр!E2465,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ht="60" x14ac:dyDescent="0.25">
      <c r="A2463" s="9" t="str">
        <f>SUBSTITUTE(Реестр!E2466,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ht="60" x14ac:dyDescent="0.25">
      <c r="A2464" s="9" t="str">
        <f>SUBSTITUTE(Реестр!E2467,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ht="60" x14ac:dyDescent="0.25">
      <c r="A2465" s="9" t="str">
        <f>SUBSTITUTE(Реестр!E2468,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ht="60" x14ac:dyDescent="0.25">
      <c r="A2466" s="9" t="str">
        <f>SUBSTITUTE(Реестр!E2469,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ht="60" x14ac:dyDescent="0.25">
      <c r="A2467" s="9" t="str">
        <f>SUBSTITUTE(Реестр!E2470,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ht="60" x14ac:dyDescent="0.25">
      <c r="A2468" s="9" t="str">
        <f>SUBSTITUTE(Реестр!E2471,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ht="60" x14ac:dyDescent="0.25">
      <c r="A2469" s="9" t="str">
        <f>SUBSTITUTE(Реестр!E2472,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ht="60" x14ac:dyDescent="0.25">
      <c r="A2470" s="9" t="str">
        <f>SUBSTITUTE(Реестр!E2473,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ht="60" x14ac:dyDescent="0.25">
      <c r="A2471" s="9" t="str">
        <f>SUBSTITUTE(Реестр!E2474,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ht="60" x14ac:dyDescent="0.25">
      <c r="A2472" s="9" t="str">
        <f>SUBSTITUTE(Реестр!E2475,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ht="60" x14ac:dyDescent="0.25">
      <c r="A2473" s="9" t="str">
        <f>SUBSTITUTE(Реестр!E2476,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ht="60" x14ac:dyDescent="0.25">
      <c r="A2474" s="9" t="str">
        <f>SUBSTITUTE(Реестр!E2477,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ht="60" x14ac:dyDescent="0.25">
      <c r="A2475" s="9" t="str">
        <f>SUBSTITUTE(Реестр!E2478,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ht="60" x14ac:dyDescent="0.25">
      <c r="A2476" s="9" t="str">
        <f>SUBSTITUTE(Реестр!E2479,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ht="60" x14ac:dyDescent="0.25">
      <c r="A2477" s="9" t="str">
        <f>SUBSTITUTE(Реестр!E2480,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ht="60" x14ac:dyDescent="0.25">
      <c r="A2478" s="9" t="str">
        <f>SUBSTITUTE(Реестр!E2481,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ht="60" x14ac:dyDescent="0.25">
      <c r="A2479" s="9" t="str">
        <f>SUBSTITUTE(Реестр!E2482,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ht="60" x14ac:dyDescent="0.25">
      <c r="A2480" s="9" t="str">
        <f>SUBSTITUTE(Реестр!E2483,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ht="60" x14ac:dyDescent="0.25">
      <c r="A2481" s="9" t="str">
        <f>SUBSTITUTE(Реестр!E2484,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ht="60" x14ac:dyDescent="0.25">
      <c r="A2482" s="9" t="str">
        <f>SUBSTITUTE(Реестр!E2485,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ht="60" x14ac:dyDescent="0.25">
      <c r="A2483" s="9" t="str">
        <f>SUBSTITUTE(Реестр!E2486,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ht="60" x14ac:dyDescent="0.25">
      <c r="A2484" s="9" t="str">
        <f>SUBSTITUTE(Реестр!E2487,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ht="60" x14ac:dyDescent="0.25">
      <c r="A2485" s="9" t="str">
        <f>SUBSTITUTE(Реестр!E2488,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ht="60" x14ac:dyDescent="0.25">
      <c r="A2486" s="9" t="str">
        <f>SUBSTITUTE(Реестр!E2489,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ht="60" x14ac:dyDescent="0.25">
      <c r="A2487" s="9" t="str">
        <f>SUBSTITUTE(Реестр!E2490,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ht="60" x14ac:dyDescent="0.25">
      <c r="A2488" s="9" t="str">
        <f>SUBSTITUTE(Реестр!E2491,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ht="60" x14ac:dyDescent="0.25">
      <c r="A2489" s="9" t="str">
        <f>SUBSTITUTE(Реестр!E2492,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ht="60" x14ac:dyDescent="0.25">
      <c r="A2490" s="9" t="str">
        <f>SUBSTITUTE(Реестр!E2493,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ht="60" x14ac:dyDescent="0.25">
      <c r="A2491" s="9" t="str">
        <f>SUBSTITUTE(Реестр!E2494,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ht="60" x14ac:dyDescent="0.25">
      <c r="A2492" s="9" t="str">
        <f>SUBSTITUTE(Реестр!E2495,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ht="60" x14ac:dyDescent="0.25">
      <c r="A2493" s="9" t="str">
        <f>SUBSTITUTE(Реестр!E2496,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ht="60" x14ac:dyDescent="0.25">
      <c r="A2494" s="9" t="str">
        <f>SUBSTITUTE(Реестр!E2497,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ht="60" x14ac:dyDescent="0.25">
      <c r="A2495" s="9" t="str">
        <f>SUBSTITUTE(Реестр!E2498,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ht="60" x14ac:dyDescent="0.25">
      <c r="A2496" s="9" t="str">
        <f>SUBSTITUTE(Реестр!E2499,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ht="60" x14ac:dyDescent="0.25">
      <c r="A2497" s="9" t="str">
        <f>SUBSTITUTE(Реестр!E2500,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ht="60" x14ac:dyDescent="0.25">
      <c r="A2498" s="9" t="str">
        <f>SUBSTITUTE(Реестр!E2501,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ht="60" x14ac:dyDescent="0.25">
      <c r="A2499" s="9" t="str">
        <f>SUBSTITUTE(Реестр!E2502,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ht="60" x14ac:dyDescent="0.25">
      <c r="A2500" s="9" t="str">
        <f>SUBSTITUTE(Реестр!E2503,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ht="60" x14ac:dyDescent="0.25">
      <c r="A2501" s="9" t="str">
        <f>SUBSTITUTE(Реестр!E2504,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ht="60" x14ac:dyDescent="0.25">
      <c r="A2502" s="9" t="str">
        <f>SUBSTITUTE(Реестр!E2505,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ht="60" x14ac:dyDescent="0.25">
      <c r="A2503" s="9" t="str">
        <f>SUBSTITUTE(Реестр!E2506,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ht="60" x14ac:dyDescent="0.25">
      <c r="A2504" s="9" t="str">
        <f>SUBSTITUTE(Реестр!E2507,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ht="60" x14ac:dyDescent="0.25">
      <c r="A2505" s="9" t="str">
        <f>SUBSTITUTE(Реестр!E2508,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ht="60" x14ac:dyDescent="0.25">
      <c r="A2506" s="9" t="str">
        <f>SUBSTITUTE(Реестр!E2509,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ht="60" x14ac:dyDescent="0.25">
      <c r="A2507" s="9" t="str">
        <f>SUBSTITUTE(Реестр!E2510,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ht="60" x14ac:dyDescent="0.25">
      <c r="A2508" s="9" t="str">
        <f>SUBSTITUTE(Реестр!E2511,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ht="60" x14ac:dyDescent="0.25">
      <c r="A2509" s="9" t="str">
        <f>SUBSTITUTE(Реестр!E2512,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ht="60" x14ac:dyDescent="0.25">
      <c r="A2510" s="9" t="str">
        <f>SUBSTITUTE(Реестр!E2513,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ht="60" x14ac:dyDescent="0.25">
      <c r="A2511" s="9" t="str">
        <f>SUBSTITUTE(Реестр!E2514,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ht="60" x14ac:dyDescent="0.25">
      <c r="A2512" s="9" t="str">
        <f>SUBSTITUTE(Реестр!E2515,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ht="60" x14ac:dyDescent="0.25">
      <c r="A2513" s="9" t="str">
        <f>SUBSTITUTE(Реестр!E2516,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ht="60" x14ac:dyDescent="0.25">
      <c r="A2514" s="9" t="str">
        <f>SUBSTITUTE(Реестр!E2517,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ht="60" x14ac:dyDescent="0.25">
      <c r="A2515" s="9" t="str">
        <f>SUBSTITUTE(Реестр!E2518,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ht="60" x14ac:dyDescent="0.25">
      <c r="A2516" s="9" t="str">
        <f>SUBSTITUTE(Реестр!E2519,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ht="60" x14ac:dyDescent="0.25">
      <c r="A2517" s="9" t="str">
        <f>SUBSTITUTE(Реестр!E2520,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ht="60" x14ac:dyDescent="0.25">
      <c r="A2518" s="9" t="str">
        <f>SUBSTITUTE(Реестр!E2521,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ht="60" x14ac:dyDescent="0.25">
      <c r="A2519" s="9" t="str">
        <f>SUBSTITUTE(Реестр!E2522,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ht="60" x14ac:dyDescent="0.25">
      <c r="A2520" s="9" t="str">
        <f>SUBSTITUTE(Реестр!E2523,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ht="60" x14ac:dyDescent="0.25">
      <c r="A2521" s="9" t="str">
        <f>SUBSTITUTE(Реестр!E2524,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ht="60" x14ac:dyDescent="0.25">
      <c r="A2522" s="9" t="str">
        <f>SUBSTITUTE(Реестр!E2525,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ht="60" x14ac:dyDescent="0.25">
      <c r="A2523" s="9" t="str">
        <f>SUBSTITUTE(Реестр!E2526,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ht="60" x14ac:dyDescent="0.25">
      <c r="A2524" s="9" t="str">
        <f>SUBSTITUTE(Реестр!E2527,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ht="60" x14ac:dyDescent="0.25">
      <c r="A2525" s="9" t="str">
        <f>SUBSTITUTE(Реестр!E2528,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ht="60" x14ac:dyDescent="0.25">
      <c r="A2526" s="9" t="str">
        <f>SUBSTITUTE(Реестр!E2529,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ht="60" x14ac:dyDescent="0.25">
      <c r="A2527" s="9" t="str">
        <f>SUBSTITUTE(Реестр!E2530,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ht="60" x14ac:dyDescent="0.25">
      <c r="A2528" s="9" t="str">
        <f>SUBSTITUTE(Реестр!E2531,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ht="60" x14ac:dyDescent="0.25">
      <c r="A2529" s="9" t="str">
        <f>SUBSTITUTE(Реестр!E2532,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ht="60" x14ac:dyDescent="0.25">
      <c r="A2530" s="9" t="str">
        <f>SUBSTITUTE(Реестр!E2533,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ht="60" x14ac:dyDescent="0.25">
      <c r="A2531" s="9" t="str">
        <f>SUBSTITUTE(Реестр!E2534,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ht="60" x14ac:dyDescent="0.25">
      <c r="A2532" s="9" t="str">
        <f>SUBSTITUTE(Реестр!E2535,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ht="60" x14ac:dyDescent="0.25">
      <c r="A2533" s="9" t="str">
        <f>SUBSTITUTE(Реестр!E2536,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ht="60" x14ac:dyDescent="0.25">
      <c r="A2534" s="9" t="str">
        <f>SUBSTITUTE(Реестр!E2537,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ht="60" x14ac:dyDescent="0.25">
      <c r="A2535" s="9" t="str">
        <f>SUBSTITUTE(Реестр!E2538,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ht="60" x14ac:dyDescent="0.25">
      <c r="A2536" s="9" t="str">
        <f>SUBSTITUTE(Реестр!E2539,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ht="60" x14ac:dyDescent="0.25">
      <c r="A2537" s="9" t="str">
        <f>SUBSTITUTE(Реестр!E2540,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ht="60" x14ac:dyDescent="0.25">
      <c r="A2538" s="9" t="str">
        <f>SUBSTITUTE(Реестр!E2541,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ht="60" x14ac:dyDescent="0.25">
      <c r="A2539" s="9" t="str">
        <f>SUBSTITUTE(Реестр!E2542,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ht="60" x14ac:dyDescent="0.25">
      <c r="A2540" s="9" t="str">
        <f>SUBSTITUTE(Реестр!E2543,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ht="60" x14ac:dyDescent="0.25">
      <c r="A2541" s="9" t="str">
        <f>SUBSTITUTE(Реестр!E2544,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ht="60" x14ac:dyDescent="0.25">
      <c r="A2542" s="9" t="str">
        <f>SUBSTITUTE(Реестр!E2545,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ht="60" x14ac:dyDescent="0.25">
      <c r="A2543" s="9" t="str">
        <f>SUBSTITUTE(Реестр!E2546,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ht="60" x14ac:dyDescent="0.25">
      <c r="A2544" s="9" t="str">
        <f>SUBSTITUTE(Реестр!E2547,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ht="60" x14ac:dyDescent="0.25">
      <c r="A2545" s="9" t="str">
        <f>SUBSTITUTE(Реестр!E2548,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ht="60" x14ac:dyDescent="0.25">
      <c r="A2546" s="9" t="str">
        <f>SUBSTITUTE(Реестр!E2549,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ht="60" x14ac:dyDescent="0.25">
      <c r="A2547" s="9" t="str">
        <f>SUBSTITUTE(Реестр!E2550,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ht="60" x14ac:dyDescent="0.25">
      <c r="A2548" s="9" t="str">
        <f>SUBSTITUTE(Реестр!E2551,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ht="60" x14ac:dyDescent="0.25">
      <c r="A2549" s="9" t="str">
        <f>SUBSTITUTE(Реестр!E2552,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ht="60" x14ac:dyDescent="0.25">
      <c r="A2550" s="9" t="str">
        <f>SUBSTITUTE(Реестр!E2553,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ht="60" x14ac:dyDescent="0.25">
      <c r="A2551" s="9" t="str">
        <f>SUBSTITUTE(Реестр!E2554,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ht="60" x14ac:dyDescent="0.25">
      <c r="A2552" s="9" t="str">
        <f>SUBSTITUTE(Реестр!E2555,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ht="60" x14ac:dyDescent="0.25">
      <c r="A2553" s="9" t="str">
        <f>SUBSTITUTE(Реестр!E2556,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ht="60" x14ac:dyDescent="0.25">
      <c r="A2554" s="9" t="str">
        <f>SUBSTITUTE(Реестр!E2557,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ht="60" x14ac:dyDescent="0.25">
      <c r="A2555" s="9" t="str">
        <f>SUBSTITUTE(Реестр!E2558,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ht="60" x14ac:dyDescent="0.25">
      <c r="A2556" s="9" t="str">
        <f>SUBSTITUTE(Реестр!E2559,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ht="60" x14ac:dyDescent="0.25">
      <c r="A2557" s="9" t="str">
        <f>SUBSTITUTE(Реестр!E2560,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ht="60" x14ac:dyDescent="0.25">
      <c r="A2558" s="9" t="str">
        <f>SUBSTITUTE(Реестр!E2561,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ht="60" x14ac:dyDescent="0.25">
      <c r="A2559" s="9" t="str">
        <f>SUBSTITUTE(Реестр!E2562,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ht="60" x14ac:dyDescent="0.25">
      <c r="A2560" s="9" t="str">
        <f>SUBSTITUTE(Реестр!E2563,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ht="60" x14ac:dyDescent="0.25">
      <c r="A2561" s="9" t="str">
        <f>SUBSTITUTE(Реестр!E2564,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ht="60" x14ac:dyDescent="0.25">
      <c r="A2562" s="9" t="str">
        <f>SUBSTITUTE(Реестр!E2565,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ht="60" x14ac:dyDescent="0.25">
      <c r="A2563" s="9" t="str">
        <f>SUBSTITUTE(Реестр!E2566,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ht="60" x14ac:dyDescent="0.25">
      <c r="A2564" s="9" t="str">
        <f>SUBSTITUTE(Реестр!E2567,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ht="60" x14ac:dyDescent="0.25">
      <c r="A2565" s="9" t="str">
        <f>SUBSTITUTE(Реестр!E2568,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ht="60" x14ac:dyDescent="0.25">
      <c r="A2566" s="9" t="str">
        <f>SUBSTITUTE(Реестр!E2569,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ht="60" x14ac:dyDescent="0.25">
      <c r="A2567" s="9" t="str">
        <f>SUBSTITUTE(Реестр!E2570,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ht="60" x14ac:dyDescent="0.25">
      <c r="A2568" s="9" t="str">
        <f>SUBSTITUTE(Реестр!E2571,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ht="60" x14ac:dyDescent="0.25">
      <c r="A2569" s="9" t="str">
        <f>SUBSTITUTE(Реестр!E2572,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ht="60" x14ac:dyDescent="0.25">
      <c r="A2570" s="9" t="str">
        <f>SUBSTITUTE(Реестр!E2573,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ht="60" x14ac:dyDescent="0.25">
      <c r="A2571" s="9" t="str">
        <f>SUBSTITUTE(Реестр!E2574,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ht="60" x14ac:dyDescent="0.25">
      <c r="A2572" s="9" t="str">
        <f>SUBSTITUTE(Реестр!E2575,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ht="60" x14ac:dyDescent="0.25">
      <c r="A2573" s="9" t="str">
        <f>SUBSTITUTE(Реестр!E2576,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ht="60" x14ac:dyDescent="0.25">
      <c r="A2574" s="9" t="str">
        <f>SUBSTITUTE(Реестр!E2577,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ht="60" x14ac:dyDescent="0.25">
      <c r="A2575" s="9" t="str">
        <f>SUBSTITUTE(Реестр!E2578,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ht="60" x14ac:dyDescent="0.25">
      <c r="A2576" s="9" t="str">
        <f>SUBSTITUTE(Реестр!E2579,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ht="60" x14ac:dyDescent="0.25">
      <c r="A2577" s="9" t="str">
        <f>SUBSTITUTE(Реестр!E2580,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ht="60" x14ac:dyDescent="0.25">
      <c r="A2578" s="9" t="str">
        <f>SUBSTITUTE(Реестр!E2581,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ht="60" x14ac:dyDescent="0.25">
      <c r="A2579" s="9" t="str">
        <f>SUBSTITUTE(Реестр!E2582,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ht="60" x14ac:dyDescent="0.25">
      <c r="A2580" s="9" t="str">
        <f>SUBSTITUTE(Реестр!E2583,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ht="60" x14ac:dyDescent="0.25">
      <c r="A2581" s="9" t="str">
        <f>SUBSTITUTE(Реестр!E2584,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ht="60" x14ac:dyDescent="0.25">
      <c r="A2582" s="9" t="str">
        <f>SUBSTITUTE(Реестр!E2585,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ht="60" x14ac:dyDescent="0.25">
      <c r="A2583" s="9" t="str">
        <f>SUBSTITUTE(Реестр!E2586,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ht="60" x14ac:dyDescent="0.25">
      <c r="A2584" s="9" t="str">
        <f>SUBSTITUTE(Реестр!E2587,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ht="60" x14ac:dyDescent="0.25">
      <c r="A2585" s="9" t="str">
        <f>SUBSTITUTE(Реестр!E2588,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ht="60" x14ac:dyDescent="0.25">
      <c r="A2586" s="9" t="str">
        <f>SUBSTITUTE(Реестр!E2589,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ht="60" x14ac:dyDescent="0.25">
      <c r="A2587" s="9" t="str">
        <f>SUBSTITUTE(Реестр!E2590,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ht="60" x14ac:dyDescent="0.25">
      <c r="A2588" s="9" t="str">
        <f>SUBSTITUTE(Реестр!E2591,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ht="60" x14ac:dyDescent="0.25">
      <c r="A2589" s="9" t="str">
        <f>SUBSTITUTE(Реестр!E2592,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ht="60" x14ac:dyDescent="0.25">
      <c r="A2590" s="9" t="str">
        <f>SUBSTITUTE(Реестр!E2593,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ht="60" x14ac:dyDescent="0.25">
      <c r="A2591" s="9" t="str">
        <f>SUBSTITUTE(Реестр!E2594,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ht="60" x14ac:dyDescent="0.25">
      <c r="A2592" s="9" t="str">
        <f>SUBSTITUTE(Реестр!E2595,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ht="60" x14ac:dyDescent="0.25">
      <c r="A2593" s="9" t="str">
        <f>SUBSTITUTE(Реестр!E2596,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ht="60" x14ac:dyDescent="0.25">
      <c r="A2594" s="9" t="str">
        <f>SUBSTITUTE(Реестр!E2597,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ht="60" x14ac:dyDescent="0.25">
      <c r="A2595" s="9" t="str">
        <f>SUBSTITUTE(Реестр!E2598,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ht="60" x14ac:dyDescent="0.25">
      <c r="A2596" s="9" t="str">
        <f>SUBSTITUTE(Реестр!E2599,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ht="60" x14ac:dyDescent="0.25">
      <c r="A2597" s="9" t="str">
        <f>SUBSTITUTE(Реестр!E2600,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ht="60" x14ac:dyDescent="0.25">
      <c r="A2598" s="9" t="str">
        <f>SUBSTITUTE(Реестр!E2601,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ht="60" x14ac:dyDescent="0.25">
      <c r="A2599" s="9" t="str">
        <f>SUBSTITUTE(Реестр!E2602,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ht="60" x14ac:dyDescent="0.25">
      <c r="A2600" s="9" t="str">
        <f>SUBSTITUTE(Реестр!E2603,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ht="60" x14ac:dyDescent="0.25">
      <c r="A2601" s="9" t="str">
        <f>SUBSTITUTE(Реестр!E2604,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ht="60" x14ac:dyDescent="0.25">
      <c r="A2602" s="9" t="str">
        <f>SUBSTITUTE(Реестр!E2605,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ht="60" x14ac:dyDescent="0.25">
      <c r="A2603" s="9" t="str">
        <f>SUBSTITUTE(Реестр!E2606,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ht="60" x14ac:dyDescent="0.25">
      <c r="A2604" s="9" t="str">
        <f>SUBSTITUTE(Реестр!E2607,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ht="60" x14ac:dyDescent="0.25">
      <c r="A2605" s="9" t="str">
        <f>SUBSTITUTE(Реестр!E2608,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ht="60" x14ac:dyDescent="0.25">
      <c r="A2606" s="9" t="str">
        <f>SUBSTITUTE(Реестр!E2609,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ht="60" x14ac:dyDescent="0.25">
      <c r="A2607" s="9" t="str">
        <f>SUBSTITUTE(Реестр!E2610,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ht="60" x14ac:dyDescent="0.25">
      <c r="A2608" s="9" t="str">
        <f>SUBSTITUTE(Реестр!E2611,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ht="60" x14ac:dyDescent="0.25">
      <c r="A2609" s="9" t="str">
        <f>SUBSTITUTE(Реестр!E2612,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ht="60" x14ac:dyDescent="0.25">
      <c r="A2610" s="9" t="str">
        <f>SUBSTITUTE(Реестр!E2613,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ht="60" x14ac:dyDescent="0.25">
      <c r="A2611" s="9" t="str">
        <f>SUBSTITUTE(Реестр!E2614,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ht="60" x14ac:dyDescent="0.25">
      <c r="A2612" s="9" t="str">
        <f>SUBSTITUTE(Реестр!E2615,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ht="60" x14ac:dyDescent="0.25">
      <c r="A2613" s="9" t="str">
        <f>SUBSTITUTE(Реестр!E2616,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ht="60" x14ac:dyDescent="0.25">
      <c r="A2614" s="9" t="str">
        <f>SUBSTITUTE(Реестр!E2617,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ht="60" x14ac:dyDescent="0.25">
      <c r="A2615" s="9" t="str">
        <f>SUBSTITUTE(Реестр!E2618,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ht="60" x14ac:dyDescent="0.25">
      <c r="A2616" s="9" t="str">
        <f>SUBSTITUTE(Реестр!E2619,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ht="60" x14ac:dyDescent="0.25">
      <c r="A2617" s="9" t="str">
        <f>SUBSTITUTE(Реестр!E2620,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ht="60" x14ac:dyDescent="0.25">
      <c r="A2618" s="9" t="str">
        <f>SUBSTITUTE(Реестр!E2621,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ht="60" x14ac:dyDescent="0.25">
      <c r="A2619" s="9" t="str">
        <f>SUBSTITUTE(Реестр!E2622,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ht="60" x14ac:dyDescent="0.25">
      <c r="A2620" s="9" t="str">
        <f>SUBSTITUTE(Реестр!E2623,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ht="60" x14ac:dyDescent="0.25">
      <c r="A2621" s="9" t="str">
        <f>SUBSTITUTE(Реестр!E2624,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ht="60" x14ac:dyDescent="0.25">
      <c r="A2622" s="9" t="str">
        <f>SUBSTITUTE(Реестр!E2625,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ht="60" x14ac:dyDescent="0.25">
      <c r="A2623" s="9" t="str">
        <f>SUBSTITUTE(Реестр!E2626,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ht="60" x14ac:dyDescent="0.25">
      <c r="A2624" s="9" t="str">
        <f>SUBSTITUTE(Реестр!E2627,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ht="60" x14ac:dyDescent="0.25">
      <c r="A2625" s="9" t="str">
        <f>SUBSTITUTE(Реестр!E2628,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ht="60" x14ac:dyDescent="0.25">
      <c r="A2626" s="9" t="str">
        <f>SUBSTITUTE(Реестр!E2629,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ht="60" x14ac:dyDescent="0.25">
      <c r="A2627" s="9" t="str">
        <f>SUBSTITUTE(Реестр!E2630,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ht="60" x14ac:dyDescent="0.25">
      <c r="A2628" s="9" t="str">
        <f>SUBSTITUTE(Реестр!E2631,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ht="60" x14ac:dyDescent="0.25">
      <c r="A2629" s="9" t="str">
        <f>SUBSTITUTE(Реестр!E2632,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ht="60" x14ac:dyDescent="0.25">
      <c r="A2630" s="9" t="str">
        <f>SUBSTITUTE(Реестр!E2633,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ht="60" x14ac:dyDescent="0.25">
      <c r="A2631" s="9" t="str">
        <f>SUBSTITUTE(Реестр!E2634,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ht="60" x14ac:dyDescent="0.25">
      <c r="A2632" s="9" t="str">
        <f>SUBSTITUTE(Реестр!E2635,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ht="60" x14ac:dyDescent="0.25">
      <c r="A2633" s="9" t="str">
        <f>SUBSTITUTE(Реестр!E2636,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ht="60" x14ac:dyDescent="0.25">
      <c r="A2634" s="9" t="str">
        <f>SUBSTITUTE(Реестр!E2637,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ht="60" x14ac:dyDescent="0.25">
      <c r="A2635" s="9" t="str">
        <f>SUBSTITUTE(Реестр!E2638,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ht="60" x14ac:dyDescent="0.25">
      <c r="A2636" s="9" t="str">
        <f>SUBSTITUTE(Реестр!E2639,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ht="60" x14ac:dyDescent="0.25">
      <c r="A2637" s="9" t="str">
        <f>SUBSTITUTE(Реестр!E2640,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ht="60" x14ac:dyDescent="0.25">
      <c r="A2638" s="9" t="str">
        <f>SUBSTITUTE(Реестр!E2641,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ht="60" x14ac:dyDescent="0.25">
      <c r="A2639" s="9" t="str">
        <f>SUBSTITUTE(Реестр!E2642,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ht="60" x14ac:dyDescent="0.25">
      <c r="A2640" s="9" t="str">
        <f>SUBSTITUTE(Реестр!E2643,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ht="60" x14ac:dyDescent="0.25">
      <c r="A2641" s="9" t="str">
        <f>SUBSTITUTE(Реестр!E2644,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ht="60" x14ac:dyDescent="0.25">
      <c r="A2642" s="9" t="str">
        <f>SUBSTITUTE(Реестр!E2645,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ht="60" x14ac:dyDescent="0.25">
      <c r="A2643" s="9" t="str">
        <f>SUBSTITUTE(Реестр!E2646,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ht="60" x14ac:dyDescent="0.25">
      <c r="A2644" s="9" t="str">
        <f>SUBSTITUTE(Реестр!E2647,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ht="60" x14ac:dyDescent="0.25">
      <c r="A2645" s="9" t="str">
        <f>SUBSTITUTE(Реестр!E2648,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ht="60" x14ac:dyDescent="0.25">
      <c r="A2646" s="9" t="str">
        <f>SUBSTITUTE(Реестр!E2649,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ht="60" x14ac:dyDescent="0.25">
      <c r="A2647" s="9" t="str">
        <f>SUBSTITUTE(Реестр!E2650,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ht="60" x14ac:dyDescent="0.25">
      <c r="A2648" s="9" t="str">
        <f>SUBSTITUTE(Реестр!E2651,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ht="60" x14ac:dyDescent="0.25">
      <c r="A2649" s="9" t="str">
        <f>SUBSTITUTE(Реестр!E2652,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ht="60" x14ac:dyDescent="0.25">
      <c r="A2650" s="9" t="str">
        <f>SUBSTITUTE(Реестр!E2653,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ht="60" x14ac:dyDescent="0.25">
      <c r="A2651" s="9" t="str">
        <f>SUBSTITUTE(Реестр!E2654,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ht="60" x14ac:dyDescent="0.25">
      <c r="A2652" s="9" t="str">
        <f>SUBSTITUTE(Реестр!E2655,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ht="60" x14ac:dyDescent="0.25">
      <c r="A2653" s="9" t="str">
        <f>SUBSTITUTE(Реестр!E2656,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ht="60" x14ac:dyDescent="0.25">
      <c r="A2654" s="9" t="str">
        <f>SUBSTITUTE(Реестр!E2657,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ht="60" x14ac:dyDescent="0.25">
      <c r="A2655" s="9" t="str">
        <f>SUBSTITUTE(Реестр!E2658,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ht="60" x14ac:dyDescent="0.25">
      <c r="A2656" s="9" t="str">
        <f>SUBSTITUTE(Реестр!E2659,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ht="60" x14ac:dyDescent="0.25">
      <c r="A2657" s="9" t="str">
        <f>SUBSTITUTE(Реестр!E2660,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ht="60" x14ac:dyDescent="0.25">
      <c r="A2658" s="9" t="str">
        <f>SUBSTITUTE(Реестр!E2661,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ht="60" x14ac:dyDescent="0.25">
      <c r="A2659" s="9" t="str">
        <f>SUBSTITUTE(Реестр!E2662,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ht="60" x14ac:dyDescent="0.25">
      <c r="A2660" s="9" t="str">
        <f>SUBSTITUTE(Реестр!E2663,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ht="60" x14ac:dyDescent="0.25">
      <c r="A2661" s="9" t="str">
        <f>SUBSTITUTE(Реестр!E2664,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ht="60" x14ac:dyDescent="0.25">
      <c r="A2662" s="9" t="str">
        <f>SUBSTITUTE(Реестр!E2665,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ht="60" x14ac:dyDescent="0.25">
      <c r="A2663" s="9" t="str">
        <f>SUBSTITUTE(Реестр!E2666,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ht="60" x14ac:dyDescent="0.25">
      <c r="A2664" s="9" t="str">
        <f>SUBSTITUTE(Реестр!E2667,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ht="60" x14ac:dyDescent="0.25">
      <c r="A2665" s="9" t="str">
        <f>SUBSTITUTE(Реестр!E2668,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ht="60" x14ac:dyDescent="0.25">
      <c r="A2666" s="9" t="str">
        <f>SUBSTITUTE(Реестр!E2669,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ht="60" x14ac:dyDescent="0.25">
      <c r="A2667" s="9" t="str">
        <f>SUBSTITUTE(Реестр!E2670,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ht="60" x14ac:dyDescent="0.25">
      <c r="A2668" s="9" t="str">
        <f>SUBSTITUTE(Реестр!E2671,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ht="60" x14ac:dyDescent="0.25">
      <c r="A2669" s="9" t="str">
        <f>SUBSTITUTE(Реестр!E2672,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ht="60" x14ac:dyDescent="0.25">
      <c r="A2670" s="9" t="str">
        <f>SUBSTITUTE(Реестр!E2673,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ht="60" x14ac:dyDescent="0.25">
      <c r="A2671" s="9" t="str">
        <f>SUBSTITUTE(Реестр!E2674,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ht="60" x14ac:dyDescent="0.25">
      <c r="A2672" s="9" t="str">
        <f>SUBSTITUTE(Реестр!E2675,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ht="60" x14ac:dyDescent="0.25">
      <c r="A2673" s="9" t="str">
        <f>SUBSTITUTE(Реестр!E2676,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ht="60" x14ac:dyDescent="0.25">
      <c r="A2674" s="9" t="str">
        <f>SUBSTITUTE(Реестр!E2677,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ht="60" x14ac:dyDescent="0.25">
      <c r="A2675" s="9" t="str">
        <f>SUBSTITUTE(Реестр!E2678,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ht="60" x14ac:dyDescent="0.25">
      <c r="A2676" s="9" t="str">
        <f>SUBSTITUTE(Реестр!E2679,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ht="60" x14ac:dyDescent="0.25">
      <c r="A2677" s="9" t="str">
        <f>SUBSTITUTE(Реестр!E2680,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ht="60" x14ac:dyDescent="0.25">
      <c r="A2678" s="9" t="str">
        <f>SUBSTITUTE(Реестр!E2681,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ht="60" x14ac:dyDescent="0.25">
      <c r="A2679" s="9" t="str">
        <f>SUBSTITUTE(Реестр!E2682,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ht="60" x14ac:dyDescent="0.25">
      <c r="A2680" s="9" t="str">
        <f>SUBSTITUTE(Реестр!E2683,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ht="60" x14ac:dyDescent="0.25">
      <c r="A2681" s="9" t="str">
        <f>SUBSTITUTE(Реестр!E2684,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ht="60" x14ac:dyDescent="0.25">
      <c r="A2682" s="9" t="str">
        <f>SUBSTITUTE(Реестр!E2685,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ht="60" x14ac:dyDescent="0.25">
      <c r="A2683" s="9" t="str">
        <f>SUBSTITUTE(Реестр!E2686,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ht="60" x14ac:dyDescent="0.25">
      <c r="A2684" s="9" t="str">
        <f>SUBSTITUTE(Реестр!E2687,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ht="60" x14ac:dyDescent="0.25">
      <c r="A2685" s="9" t="str">
        <f>SUBSTITUTE(Реестр!E2688,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ht="60" x14ac:dyDescent="0.25">
      <c r="A2686" s="9" t="str">
        <f>SUBSTITUTE(Реестр!E2689,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ht="60" x14ac:dyDescent="0.25">
      <c r="A2687" s="9" t="str">
        <f>SUBSTITUTE(Реестр!E2690,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ht="60" x14ac:dyDescent="0.25">
      <c r="A2688" s="9" t="str">
        <f>SUBSTITUTE(Реестр!E2691,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ht="60" x14ac:dyDescent="0.25">
      <c r="A2689" s="9" t="str">
        <f>SUBSTITUTE(Реестр!E2692,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ht="60" x14ac:dyDescent="0.25">
      <c r="A2690" s="9" t="str">
        <f>SUBSTITUTE(Реестр!E2693,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ht="60" x14ac:dyDescent="0.25">
      <c r="A2691" s="9" t="str">
        <f>SUBSTITUTE(Реестр!E2694,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ht="60" x14ac:dyDescent="0.25">
      <c r="A2692" s="9" t="str">
        <f>SUBSTITUTE(Реестр!E2695,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ht="60" x14ac:dyDescent="0.25">
      <c r="A2693" s="9" t="str">
        <f>SUBSTITUTE(Реестр!E2696,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ht="60" x14ac:dyDescent="0.25">
      <c r="A2694" s="9" t="str">
        <f>SUBSTITUTE(Реестр!E2697,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ht="60" x14ac:dyDescent="0.25">
      <c r="A2695" s="9" t="str">
        <f>SUBSTITUTE(Реестр!E2698,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ht="60" x14ac:dyDescent="0.25">
      <c r="A2696" s="9" t="str">
        <f>SUBSTITUTE(Реестр!E2699,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ht="60" x14ac:dyDescent="0.25">
      <c r="A2697" s="9" t="str">
        <f>SUBSTITUTE(Реестр!E2700,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ht="60" x14ac:dyDescent="0.25">
      <c r="A2698" s="9" t="str">
        <f>SUBSTITUTE(Реестр!E2701,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ht="60" x14ac:dyDescent="0.25">
      <c r="A2699" s="9" t="str">
        <f>SUBSTITUTE(Реестр!E2702,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ht="60" x14ac:dyDescent="0.25">
      <c r="A2700" s="9" t="str">
        <f>SUBSTITUTE(Реестр!E2703,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ht="60" x14ac:dyDescent="0.25">
      <c r="A2701" s="9" t="str">
        <f>SUBSTITUTE(Реестр!E2704,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ht="60" x14ac:dyDescent="0.25">
      <c r="A2702" s="9" t="str">
        <f>SUBSTITUTE(Реестр!E2705,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ht="60" x14ac:dyDescent="0.25">
      <c r="A2703" s="9" t="str">
        <f>SUBSTITUTE(Реестр!E2706,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ht="60" x14ac:dyDescent="0.25">
      <c r="A2704" s="9" t="str">
        <f>SUBSTITUTE(Реестр!E2707,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ht="60" x14ac:dyDescent="0.25">
      <c r="A2705" s="9" t="str">
        <f>SUBSTITUTE(Реестр!E2708,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ht="60" x14ac:dyDescent="0.25">
      <c r="A2706" s="9" t="str">
        <f>SUBSTITUTE(Реестр!E2709,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ht="60" x14ac:dyDescent="0.25">
      <c r="A2707" s="9" t="str">
        <f>SUBSTITUTE(Реестр!E2710,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ht="60" x14ac:dyDescent="0.25">
      <c r="A2708" s="9" t="str">
        <f>SUBSTITUTE(Реестр!E2711,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ht="60" x14ac:dyDescent="0.25">
      <c r="A2709" s="9" t="str">
        <f>SUBSTITUTE(Реестр!E2712,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ht="60" x14ac:dyDescent="0.25">
      <c r="A2710" s="9" t="str">
        <f>SUBSTITUTE(Реестр!E2713,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ht="60" x14ac:dyDescent="0.25">
      <c r="A2711" s="9" t="str">
        <f>SUBSTITUTE(Реестр!E2714,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ht="60" x14ac:dyDescent="0.25">
      <c r="A2712" s="9" t="str">
        <f>SUBSTITUTE(Реестр!E2715,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ht="60" x14ac:dyDescent="0.25">
      <c r="A2713" s="9" t="str">
        <f>SUBSTITUTE(Реестр!E2716,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ht="60" x14ac:dyDescent="0.25">
      <c r="A2714" s="9" t="str">
        <f>SUBSTITUTE(Реестр!E2717,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ht="60" x14ac:dyDescent="0.25">
      <c r="A2715" s="9" t="str">
        <f>SUBSTITUTE(Реестр!E2718,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ht="60" x14ac:dyDescent="0.25">
      <c r="A2716" s="9" t="str">
        <f>SUBSTITUTE(Реестр!E2719,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ht="60" x14ac:dyDescent="0.25">
      <c r="A2717" s="9" t="str">
        <f>SUBSTITUTE(Реестр!E2720,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ht="60" x14ac:dyDescent="0.25">
      <c r="A2718" s="9" t="str">
        <f>SUBSTITUTE(Реестр!E2721,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ht="60" x14ac:dyDescent="0.25">
      <c r="A2719" s="9" t="str">
        <f>SUBSTITUTE(Реестр!E2722,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ht="60" x14ac:dyDescent="0.25">
      <c r="A2720" s="9" t="str">
        <f>SUBSTITUTE(Реестр!E2723,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ht="60" x14ac:dyDescent="0.25">
      <c r="A2721" s="9" t="str">
        <f>SUBSTITUTE(Реестр!E2724,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ht="60" x14ac:dyDescent="0.25">
      <c r="A2722" s="9" t="str">
        <f>SUBSTITUTE(Реестр!E2725,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ht="60" x14ac:dyDescent="0.25">
      <c r="A2723" s="9" t="str">
        <f>SUBSTITUTE(Реестр!E2726,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ht="60" x14ac:dyDescent="0.25">
      <c r="A2724" s="9" t="str">
        <f>SUBSTITUTE(Реестр!E2727,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ht="60" x14ac:dyDescent="0.25">
      <c r="A2725" s="9" t="str">
        <f>SUBSTITUTE(Реестр!E2728,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ht="60" x14ac:dyDescent="0.25">
      <c r="A2726" s="9" t="str">
        <f>SUBSTITUTE(Реестр!E2729,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ht="60" x14ac:dyDescent="0.25">
      <c r="A2727" s="9" t="str">
        <f>SUBSTITUTE(Реестр!E2730,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ht="60" x14ac:dyDescent="0.25">
      <c r="A2728" s="9" t="str">
        <f>SUBSTITUTE(Реестр!E2731,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ht="60" x14ac:dyDescent="0.25">
      <c r="A2729" s="9" t="str">
        <f>SUBSTITUTE(Реестр!E2732,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ht="60" x14ac:dyDescent="0.25">
      <c r="A2730" s="9" t="str">
        <f>SUBSTITUTE(Реестр!E2733,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ht="60" x14ac:dyDescent="0.25">
      <c r="A2731" s="9" t="str">
        <f>SUBSTITUTE(Реестр!E2734,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ht="60" x14ac:dyDescent="0.25">
      <c r="A2732" s="9" t="str">
        <f>SUBSTITUTE(Реестр!E2735,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ht="60" x14ac:dyDescent="0.25">
      <c r="A2733" s="9" t="str">
        <f>SUBSTITUTE(Реестр!E2736,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ht="60" x14ac:dyDescent="0.25">
      <c r="A2734" s="9" t="str">
        <f>SUBSTITUTE(Реестр!E2737,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ht="60" x14ac:dyDescent="0.25">
      <c r="A2735" s="9" t="str">
        <f>SUBSTITUTE(Реестр!E2738,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ht="60" x14ac:dyDescent="0.25">
      <c r="A2736" s="9" t="str">
        <f>SUBSTITUTE(Реестр!E2739,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ht="60" x14ac:dyDescent="0.25">
      <c r="A2737" s="9" t="str">
        <f>SUBSTITUTE(Реестр!E2740,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ht="60" x14ac:dyDescent="0.25">
      <c r="A2738" s="9" t="str">
        <f>SUBSTITUTE(Реестр!E2741,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ht="60" x14ac:dyDescent="0.25">
      <c r="A2739" s="9" t="str">
        <f>SUBSTITUTE(Реестр!E2742,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ht="60" x14ac:dyDescent="0.25">
      <c r="A2740" s="9" t="str">
        <f>SUBSTITUTE(Реестр!E2743,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ht="60" x14ac:dyDescent="0.25">
      <c r="A2741" s="9" t="str">
        <f>SUBSTITUTE(Реестр!E2744,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ht="60" x14ac:dyDescent="0.25">
      <c r="A2742" s="9" t="str">
        <f>SUBSTITUTE(Реестр!E2745,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ht="60" x14ac:dyDescent="0.25">
      <c r="A2743" s="9" t="str">
        <f>SUBSTITUTE(Реестр!E2746,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ht="60" x14ac:dyDescent="0.25">
      <c r="A2744" s="9" t="str">
        <f>SUBSTITUTE(Реестр!E2747,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ht="60" x14ac:dyDescent="0.25">
      <c r="A2745" s="9" t="str">
        <f>SUBSTITUTE(Реестр!E2748,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ht="60" x14ac:dyDescent="0.25">
      <c r="A2746" s="9" t="str">
        <f>SUBSTITUTE(Реестр!E2749,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ht="60" x14ac:dyDescent="0.25">
      <c r="A2747" s="9" t="str">
        <f>SUBSTITUTE(Реестр!E2750,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ht="60" x14ac:dyDescent="0.25">
      <c r="A2748" s="9" t="str">
        <f>SUBSTITUTE(Реестр!E2751,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ht="60" x14ac:dyDescent="0.25">
      <c r="A2749" s="9" t="str">
        <f>SUBSTITUTE(Реестр!E2752,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ht="60" x14ac:dyDescent="0.25">
      <c r="A2750" s="9" t="str">
        <f>SUBSTITUTE(Реестр!E2753,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ht="60" x14ac:dyDescent="0.25">
      <c r="A2751" s="9" t="str">
        <f>SUBSTITUTE(Реестр!E2754,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ht="60" x14ac:dyDescent="0.25">
      <c r="A2752" s="9" t="str">
        <f>SUBSTITUTE(Реестр!E2755,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ht="60" x14ac:dyDescent="0.25">
      <c r="A2753" s="9" t="str">
        <f>SUBSTITUTE(Реестр!E2756,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ht="60" x14ac:dyDescent="0.25">
      <c r="A2754" s="9" t="str">
        <f>SUBSTITUTE(Реестр!E2757,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ht="60" x14ac:dyDescent="0.25">
      <c r="A2755" s="9" t="str">
        <f>SUBSTITUTE(Реестр!E2758,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ht="60" x14ac:dyDescent="0.25">
      <c r="A2756" s="9" t="str">
        <f>SUBSTITUTE(Реестр!E2759,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ht="60" x14ac:dyDescent="0.25">
      <c r="A2757" s="9" t="str">
        <f>SUBSTITUTE(Реестр!E2760,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ht="60" x14ac:dyDescent="0.25">
      <c r="A2758" s="9" t="str">
        <f>SUBSTITUTE(Реестр!E2761,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ht="60" x14ac:dyDescent="0.25">
      <c r="A2759" s="9" t="str">
        <f>SUBSTITUTE(Реестр!E2762,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ht="60" x14ac:dyDescent="0.25">
      <c r="A2760" s="9" t="str">
        <f>SUBSTITUTE(Реестр!E2763,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ht="60" x14ac:dyDescent="0.25">
      <c r="A2761" s="9" t="str">
        <f>SUBSTITUTE(Реестр!E2764,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ht="60" x14ac:dyDescent="0.25">
      <c r="A2762" s="9" t="str">
        <f>SUBSTITUTE(Реестр!E2765,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ht="60" x14ac:dyDescent="0.25">
      <c r="A2763" s="9" t="str">
        <f>SUBSTITUTE(Реестр!E2766,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ht="60" x14ac:dyDescent="0.25">
      <c r="A2764" s="9" t="str">
        <f>SUBSTITUTE(Реестр!E2767,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ht="60" x14ac:dyDescent="0.25">
      <c r="A2765" s="9" t="str">
        <f>SUBSTITUTE(Реестр!E2768,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ht="60" x14ac:dyDescent="0.25">
      <c r="A2766" s="9" t="str">
        <f>SUBSTITUTE(Реестр!E2769,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ht="60" x14ac:dyDescent="0.25">
      <c r="A2767" s="9" t="str">
        <f>SUBSTITUTE(Реестр!E2770,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ht="60" x14ac:dyDescent="0.25">
      <c r="A2768" s="9" t="str">
        <f>SUBSTITUTE(Реестр!E2771,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ht="60" x14ac:dyDescent="0.25">
      <c r="A2769" s="9" t="str">
        <f>SUBSTITUTE(Реестр!E2772,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ht="60" x14ac:dyDescent="0.25">
      <c r="A2770" s="9" t="str">
        <f>SUBSTITUTE(Реестр!E2773,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ht="60" x14ac:dyDescent="0.25">
      <c r="A2771" s="9" t="str">
        <f>SUBSTITUTE(Реестр!E2774,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ht="60" x14ac:dyDescent="0.25">
      <c r="A2772" s="9" t="str">
        <f>SUBSTITUTE(Реестр!E2775,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ht="60" x14ac:dyDescent="0.25">
      <c r="A2773" s="9" t="str">
        <f>SUBSTITUTE(Реестр!E2776,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ht="60" x14ac:dyDescent="0.25">
      <c r="A2774" s="9" t="str">
        <f>SUBSTITUTE(Реестр!E2777,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ht="60" x14ac:dyDescent="0.25">
      <c r="A2775" s="9" t="str">
        <f>SUBSTITUTE(Реестр!E2778,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ht="60" x14ac:dyDescent="0.25">
      <c r="A2776" s="9" t="str">
        <f>SUBSTITUTE(Реестр!E2779,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ht="60" x14ac:dyDescent="0.25">
      <c r="A2777" s="9" t="str">
        <f>SUBSTITUTE(Реестр!E2780,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ht="60" x14ac:dyDescent="0.25">
      <c r="A2778" s="9" t="str">
        <f>SUBSTITUTE(Реестр!E2781,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ht="60" x14ac:dyDescent="0.25">
      <c r="A2779" s="9" t="str">
        <f>SUBSTITUTE(Реестр!E2782,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ht="60" x14ac:dyDescent="0.25">
      <c r="A2780" s="9" t="str">
        <f>SUBSTITUTE(Реестр!E2783,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ht="60" x14ac:dyDescent="0.25">
      <c r="A2781" s="9" t="str">
        <f>SUBSTITUTE(Реестр!E2784,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ht="60" x14ac:dyDescent="0.25">
      <c r="A2782" s="9" t="str">
        <f>SUBSTITUTE(Реестр!E2785,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ht="60" x14ac:dyDescent="0.25">
      <c r="A2783" s="9" t="str">
        <f>SUBSTITUTE(Реестр!E2786,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ht="60" x14ac:dyDescent="0.25">
      <c r="A2784" s="9" t="str">
        <f>SUBSTITUTE(Реестр!E2787,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ht="60" x14ac:dyDescent="0.25">
      <c r="A2785" s="9" t="str">
        <f>SUBSTITUTE(Реестр!E2788,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ht="60" x14ac:dyDescent="0.25">
      <c r="A2786" s="9" t="str">
        <f>SUBSTITUTE(Реестр!E2789,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ht="60" x14ac:dyDescent="0.25">
      <c r="A2787" s="9" t="str">
        <f>SUBSTITUTE(Реестр!E2790,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ht="60" x14ac:dyDescent="0.25">
      <c r="A2788" s="9" t="str">
        <f>SUBSTITUTE(Реестр!E2791,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ht="60" x14ac:dyDescent="0.25">
      <c r="A2789" s="9" t="str">
        <f>SUBSTITUTE(Реестр!E2792,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ht="60" x14ac:dyDescent="0.25">
      <c r="A2790" s="9" t="str">
        <f>SUBSTITUTE(Реестр!E2793,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ht="60" x14ac:dyDescent="0.25">
      <c r="A2791" s="9" t="str">
        <f>SUBSTITUTE(Реестр!E2794,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ht="60" x14ac:dyDescent="0.25">
      <c r="A2792" s="9" t="str">
        <f>SUBSTITUTE(Реестр!E2795,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ht="60" x14ac:dyDescent="0.25">
      <c r="A2793" s="9" t="str">
        <f>SUBSTITUTE(Реестр!E2796,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ht="60" x14ac:dyDescent="0.25">
      <c r="A2794" s="9" t="str">
        <f>SUBSTITUTE(Реестр!E2797,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ht="60" x14ac:dyDescent="0.25">
      <c r="A2795" s="9" t="str">
        <f>SUBSTITUTE(Реестр!E2798,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ht="60" x14ac:dyDescent="0.25">
      <c r="A2796" s="9" t="str">
        <f>SUBSTITUTE(Реестр!E2799,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ht="60" x14ac:dyDescent="0.25">
      <c r="A2797" s="9" t="str">
        <f>SUBSTITUTE(Реестр!E2800,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ht="60" x14ac:dyDescent="0.25">
      <c r="A2798" s="9" t="str">
        <f>SUBSTITUTE(Реестр!E2801,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ht="60" x14ac:dyDescent="0.25">
      <c r="A2799" s="9" t="str">
        <f>SUBSTITUTE(Реестр!E2802,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ht="60" x14ac:dyDescent="0.25">
      <c r="A2800" s="9" t="str">
        <f>SUBSTITUTE(Реестр!E2803,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ht="60" x14ac:dyDescent="0.25">
      <c r="A2801" s="9" t="str">
        <f>SUBSTITUTE(Реестр!E2804,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ht="60" x14ac:dyDescent="0.25">
      <c r="A2802" s="9" t="str">
        <f>SUBSTITUTE(Реестр!E2805,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ht="60" x14ac:dyDescent="0.25">
      <c r="A2803" s="9" t="str">
        <f>SUBSTITUTE(Реестр!E2806,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ht="60" x14ac:dyDescent="0.25">
      <c r="A2804" s="9" t="str">
        <f>SUBSTITUTE(Реестр!E2807,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ht="60" x14ac:dyDescent="0.25">
      <c r="A2805" s="9" t="str">
        <f>SUBSTITUTE(Реестр!E2808,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ht="60" x14ac:dyDescent="0.25">
      <c r="A2806" s="9" t="str">
        <f>SUBSTITUTE(Реестр!E2809,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ht="60" x14ac:dyDescent="0.25">
      <c r="A2807" s="9" t="str">
        <f>SUBSTITUTE(Реестр!E2810,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ht="60" x14ac:dyDescent="0.25">
      <c r="A2808" s="9" t="str">
        <f>SUBSTITUTE(Реестр!E2811,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ht="60" x14ac:dyDescent="0.25">
      <c r="A2809" s="9" t="str">
        <f>SUBSTITUTE(Реестр!E2812,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ht="60" x14ac:dyDescent="0.25">
      <c r="A2810" s="9" t="str">
        <f>SUBSTITUTE(Реестр!E2813,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ht="60" x14ac:dyDescent="0.25">
      <c r="A2811" s="9" t="str">
        <f>SUBSTITUTE(Реестр!E2814,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ht="60" x14ac:dyDescent="0.25">
      <c r="A2812" s="9" t="str">
        <f>SUBSTITUTE(Реестр!E2815,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ht="60" x14ac:dyDescent="0.25">
      <c r="A2813" s="9" t="str">
        <f>SUBSTITUTE(Реестр!E2816,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ht="60" x14ac:dyDescent="0.25">
      <c r="A2814" s="9" t="str">
        <f>SUBSTITUTE(Реестр!E2817,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ht="60" x14ac:dyDescent="0.25">
      <c r="A2815" s="9" t="str">
        <f>SUBSTITUTE(Реестр!E2818,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ht="60" x14ac:dyDescent="0.25">
      <c r="A2816" s="9" t="str">
        <f>SUBSTITUTE(Реестр!E2819,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ht="60" x14ac:dyDescent="0.25">
      <c r="A2817" s="9" t="str">
        <f>SUBSTITUTE(Реестр!E2820,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ht="60" x14ac:dyDescent="0.25">
      <c r="A2818" s="9" t="str">
        <f>SUBSTITUTE(Реестр!E2821,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ht="60" x14ac:dyDescent="0.25">
      <c r="A2819" s="9" t="str">
        <f>SUBSTITUTE(Реестр!E2822,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ht="60" x14ac:dyDescent="0.25">
      <c r="A2820" s="9" t="str">
        <f>SUBSTITUTE(Реестр!E2823,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ht="60" x14ac:dyDescent="0.25">
      <c r="A2821" s="9" t="str">
        <f>SUBSTITUTE(Реестр!E2824,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ht="60" x14ac:dyDescent="0.25">
      <c r="A2822" s="9" t="str">
        <f>SUBSTITUTE(Реестр!E2825,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ht="60" x14ac:dyDescent="0.25">
      <c r="A2823" s="9" t="str">
        <f>SUBSTITUTE(Реестр!E2826,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ht="60" x14ac:dyDescent="0.25">
      <c r="A2824" s="9" t="str">
        <f>SUBSTITUTE(Реестр!E2827,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ht="60" x14ac:dyDescent="0.25">
      <c r="A2825" s="9" t="str">
        <f>SUBSTITUTE(Реестр!E2828,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ht="60" x14ac:dyDescent="0.25">
      <c r="A2826" s="9" t="str">
        <f>SUBSTITUTE(Реестр!E2829,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ht="60" x14ac:dyDescent="0.25">
      <c r="A2827" s="9" t="str">
        <f>SUBSTITUTE(Реестр!E2830,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ht="60" x14ac:dyDescent="0.25">
      <c r="A2828" s="9" t="str">
        <f>SUBSTITUTE(Реестр!E2831,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ht="60" x14ac:dyDescent="0.25">
      <c r="A2829" s="9" t="str">
        <f>SUBSTITUTE(Реестр!E2832,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ht="60" x14ac:dyDescent="0.25">
      <c r="A2830" s="9" t="str">
        <f>SUBSTITUTE(Реестр!E2833,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ht="60" x14ac:dyDescent="0.25">
      <c r="A2831" s="9" t="str">
        <f>SUBSTITUTE(Реестр!E2834,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ht="60" x14ac:dyDescent="0.25">
      <c r="A2832" s="9" t="str">
        <f>SUBSTITUTE(Реестр!E2835,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ht="60" x14ac:dyDescent="0.25">
      <c r="A2833" s="9" t="str">
        <f>SUBSTITUTE(Реестр!E2836,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ht="60" x14ac:dyDescent="0.25">
      <c r="A2834" s="9" t="str">
        <f>SUBSTITUTE(Реестр!E2837,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ht="60" x14ac:dyDescent="0.25">
      <c r="A2835" s="9" t="str">
        <f>SUBSTITUTE(Реестр!E2838,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ht="60" x14ac:dyDescent="0.25">
      <c r="A2836" s="9" t="str">
        <f>SUBSTITUTE(Реестр!E2839,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ht="60" x14ac:dyDescent="0.25">
      <c r="A2837" s="9" t="str">
        <f>SUBSTITUTE(Реестр!E2840,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ht="60" x14ac:dyDescent="0.25">
      <c r="A2838" s="9" t="str">
        <f>SUBSTITUTE(Реестр!E2841,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ht="60" x14ac:dyDescent="0.25">
      <c r="A2839" s="9" t="str">
        <f>SUBSTITUTE(Реестр!E2842,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ht="60" x14ac:dyDescent="0.25">
      <c r="A2840" s="9" t="str">
        <f>SUBSTITUTE(Реестр!E2843,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ht="60" x14ac:dyDescent="0.25">
      <c r="A2841" s="9" t="str">
        <f>SUBSTITUTE(Реестр!E2844,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ht="60" x14ac:dyDescent="0.25">
      <c r="A2842" s="9" t="str">
        <f>SUBSTITUTE(Реестр!E2845,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ht="60" x14ac:dyDescent="0.25">
      <c r="A2843" s="9" t="str">
        <f>SUBSTITUTE(Реестр!E2846,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ht="60" x14ac:dyDescent="0.25">
      <c r="A2844" s="9" t="str">
        <f>SUBSTITUTE(Реестр!E2847,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ht="60" x14ac:dyDescent="0.25">
      <c r="A2845" s="9" t="str">
        <f>SUBSTITUTE(Реестр!E2848,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ht="60" x14ac:dyDescent="0.25">
      <c r="A2846" s="9" t="str">
        <f>SUBSTITUTE(Реестр!E2849,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ht="60" x14ac:dyDescent="0.25">
      <c r="A2847" s="9" t="str">
        <f>SUBSTITUTE(Реестр!E2850,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ht="60" x14ac:dyDescent="0.25">
      <c r="A2848" s="9" t="str">
        <f>SUBSTITUTE(Реестр!E2851,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ht="60" x14ac:dyDescent="0.25">
      <c r="A2849" s="9" t="str">
        <f>SUBSTITUTE(Реестр!E2852,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ht="60" x14ac:dyDescent="0.25">
      <c r="A2850" s="9" t="str">
        <f>SUBSTITUTE(Реестр!E2853,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ht="60" x14ac:dyDescent="0.25">
      <c r="A2851" s="9" t="str">
        <f>SUBSTITUTE(Реестр!E2854,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ht="60" x14ac:dyDescent="0.25">
      <c r="A2852" s="9" t="str">
        <f>SUBSTITUTE(Реестр!E2855,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ht="60" x14ac:dyDescent="0.25">
      <c r="A2853" s="9" t="str">
        <f>SUBSTITUTE(Реестр!E2856,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ht="60" x14ac:dyDescent="0.25">
      <c r="A2854" s="9" t="str">
        <f>SUBSTITUTE(Реестр!E2857,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ht="60" x14ac:dyDescent="0.25">
      <c r="A2855" s="9" t="str">
        <f>SUBSTITUTE(Реестр!E2858,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ht="60" x14ac:dyDescent="0.25">
      <c r="A2856" s="9" t="str">
        <f>SUBSTITUTE(Реестр!E2859,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ht="60" x14ac:dyDescent="0.25">
      <c r="A2857" s="9" t="str">
        <f>SUBSTITUTE(Реестр!E2860,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ht="60" x14ac:dyDescent="0.25">
      <c r="A2858" s="9" t="str">
        <f>SUBSTITUTE(Реестр!E2861,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ht="60" x14ac:dyDescent="0.25">
      <c r="A2859" s="9" t="str">
        <f>SUBSTITUTE(Реестр!E2862,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ht="60" x14ac:dyDescent="0.25">
      <c r="A2860" s="9" t="str">
        <f>SUBSTITUTE(Реестр!E2863,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ht="60" x14ac:dyDescent="0.25">
      <c r="A2861" s="9" t="str">
        <f>SUBSTITUTE(Реестр!E2864,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ht="60" x14ac:dyDescent="0.25">
      <c r="A2862" s="9" t="str">
        <f>SUBSTITUTE(Реестр!E2865,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ht="60" x14ac:dyDescent="0.25">
      <c r="A2863" s="9" t="str">
        <f>SUBSTITUTE(Реестр!E2866,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ht="60" x14ac:dyDescent="0.25">
      <c r="A2864" s="9" t="str">
        <f>SUBSTITUTE(Реестр!E2867,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ht="60" x14ac:dyDescent="0.25">
      <c r="A2865" s="9" t="str">
        <f>SUBSTITUTE(Реестр!E2868,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ht="60" x14ac:dyDescent="0.25">
      <c r="A2866" s="9" t="str">
        <f>SUBSTITUTE(Реестр!E2869,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ht="60" x14ac:dyDescent="0.25">
      <c r="A2867" s="9" t="str">
        <f>SUBSTITUTE(Реестр!E2870,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ht="60" x14ac:dyDescent="0.25">
      <c r="A2868" s="9" t="str">
        <f>SUBSTITUTE(Реестр!E2871,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ht="60" x14ac:dyDescent="0.25">
      <c r="A2869" s="9" t="str">
        <f>SUBSTITUTE(Реестр!E2872,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ht="60" x14ac:dyDescent="0.25">
      <c r="A2870" s="9" t="str">
        <f>SUBSTITUTE(Реестр!E2873,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ht="60" x14ac:dyDescent="0.25">
      <c r="A2871" s="9" t="str">
        <f>SUBSTITUTE(Реестр!E2874,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ht="60" x14ac:dyDescent="0.25">
      <c r="A2872" s="9" t="str">
        <f>SUBSTITUTE(Реестр!E2875,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ht="60" x14ac:dyDescent="0.25">
      <c r="A2873" s="9" t="str">
        <f>SUBSTITUTE(Реестр!E2876,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ht="60" x14ac:dyDescent="0.25">
      <c r="A2874" s="9" t="str">
        <f>SUBSTITUTE(Реестр!E2877,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ht="60" x14ac:dyDescent="0.25">
      <c r="A2875" s="9" t="str">
        <f>SUBSTITUTE(Реестр!E2878,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ht="60" x14ac:dyDescent="0.25">
      <c r="A2876" s="9" t="str">
        <f>SUBSTITUTE(Реестр!E2879,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ht="60" x14ac:dyDescent="0.25">
      <c r="A2877" s="9" t="str">
        <f>SUBSTITUTE(Реестр!E2880,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ht="60" x14ac:dyDescent="0.25">
      <c r="A2878" s="9" t="str">
        <f>SUBSTITUTE(Реестр!E2881,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ht="60" x14ac:dyDescent="0.25">
      <c r="A2879" s="9" t="str">
        <f>SUBSTITUTE(Реестр!E2882,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ht="60" x14ac:dyDescent="0.25">
      <c r="A2880" s="9" t="str">
        <f>SUBSTITUTE(Реестр!E2883,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ht="60" x14ac:dyDescent="0.25">
      <c r="A2881" s="9" t="str">
        <f>SUBSTITUTE(Реестр!E2884,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ht="60" x14ac:dyDescent="0.25">
      <c r="A2882" s="9" t="str">
        <f>SUBSTITUTE(Реестр!E2885,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ht="60" x14ac:dyDescent="0.25">
      <c r="A2883" s="9" t="str">
        <f>SUBSTITUTE(Реестр!E2886,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ht="60" x14ac:dyDescent="0.25">
      <c r="A2884" s="9" t="str">
        <f>SUBSTITUTE(Реестр!E2887,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ht="60" x14ac:dyDescent="0.25">
      <c r="A2885" s="9" t="str">
        <f>SUBSTITUTE(Реестр!E2888,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ht="60" x14ac:dyDescent="0.25">
      <c r="A2886" s="9" t="str">
        <f>SUBSTITUTE(Реестр!E2889,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ht="60" x14ac:dyDescent="0.25">
      <c r="A2887" s="9" t="str">
        <f>SUBSTITUTE(Реестр!E2890,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ht="60" x14ac:dyDescent="0.25">
      <c r="A2888" s="9" t="str">
        <f>SUBSTITUTE(Реестр!E2891,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ht="60" x14ac:dyDescent="0.25">
      <c r="A2889" s="9" t="str">
        <f>SUBSTITUTE(Реестр!E2892,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ht="60" x14ac:dyDescent="0.25">
      <c r="A2890" s="9" t="str">
        <f>SUBSTITUTE(Реестр!E2893,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ht="60" x14ac:dyDescent="0.25">
      <c r="A2891" s="9" t="str">
        <f>SUBSTITUTE(Реестр!E2894,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ht="60" x14ac:dyDescent="0.25">
      <c r="A2892" s="9" t="str">
        <f>SUBSTITUTE(Реестр!E2895,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ht="60" x14ac:dyDescent="0.25">
      <c r="A2893" s="9" t="str">
        <f>SUBSTITUTE(Реестр!E2896,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ht="60" x14ac:dyDescent="0.25">
      <c r="A2894" s="9" t="str">
        <f>SUBSTITUTE(Реестр!E2897,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ht="60" x14ac:dyDescent="0.25">
      <c r="A2895" s="9" t="str">
        <f>SUBSTITUTE(Реестр!E2898,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ht="60" x14ac:dyDescent="0.25">
      <c r="A2896" s="9" t="str">
        <f>SUBSTITUTE(Реестр!E2899,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ht="60" x14ac:dyDescent="0.25">
      <c r="A2897" s="9" t="str">
        <f>SUBSTITUTE(Реестр!E2900,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ht="60" x14ac:dyDescent="0.25">
      <c r="A2898" s="9" t="str">
        <f>SUBSTITUTE(Реестр!E2901,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ht="60" x14ac:dyDescent="0.25">
      <c r="A2899" s="9" t="str">
        <f>SUBSTITUTE(Реестр!E2902,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ht="60" x14ac:dyDescent="0.25">
      <c r="A2900" s="9" t="str">
        <f>SUBSTITUTE(Реестр!E2903,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ht="60" x14ac:dyDescent="0.25">
      <c r="A2901" s="9" t="str">
        <f>SUBSTITUTE(Реестр!E2904,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ht="60" x14ac:dyDescent="0.25">
      <c r="A2902" s="9" t="str">
        <f>SUBSTITUTE(Реестр!E2905,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ht="60" x14ac:dyDescent="0.25">
      <c r="A2903" s="9" t="str">
        <f>SUBSTITUTE(Реестр!E2906,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ht="60" x14ac:dyDescent="0.25">
      <c r="A2904" s="9" t="str">
        <f>SUBSTITUTE(Реестр!E2907,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ht="60" x14ac:dyDescent="0.25">
      <c r="A2905" s="9" t="str">
        <f>SUBSTITUTE(Реестр!E2908,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ht="60" x14ac:dyDescent="0.25">
      <c r="A2906" s="9" t="str">
        <f>SUBSTITUTE(Реестр!E2909,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ht="60" x14ac:dyDescent="0.25">
      <c r="A2907" s="9" t="str">
        <f>SUBSTITUTE(Реестр!E2910,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ht="60" x14ac:dyDescent="0.25">
      <c r="A2908" s="9" t="str">
        <f>SUBSTITUTE(Реестр!E2911,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ht="60" x14ac:dyDescent="0.25">
      <c r="A2909" s="9" t="str">
        <f>SUBSTITUTE(Реестр!E2912,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ht="60" x14ac:dyDescent="0.25">
      <c r="A2910" s="9" t="str">
        <f>SUBSTITUTE(Реестр!E2913,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ht="60" x14ac:dyDescent="0.25">
      <c r="A2911" s="9" t="str">
        <f>SUBSTITUTE(Реестр!E2914,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ht="60" x14ac:dyDescent="0.25">
      <c r="A2912" s="9" t="str">
        <f>SUBSTITUTE(Реестр!E2915,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ht="60" x14ac:dyDescent="0.25">
      <c r="A2913" s="9" t="str">
        <f>SUBSTITUTE(Реестр!E2916,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ht="60" x14ac:dyDescent="0.25">
      <c r="A2914" s="9" t="str">
        <f>SUBSTITUTE(Реестр!E2917,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ht="60" x14ac:dyDescent="0.25">
      <c r="A2915" s="9" t="str">
        <f>SUBSTITUTE(Реестр!E2918,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ht="60" x14ac:dyDescent="0.25">
      <c r="A2916" s="9" t="str">
        <f>SUBSTITUTE(Реестр!E2919,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ht="60" x14ac:dyDescent="0.25">
      <c r="A2917" s="9" t="str">
        <f>SUBSTITUTE(Реестр!E2920,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1170</v>
      </c>
    </row>
    <row r="8" spans="1:3" x14ac:dyDescent="0.25">
      <c r="A8" s="19" t="s">
        <v>1171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Евгений Олегович</cp:lastModifiedBy>
  <cp:lastPrinted>2015-11-27T09:37:28Z</cp:lastPrinted>
  <dcterms:created xsi:type="dcterms:W3CDTF">2015-11-25T06:21:56Z</dcterms:created>
  <dcterms:modified xsi:type="dcterms:W3CDTF">2019-08-19T07:39:15Z</dcterms:modified>
</cp:coreProperties>
</file>