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5pf_titul" sheetId="1" state="visible" r:id="rId2"/>
    <sheet name="5pf" sheetId="2" state="visible" r:id="rId3"/>
    <sheet name="5pf Контроль" sheetId="3" state="visible" r:id="rId4"/>
    <sheet name="Додаток 1" sheetId="4" state="visible" r:id="rId5"/>
    <sheet name="Додаток 2" sheetId="5" state="visible" r:id="rId6"/>
    <sheet name="Додаток 3" sheetId="6" state="visible" r:id="rId7"/>
    <sheet name="5pf_titul (раб)" sheetId="7" state="visible" r:id="rId8"/>
    <sheet name="5pf (раб)" sheetId="8" state="visible" r:id="rId9"/>
    <sheet name="5pf (раб) Контроль" sheetId="9" state="visible" r:id="rId10"/>
    <sheet name="Додаток 1 (раб)" sheetId="10" state="visible" r:id="rId11"/>
    <sheet name="Додаток 2 (раб)" sheetId="11" state="visible" r:id="rId12"/>
    <sheet name="Додаток 3 (раб)" sheetId="12" state="visible" r:id="rId13"/>
  </sheets>
  <externalReferences>
    <externalReference r:id="rId14"/>
  </externalReferences>
  <definedNames>
    <definedName function="false" hidden="false" localSheetId="1" name="_xlnm.Print_Titles" vbProcedure="false">5pf!$3:$3</definedName>
    <definedName function="false" hidden="false" localSheetId="7" name="_xlnm.Print_Titles" vbProcedure="false">'[4]5pf (rab)'!$A$3:$AMJ$3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<sst xmlns="http://schemas.openxmlformats.org/spreadsheetml/2006/main" count="1090" uniqueCount="154">
  <si>
    <t xml:space="preserve">Державне статистичне спостереження </t>
  </si>
  <si>
    <t xml:space="preserve">ЗВІТ
про розподіл пенсіонерів за розмірами призначених місячних пенсій</t>
  </si>
  <si>
    <t xml:space="preserve">на </t>
  </si>
  <si>
    <t xml:space="preserve">01.07.2022</t>
  </si>
  <si>
    <t xml:space="preserve">Подають:</t>
  </si>
  <si>
    <t xml:space="preserve">Терміни подання</t>
  </si>
  <si>
    <t xml:space="preserve">Форма № 5-ПФ
</t>
  </si>
  <si>
    <t xml:space="preserve">Управління Пенсійного фонду України в районах, містах і районах у містах</t>
  </si>
  <si>
    <t xml:space="preserve">ЗАТВЕРДЖЕНО
Наказ Пенсійного фонду України
та Державного комітету статистики України
від 29.12.2003 р. № 127/471
</t>
  </si>
  <si>
    <t xml:space="preserve">– головним управлінням Пенсійного фонду України в Автономній Республіці Крим, областях, містах Києві та Севастополі</t>
  </si>
  <si>
    <t xml:space="preserve">2 числа після звітного періоду</t>
  </si>
  <si>
    <t xml:space="preserve">– районним,міським відділам статистики</t>
  </si>
  <si>
    <t xml:space="preserve">Головні управління Пенсійного фонду України в Автономній Республіці Крим, областях, містах Києві та Севастополі</t>
  </si>
  <si>
    <t xml:space="preserve">– Пенсійному фонду України</t>
  </si>
  <si>
    <t xml:space="preserve">5 числа після звітного періоду</t>
  </si>
  <si>
    <t xml:space="preserve">– головному управлінню статистики в Автономній Республіці Крим, обласним, Київському та Севастопольському міським управлінням статистики зведену інформацію по регіону та районах</t>
  </si>
  <si>
    <t xml:space="preserve">Квартальна</t>
  </si>
  <si>
    <t xml:space="preserve">Пенсійний фонд України зведену інформацію по Україні та регіонах</t>
  </si>
  <si>
    <t xml:space="preserve">8 числа після звітного періоду</t>
  </si>
  <si>
    <t xml:space="preserve">– Державному комітету статистики України</t>
  </si>
  <si>
    <t xml:space="preserve">Найменування організації-складача інформації</t>
  </si>
  <si>
    <t xml:space="preserve">Головне управління ПФУ в Одеській області</t>
  </si>
  <si>
    <t xml:space="preserve">Поштова адреса</t>
  </si>
  <si>
    <t xml:space="preserve">Код форми документа за ДКУД</t>
  </si>
  <si>
    <t xml:space="preserve">Коди організації-складача</t>
  </si>
  <si>
    <t xml:space="preserve">за ЄДРПОУ</t>
  </si>
  <si>
    <t xml:space="preserve">території (КОАТУУ)</t>
  </si>
  <si>
    <t xml:space="preserve">виду економічної діяльності (КВЕД)</t>
  </si>
  <si>
    <t xml:space="preserve">форми власності (КФВ)</t>
  </si>
  <si>
    <t xml:space="preserve">організаційно-правової форми господарювання (КОПФГ)</t>
  </si>
  <si>
    <t xml:space="preserve">міністерства, іншого центрального органу, якому підпорядкована організація складач інформації (СПОДУ)*</t>
  </si>
  <si>
    <t xml:space="preserve">КС</t>
  </si>
  <si>
    <t xml:space="preserve">* тільки для підприємств державної форми власності</t>
  </si>
  <si>
    <t xml:space="preserve">Назва показників</t>
  </si>
  <si>
    <t xml:space="preserve">№№ рядків</t>
  </si>
  <si>
    <t xml:space="preserve">Чисельність пенсіонерів усіх категорій (осіб)</t>
  </si>
  <si>
    <t xml:space="preserve">Сума призначених пенсій з цільовою грошовою допомогою з урахуванням індексації, 
(тис.грн.)</t>
  </si>
  <si>
    <t xml:space="preserve">Середні розімри призначених пенсій з цільовою грошовою допомогою з урахуванням індексації, 
(грн.коп.)
(гр.2:гр.1)</t>
  </si>
  <si>
    <t xml:space="preserve">А</t>
  </si>
  <si>
    <t xml:space="preserve">Б</t>
  </si>
  <si>
    <t xml:space="preserve">Всього пенсіонерів (02-22)
 у тому числi одержують пенсії у загальній сумі:</t>
  </si>
  <si>
    <t xml:space="preserve">01</t>
  </si>
  <si>
    <t xml:space="preserve">до 800 грн. Включно</t>
  </si>
  <si>
    <t xml:space="preserve">02</t>
  </si>
  <si>
    <t xml:space="preserve">від 801 грн. до 1000 грн.</t>
  </si>
  <si>
    <t xml:space="preserve">03</t>
  </si>
  <si>
    <t xml:space="preserve">від 1001 грн. до 1100 грн.</t>
  </si>
  <si>
    <t xml:space="preserve">04</t>
  </si>
  <si>
    <t xml:space="preserve">від 1101 грн. до 1200 грн.</t>
  </si>
  <si>
    <t xml:space="preserve">05</t>
  </si>
  <si>
    <t xml:space="preserve">від 1201 грн. до 1300 грн.</t>
  </si>
  <si>
    <t xml:space="preserve">06</t>
  </si>
  <si>
    <t xml:space="preserve">від 1301 грн. до 1400 грн.</t>
  </si>
  <si>
    <t xml:space="preserve">07</t>
  </si>
  <si>
    <t xml:space="preserve">від 1401 грн. до 1500 грн.</t>
  </si>
  <si>
    <t xml:space="preserve">08</t>
  </si>
  <si>
    <t xml:space="preserve">від 1501 грн. до 2000 грн.</t>
  </si>
  <si>
    <t xml:space="preserve">09</t>
  </si>
  <si>
    <t xml:space="preserve">від 2001 грн. до 3000 грн.</t>
  </si>
  <si>
    <t xml:space="preserve">10</t>
  </si>
  <si>
    <t xml:space="preserve">від 3001 грн. до 4000 грн.</t>
  </si>
  <si>
    <t xml:space="preserve">11</t>
  </si>
  <si>
    <t xml:space="preserve">від 4001 грн. до 5000 грн.</t>
  </si>
  <si>
    <t xml:space="preserve">12</t>
  </si>
  <si>
    <t xml:space="preserve">від 5001 грн. до 10000 грн.</t>
  </si>
  <si>
    <t xml:space="preserve">13</t>
  </si>
  <si>
    <t xml:space="preserve">понад 10000 грн.</t>
  </si>
  <si>
    <t xml:space="preserve">14</t>
  </si>
  <si>
    <t xml:space="preserve">Із загального числа пенсіонерів (рядок 01) одержують пенсію:
- за віком</t>
  </si>
  <si>
    <t xml:space="preserve">15</t>
  </si>
  <si>
    <t xml:space="preserve">- по інвалідності</t>
  </si>
  <si>
    <t xml:space="preserve">16</t>
  </si>
  <si>
    <t xml:space="preserve">- у разі втрати годувальника</t>
  </si>
  <si>
    <t xml:space="preserve">17</t>
  </si>
  <si>
    <t xml:space="preserve">- за вислугу років</t>
  </si>
  <si>
    <t xml:space="preserve">18</t>
  </si>
  <si>
    <t xml:space="preserve">- соціальні пенсії</t>
  </si>
  <si>
    <t xml:space="preserve">19</t>
  </si>
  <si>
    <t xml:space="preserve">- довічне утримання суддів</t>
  </si>
  <si>
    <t xml:space="preserve">20</t>
  </si>
  <si>
    <t xml:space="preserve">Із загального числапенсіонерів (рядок 01) одержують пенсію:
- нижче прожиткового мінімуму</t>
  </si>
  <si>
    <t xml:space="preserve">21</t>
  </si>
  <si>
    <t xml:space="preserve">- у розмірі прожиткового мінімуму</t>
  </si>
  <si>
    <t xml:space="preserve">22</t>
  </si>
  <si>
    <t xml:space="preserve">- вище прожиткового мінімуму</t>
  </si>
  <si>
    <t xml:space="preserve">23</t>
  </si>
  <si>
    <t xml:space="preserve"> Із загального числа пенсіонерів (рядок 01) -  працюючі пенсіонери</t>
  </si>
  <si>
    <t xml:space="preserve">24</t>
  </si>
  <si>
    <t xml:space="preserve">Довідково: ті які працюють на спец посадах «виплата пенсій припинена»</t>
  </si>
  <si>
    <t xml:space="preserve">25</t>
  </si>
  <si>
    <t xml:space="preserve">Інформація надана без даних АРК, м.Севастополя, по Луганській та Донецькій областях без врахування даних по районах, які непідконтрольні українській владі</t>
  </si>
  <si>
    <t xml:space="preserve">Виконавець _________________________________
(прізвище, номер телефону)</t>
  </si>
  <si>
    <t xml:space="preserve">Керівник _________________________
(підпис) (прізвище, ініціали)</t>
  </si>
  <si>
    <t xml:space="preserve">"___" __________________ 20     р.</t>
  </si>
  <si>
    <t xml:space="preserve">Чисельність</t>
  </si>
  <si>
    <t xml:space="preserve">Результат</t>
  </si>
  <si>
    <t xml:space="preserve">=</t>
  </si>
  <si>
    <t xml:space="preserve">02-14</t>
  </si>
  <si>
    <t xml:space="preserve">15-20</t>
  </si>
  <si>
    <t xml:space="preserve">21-23</t>
  </si>
  <si>
    <t xml:space="preserve">&lt;=</t>
  </si>
  <si>
    <t xml:space="preserve">25(Раб)</t>
  </si>
  <si>
    <t xml:space="preserve">Сума</t>
  </si>
  <si>
    <t xml:space="preserve">Розподіл пенсіонерів за розмірами призначених місячних пенсій </t>
  </si>
  <si>
    <t xml:space="preserve">№ п/п</t>
  </si>
  <si>
    <t xml:space="preserve">Регіони</t>
  </si>
  <si>
    <t xml:space="preserve">Пенсіонери, всього</t>
  </si>
  <si>
    <t xml:space="preserve">Чисельність пенсіонерів, всього</t>
  </si>
  <si>
    <t xml:space="preserve">Сума призначених місячних пенсій, тис.грн.</t>
  </si>
  <si>
    <t xml:space="preserve">Середній розмір пенсії, грн.коп.</t>
  </si>
  <si>
    <t xml:space="preserve">1</t>
  </si>
  <si>
    <t xml:space="preserve">Білгород-Дністровське об’єднане управління ПФУ</t>
  </si>
  <si>
    <t xml:space="preserve">2</t>
  </si>
  <si>
    <t xml:space="preserve">Чорноморське об’єднане управління ПФУ</t>
  </si>
  <si>
    <t xml:space="preserve">3</t>
  </si>
  <si>
    <t xml:space="preserve">Подільське об’єднане управління ПФУ</t>
  </si>
  <si>
    <t xml:space="preserve">4</t>
  </si>
  <si>
    <t xml:space="preserve">Березівське об’єднане управління ПФУ</t>
  </si>
  <si>
    <t xml:space="preserve">5</t>
  </si>
  <si>
    <t xml:space="preserve">Любашівське об’єднане управління ПФУ</t>
  </si>
  <si>
    <t xml:space="preserve">6</t>
  </si>
  <si>
    <t xml:space="preserve">Центральне об’єднане управління ПФУ в м. Одесі</t>
  </si>
  <si>
    <t xml:space="preserve">7</t>
  </si>
  <si>
    <t xml:space="preserve">Малиновське об’єднане управління ПФУ в м. Одесі</t>
  </si>
  <si>
    <t xml:space="preserve">8</t>
  </si>
  <si>
    <t xml:space="preserve">Арцизьке об’єднане управління ПФУ</t>
  </si>
  <si>
    <t xml:space="preserve">9</t>
  </si>
  <si>
    <t xml:space="preserve">Балтське об’єднане управління ПФУ</t>
  </si>
  <si>
    <t xml:space="preserve">Великомихайлівське об’єднане управління ПФУ</t>
  </si>
  <si>
    <t xml:space="preserve">Роздільнянське об’єднане управління ПФУ</t>
  </si>
  <si>
    <t xml:space="preserve">Саратське об’єднане управління ПФУ</t>
  </si>
  <si>
    <t xml:space="preserve">Ізмаїльське об’єднане управління ПФУ</t>
  </si>
  <si>
    <t xml:space="preserve">Суворовське об’єднане управління ПФУ в м. Одесі</t>
  </si>
  <si>
    <t xml:space="preserve">Всього</t>
  </si>
  <si>
    <t xml:space="preserve">Розподіл пенсіонерів за видами призначених місячних пенсій</t>
  </si>
  <si>
    <t xml:space="preserve"> за віком</t>
  </si>
  <si>
    <t xml:space="preserve">по інвалідності</t>
  </si>
  <si>
    <t xml:space="preserve">у разі втрати годувальника</t>
  </si>
  <si>
    <t xml:space="preserve">за вислугу років</t>
  </si>
  <si>
    <t xml:space="preserve">соціальні пенсії</t>
  </si>
  <si>
    <t xml:space="preserve">довічне утримання суддів</t>
  </si>
  <si>
    <t xml:space="preserve">Розподіл пенсіонерів за розмірами призначених пенсій відносно прожиткового мінімуму для осіб, які втратили працездатність</t>
  </si>
  <si>
    <t xml:space="preserve">нижче прожиткового мінімуму </t>
  </si>
  <si>
    <t xml:space="preserve">у розмірі прожиткового мінімуму</t>
  </si>
  <si>
    <t xml:space="preserve">вище прожиткового мінімуму</t>
  </si>
  <si>
    <t xml:space="preserve">Із загального числа пенсіонерів (рядок 01) -  працюючі пенсіонери</t>
  </si>
  <si>
    <t xml:space="preserve">ЗВІТ
про розподіл працюючих пенсіонерів за розмірами призначених місячних пенсій</t>
  </si>
  <si>
    <t xml:space="preserve">31.07.2022</t>
  </si>
  <si>
    <r>
      <rPr>
        <sz val="8"/>
        <rFont val="Times New Roman"/>
        <family val="0"/>
        <charset val="204"/>
      </rPr>
      <t xml:space="preserve">Чисельність </t>
    </r>
    <r>
      <rPr>
        <b val="true"/>
        <u val="single"/>
        <sz val="8"/>
        <rFont val="Times New Roman"/>
        <family val="0"/>
        <charset val="204"/>
      </rPr>
      <t xml:space="preserve">працюючих</t>
    </r>
    <r>
      <rPr>
        <sz val="8"/>
        <rFont val="Times New Roman"/>
        <family val="0"/>
        <charset val="204"/>
      </rPr>
      <t xml:space="preserve"> пенсіонерів усіх категорій (осіб)</t>
    </r>
  </si>
  <si>
    <t xml:space="preserve"> Із загального числа пенсіонерів (рядок 01) -  працюючі пенсіонери(85%  признач.розміру)</t>
  </si>
  <si>
    <t xml:space="preserve">Розподіл працюючих пенсіонерів за розмірами призначених місячних пенсій </t>
  </si>
  <si>
    <t xml:space="preserve">Розподіл працюючих пенсіонерів за видами призначених місячних пенсій</t>
  </si>
  <si>
    <t xml:space="preserve">Розподіл працюючих пенсіонерів за розмірами призначених пенсій відносно прожиткового мінімуму для осіб, які втратили працездатність</t>
  </si>
  <si>
    <t xml:space="preserve">Із загального числа пенсіонерів (рядок 01) -  працюючі пенсіонери(85% признач. розм.)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</si>
</sst>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,##0"/>
    <numFmt numFmtId="168" formatCode="#,##0.00"/>
    <numFmt numFmtId="169" formatCode="General"/>
    <numFmt numFmtId="170" formatCode="0.00"/>
  </numFmts>
  <fonts count="15">
    <font>
      <sz val="10"/>
      <name val="Times New Roman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0"/>
      <name val="Times New Roman"/>
      <family val="1"/>
      <charset val="204"/>
    </font>
    <font>
      <sz val="10"/>
      <name val="Times New Roman"/>
      <family val="1"/>
      <charset val="204"/>
    </font>
    <font>
      <b val="true"/>
      <sz val="12"/>
      <name val="Times New Roman"/>
      <family val="1"/>
      <charset val="204"/>
    </font>
    <font>
      <b val="true"/>
      <i val="true"/>
      <sz val="10"/>
      <name val="Times New Roman"/>
      <family val="1"/>
      <charset val="204"/>
    </font>
    <font>
      <sz val="8"/>
      <name val="Times New Roman"/>
      <family val="0"/>
      <charset val="204"/>
    </font>
    <font>
      <sz val="8"/>
      <color rgb="FFFF0000"/>
      <name val="Times New Roman"/>
      <family val="0"/>
      <charset val="204"/>
    </font>
    <font>
      <sz val="8"/>
      <name val="Times New Roman"/>
      <family val="1"/>
      <charset val="204"/>
    </font>
    <font>
      <b val="true"/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0"/>
      <color rgb="FFFF0000"/>
      <name val="Times New Roman"/>
      <family val="0"/>
      <charset val="204"/>
    </font>
    <font>
      <b val="true"/>
      <u val="single"/>
      <sz val="8"/>
      <name val="Times New Roman"/>
      <family val="0"/>
      <charset val="204"/>
    </font>
  </fonts>
  <fills count="2">
    <fill>
      <patternFill patternType="none"/>
    </fill>
    <fill>
      <patternFill patternType="gray125"/>
    </fill>
  </fills>
  <borders count="15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left" vertical="top" textRotation="0" wrapText="true" indent="1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7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0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5" fillId="0" borderId="6" xfId="0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66" fontId="5" fillId="0" borderId="5" xfId="0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64" fontId="5" fillId="0" borderId="7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6" fontId="5" fillId="0" borderId="5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6" fontId="0" fillId="0" borderId="0" xfId="0" applyFont="false" applyBorder="fals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8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1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8" fillId="0" borderId="1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8" fillId="0" borderId="1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8" fillId="0" borderId="1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5" fontId="8" fillId="0" borderId="1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8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8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10" fillId="0" borderId="1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10" fillId="0" borderId="1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1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10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0" fillId="0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10" fillId="0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0" fillId="0" borderId="1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10" fillId="0" borderId="1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10" fillId="0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1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1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1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externalLink" Target="externalLinks/externalLink1.xml"/><Relationship Id="rId1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5pf%20(rab)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5pf (rab)"/>
    </sheetNames>
    <sheetDataSet>
      <sheetData sheetId="0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2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4" activeCellId="0" sqref="D4"/>
    </sheetView>
  </sheetViews>
  <sheetFormatPr defaultColWidth="9.3125" defaultRowHeight="12.75" zeroHeight="false" outlineLevelRow="0" outlineLevelCol="0"/>
  <cols>
    <col collapsed="false" customWidth="true" hidden="false" outlineLevel="0" max="1" min="1" style="0" width="6.16"/>
    <col collapsed="false" customWidth="true" hidden="false" outlineLevel="0" max="3" min="2" style="0" width="6.34"/>
    <col collapsed="false" customWidth="true" hidden="false" outlineLevel="0" max="4" min="4" style="0" width="6.82"/>
    <col collapsed="false" customWidth="true" hidden="false" outlineLevel="0" max="5" min="5" style="0" width="6.01"/>
    <col collapsed="false" customWidth="true" hidden="false" outlineLevel="0" max="6" min="6" style="0" width="9.16"/>
    <col collapsed="false" customWidth="true" hidden="false" outlineLevel="0" max="7" min="7" style="0" width="11.66"/>
    <col collapsed="false" customWidth="true" hidden="false" outlineLevel="0" max="8" min="8" style="0" width="5.33"/>
    <col collapsed="false" customWidth="true" hidden="false" outlineLevel="0" max="9" min="9" style="0" width="6.82"/>
  </cols>
  <sheetData>
    <row r="1" customFormat="false" ht="12.7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</row>
    <row r="2" customFormat="false" ht="12.75" hidden="false" customHeight="false" outlineLevel="0" collapsed="false">
      <c r="A2" s="2"/>
    </row>
    <row r="3" customFormat="false" ht="35.25" hidden="false" customHeight="tru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5.75" hidden="false" customHeight="true" outlineLevel="0" collapsed="false">
      <c r="B4" s="4"/>
      <c r="C4" s="5" t="s">
        <v>2</v>
      </c>
      <c r="D4" s="6" t="s">
        <v>3</v>
      </c>
      <c r="E4" s="6"/>
    </row>
    <row r="5" customFormat="false" ht="16.5" hidden="false" customHeight="true" outlineLevel="0" collapsed="false">
      <c r="A5" s="7"/>
    </row>
    <row r="6" customFormat="false" ht="14.25" hidden="false" customHeight="true" outlineLevel="0" collapsed="false">
      <c r="A6" s="8" t="s">
        <v>4</v>
      </c>
      <c r="B6" s="8"/>
      <c r="C6" s="8"/>
      <c r="D6" s="8"/>
      <c r="E6" s="8"/>
      <c r="F6" s="8" t="s">
        <v>5</v>
      </c>
      <c r="G6" s="9" t="s">
        <v>6</v>
      </c>
      <c r="H6" s="9"/>
      <c r="I6" s="9"/>
    </row>
    <row r="7" customFormat="false" ht="2.25" hidden="true" customHeight="true" outlineLevel="0" collapsed="false">
      <c r="A7" s="10"/>
      <c r="B7" s="11"/>
      <c r="C7" s="11"/>
      <c r="D7" s="11"/>
      <c r="E7" s="12"/>
      <c r="F7" s="13"/>
      <c r="G7" s="14"/>
      <c r="H7" s="15"/>
      <c r="I7" s="15"/>
    </row>
    <row r="8" customFormat="false" ht="34.5" hidden="false" customHeight="true" outlineLevel="0" collapsed="false">
      <c r="A8" s="16" t="s">
        <v>7</v>
      </c>
      <c r="B8" s="16"/>
      <c r="C8" s="16"/>
      <c r="D8" s="16"/>
      <c r="E8" s="16"/>
      <c r="F8" s="17"/>
      <c r="G8" s="18" t="s">
        <v>8</v>
      </c>
      <c r="H8" s="18"/>
      <c r="I8" s="18"/>
    </row>
    <row r="9" customFormat="false" ht="25.5" hidden="false" customHeight="true" outlineLevel="0" collapsed="false">
      <c r="A9" s="19" t="s">
        <v>9</v>
      </c>
      <c r="B9" s="19"/>
      <c r="C9" s="19"/>
      <c r="D9" s="19"/>
      <c r="E9" s="19"/>
      <c r="F9" s="20" t="s">
        <v>10</v>
      </c>
      <c r="G9" s="18"/>
      <c r="H9" s="18"/>
      <c r="I9" s="18"/>
    </row>
    <row r="10" customFormat="false" ht="13.5" hidden="false" customHeight="true" outlineLevel="0" collapsed="false">
      <c r="A10" s="21" t="s">
        <v>11</v>
      </c>
      <c r="B10" s="21"/>
      <c r="C10" s="21"/>
      <c r="D10" s="21"/>
      <c r="E10" s="21"/>
      <c r="F10" s="20"/>
      <c r="G10" s="18"/>
      <c r="H10" s="18"/>
      <c r="I10" s="18"/>
    </row>
    <row r="11" customFormat="false" ht="29.25" hidden="false" customHeight="true" outlineLevel="0" collapsed="false">
      <c r="A11" s="16" t="s">
        <v>12</v>
      </c>
      <c r="B11" s="16"/>
      <c r="C11" s="16"/>
      <c r="D11" s="16"/>
      <c r="E11" s="16"/>
      <c r="F11" s="22"/>
      <c r="G11" s="18"/>
      <c r="H11" s="18"/>
      <c r="I11" s="18"/>
    </row>
    <row r="12" customFormat="false" ht="13.5" hidden="false" customHeight="true" outlineLevel="0" collapsed="false">
      <c r="A12" s="23" t="s">
        <v>13</v>
      </c>
      <c r="B12" s="23"/>
      <c r="C12" s="23"/>
      <c r="D12" s="23"/>
      <c r="E12" s="23"/>
      <c r="F12" s="20" t="s">
        <v>14</v>
      </c>
      <c r="G12" s="24"/>
    </row>
    <row r="13" customFormat="false" ht="51.75" hidden="false" customHeight="true" outlineLevel="0" collapsed="false">
      <c r="A13" s="25" t="s">
        <v>15</v>
      </c>
      <c r="B13" s="25"/>
      <c r="C13" s="25"/>
      <c r="D13" s="25"/>
      <c r="E13" s="25"/>
      <c r="F13" s="20"/>
      <c r="G13" s="24"/>
      <c r="H13" s="26"/>
      <c r="I13" s="26" t="s">
        <v>16</v>
      </c>
    </row>
    <row r="14" customFormat="false" ht="25.5" hidden="false" customHeight="true" outlineLevel="0" collapsed="false">
      <c r="A14" s="16" t="s">
        <v>17</v>
      </c>
      <c r="B14" s="16"/>
      <c r="C14" s="16"/>
      <c r="D14" s="16"/>
      <c r="E14" s="16"/>
      <c r="F14" s="27" t="s">
        <v>18</v>
      </c>
      <c r="G14" s="24"/>
    </row>
    <row r="15" customFormat="false" ht="12.75" hidden="false" customHeight="true" outlineLevel="0" collapsed="false">
      <c r="A15" s="25" t="s">
        <v>19</v>
      </c>
      <c r="B15" s="25"/>
      <c r="C15" s="25"/>
      <c r="D15" s="25"/>
      <c r="E15" s="25"/>
      <c r="F15" s="27"/>
      <c r="G15" s="24"/>
    </row>
    <row r="16" customFormat="false" ht="13.5" hidden="false" customHeight="true" outlineLevel="0" collapsed="false">
      <c r="A16" s="2"/>
    </row>
    <row r="17" s="29" customFormat="true" ht="13.5" hidden="false" customHeight="true" outlineLevel="0" collapsed="false">
      <c r="A17" s="28" t="s">
        <v>20</v>
      </c>
      <c r="B17" s="28"/>
      <c r="C17" s="28"/>
      <c r="D17" s="28"/>
      <c r="E17" s="28"/>
      <c r="F17" s="28"/>
      <c r="G17" s="28"/>
      <c r="H17" s="28"/>
      <c r="I17" s="28"/>
    </row>
    <row r="18" s="29" customFormat="true" ht="14.25" hidden="false" customHeight="true" outlineLevel="0" collapsed="false">
      <c r="A18" s="30" t="s">
        <v>21</v>
      </c>
      <c r="B18" s="30"/>
      <c r="C18" s="30"/>
      <c r="D18" s="30"/>
      <c r="E18" s="30"/>
      <c r="F18" s="30"/>
      <c r="G18" s="30"/>
      <c r="H18" s="30"/>
      <c r="I18" s="30"/>
    </row>
    <row r="19" s="29" customFormat="true" ht="13.5" hidden="false" customHeight="true" outlineLevel="0" collapsed="false">
      <c r="A19" s="31"/>
      <c r="B19" s="31"/>
      <c r="C19" s="31"/>
      <c r="D19" s="31"/>
      <c r="E19" s="31"/>
      <c r="F19" s="31"/>
      <c r="G19" s="31"/>
      <c r="H19" s="31"/>
      <c r="I19" s="31"/>
    </row>
    <row r="20" s="29" customFormat="true" ht="13.5" hidden="false" customHeight="true" outlineLevel="0" collapsed="false">
      <c r="A20" s="28" t="s">
        <v>22</v>
      </c>
      <c r="B20" s="28"/>
      <c r="C20" s="28"/>
      <c r="D20" s="28"/>
      <c r="E20" s="28"/>
      <c r="F20" s="28"/>
      <c r="G20" s="28"/>
      <c r="H20" s="28"/>
      <c r="I20" s="28"/>
    </row>
    <row r="21" s="29" customFormat="true" ht="13.5" hidden="false" customHeight="true" outlineLevel="0" collapsed="false">
      <c r="A21" s="31"/>
      <c r="B21" s="31"/>
      <c r="C21" s="31"/>
      <c r="D21" s="31"/>
      <c r="E21" s="31"/>
      <c r="F21" s="31"/>
      <c r="G21" s="31"/>
      <c r="H21" s="31"/>
      <c r="I21" s="31"/>
    </row>
    <row r="22" s="29" customFormat="true" ht="13.5" hidden="false" customHeight="true" outlineLevel="0" collapsed="false">
      <c r="A22" s="31"/>
      <c r="B22" s="31"/>
      <c r="C22" s="31"/>
      <c r="D22" s="31"/>
      <c r="E22" s="31"/>
      <c r="F22" s="31"/>
      <c r="G22" s="31"/>
      <c r="H22" s="31"/>
      <c r="I22" s="31"/>
    </row>
    <row r="23" s="29" customFormat="true" ht="13.5" hidden="false" customHeight="true" outlineLevel="0" collapsed="false">
      <c r="A23" s="32" t="s">
        <v>23</v>
      </c>
      <c r="B23" s="32" t="s">
        <v>24</v>
      </c>
      <c r="C23" s="32"/>
      <c r="D23" s="32"/>
      <c r="E23" s="32"/>
      <c r="F23" s="32"/>
      <c r="G23" s="32"/>
      <c r="H23" s="32"/>
      <c r="I23" s="32"/>
    </row>
    <row r="24" s="29" customFormat="true" ht="67.5" hidden="false" customHeight="true" outlineLevel="0" collapsed="false">
      <c r="A24" s="32"/>
      <c r="B24" s="33" t="s">
        <v>25</v>
      </c>
      <c r="C24" s="33" t="s">
        <v>26</v>
      </c>
      <c r="D24" s="33" t="s">
        <v>27</v>
      </c>
      <c r="E24" s="33" t="s">
        <v>28</v>
      </c>
      <c r="F24" s="33" t="s">
        <v>29</v>
      </c>
      <c r="G24" s="33" t="s">
        <v>30</v>
      </c>
      <c r="H24" s="33"/>
      <c r="I24" s="33" t="s">
        <v>31</v>
      </c>
    </row>
    <row r="25" s="38" customFormat="true" ht="13.5" hidden="false" customHeight="true" outlineLevel="0" collapsed="false">
      <c r="A25" s="34" t="n">
        <v>1</v>
      </c>
      <c r="B25" s="35" t="n">
        <v>2</v>
      </c>
      <c r="C25" s="35" t="n">
        <v>3</v>
      </c>
      <c r="D25" s="36" t="n">
        <v>4</v>
      </c>
      <c r="E25" s="35" t="n">
        <v>5</v>
      </c>
      <c r="F25" s="35" t="n">
        <v>6</v>
      </c>
      <c r="G25" s="35" t="n">
        <v>7</v>
      </c>
      <c r="H25" s="35" t="n">
        <v>8</v>
      </c>
      <c r="I25" s="37" t="n">
        <v>9</v>
      </c>
    </row>
    <row r="26" s="29" customFormat="true" ht="12.75" hidden="false" customHeight="false" outlineLevel="0" collapsed="false">
      <c r="A26" s="39" t="s">
        <v>32</v>
      </c>
      <c r="B26" s="39"/>
      <c r="C26" s="39"/>
      <c r="D26" s="39"/>
      <c r="E26" s="39"/>
      <c r="F26" s="39"/>
    </row>
    <row r="27" s="29" customFormat="true" ht="12.75" hidden="false" customHeight="false" outlineLevel="0" collapsed="false"/>
  </sheetData>
  <mergeCells count="26">
    <mergeCell ref="A1:G1"/>
    <mergeCell ref="A3:G3"/>
    <mergeCell ref="D4:E4"/>
    <mergeCell ref="A6:E6"/>
    <mergeCell ref="G6:I6"/>
    <mergeCell ref="A8:E8"/>
    <mergeCell ref="G8:I11"/>
    <mergeCell ref="A9:E9"/>
    <mergeCell ref="F9:F10"/>
    <mergeCell ref="A10:E10"/>
    <mergeCell ref="A11:E11"/>
    <mergeCell ref="A12:E12"/>
    <mergeCell ref="F12:F13"/>
    <mergeCell ref="A13:E13"/>
    <mergeCell ref="A14:E14"/>
    <mergeCell ref="F14:F15"/>
    <mergeCell ref="A15:E15"/>
    <mergeCell ref="A17:I17"/>
    <mergeCell ref="A18:I18"/>
    <mergeCell ref="A19:I19"/>
    <mergeCell ref="A20:I20"/>
    <mergeCell ref="A21:I21"/>
    <mergeCell ref="A22:I22"/>
    <mergeCell ref="A23:A24"/>
    <mergeCell ref="B23:I23"/>
    <mergeCell ref="A26:F26"/>
  </mergeCells>
  <printOptions headings="false" gridLines="false" gridLinesSet="true" horizontalCentered="false" verticalCentered="false"/>
  <pageMargins left="0.590277777777778" right="0.39375" top="0.39375" bottom="0.393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95"/>
  <sheetViews>
    <sheetView showFormulas="false" showGridLines="true" showRowColHeaders="true" showZeros="true" rightToLeft="false" tabSelected="false" showOutlineSymbols="true" defaultGridColor="true" view="normal" topLeftCell="A64" colorId="64" zoomScale="100" zoomScaleNormal="100" zoomScalePageLayoutView="100" workbookViewId="0">
      <selection pane="topLeft" activeCell="K77" activeCellId="0" sqref="K77"/>
    </sheetView>
  </sheetViews>
  <sheetFormatPr defaultColWidth="9.3125" defaultRowHeight="11.25" zeroHeight="false" outlineLevelRow="0" outlineLevelCol="0"/>
  <cols>
    <col collapsed="false" customWidth="true" hidden="false" outlineLevel="0" max="1" min="1" style="64" width="4.33"/>
    <col collapsed="false" customWidth="true" hidden="false" outlineLevel="0" max="2" min="2" style="64" width="33"/>
    <col collapsed="false" customWidth="true" hidden="false" outlineLevel="0" max="3" min="3" style="64" width="11.01"/>
    <col collapsed="false" customWidth="true" hidden="false" outlineLevel="0" max="4" min="4" style="64" width="14.16"/>
    <col collapsed="false" customWidth="true" hidden="false" outlineLevel="0" max="5" min="5" style="64" width="10.34"/>
    <col collapsed="false" customWidth="true" hidden="false" outlineLevel="0" max="6" min="6" style="64" width="11.01"/>
    <col collapsed="false" customWidth="true" hidden="false" outlineLevel="0" max="7" min="7" style="64" width="14.16"/>
    <col collapsed="false" customWidth="true" hidden="false" outlineLevel="0" max="8" min="8" style="64" width="10.34"/>
    <col collapsed="false" customWidth="true" hidden="false" outlineLevel="0" max="9" min="9" style="64" width="11.01"/>
    <col collapsed="false" customWidth="true" hidden="false" outlineLevel="0" max="10" min="10" style="64" width="14.16"/>
    <col collapsed="false" customWidth="true" hidden="false" outlineLevel="0" max="11" min="11" style="64" width="10.34"/>
    <col collapsed="false" customWidth="false" hidden="false" outlineLevel="0" max="14" min="12" style="64" width="9.33"/>
    <col collapsed="false" customWidth="true" hidden="false" outlineLevel="0" max="15" min="15" style="64" width="11.66"/>
    <col collapsed="false" customWidth="false" hidden="false" outlineLevel="0" max="16" min="16" style="64" width="9.33"/>
    <col collapsed="false" customWidth="true" hidden="false" outlineLevel="0" max="17" min="17" style="64" width="12.67"/>
    <col collapsed="false" customWidth="false" hidden="false" outlineLevel="0" max="30" min="18" style="64" width="9.33"/>
    <col collapsed="false" customWidth="true" hidden="false" outlineLevel="0" max="31" min="31" style="64" width="12.16"/>
    <col collapsed="false" customWidth="false" hidden="false" outlineLevel="0" max="32" min="32" style="72" width="9.33"/>
    <col collapsed="false" customWidth="false" hidden="false" outlineLevel="0" max="1024" min="33" style="64" width="9.33"/>
  </cols>
  <sheetData>
    <row r="1" customFormat="false" ht="11.25" hidden="false" customHeight="true" outlineLevel="0" collapsed="false">
      <c r="A1" s="73" t="s">
        <v>150</v>
      </c>
      <c r="B1" s="73"/>
      <c r="C1" s="73"/>
      <c r="D1" s="73"/>
      <c r="E1" s="73"/>
      <c r="F1" s="73"/>
      <c r="G1" s="74"/>
    </row>
    <row r="2" customFormat="false" ht="18" hidden="false" customHeight="true" outlineLevel="0" collapsed="false">
      <c r="A2" s="75" t="s">
        <v>104</v>
      </c>
      <c r="B2" s="75" t="s">
        <v>105</v>
      </c>
      <c r="C2" s="76" t="s">
        <v>106</v>
      </c>
      <c r="D2" s="76"/>
      <c r="E2" s="76"/>
      <c r="F2" s="76" t="s">
        <v>42</v>
      </c>
      <c r="G2" s="76"/>
      <c r="H2" s="76"/>
      <c r="I2" s="75" t="s">
        <v>44</v>
      </c>
      <c r="J2" s="75"/>
      <c r="K2" s="75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8"/>
    </row>
    <row r="3" customFormat="false" ht="28.5" hidden="false" customHeight="true" outlineLevel="0" collapsed="false">
      <c r="A3" s="75"/>
      <c r="B3" s="75"/>
      <c r="C3" s="75" t="s">
        <v>107</v>
      </c>
      <c r="D3" s="75" t="s">
        <v>108</v>
      </c>
      <c r="E3" s="75" t="s">
        <v>109</v>
      </c>
      <c r="F3" s="75" t="s">
        <v>107</v>
      </c>
      <c r="G3" s="75" t="s">
        <v>108</v>
      </c>
      <c r="H3" s="75" t="s">
        <v>109</v>
      </c>
      <c r="I3" s="75" t="s">
        <v>107</v>
      </c>
      <c r="J3" s="75" t="s">
        <v>108</v>
      </c>
      <c r="K3" s="75" t="s">
        <v>109</v>
      </c>
      <c r="AF3" s="79"/>
    </row>
    <row r="4" customFormat="false" ht="36.75" hidden="false" customHeight="true" outlineLevel="0" collapsed="false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AF4" s="79"/>
    </row>
    <row r="5" customFormat="false" ht="11.25" hidden="false" customHeight="true" outlineLevel="0" collapsed="false">
      <c r="A5" s="80" t="s">
        <v>110</v>
      </c>
      <c r="B5" s="80" t="s">
        <v>111</v>
      </c>
      <c r="C5" s="81" t="n">
        <v>7607</v>
      </c>
      <c r="D5" s="82" t="n">
        <v>25911.3</v>
      </c>
      <c r="E5" s="83" t="n">
        <v>3406.24</v>
      </c>
      <c r="F5" s="81" t="n">
        <v>3</v>
      </c>
      <c r="G5" s="82" t="n">
        <v>2.2</v>
      </c>
      <c r="H5" s="82" t="n">
        <v>725.25</v>
      </c>
      <c r="I5" s="81" t="n">
        <v>1</v>
      </c>
      <c r="J5" s="82" t="n">
        <v>1</v>
      </c>
      <c r="K5" s="82" t="n">
        <v>967</v>
      </c>
      <c r="AF5" s="84"/>
    </row>
    <row r="6" customFormat="false" ht="11.25" hidden="false" customHeight="true" outlineLevel="0" collapsed="false">
      <c r="A6" s="80" t="s">
        <v>112</v>
      </c>
      <c r="B6" s="80" t="s">
        <v>113</v>
      </c>
      <c r="C6" s="81" t="n">
        <v>11339</v>
      </c>
      <c r="D6" s="82" t="n">
        <v>50411.9</v>
      </c>
      <c r="E6" s="83" t="n">
        <v>4445.88</v>
      </c>
      <c r="F6" s="81" t="n">
        <v>4</v>
      </c>
      <c r="G6" s="82" t="n">
        <v>3.1</v>
      </c>
      <c r="H6" s="82" t="n">
        <v>760.12</v>
      </c>
      <c r="I6" s="81" t="n">
        <v>12</v>
      </c>
      <c r="J6" s="82" t="n">
        <v>11.6</v>
      </c>
      <c r="K6" s="82" t="n">
        <v>967</v>
      </c>
      <c r="AF6" s="84"/>
    </row>
    <row r="7" customFormat="false" ht="11.25" hidden="false" customHeight="true" outlineLevel="0" collapsed="false">
      <c r="A7" s="80" t="s">
        <v>114</v>
      </c>
      <c r="B7" s="80" t="s">
        <v>115</v>
      </c>
      <c r="C7" s="81" t="n">
        <v>4395</v>
      </c>
      <c r="D7" s="82" t="n">
        <v>15290.4</v>
      </c>
      <c r="E7" s="83" t="n">
        <v>3479.05</v>
      </c>
      <c r="F7" s="81" t="n">
        <v>7</v>
      </c>
      <c r="G7" s="82" t="n">
        <v>3</v>
      </c>
      <c r="H7" s="82" t="n">
        <v>434.36</v>
      </c>
      <c r="I7" s="81" t="n">
        <v>3</v>
      </c>
      <c r="J7" s="82" t="n">
        <v>2.9</v>
      </c>
      <c r="K7" s="82" t="n">
        <v>967</v>
      </c>
      <c r="AF7" s="84"/>
    </row>
    <row r="8" customFormat="false" ht="11.25" hidden="false" customHeight="true" outlineLevel="0" collapsed="false">
      <c r="A8" s="80" t="s">
        <v>116</v>
      </c>
      <c r="B8" s="80" t="s">
        <v>117</v>
      </c>
      <c r="C8" s="81" t="n">
        <v>2569</v>
      </c>
      <c r="D8" s="82" t="n">
        <v>8177.7</v>
      </c>
      <c r="E8" s="83" t="n">
        <v>3183.23</v>
      </c>
      <c r="F8" s="81" t="n">
        <v>0</v>
      </c>
      <c r="G8" s="82" t="n">
        <v>0</v>
      </c>
      <c r="H8" s="82" t="n">
        <v>0</v>
      </c>
      <c r="I8" s="81" t="n">
        <v>6</v>
      </c>
      <c r="J8" s="82" t="n">
        <v>5.8</v>
      </c>
      <c r="K8" s="82" t="n">
        <v>967</v>
      </c>
      <c r="AF8" s="84"/>
    </row>
    <row r="9" customFormat="false" ht="11.25" hidden="false" customHeight="true" outlineLevel="0" collapsed="false">
      <c r="A9" s="80" t="s">
        <v>118</v>
      </c>
      <c r="B9" s="80" t="s">
        <v>119</v>
      </c>
      <c r="C9" s="81" t="n">
        <v>3522</v>
      </c>
      <c r="D9" s="82" t="n">
        <v>11199.4</v>
      </c>
      <c r="E9" s="83" t="n">
        <v>3179.83</v>
      </c>
      <c r="F9" s="81" t="n">
        <v>1</v>
      </c>
      <c r="G9" s="82" t="n">
        <v>0.7</v>
      </c>
      <c r="H9" s="82" t="n">
        <v>760.13</v>
      </c>
      <c r="I9" s="81" t="n">
        <v>4</v>
      </c>
      <c r="J9" s="82" t="n">
        <v>3.9</v>
      </c>
      <c r="K9" s="82" t="n">
        <v>967</v>
      </c>
      <c r="AF9" s="84"/>
    </row>
    <row r="10" customFormat="false" ht="11.25" hidden="false" customHeight="true" outlineLevel="0" collapsed="false">
      <c r="A10" s="80" t="s">
        <v>120</v>
      </c>
      <c r="B10" s="80" t="s">
        <v>121</v>
      </c>
      <c r="C10" s="81" t="n">
        <v>35862</v>
      </c>
      <c r="D10" s="82" t="n">
        <v>173757.6</v>
      </c>
      <c r="E10" s="83" t="n">
        <v>4845.17</v>
      </c>
      <c r="F10" s="81" t="n">
        <v>6</v>
      </c>
      <c r="G10" s="82" t="n">
        <v>3.9</v>
      </c>
      <c r="H10" s="82" t="n">
        <v>644.67</v>
      </c>
      <c r="I10" s="81" t="n">
        <v>23</v>
      </c>
      <c r="J10" s="82" t="n">
        <v>22.3</v>
      </c>
      <c r="K10" s="82" t="n">
        <v>967</v>
      </c>
      <c r="AF10" s="84"/>
    </row>
    <row r="11" customFormat="false" ht="11.25" hidden="false" customHeight="true" outlineLevel="0" collapsed="false">
      <c r="A11" s="80" t="s">
        <v>122</v>
      </c>
      <c r="B11" s="80" t="s">
        <v>123</v>
      </c>
      <c r="C11" s="81" t="n">
        <v>25466</v>
      </c>
      <c r="D11" s="82" t="n">
        <v>102472.4</v>
      </c>
      <c r="E11" s="83" t="n">
        <v>4023.89</v>
      </c>
      <c r="F11" s="81" t="n">
        <v>6</v>
      </c>
      <c r="G11" s="82" t="n">
        <v>4.4</v>
      </c>
      <c r="H11" s="82" t="n">
        <v>725.25</v>
      </c>
      <c r="I11" s="81" t="n">
        <v>7</v>
      </c>
      <c r="J11" s="82" t="n">
        <v>6.7</v>
      </c>
      <c r="K11" s="82" t="n">
        <v>961.71</v>
      </c>
      <c r="AF11" s="84"/>
    </row>
    <row r="12" customFormat="false" ht="11.25" hidden="false" customHeight="true" outlineLevel="0" collapsed="false">
      <c r="A12" s="80" t="s">
        <v>124</v>
      </c>
      <c r="B12" s="80" t="s">
        <v>125</v>
      </c>
      <c r="C12" s="81" t="n">
        <v>3740</v>
      </c>
      <c r="D12" s="82" t="n">
        <v>11274</v>
      </c>
      <c r="E12" s="83" t="n">
        <v>3014.44</v>
      </c>
      <c r="F12" s="81" t="n">
        <v>4</v>
      </c>
      <c r="G12" s="82" t="n">
        <v>3</v>
      </c>
      <c r="H12" s="82" t="n">
        <v>760.12</v>
      </c>
      <c r="I12" s="81" t="n">
        <v>8</v>
      </c>
      <c r="J12" s="82" t="n">
        <v>7.7</v>
      </c>
      <c r="K12" s="82" t="n">
        <v>967</v>
      </c>
      <c r="AF12" s="84"/>
    </row>
    <row r="13" customFormat="false" ht="11.25" hidden="false" customHeight="true" outlineLevel="0" collapsed="false">
      <c r="A13" s="80" t="s">
        <v>126</v>
      </c>
      <c r="B13" s="80" t="s">
        <v>127</v>
      </c>
      <c r="C13" s="81" t="n">
        <v>3233</v>
      </c>
      <c r="D13" s="82" t="n">
        <v>10260.3</v>
      </c>
      <c r="E13" s="83" t="n">
        <v>3173.62</v>
      </c>
      <c r="F13" s="81" t="n">
        <v>0</v>
      </c>
      <c r="G13" s="82" t="n">
        <v>0</v>
      </c>
      <c r="H13" s="82" t="n">
        <v>0</v>
      </c>
      <c r="I13" s="81" t="n">
        <v>1</v>
      </c>
      <c r="J13" s="82" t="n">
        <v>1</v>
      </c>
      <c r="K13" s="82" t="n">
        <v>967</v>
      </c>
      <c r="AF13" s="84"/>
    </row>
    <row r="14" customFormat="false" ht="11.25" hidden="false" customHeight="true" outlineLevel="0" collapsed="false">
      <c r="A14" s="80" t="s">
        <v>59</v>
      </c>
      <c r="B14" s="80" t="s">
        <v>128</v>
      </c>
      <c r="C14" s="81" t="n">
        <v>3205</v>
      </c>
      <c r="D14" s="82" t="n">
        <v>10175</v>
      </c>
      <c r="E14" s="83" t="n">
        <v>3174.73</v>
      </c>
      <c r="F14" s="81" t="n">
        <v>6</v>
      </c>
      <c r="G14" s="82" t="n">
        <v>4.4</v>
      </c>
      <c r="H14" s="82" t="n">
        <v>736.88</v>
      </c>
      <c r="I14" s="81" t="n">
        <v>13</v>
      </c>
      <c r="J14" s="82" t="n">
        <v>12.6</v>
      </c>
      <c r="K14" s="82" t="n">
        <v>967</v>
      </c>
      <c r="AF14" s="84"/>
    </row>
    <row r="15" customFormat="false" ht="11.25" hidden="false" customHeight="true" outlineLevel="0" collapsed="false">
      <c r="A15" s="80" t="s">
        <v>61</v>
      </c>
      <c r="B15" s="80" t="s">
        <v>129</v>
      </c>
      <c r="C15" s="81" t="n">
        <v>4844</v>
      </c>
      <c r="D15" s="82" t="n">
        <v>16318.8</v>
      </c>
      <c r="E15" s="83" t="n">
        <v>3368.87</v>
      </c>
      <c r="F15" s="81" t="n">
        <v>9</v>
      </c>
      <c r="G15" s="82" t="n">
        <v>6.7</v>
      </c>
      <c r="H15" s="82" t="n">
        <v>740.75</v>
      </c>
      <c r="I15" s="81" t="n">
        <v>15</v>
      </c>
      <c r="J15" s="82" t="n">
        <v>14.5</v>
      </c>
      <c r="K15" s="82" t="n">
        <v>967</v>
      </c>
      <c r="AF15" s="84"/>
    </row>
    <row r="16" customFormat="false" ht="11.25" hidden="false" customHeight="true" outlineLevel="0" collapsed="false">
      <c r="A16" s="80" t="s">
        <v>63</v>
      </c>
      <c r="B16" s="80" t="s">
        <v>130</v>
      </c>
      <c r="C16" s="81" t="n">
        <v>3682</v>
      </c>
      <c r="D16" s="82" t="n">
        <v>10965.3</v>
      </c>
      <c r="E16" s="83" t="n">
        <v>2978.08</v>
      </c>
      <c r="F16" s="81" t="n">
        <v>2</v>
      </c>
      <c r="G16" s="82" t="n">
        <v>1.5</v>
      </c>
      <c r="H16" s="82" t="n">
        <v>725.25</v>
      </c>
      <c r="I16" s="81" t="n">
        <v>5</v>
      </c>
      <c r="J16" s="82" t="n">
        <v>4.8</v>
      </c>
      <c r="K16" s="82" t="n">
        <v>967</v>
      </c>
      <c r="AF16" s="84"/>
    </row>
    <row r="17" customFormat="false" ht="11.25" hidden="false" customHeight="true" outlineLevel="0" collapsed="false">
      <c r="A17" s="80" t="s">
        <v>65</v>
      </c>
      <c r="B17" s="80" t="s">
        <v>131</v>
      </c>
      <c r="C17" s="81" t="n">
        <v>14348</v>
      </c>
      <c r="D17" s="82" t="n">
        <v>49226.1</v>
      </c>
      <c r="E17" s="83" t="n">
        <v>3430.87</v>
      </c>
      <c r="F17" s="81" t="n">
        <v>1</v>
      </c>
      <c r="G17" s="82" t="n">
        <v>0.7</v>
      </c>
      <c r="H17" s="82" t="n">
        <v>725.25</v>
      </c>
      <c r="I17" s="81" t="n">
        <v>19</v>
      </c>
      <c r="J17" s="82" t="n">
        <v>17.9</v>
      </c>
      <c r="K17" s="82" t="n">
        <v>941.76</v>
      </c>
      <c r="AF17" s="84"/>
    </row>
    <row r="18" customFormat="false" ht="11.25" hidden="false" customHeight="true" outlineLevel="0" collapsed="false">
      <c r="A18" s="80" t="s">
        <v>67</v>
      </c>
      <c r="B18" s="80" t="s">
        <v>132</v>
      </c>
      <c r="C18" s="81" t="n">
        <v>27425</v>
      </c>
      <c r="D18" s="82" t="n">
        <v>121444.3</v>
      </c>
      <c r="E18" s="83" t="n">
        <v>4428.23</v>
      </c>
      <c r="F18" s="81" t="n">
        <v>5</v>
      </c>
      <c r="G18" s="82" t="n">
        <v>2.9</v>
      </c>
      <c r="H18" s="82" t="n">
        <v>580.2</v>
      </c>
      <c r="I18" s="81" t="n">
        <v>13</v>
      </c>
      <c r="J18" s="82" t="n">
        <v>12.4</v>
      </c>
      <c r="K18" s="82" t="n">
        <v>954.57</v>
      </c>
      <c r="AF18" s="84"/>
    </row>
    <row r="19" customFormat="false" ht="11.25" hidden="false" customHeight="true" outlineLevel="0" collapsed="false">
      <c r="A19" s="85" t="s">
        <v>133</v>
      </c>
      <c r="B19" s="85"/>
      <c r="C19" s="81" t="n">
        <v>151237</v>
      </c>
      <c r="D19" s="82" t="n">
        <v>616884.5</v>
      </c>
      <c r="E19" s="83" t="n">
        <v>4078.93</v>
      </c>
      <c r="F19" s="81" t="n">
        <v>54</v>
      </c>
      <c r="G19" s="82" t="n">
        <v>36.5</v>
      </c>
      <c r="H19" s="82" t="n">
        <v>674.85</v>
      </c>
      <c r="I19" s="81" t="n">
        <v>130</v>
      </c>
      <c r="J19" s="82" t="n">
        <v>125.1</v>
      </c>
      <c r="K19" s="82" t="n">
        <v>961.78</v>
      </c>
    </row>
    <row r="21" customFormat="false" ht="21" hidden="false" customHeight="true" outlineLevel="0" collapsed="false">
      <c r="A21" s="75" t="s">
        <v>104</v>
      </c>
      <c r="B21" s="75" t="s">
        <v>105</v>
      </c>
      <c r="C21" s="76" t="s">
        <v>46</v>
      </c>
      <c r="D21" s="76"/>
      <c r="E21" s="76"/>
      <c r="F21" s="76" t="s">
        <v>48</v>
      </c>
      <c r="G21" s="76"/>
      <c r="H21" s="76"/>
      <c r="I21" s="75" t="s">
        <v>50</v>
      </c>
      <c r="J21" s="75"/>
      <c r="K21" s="75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</row>
    <row r="22" customFormat="false" ht="12.75" hidden="false" customHeight="true" outlineLevel="0" collapsed="false">
      <c r="A22" s="75"/>
      <c r="B22" s="75"/>
      <c r="C22" s="75" t="s">
        <v>107</v>
      </c>
      <c r="D22" s="75" t="s">
        <v>108</v>
      </c>
      <c r="E22" s="75" t="s">
        <v>109</v>
      </c>
      <c r="F22" s="75" t="s">
        <v>107</v>
      </c>
      <c r="G22" s="75" t="s">
        <v>108</v>
      </c>
      <c r="H22" s="75" t="s">
        <v>109</v>
      </c>
      <c r="I22" s="75" t="s">
        <v>107</v>
      </c>
      <c r="J22" s="75" t="s">
        <v>108</v>
      </c>
      <c r="K22" s="75" t="s">
        <v>109</v>
      </c>
    </row>
    <row r="23" customFormat="false" ht="43.5" hidden="false" customHeight="true" outlineLevel="0" collapsed="false">
      <c r="A23" s="75"/>
      <c r="B23" s="75"/>
      <c r="C23" s="75"/>
      <c r="D23" s="75"/>
      <c r="E23" s="75"/>
      <c r="F23" s="75"/>
      <c r="G23" s="75"/>
      <c r="H23" s="75"/>
      <c r="I23" s="75"/>
      <c r="J23" s="75"/>
      <c r="K23" s="75"/>
    </row>
    <row r="24" customFormat="false" ht="11.25" hidden="false" customHeight="true" outlineLevel="0" collapsed="false">
      <c r="A24" s="80" t="s">
        <v>110</v>
      </c>
      <c r="B24" s="80" t="s">
        <v>111</v>
      </c>
      <c r="C24" s="81" t="n">
        <v>0</v>
      </c>
      <c r="D24" s="82" t="n">
        <v>0</v>
      </c>
      <c r="E24" s="82" t="n">
        <v>0</v>
      </c>
      <c r="F24" s="81" t="n">
        <v>7</v>
      </c>
      <c r="G24" s="82" t="n">
        <v>7.9</v>
      </c>
      <c r="H24" s="82" t="n">
        <v>1133.08</v>
      </c>
      <c r="I24" s="81" t="n">
        <v>10</v>
      </c>
      <c r="J24" s="82" t="n">
        <v>12.3</v>
      </c>
      <c r="K24" s="82" t="n">
        <v>1228.65</v>
      </c>
    </row>
    <row r="25" customFormat="false" ht="11.25" hidden="false" customHeight="true" outlineLevel="0" collapsed="false">
      <c r="A25" s="80" t="s">
        <v>112</v>
      </c>
      <c r="B25" s="80" t="s">
        <v>113</v>
      </c>
      <c r="C25" s="81" t="n">
        <v>1</v>
      </c>
      <c r="D25" s="82" t="n">
        <v>1</v>
      </c>
      <c r="E25" s="82" t="n">
        <v>1013.5</v>
      </c>
      <c r="F25" s="81" t="n">
        <v>20</v>
      </c>
      <c r="G25" s="82" t="n">
        <v>23.2</v>
      </c>
      <c r="H25" s="82" t="n">
        <v>1160.4</v>
      </c>
      <c r="I25" s="81" t="n">
        <v>4</v>
      </c>
      <c r="J25" s="82" t="n">
        <v>4.9</v>
      </c>
      <c r="K25" s="82" t="n">
        <v>1230.58</v>
      </c>
    </row>
    <row r="26" customFormat="false" ht="11.25" hidden="false" customHeight="true" outlineLevel="0" collapsed="false">
      <c r="A26" s="80" t="s">
        <v>114</v>
      </c>
      <c r="B26" s="80" t="s">
        <v>115</v>
      </c>
      <c r="C26" s="81" t="n">
        <v>0</v>
      </c>
      <c r="D26" s="82" t="n">
        <v>0</v>
      </c>
      <c r="E26" s="82" t="n">
        <v>0</v>
      </c>
      <c r="F26" s="81" t="n">
        <v>14</v>
      </c>
      <c r="G26" s="82" t="n">
        <v>16.2</v>
      </c>
      <c r="H26" s="82" t="n">
        <v>1160.4</v>
      </c>
      <c r="I26" s="81" t="n">
        <v>7</v>
      </c>
      <c r="J26" s="82" t="n">
        <v>8.5</v>
      </c>
      <c r="K26" s="82" t="n">
        <v>1216.2</v>
      </c>
    </row>
    <row r="27" customFormat="false" ht="11.25" hidden="false" customHeight="true" outlineLevel="0" collapsed="false">
      <c r="A27" s="80" t="s">
        <v>116</v>
      </c>
      <c r="B27" s="80" t="s">
        <v>117</v>
      </c>
      <c r="C27" s="81" t="n">
        <v>1</v>
      </c>
      <c r="D27" s="82" t="n">
        <v>1</v>
      </c>
      <c r="E27" s="82" t="n">
        <v>1013.5</v>
      </c>
      <c r="F27" s="81" t="n">
        <v>23</v>
      </c>
      <c r="G27" s="82" t="n">
        <v>26.7</v>
      </c>
      <c r="H27" s="82" t="n">
        <v>1160.4</v>
      </c>
      <c r="I27" s="81" t="n">
        <v>5</v>
      </c>
      <c r="J27" s="82" t="n">
        <v>6.1</v>
      </c>
      <c r="K27" s="82" t="n">
        <v>1216.2</v>
      </c>
    </row>
    <row r="28" customFormat="false" ht="11.25" hidden="false" customHeight="true" outlineLevel="0" collapsed="false">
      <c r="A28" s="80" t="s">
        <v>118</v>
      </c>
      <c r="B28" s="80" t="s">
        <v>119</v>
      </c>
      <c r="C28" s="81" t="n">
        <v>2</v>
      </c>
      <c r="D28" s="82" t="n">
        <v>2</v>
      </c>
      <c r="E28" s="82" t="n">
        <v>1013.5</v>
      </c>
      <c r="F28" s="81" t="n">
        <v>19</v>
      </c>
      <c r="G28" s="82" t="n">
        <v>22</v>
      </c>
      <c r="H28" s="82" t="n">
        <v>1156.8</v>
      </c>
      <c r="I28" s="81" t="n">
        <v>13</v>
      </c>
      <c r="J28" s="82" t="n">
        <v>15.8</v>
      </c>
      <c r="K28" s="82" t="n">
        <v>1215.85</v>
      </c>
    </row>
    <row r="29" customFormat="false" ht="11.25" hidden="false" customHeight="true" outlineLevel="0" collapsed="false">
      <c r="A29" s="80" t="s">
        <v>120</v>
      </c>
      <c r="B29" s="80" t="s">
        <v>121</v>
      </c>
      <c r="C29" s="81" t="n">
        <v>2</v>
      </c>
      <c r="D29" s="82" t="n">
        <v>2</v>
      </c>
      <c r="E29" s="82" t="n">
        <v>1008.47</v>
      </c>
      <c r="F29" s="81" t="n">
        <v>70</v>
      </c>
      <c r="G29" s="82" t="n">
        <v>81.2</v>
      </c>
      <c r="H29" s="82" t="n">
        <v>1160.4</v>
      </c>
      <c r="I29" s="81" t="n">
        <v>21</v>
      </c>
      <c r="J29" s="82" t="n">
        <v>25.7</v>
      </c>
      <c r="K29" s="82" t="n">
        <v>1223.91</v>
      </c>
    </row>
    <row r="30" customFormat="false" ht="11.25" hidden="false" customHeight="true" outlineLevel="0" collapsed="false">
      <c r="A30" s="80" t="s">
        <v>122</v>
      </c>
      <c r="B30" s="80" t="s">
        <v>123</v>
      </c>
      <c r="C30" s="81" t="n">
        <v>3</v>
      </c>
      <c r="D30" s="82" t="n">
        <v>3</v>
      </c>
      <c r="E30" s="82" t="n">
        <v>1013.5</v>
      </c>
      <c r="F30" s="81" t="n">
        <v>42</v>
      </c>
      <c r="G30" s="82" t="n">
        <v>48.7</v>
      </c>
      <c r="H30" s="82" t="n">
        <v>1160.4</v>
      </c>
      <c r="I30" s="81" t="n">
        <v>23</v>
      </c>
      <c r="J30" s="82" t="n">
        <v>28.2</v>
      </c>
      <c r="K30" s="82" t="n">
        <v>1224.89</v>
      </c>
    </row>
    <row r="31" customFormat="false" ht="11.25" hidden="false" customHeight="true" outlineLevel="0" collapsed="false">
      <c r="A31" s="80" t="s">
        <v>124</v>
      </c>
      <c r="B31" s="80" t="s">
        <v>125</v>
      </c>
      <c r="C31" s="81" t="n">
        <v>0</v>
      </c>
      <c r="D31" s="82" t="n">
        <v>0</v>
      </c>
      <c r="E31" s="82" t="n">
        <v>0</v>
      </c>
      <c r="F31" s="81" t="n">
        <v>16</v>
      </c>
      <c r="G31" s="82" t="n">
        <v>18.5</v>
      </c>
      <c r="H31" s="82" t="n">
        <v>1159.1</v>
      </c>
      <c r="I31" s="81" t="n">
        <v>1</v>
      </c>
      <c r="J31" s="82" t="n">
        <v>1.2</v>
      </c>
      <c r="K31" s="82" t="n">
        <v>1216.2</v>
      </c>
    </row>
    <row r="32" customFormat="false" ht="11.25" hidden="false" customHeight="true" outlineLevel="0" collapsed="false">
      <c r="A32" s="80" t="s">
        <v>126</v>
      </c>
      <c r="B32" s="80" t="s">
        <v>127</v>
      </c>
      <c r="C32" s="81" t="n">
        <v>0</v>
      </c>
      <c r="D32" s="82" t="n">
        <v>0</v>
      </c>
      <c r="E32" s="82" t="n">
        <v>0</v>
      </c>
      <c r="F32" s="81" t="n">
        <v>8</v>
      </c>
      <c r="G32" s="82" t="n">
        <v>9.3</v>
      </c>
      <c r="H32" s="82" t="n">
        <v>1159.1</v>
      </c>
      <c r="I32" s="81" t="n">
        <v>2</v>
      </c>
      <c r="J32" s="82" t="n">
        <v>2.4</v>
      </c>
      <c r="K32" s="82" t="n">
        <v>1216.2</v>
      </c>
    </row>
    <row r="33" customFormat="false" ht="11.25" hidden="false" customHeight="true" outlineLevel="0" collapsed="false">
      <c r="A33" s="80" t="s">
        <v>59</v>
      </c>
      <c r="B33" s="80" t="s">
        <v>128</v>
      </c>
      <c r="C33" s="81" t="n">
        <v>7</v>
      </c>
      <c r="D33" s="82" t="n">
        <v>7.1</v>
      </c>
      <c r="E33" s="82" t="n">
        <v>1013.5</v>
      </c>
      <c r="F33" s="81" t="n">
        <v>18</v>
      </c>
      <c r="G33" s="82" t="n">
        <v>20.9</v>
      </c>
      <c r="H33" s="82" t="n">
        <v>1162.63</v>
      </c>
      <c r="I33" s="81" t="n">
        <v>2</v>
      </c>
      <c r="J33" s="82" t="n">
        <v>2.4</v>
      </c>
      <c r="K33" s="82" t="n">
        <v>1216.44</v>
      </c>
    </row>
    <row r="34" customFormat="false" ht="11.25" hidden="false" customHeight="true" outlineLevel="0" collapsed="false">
      <c r="A34" s="80" t="s">
        <v>61</v>
      </c>
      <c r="B34" s="80" t="s">
        <v>129</v>
      </c>
      <c r="C34" s="81" t="n">
        <v>1</v>
      </c>
      <c r="D34" s="82" t="n">
        <v>1</v>
      </c>
      <c r="E34" s="82" t="n">
        <v>1013.5</v>
      </c>
      <c r="F34" s="81" t="n">
        <v>23</v>
      </c>
      <c r="G34" s="82" t="n">
        <v>26.7</v>
      </c>
      <c r="H34" s="82" t="n">
        <v>1160.4</v>
      </c>
      <c r="I34" s="81" t="n">
        <v>3</v>
      </c>
      <c r="J34" s="82" t="n">
        <v>3.7</v>
      </c>
      <c r="K34" s="82" t="n">
        <v>1243.52</v>
      </c>
    </row>
    <row r="35" customFormat="false" ht="11.25" hidden="false" customHeight="true" outlineLevel="0" collapsed="false">
      <c r="A35" s="80" t="s">
        <v>63</v>
      </c>
      <c r="B35" s="80" t="s">
        <v>130</v>
      </c>
      <c r="C35" s="81" t="n">
        <v>1</v>
      </c>
      <c r="D35" s="82" t="n">
        <v>1</v>
      </c>
      <c r="E35" s="82" t="n">
        <v>1013.5</v>
      </c>
      <c r="F35" s="81" t="n">
        <v>29</v>
      </c>
      <c r="G35" s="82" t="n">
        <v>33.8</v>
      </c>
      <c r="H35" s="82" t="n">
        <v>1165.04</v>
      </c>
      <c r="I35" s="81" t="n">
        <v>3</v>
      </c>
      <c r="J35" s="82" t="n">
        <v>3.7</v>
      </c>
      <c r="K35" s="82" t="n">
        <v>1228.48</v>
      </c>
    </row>
    <row r="36" customFormat="false" ht="11.25" hidden="false" customHeight="true" outlineLevel="0" collapsed="false">
      <c r="A36" s="80" t="s">
        <v>65</v>
      </c>
      <c r="B36" s="80" t="s">
        <v>131</v>
      </c>
      <c r="C36" s="81" t="n">
        <v>1</v>
      </c>
      <c r="D36" s="82" t="n">
        <v>1</v>
      </c>
      <c r="E36" s="82" t="n">
        <v>1013.5</v>
      </c>
      <c r="F36" s="81" t="n">
        <v>63</v>
      </c>
      <c r="G36" s="82" t="n">
        <v>73.1</v>
      </c>
      <c r="H36" s="82" t="n">
        <v>1159.92</v>
      </c>
      <c r="I36" s="81" t="n">
        <v>4</v>
      </c>
      <c r="J36" s="82" t="n">
        <v>4.9</v>
      </c>
      <c r="K36" s="82" t="n">
        <v>1235.57</v>
      </c>
    </row>
    <row r="37" customFormat="false" ht="11.25" hidden="false" customHeight="true" outlineLevel="0" collapsed="false">
      <c r="A37" s="80" t="s">
        <v>67</v>
      </c>
      <c r="B37" s="80" t="s">
        <v>132</v>
      </c>
      <c r="C37" s="81" t="n">
        <v>4</v>
      </c>
      <c r="D37" s="82" t="n">
        <v>4.1</v>
      </c>
      <c r="E37" s="82" t="n">
        <v>1013.5</v>
      </c>
      <c r="F37" s="81" t="n">
        <v>35</v>
      </c>
      <c r="G37" s="82" t="n">
        <v>40.6</v>
      </c>
      <c r="H37" s="82" t="n">
        <v>1160.4</v>
      </c>
      <c r="I37" s="81" t="n">
        <v>22</v>
      </c>
      <c r="J37" s="82" t="n">
        <v>27</v>
      </c>
      <c r="K37" s="82" t="n">
        <v>1226.24</v>
      </c>
    </row>
    <row r="38" customFormat="false" ht="11.25" hidden="false" customHeight="true" outlineLevel="0" collapsed="false">
      <c r="A38" s="85" t="s">
        <v>133</v>
      </c>
      <c r="B38" s="85"/>
      <c r="C38" s="81" t="n">
        <v>23</v>
      </c>
      <c r="D38" s="82" t="n">
        <v>23.2</v>
      </c>
      <c r="E38" s="82" t="n">
        <v>1013.06</v>
      </c>
      <c r="F38" s="81" t="n">
        <v>387</v>
      </c>
      <c r="G38" s="82" t="n">
        <v>448.8</v>
      </c>
      <c r="H38" s="82" t="n">
        <v>1160.02</v>
      </c>
      <c r="I38" s="81" t="n">
        <v>120</v>
      </c>
      <c r="J38" s="82" t="n">
        <v>146.9</v>
      </c>
      <c r="K38" s="82" t="n">
        <v>1224.17</v>
      </c>
    </row>
    <row r="40" customFormat="false" ht="20.25" hidden="false" customHeight="true" outlineLevel="0" collapsed="false">
      <c r="A40" s="75" t="s">
        <v>104</v>
      </c>
      <c r="B40" s="75" t="s">
        <v>105</v>
      </c>
      <c r="C40" s="76" t="s">
        <v>52</v>
      </c>
      <c r="D40" s="76"/>
      <c r="E40" s="76"/>
      <c r="F40" s="76" t="s">
        <v>54</v>
      </c>
      <c r="G40" s="76"/>
      <c r="H40" s="76"/>
      <c r="I40" s="75" t="s">
        <v>56</v>
      </c>
      <c r="J40" s="75"/>
      <c r="K40" s="75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</row>
    <row r="41" customFormat="false" ht="12.75" hidden="false" customHeight="true" outlineLevel="0" collapsed="false">
      <c r="A41" s="75"/>
      <c r="B41" s="75"/>
      <c r="C41" s="75" t="s">
        <v>107</v>
      </c>
      <c r="D41" s="75" t="s">
        <v>108</v>
      </c>
      <c r="E41" s="75" t="s">
        <v>109</v>
      </c>
      <c r="F41" s="75" t="s">
        <v>107</v>
      </c>
      <c r="G41" s="75" t="s">
        <v>108</v>
      </c>
      <c r="H41" s="75" t="s">
        <v>109</v>
      </c>
      <c r="I41" s="75" t="s">
        <v>107</v>
      </c>
      <c r="J41" s="75" t="s">
        <v>108</v>
      </c>
      <c r="K41" s="75" t="s">
        <v>109</v>
      </c>
    </row>
    <row r="42" customFormat="false" ht="43.5" hidden="false" customHeight="true" outlineLevel="0" collapsed="false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</row>
    <row r="43" customFormat="false" ht="11.25" hidden="false" customHeight="true" outlineLevel="0" collapsed="false">
      <c r="A43" s="80" t="s">
        <v>110</v>
      </c>
      <c r="B43" s="80" t="s">
        <v>111</v>
      </c>
      <c r="C43" s="81" t="n">
        <v>0</v>
      </c>
      <c r="D43" s="82" t="n">
        <v>0</v>
      </c>
      <c r="E43" s="82" t="n">
        <v>0</v>
      </c>
      <c r="F43" s="81" t="n">
        <v>3</v>
      </c>
      <c r="G43" s="82" t="n">
        <v>4.4</v>
      </c>
      <c r="H43" s="82" t="n">
        <v>1484.94</v>
      </c>
      <c r="I43" s="81" t="n">
        <v>1</v>
      </c>
      <c r="J43" s="82" t="n">
        <v>1.6</v>
      </c>
      <c r="K43" s="82" t="n">
        <v>1558.94</v>
      </c>
    </row>
    <row r="44" customFormat="false" ht="11.25" hidden="false" customHeight="true" outlineLevel="0" collapsed="false">
      <c r="A44" s="80" t="s">
        <v>112</v>
      </c>
      <c r="B44" s="80" t="s">
        <v>113</v>
      </c>
      <c r="C44" s="81" t="n">
        <v>3</v>
      </c>
      <c r="D44" s="82" t="n">
        <v>4.1</v>
      </c>
      <c r="E44" s="82" t="n">
        <v>1369.62</v>
      </c>
      <c r="F44" s="81" t="n">
        <v>1</v>
      </c>
      <c r="G44" s="82" t="n">
        <v>1.4</v>
      </c>
      <c r="H44" s="82" t="n">
        <v>1430.04</v>
      </c>
      <c r="I44" s="81" t="n">
        <v>8</v>
      </c>
      <c r="J44" s="82" t="n">
        <v>14.4</v>
      </c>
      <c r="K44" s="82" t="n">
        <v>1793.38</v>
      </c>
    </row>
    <row r="45" customFormat="false" ht="11.25" hidden="false" customHeight="true" outlineLevel="0" collapsed="false">
      <c r="A45" s="80" t="s">
        <v>114</v>
      </c>
      <c r="B45" s="80" t="s">
        <v>115</v>
      </c>
      <c r="C45" s="81" t="n">
        <v>0</v>
      </c>
      <c r="D45" s="82" t="n">
        <v>0</v>
      </c>
      <c r="E45" s="82" t="n">
        <v>0</v>
      </c>
      <c r="F45" s="81" t="n">
        <v>0</v>
      </c>
      <c r="G45" s="82" t="n">
        <v>0</v>
      </c>
      <c r="H45" s="82" t="n">
        <v>0</v>
      </c>
      <c r="I45" s="81" t="n">
        <v>3</v>
      </c>
      <c r="J45" s="82" t="n">
        <v>5.3</v>
      </c>
      <c r="K45" s="82" t="n">
        <v>1768.45</v>
      </c>
    </row>
    <row r="46" customFormat="false" ht="11.25" hidden="false" customHeight="true" outlineLevel="0" collapsed="false">
      <c r="A46" s="80" t="s">
        <v>116</v>
      </c>
      <c r="B46" s="80" t="s">
        <v>117</v>
      </c>
      <c r="C46" s="81" t="n">
        <v>0</v>
      </c>
      <c r="D46" s="82" t="n">
        <v>0</v>
      </c>
      <c r="E46" s="82" t="n">
        <v>0</v>
      </c>
      <c r="F46" s="81" t="n">
        <v>4</v>
      </c>
      <c r="G46" s="82" t="n">
        <v>5.8</v>
      </c>
      <c r="H46" s="82" t="n">
        <v>1447.6</v>
      </c>
      <c r="I46" s="81" t="n">
        <v>3</v>
      </c>
      <c r="J46" s="82" t="n">
        <v>5.8</v>
      </c>
      <c r="K46" s="82" t="n">
        <v>1934</v>
      </c>
    </row>
    <row r="47" customFormat="false" ht="11.25" hidden="false" customHeight="true" outlineLevel="0" collapsed="false">
      <c r="A47" s="80" t="s">
        <v>118</v>
      </c>
      <c r="B47" s="80" t="s">
        <v>119</v>
      </c>
      <c r="C47" s="81" t="n">
        <v>0</v>
      </c>
      <c r="D47" s="82" t="n">
        <v>0</v>
      </c>
      <c r="E47" s="82" t="n">
        <v>0</v>
      </c>
      <c r="F47" s="81" t="n">
        <v>2</v>
      </c>
      <c r="G47" s="82" t="n">
        <v>2.8</v>
      </c>
      <c r="H47" s="82" t="n">
        <v>1400.06</v>
      </c>
      <c r="I47" s="81" t="n">
        <v>3</v>
      </c>
      <c r="J47" s="82" t="n">
        <v>5.8</v>
      </c>
      <c r="K47" s="82" t="n">
        <v>1934</v>
      </c>
    </row>
    <row r="48" customFormat="false" ht="11.25" hidden="false" customHeight="true" outlineLevel="0" collapsed="false">
      <c r="A48" s="80" t="s">
        <v>120</v>
      </c>
      <c r="B48" s="80" t="s">
        <v>121</v>
      </c>
      <c r="C48" s="81" t="n">
        <v>3</v>
      </c>
      <c r="D48" s="82" t="n">
        <v>4.1</v>
      </c>
      <c r="E48" s="82" t="n">
        <v>1356.64</v>
      </c>
      <c r="F48" s="81" t="n">
        <v>12</v>
      </c>
      <c r="G48" s="82" t="n">
        <v>17.2</v>
      </c>
      <c r="H48" s="82" t="n">
        <v>1435.37</v>
      </c>
      <c r="I48" s="81" t="n">
        <v>28</v>
      </c>
      <c r="J48" s="82" t="n">
        <v>51.4</v>
      </c>
      <c r="K48" s="82" t="n">
        <v>1835.88</v>
      </c>
    </row>
    <row r="49" customFormat="false" ht="11.25" hidden="false" customHeight="true" outlineLevel="0" collapsed="false">
      <c r="A49" s="80" t="s">
        <v>122</v>
      </c>
      <c r="B49" s="80" t="s">
        <v>123</v>
      </c>
      <c r="C49" s="81" t="n">
        <v>6</v>
      </c>
      <c r="D49" s="82" t="n">
        <v>8.2</v>
      </c>
      <c r="E49" s="82" t="n">
        <v>1361.1</v>
      </c>
      <c r="F49" s="81" t="n">
        <v>4</v>
      </c>
      <c r="G49" s="82" t="n">
        <v>5.9</v>
      </c>
      <c r="H49" s="82" t="n">
        <v>1481.25</v>
      </c>
      <c r="I49" s="81" t="n">
        <v>14</v>
      </c>
      <c r="J49" s="82" t="n">
        <v>25.5</v>
      </c>
      <c r="K49" s="82" t="n">
        <v>1817.85</v>
      </c>
    </row>
    <row r="50" customFormat="false" ht="11.25" hidden="false" customHeight="true" outlineLevel="0" collapsed="false">
      <c r="A50" s="80" t="s">
        <v>124</v>
      </c>
      <c r="B50" s="80" t="s">
        <v>125</v>
      </c>
      <c r="C50" s="81" t="n">
        <v>1</v>
      </c>
      <c r="D50" s="82" t="n">
        <v>1.4</v>
      </c>
      <c r="E50" s="82" t="n">
        <v>1377.38</v>
      </c>
      <c r="F50" s="81" t="n">
        <v>0</v>
      </c>
      <c r="G50" s="82" t="n">
        <v>0</v>
      </c>
      <c r="H50" s="82" t="n">
        <v>0</v>
      </c>
      <c r="I50" s="81" t="n">
        <v>2</v>
      </c>
      <c r="J50" s="82" t="n">
        <v>3.2</v>
      </c>
      <c r="K50" s="82" t="n">
        <v>1580.08</v>
      </c>
    </row>
    <row r="51" customFormat="false" ht="11.25" hidden="false" customHeight="true" outlineLevel="0" collapsed="false">
      <c r="A51" s="80" t="s">
        <v>126</v>
      </c>
      <c r="B51" s="80" t="s">
        <v>127</v>
      </c>
      <c r="C51" s="81" t="n">
        <v>0</v>
      </c>
      <c r="D51" s="82" t="n">
        <v>0</v>
      </c>
      <c r="E51" s="82" t="n">
        <v>0</v>
      </c>
      <c r="F51" s="81" t="n">
        <v>0</v>
      </c>
      <c r="G51" s="82" t="n">
        <v>0</v>
      </c>
      <c r="H51" s="82" t="n">
        <v>0</v>
      </c>
      <c r="I51" s="81" t="n">
        <v>1</v>
      </c>
      <c r="J51" s="82" t="n">
        <v>1.9</v>
      </c>
      <c r="K51" s="82" t="n">
        <v>1934</v>
      </c>
    </row>
    <row r="52" customFormat="false" ht="11.25" hidden="false" customHeight="true" outlineLevel="0" collapsed="false">
      <c r="A52" s="80" t="s">
        <v>59</v>
      </c>
      <c r="B52" s="80" t="s">
        <v>128</v>
      </c>
      <c r="C52" s="81" t="n">
        <v>1</v>
      </c>
      <c r="D52" s="82" t="n">
        <v>1.3</v>
      </c>
      <c r="E52" s="82" t="n">
        <v>1312.69</v>
      </c>
      <c r="F52" s="81" t="n">
        <v>0</v>
      </c>
      <c r="G52" s="82" t="n">
        <v>0</v>
      </c>
      <c r="H52" s="82" t="n">
        <v>0</v>
      </c>
      <c r="I52" s="81" t="n">
        <v>7</v>
      </c>
      <c r="J52" s="82" t="n">
        <v>12.8</v>
      </c>
      <c r="K52" s="82" t="n">
        <v>1825.15</v>
      </c>
    </row>
    <row r="53" customFormat="false" ht="11.25" hidden="false" customHeight="true" outlineLevel="0" collapsed="false">
      <c r="A53" s="80" t="s">
        <v>61</v>
      </c>
      <c r="B53" s="80" t="s">
        <v>129</v>
      </c>
      <c r="C53" s="81" t="n">
        <v>0</v>
      </c>
      <c r="D53" s="82" t="n">
        <v>0</v>
      </c>
      <c r="E53" s="82" t="n">
        <v>0</v>
      </c>
      <c r="F53" s="81" t="n">
        <v>5</v>
      </c>
      <c r="G53" s="82" t="n">
        <v>7.3</v>
      </c>
      <c r="H53" s="82" t="n">
        <v>1464.16</v>
      </c>
      <c r="I53" s="81" t="n">
        <v>6</v>
      </c>
      <c r="J53" s="82" t="n">
        <v>10.7</v>
      </c>
      <c r="K53" s="82" t="n">
        <v>1778.96</v>
      </c>
    </row>
    <row r="54" customFormat="false" ht="11.25" hidden="false" customHeight="true" outlineLevel="0" collapsed="false">
      <c r="A54" s="80" t="s">
        <v>63</v>
      </c>
      <c r="B54" s="80" t="s">
        <v>130</v>
      </c>
      <c r="C54" s="81" t="n">
        <v>0</v>
      </c>
      <c r="D54" s="82" t="n">
        <v>0</v>
      </c>
      <c r="E54" s="82" t="n">
        <v>0</v>
      </c>
      <c r="F54" s="81" t="n">
        <v>0</v>
      </c>
      <c r="G54" s="82" t="n">
        <v>0</v>
      </c>
      <c r="H54" s="82" t="n">
        <v>0</v>
      </c>
      <c r="I54" s="81" t="n">
        <v>5</v>
      </c>
      <c r="J54" s="82" t="n">
        <v>9.3</v>
      </c>
      <c r="K54" s="82" t="n">
        <v>1850.95</v>
      </c>
    </row>
    <row r="55" customFormat="false" ht="11.25" hidden="false" customHeight="true" outlineLevel="0" collapsed="false">
      <c r="A55" s="80" t="s">
        <v>65</v>
      </c>
      <c r="B55" s="80" t="s">
        <v>131</v>
      </c>
      <c r="C55" s="81" t="n">
        <v>2</v>
      </c>
      <c r="D55" s="82" t="n">
        <v>2.7</v>
      </c>
      <c r="E55" s="82" t="n">
        <v>1367.98</v>
      </c>
      <c r="F55" s="81" t="n">
        <v>2</v>
      </c>
      <c r="G55" s="82" t="n">
        <v>2.9</v>
      </c>
      <c r="H55" s="82" t="n">
        <v>1460.97</v>
      </c>
      <c r="I55" s="81" t="n">
        <v>10</v>
      </c>
      <c r="J55" s="82" t="n">
        <v>17.7</v>
      </c>
      <c r="K55" s="82" t="n">
        <v>1771.42</v>
      </c>
    </row>
    <row r="56" customFormat="false" ht="11.25" hidden="false" customHeight="true" outlineLevel="0" collapsed="false">
      <c r="A56" s="80" t="s">
        <v>67</v>
      </c>
      <c r="B56" s="80" t="s">
        <v>132</v>
      </c>
      <c r="C56" s="81" t="n">
        <v>1</v>
      </c>
      <c r="D56" s="82" t="n">
        <v>1.3</v>
      </c>
      <c r="E56" s="82" t="n">
        <v>1304.56</v>
      </c>
      <c r="F56" s="81" t="n">
        <v>5</v>
      </c>
      <c r="G56" s="82" t="n">
        <v>7.3</v>
      </c>
      <c r="H56" s="82" t="n">
        <v>1461.01</v>
      </c>
      <c r="I56" s="81" t="n">
        <v>34</v>
      </c>
      <c r="J56" s="82" t="n">
        <v>61.8</v>
      </c>
      <c r="K56" s="82" t="n">
        <v>1818.88</v>
      </c>
    </row>
    <row r="57" customFormat="false" ht="11.25" hidden="false" customHeight="true" outlineLevel="0" collapsed="false">
      <c r="A57" s="85" t="s">
        <v>133</v>
      </c>
      <c r="B57" s="85"/>
      <c r="C57" s="81" t="n">
        <v>17</v>
      </c>
      <c r="D57" s="82" t="n">
        <v>23.1</v>
      </c>
      <c r="E57" s="82" t="n">
        <v>1357.41</v>
      </c>
      <c r="F57" s="81" t="n">
        <v>38</v>
      </c>
      <c r="G57" s="82" t="n">
        <v>55</v>
      </c>
      <c r="H57" s="82" t="n">
        <v>1451.91</v>
      </c>
      <c r="I57" s="81" t="n">
        <v>125</v>
      </c>
      <c r="J57" s="82" t="n">
        <v>227.2</v>
      </c>
      <c r="K57" s="82" t="n">
        <v>1816.2</v>
      </c>
    </row>
    <row r="59" customFormat="false" ht="21" hidden="false" customHeight="true" outlineLevel="0" collapsed="false">
      <c r="A59" s="75" t="s">
        <v>104</v>
      </c>
      <c r="B59" s="75" t="s">
        <v>105</v>
      </c>
      <c r="C59" s="76" t="s">
        <v>58</v>
      </c>
      <c r="D59" s="76"/>
      <c r="E59" s="76"/>
      <c r="F59" s="76" t="s">
        <v>60</v>
      </c>
      <c r="G59" s="76"/>
      <c r="H59" s="76"/>
      <c r="I59" s="75" t="s">
        <v>62</v>
      </c>
      <c r="J59" s="75"/>
      <c r="K59" s="75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</row>
    <row r="60" customFormat="false" ht="12.75" hidden="false" customHeight="true" outlineLevel="0" collapsed="false">
      <c r="A60" s="75"/>
      <c r="B60" s="75"/>
      <c r="C60" s="75" t="s">
        <v>107</v>
      </c>
      <c r="D60" s="75" t="s">
        <v>108</v>
      </c>
      <c r="E60" s="75" t="s">
        <v>109</v>
      </c>
      <c r="F60" s="75" t="s">
        <v>107</v>
      </c>
      <c r="G60" s="75" t="s">
        <v>108</v>
      </c>
      <c r="H60" s="75" t="s">
        <v>109</v>
      </c>
      <c r="I60" s="75" t="s">
        <v>107</v>
      </c>
      <c r="J60" s="75" t="s">
        <v>108</v>
      </c>
      <c r="K60" s="75" t="s">
        <v>109</v>
      </c>
    </row>
    <row r="61" customFormat="false" ht="40.5" hidden="false" customHeight="true" outlineLevel="0" collapsed="false">
      <c r="A61" s="75"/>
      <c r="B61" s="75"/>
      <c r="C61" s="75"/>
      <c r="D61" s="75"/>
      <c r="E61" s="75"/>
      <c r="F61" s="75"/>
      <c r="G61" s="75"/>
      <c r="H61" s="75"/>
      <c r="I61" s="75"/>
      <c r="J61" s="75"/>
      <c r="K61" s="75"/>
    </row>
    <row r="62" customFormat="false" ht="11.25" hidden="false" customHeight="true" outlineLevel="0" collapsed="false">
      <c r="A62" s="80" t="s">
        <v>110</v>
      </c>
      <c r="B62" s="80" t="s">
        <v>111</v>
      </c>
      <c r="C62" s="81" t="n">
        <v>4623</v>
      </c>
      <c r="D62" s="82" t="n">
        <v>10657.7</v>
      </c>
      <c r="E62" s="82" t="n">
        <v>2305.36</v>
      </c>
      <c r="F62" s="81" t="n">
        <v>1118</v>
      </c>
      <c r="G62" s="82" t="n">
        <v>3854.6</v>
      </c>
      <c r="H62" s="82" t="n">
        <v>3447.78</v>
      </c>
      <c r="I62" s="81" t="n">
        <v>759</v>
      </c>
      <c r="J62" s="82" t="n">
        <v>3384.4</v>
      </c>
      <c r="K62" s="82" t="n">
        <v>4459.06</v>
      </c>
    </row>
    <row r="63" customFormat="false" ht="11.25" hidden="false" customHeight="true" outlineLevel="0" collapsed="false">
      <c r="A63" s="80" t="s">
        <v>112</v>
      </c>
      <c r="B63" s="80" t="s">
        <v>113</v>
      </c>
      <c r="C63" s="81" t="n">
        <v>4992</v>
      </c>
      <c r="D63" s="82" t="n">
        <v>11512</v>
      </c>
      <c r="E63" s="82" t="n">
        <v>2306.09</v>
      </c>
      <c r="F63" s="81" t="n">
        <v>1608</v>
      </c>
      <c r="G63" s="82" t="n">
        <v>5574.1</v>
      </c>
      <c r="H63" s="82" t="n">
        <v>3466.49</v>
      </c>
      <c r="I63" s="81" t="n">
        <v>1307</v>
      </c>
      <c r="J63" s="82" t="n">
        <v>5831.6</v>
      </c>
      <c r="K63" s="82" t="n">
        <v>4461.78</v>
      </c>
    </row>
    <row r="64" customFormat="false" ht="11.25" hidden="false" customHeight="true" outlineLevel="0" collapsed="false">
      <c r="A64" s="80" t="s">
        <v>114</v>
      </c>
      <c r="B64" s="80" t="s">
        <v>115</v>
      </c>
      <c r="C64" s="81" t="n">
        <v>2692</v>
      </c>
      <c r="D64" s="82" t="n">
        <v>6204.4</v>
      </c>
      <c r="E64" s="82" t="n">
        <v>2304.75</v>
      </c>
      <c r="F64" s="81" t="n">
        <v>514</v>
      </c>
      <c r="G64" s="82" t="n">
        <v>1773</v>
      </c>
      <c r="H64" s="82" t="n">
        <v>3449.45</v>
      </c>
      <c r="I64" s="81" t="n">
        <v>424</v>
      </c>
      <c r="J64" s="82" t="n">
        <v>1900.1</v>
      </c>
      <c r="K64" s="82" t="n">
        <v>4481.38</v>
      </c>
    </row>
    <row r="65" customFormat="false" ht="11.25" hidden="false" customHeight="true" outlineLevel="0" collapsed="false">
      <c r="A65" s="80" t="s">
        <v>116</v>
      </c>
      <c r="B65" s="80" t="s">
        <v>117</v>
      </c>
      <c r="C65" s="81" t="n">
        <v>1648</v>
      </c>
      <c r="D65" s="82" t="n">
        <v>3788.9</v>
      </c>
      <c r="E65" s="82" t="n">
        <v>2299.09</v>
      </c>
      <c r="F65" s="81" t="n">
        <v>328</v>
      </c>
      <c r="G65" s="82" t="n">
        <v>1123.4</v>
      </c>
      <c r="H65" s="82" t="n">
        <v>3425.04</v>
      </c>
      <c r="I65" s="81" t="n">
        <v>237</v>
      </c>
      <c r="J65" s="82" t="n">
        <v>1052.8</v>
      </c>
      <c r="K65" s="82" t="n">
        <v>4442.01</v>
      </c>
    </row>
    <row r="66" customFormat="false" ht="11.25" hidden="false" customHeight="true" outlineLevel="0" collapsed="false">
      <c r="A66" s="80" t="s">
        <v>118</v>
      </c>
      <c r="B66" s="80" t="s">
        <v>119</v>
      </c>
      <c r="C66" s="81" t="n">
        <v>2377</v>
      </c>
      <c r="D66" s="82" t="n">
        <v>5456.8</v>
      </c>
      <c r="E66" s="82" t="n">
        <v>2295.65</v>
      </c>
      <c r="F66" s="81" t="n">
        <v>397</v>
      </c>
      <c r="G66" s="82" t="n">
        <v>1376.4</v>
      </c>
      <c r="H66" s="82" t="n">
        <v>3467.04</v>
      </c>
      <c r="I66" s="81" t="n">
        <v>303</v>
      </c>
      <c r="J66" s="82" t="n">
        <v>1349.9</v>
      </c>
      <c r="K66" s="82" t="n">
        <v>4455.01</v>
      </c>
    </row>
    <row r="67" customFormat="false" ht="11.25" hidden="false" customHeight="true" outlineLevel="0" collapsed="false">
      <c r="A67" s="80" t="s">
        <v>120</v>
      </c>
      <c r="B67" s="80" t="s">
        <v>121</v>
      </c>
      <c r="C67" s="81" t="n">
        <v>15195</v>
      </c>
      <c r="D67" s="82" t="n">
        <v>35049</v>
      </c>
      <c r="E67" s="82" t="n">
        <v>2306.62</v>
      </c>
      <c r="F67" s="81" t="n">
        <v>4813</v>
      </c>
      <c r="G67" s="82" t="n">
        <v>16792.1</v>
      </c>
      <c r="H67" s="82" t="n">
        <v>3488.91</v>
      </c>
      <c r="I67" s="81" t="n">
        <v>4094</v>
      </c>
      <c r="J67" s="82" t="n">
        <v>18291.4</v>
      </c>
      <c r="K67" s="82" t="n">
        <v>4467.85</v>
      </c>
    </row>
    <row r="68" customFormat="false" ht="11.25" hidden="false" customHeight="true" outlineLevel="0" collapsed="false">
      <c r="A68" s="80" t="s">
        <v>122</v>
      </c>
      <c r="B68" s="80" t="s">
        <v>123</v>
      </c>
      <c r="C68" s="81" t="n">
        <v>12913</v>
      </c>
      <c r="D68" s="82" t="n">
        <v>29711.1</v>
      </c>
      <c r="E68" s="82" t="n">
        <v>2300.87</v>
      </c>
      <c r="F68" s="81" t="n">
        <v>3807</v>
      </c>
      <c r="G68" s="82" t="n">
        <v>13181.1</v>
      </c>
      <c r="H68" s="82" t="n">
        <v>3462.33</v>
      </c>
      <c r="I68" s="81" t="n">
        <v>2832</v>
      </c>
      <c r="J68" s="82" t="n">
        <v>12597.3</v>
      </c>
      <c r="K68" s="82" t="n">
        <v>4448.19</v>
      </c>
    </row>
    <row r="69" customFormat="false" ht="11.25" hidden="false" customHeight="true" outlineLevel="0" collapsed="false">
      <c r="A69" s="80" t="s">
        <v>124</v>
      </c>
      <c r="B69" s="80" t="s">
        <v>125</v>
      </c>
      <c r="C69" s="81" t="n">
        <v>2681</v>
      </c>
      <c r="D69" s="82" t="n">
        <v>6160.9</v>
      </c>
      <c r="E69" s="82" t="n">
        <v>2297.97</v>
      </c>
      <c r="F69" s="81" t="n">
        <v>385</v>
      </c>
      <c r="G69" s="82" t="n">
        <v>1331.1</v>
      </c>
      <c r="H69" s="82" t="n">
        <v>3457.3</v>
      </c>
      <c r="I69" s="81" t="n">
        <v>289</v>
      </c>
      <c r="J69" s="82" t="n">
        <v>1283.7</v>
      </c>
      <c r="K69" s="82" t="n">
        <v>4442</v>
      </c>
    </row>
    <row r="70" customFormat="false" ht="11.25" hidden="false" customHeight="true" outlineLevel="0" collapsed="false">
      <c r="A70" s="80" t="s">
        <v>126</v>
      </c>
      <c r="B70" s="80" t="s">
        <v>127</v>
      </c>
      <c r="C70" s="81" t="n">
        <v>2210</v>
      </c>
      <c r="D70" s="82" t="n">
        <v>5082</v>
      </c>
      <c r="E70" s="82" t="n">
        <v>2299.53</v>
      </c>
      <c r="F70" s="81" t="n">
        <v>379</v>
      </c>
      <c r="G70" s="82" t="n">
        <v>1297.8</v>
      </c>
      <c r="H70" s="82" t="n">
        <v>3424.34</v>
      </c>
      <c r="I70" s="81" t="n">
        <v>260</v>
      </c>
      <c r="J70" s="82" t="n">
        <v>1149</v>
      </c>
      <c r="K70" s="82" t="n">
        <v>4419.29</v>
      </c>
    </row>
    <row r="71" customFormat="false" ht="11.25" hidden="false" customHeight="true" outlineLevel="0" collapsed="false">
      <c r="A71" s="80" t="s">
        <v>59</v>
      </c>
      <c r="B71" s="80" t="s">
        <v>128</v>
      </c>
      <c r="C71" s="81" t="n">
        <v>2123</v>
      </c>
      <c r="D71" s="82" t="n">
        <v>4901.7</v>
      </c>
      <c r="E71" s="82" t="n">
        <v>2308.85</v>
      </c>
      <c r="F71" s="81" t="n">
        <v>356</v>
      </c>
      <c r="G71" s="82" t="n">
        <v>1228.9</v>
      </c>
      <c r="H71" s="82" t="n">
        <v>3452</v>
      </c>
      <c r="I71" s="81" t="n">
        <v>284</v>
      </c>
      <c r="J71" s="82" t="n">
        <v>1265.4</v>
      </c>
      <c r="K71" s="82" t="n">
        <v>4455.71</v>
      </c>
    </row>
    <row r="72" customFormat="false" ht="11.25" hidden="false" customHeight="true" outlineLevel="0" collapsed="false">
      <c r="A72" s="80" t="s">
        <v>61</v>
      </c>
      <c r="B72" s="80" t="s">
        <v>129</v>
      </c>
      <c r="C72" s="81" t="n">
        <v>2901</v>
      </c>
      <c r="D72" s="82" t="n">
        <v>6671</v>
      </c>
      <c r="E72" s="82" t="n">
        <v>2299.57</v>
      </c>
      <c r="F72" s="81" t="n">
        <v>634</v>
      </c>
      <c r="G72" s="82" t="n">
        <v>2187.6</v>
      </c>
      <c r="H72" s="82" t="n">
        <v>3450.54</v>
      </c>
      <c r="I72" s="81" t="n">
        <v>540</v>
      </c>
      <c r="J72" s="82" t="n">
        <v>2397.9</v>
      </c>
      <c r="K72" s="82" t="n">
        <v>4440.46</v>
      </c>
    </row>
    <row r="73" customFormat="false" ht="11.25" hidden="false" customHeight="true" outlineLevel="0" collapsed="false">
      <c r="A73" s="80" t="s">
        <v>63</v>
      </c>
      <c r="B73" s="80" t="s">
        <v>130</v>
      </c>
      <c r="C73" s="81" t="n">
        <v>2626</v>
      </c>
      <c r="D73" s="82" t="n">
        <v>6048.5</v>
      </c>
      <c r="E73" s="82" t="n">
        <v>2303.32</v>
      </c>
      <c r="F73" s="81" t="n">
        <v>440</v>
      </c>
      <c r="G73" s="82" t="n">
        <v>1515.2</v>
      </c>
      <c r="H73" s="82" t="n">
        <v>3443.55</v>
      </c>
      <c r="I73" s="81" t="n">
        <v>258</v>
      </c>
      <c r="J73" s="82" t="n">
        <v>1148.3</v>
      </c>
      <c r="K73" s="82" t="n">
        <v>4450.95</v>
      </c>
    </row>
    <row r="74" customFormat="false" ht="11.25" hidden="false" customHeight="true" outlineLevel="0" collapsed="false">
      <c r="A74" s="80" t="s">
        <v>65</v>
      </c>
      <c r="B74" s="80" t="s">
        <v>131</v>
      </c>
      <c r="C74" s="81" t="n">
        <v>8863</v>
      </c>
      <c r="D74" s="82" t="n">
        <v>20431.5</v>
      </c>
      <c r="E74" s="82" t="n">
        <v>2305.26</v>
      </c>
      <c r="F74" s="81" t="n">
        <v>1899</v>
      </c>
      <c r="G74" s="82" t="n">
        <v>6579.6</v>
      </c>
      <c r="H74" s="82" t="n">
        <v>3464.75</v>
      </c>
      <c r="I74" s="81" t="n">
        <v>1343</v>
      </c>
      <c r="J74" s="82" t="n">
        <v>5986</v>
      </c>
      <c r="K74" s="82" t="n">
        <v>4457.16</v>
      </c>
    </row>
    <row r="75" customFormat="false" ht="11.25" hidden="false" customHeight="true" outlineLevel="0" collapsed="false">
      <c r="A75" s="80" t="s">
        <v>67</v>
      </c>
      <c r="B75" s="80" t="s">
        <v>132</v>
      </c>
      <c r="C75" s="81" t="n">
        <v>12559</v>
      </c>
      <c r="D75" s="82" t="n">
        <v>29077.9</v>
      </c>
      <c r="E75" s="82" t="n">
        <v>2315.3</v>
      </c>
      <c r="F75" s="81" t="n">
        <v>3937</v>
      </c>
      <c r="G75" s="82" t="n">
        <v>13671.9</v>
      </c>
      <c r="H75" s="82" t="n">
        <v>3472.67</v>
      </c>
      <c r="I75" s="81" t="n">
        <v>3161</v>
      </c>
      <c r="J75" s="82" t="n">
        <v>14104.2</v>
      </c>
      <c r="K75" s="82" t="n">
        <v>4461.93</v>
      </c>
    </row>
    <row r="76" customFormat="false" ht="11.25" hidden="false" customHeight="true" outlineLevel="0" collapsed="false">
      <c r="A76" s="85" t="s">
        <v>133</v>
      </c>
      <c r="B76" s="85"/>
      <c r="C76" s="81" t="n">
        <v>78403</v>
      </c>
      <c r="D76" s="82" t="n">
        <v>180753.4</v>
      </c>
      <c r="E76" s="82" t="n">
        <v>2305.44</v>
      </c>
      <c r="F76" s="81" t="n">
        <v>20615</v>
      </c>
      <c r="G76" s="82" t="n">
        <v>71486.8</v>
      </c>
      <c r="H76" s="82" t="n">
        <v>3467.71</v>
      </c>
      <c r="I76" s="81" t="n">
        <v>16091</v>
      </c>
      <c r="J76" s="82" t="n">
        <v>71742</v>
      </c>
      <c r="K76" s="82" t="n">
        <v>4458.51</v>
      </c>
    </row>
    <row r="78" customFormat="false" ht="19.5" hidden="false" customHeight="true" outlineLevel="0" collapsed="false">
      <c r="A78" s="75" t="s">
        <v>104</v>
      </c>
      <c r="B78" s="75" t="s">
        <v>105</v>
      </c>
      <c r="C78" s="76" t="s">
        <v>64</v>
      </c>
      <c r="D78" s="76"/>
      <c r="E78" s="76"/>
      <c r="F78" s="75" t="s">
        <v>66</v>
      </c>
      <c r="G78" s="75"/>
      <c r="H78" s="75"/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77"/>
      <c r="X78" s="77"/>
      <c r="Y78" s="77"/>
      <c r="Z78" s="77"/>
      <c r="AA78" s="77"/>
      <c r="AB78" s="77"/>
    </row>
    <row r="79" customFormat="false" ht="12.75" hidden="false" customHeight="true" outlineLevel="0" collapsed="false">
      <c r="A79" s="75"/>
      <c r="B79" s="75"/>
      <c r="C79" s="75" t="s">
        <v>107</v>
      </c>
      <c r="D79" s="75" t="s">
        <v>108</v>
      </c>
      <c r="E79" s="75" t="s">
        <v>109</v>
      </c>
      <c r="F79" s="75" t="s">
        <v>107</v>
      </c>
      <c r="G79" s="75" t="s">
        <v>108</v>
      </c>
      <c r="H79" s="75" t="s">
        <v>109</v>
      </c>
    </row>
    <row r="80" customFormat="false" ht="48" hidden="false" customHeight="true" outlineLevel="0" collapsed="false">
      <c r="A80" s="75"/>
      <c r="B80" s="75"/>
      <c r="C80" s="75"/>
      <c r="D80" s="75"/>
      <c r="E80" s="75"/>
      <c r="F80" s="75"/>
      <c r="G80" s="75"/>
      <c r="H80" s="75"/>
    </row>
    <row r="81" customFormat="false" ht="11.25" hidden="false" customHeight="true" outlineLevel="0" collapsed="false">
      <c r="A81" s="80" t="s">
        <v>110</v>
      </c>
      <c r="B81" s="80" t="s">
        <v>111</v>
      </c>
      <c r="C81" s="81" t="n">
        <v>960</v>
      </c>
      <c r="D81" s="82" t="n">
        <v>6195.6</v>
      </c>
      <c r="E81" s="82" t="n">
        <v>6453.78</v>
      </c>
      <c r="F81" s="81" t="n">
        <v>122</v>
      </c>
      <c r="G81" s="82" t="n">
        <v>1789.6</v>
      </c>
      <c r="H81" s="82" t="n">
        <v>14668.49</v>
      </c>
    </row>
    <row r="82" customFormat="false" ht="11.25" hidden="false" customHeight="true" outlineLevel="0" collapsed="false">
      <c r="A82" s="80" t="s">
        <v>112</v>
      </c>
      <c r="B82" s="80" t="s">
        <v>113</v>
      </c>
      <c r="C82" s="81" t="n">
        <v>2672</v>
      </c>
      <c r="D82" s="82" t="n">
        <v>18370.7</v>
      </c>
      <c r="E82" s="82" t="n">
        <v>6875.26</v>
      </c>
      <c r="F82" s="81" t="n">
        <v>707</v>
      </c>
      <c r="G82" s="82" t="n">
        <v>9059.8</v>
      </c>
      <c r="H82" s="82" t="n">
        <v>12814.48</v>
      </c>
    </row>
    <row r="83" customFormat="false" ht="11.25" hidden="false" customHeight="true" outlineLevel="0" collapsed="false">
      <c r="A83" s="80" t="s">
        <v>114</v>
      </c>
      <c r="B83" s="80" t="s">
        <v>115</v>
      </c>
      <c r="C83" s="81" t="n">
        <v>639</v>
      </c>
      <c r="D83" s="82" t="n">
        <v>4202.8</v>
      </c>
      <c r="E83" s="82" t="n">
        <v>6577.08</v>
      </c>
      <c r="F83" s="81" t="n">
        <v>92</v>
      </c>
      <c r="G83" s="82" t="n">
        <v>1174.2</v>
      </c>
      <c r="H83" s="82" t="n">
        <v>12762.75</v>
      </c>
    </row>
    <row r="84" customFormat="false" ht="11.25" hidden="false" customHeight="true" outlineLevel="0" collapsed="false">
      <c r="A84" s="80" t="s">
        <v>116</v>
      </c>
      <c r="B84" s="80" t="s">
        <v>117</v>
      </c>
      <c r="C84" s="81" t="n">
        <v>285</v>
      </c>
      <c r="D84" s="82" t="n">
        <v>1810.8</v>
      </c>
      <c r="E84" s="82" t="n">
        <v>6353.71</v>
      </c>
      <c r="F84" s="81" t="n">
        <v>29</v>
      </c>
      <c r="G84" s="82" t="n">
        <v>350.6</v>
      </c>
      <c r="H84" s="82" t="n">
        <v>12091.57</v>
      </c>
    </row>
    <row r="85" customFormat="false" ht="11.25" hidden="false" customHeight="true" outlineLevel="0" collapsed="false">
      <c r="A85" s="80" t="s">
        <v>118</v>
      </c>
      <c r="B85" s="80" t="s">
        <v>119</v>
      </c>
      <c r="C85" s="81" t="n">
        <v>346</v>
      </c>
      <c r="D85" s="82" t="n">
        <v>2226.3</v>
      </c>
      <c r="E85" s="82" t="n">
        <v>6434.39</v>
      </c>
      <c r="F85" s="81" t="n">
        <v>55</v>
      </c>
      <c r="G85" s="82" t="n">
        <v>737</v>
      </c>
      <c r="H85" s="82" t="n">
        <v>13399.36</v>
      </c>
    </row>
    <row r="86" customFormat="false" ht="11.25" hidden="false" customHeight="true" outlineLevel="0" collapsed="false">
      <c r="A86" s="80" t="s">
        <v>120</v>
      </c>
      <c r="B86" s="80" t="s">
        <v>121</v>
      </c>
      <c r="C86" s="81" t="n">
        <v>8590</v>
      </c>
      <c r="D86" s="82" t="n">
        <v>58952.7</v>
      </c>
      <c r="E86" s="82" t="n">
        <v>6862.95</v>
      </c>
      <c r="F86" s="81" t="n">
        <v>3005</v>
      </c>
      <c r="G86" s="82" t="n">
        <v>44464.6</v>
      </c>
      <c r="H86" s="82" t="n">
        <v>14796.88</v>
      </c>
    </row>
    <row r="87" customFormat="false" ht="11.25" hidden="false" customHeight="true" outlineLevel="0" collapsed="false">
      <c r="A87" s="80" t="s">
        <v>122</v>
      </c>
      <c r="B87" s="80" t="s">
        <v>123</v>
      </c>
      <c r="C87" s="81" t="n">
        <v>4693</v>
      </c>
      <c r="D87" s="82" t="n">
        <v>31365.9</v>
      </c>
      <c r="E87" s="82" t="n">
        <v>6683.55</v>
      </c>
      <c r="F87" s="81" t="n">
        <v>1116</v>
      </c>
      <c r="G87" s="82" t="n">
        <v>15486.4</v>
      </c>
      <c r="H87" s="82" t="n">
        <v>13876.71</v>
      </c>
    </row>
    <row r="88" customFormat="false" ht="11.25" hidden="false" customHeight="true" outlineLevel="0" collapsed="false">
      <c r="A88" s="80" t="s">
        <v>124</v>
      </c>
      <c r="B88" s="80" t="s">
        <v>125</v>
      </c>
      <c r="C88" s="81" t="n">
        <v>324</v>
      </c>
      <c r="D88" s="82" t="n">
        <v>2092.3</v>
      </c>
      <c r="E88" s="82" t="n">
        <v>6457.62</v>
      </c>
      <c r="F88" s="81" t="n">
        <v>29</v>
      </c>
      <c r="G88" s="82" t="n">
        <v>371</v>
      </c>
      <c r="H88" s="82" t="n">
        <v>12794.05</v>
      </c>
    </row>
    <row r="89" customFormat="false" ht="11.25" hidden="false" customHeight="true" outlineLevel="0" collapsed="false">
      <c r="A89" s="80" t="s">
        <v>126</v>
      </c>
      <c r="B89" s="80" t="s">
        <v>127</v>
      </c>
      <c r="C89" s="81" t="n">
        <v>322</v>
      </c>
      <c r="D89" s="82" t="n">
        <v>2095.8</v>
      </c>
      <c r="E89" s="82" t="n">
        <v>6508.86</v>
      </c>
      <c r="F89" s="81" t="n">
        <v>50</v>
      </c>
      <c r="G89" s="82" t="n">
        <v>621.1</v>
      </c>
      <c r="H89" s="82" t="n">
        <v>12421.15</v>
      </c>
    </row>
    <row r="90" customFormat="false" ht="11.25" hidden="false" customHeight="true" outlineLevel="0" collapsed="false">
      <c r="A90" s="80" t="s">
        <v>59</v>
      </c>
      <c r="B90" s="80" t="s">
        <v>128</v>
      </c>
      <c r="C90" s="81" t="n">
        <v>349</v>
      </c>
      <c r="D90" s="82" t="n">
        <v>2240.1</v>
      </c>
      <c r="E90" s="82" t="n">
        <v>6418.66</v>
      </c>
      <c r="F90" s="81" t="n">
        <v>39</v>
      </c>
      <c r="G90" s="82" t="n">
        <v>477.4</v>
      </c>
      <c r="H90" s="82" t="n">
        <v>12239.75</v>
      </c>
    </row>
    <row r="91" customFormat="false" ht="11.25" hidden="false" customHeight="true" outlineLevel="0" collapsed="false">
      <c r="A91" s="80" t="s">
        <v>61</v>
      </c>
      <c r="B91" s="80" t="s">
        <v>129</v>
      </c>
      <c r="C91" s="81" t="n">
        <v>634</v>
      </c>
      <c r="D91" s="82" t="n">
        <v>4046.4</v>
      </c>
      <c r="E91" s="82" t="n">
        <v>6382.27</v>
      </c>
      <c r="F91" s="81" t="n">
        <v>73</v>
      </c>
      <c r="G91" s="82" t="n">
        <v>945.3</v>
      </c>
      <c r="H91" s="82" t="n">
        <v>12949.89</v>
      </c>
    </row>
    <row r="92" customFormat="false" ht="11.25" hidden="false" customHeight="true" outlineLevel="0" collapsed="false">
      <c r="A92" s="80" t="s">
        <v>63</v>
      </c>
      <c r="B92" s="80" t="s">
        <v>130</v>
      </c>
      <c r="C92" s="81" t="n">
        <v>272</v>
      </c>
      <c r="D92" s="82" t="n">
        <v>1723.6</v>
      </c>
      <c r="E92" s="82" t="n">
        <v>6336.74</v>
      </c>
      <c r="F92" s="81" t="n">
        <v>41</v>
      </c>
      <c r="G92" s="82" t="n">
        <v>475.6</v>
      </c>
      <c r="H92" s="82" t="n">
        <v>11601.07</v>
      </c>
    </row>
    <row r="93" customFormat="false" ht="11.25" hidden="false" customHeight="true" outlineLevel="0" collapsed="false">
      <c r="A93" s="80" t="s">
        <v>65</v>
      </c>
      <c r="B93" s="80" t="s">
        <v>131</v>
      </c>
      <c r="C93" s="81" t="n">
        <v>1797</v>
      </c>
      <c r="D93" s="82" t="n">
        <v>11755.1</v>
      </c>
      <c r="E93" s="82" t="n">
        <v>6541.49</v>
      </c>
      <c r="F93" s="81" t="n">
        <v>344</v>
      </c>
      <c r="G93" s="82" t="n">
        <v>4353</v>
      </c>
      <c r="H93" s="82" t="n">
        <v>12653.96</v>
      </c>
    </row>
    <row r="94" customFormat="false" ht="11.25" hidden="false" customHeight="true" outlineLevel="0" collapsed="false">
      <c r="A94" s="80" t="s">
        <v>67</v>
      </c>
      <c r="B94" s="80" t="s">
        <v>132</v>
      </c>
      <c r="C94" s="81" t="n">
        <v>5797</v>
      </c>
      <c r="D94" s="82" t="n">
        <v>39374.8</v>
      </c>
      <c r="E94" s="82" t="n">
        <v>6792.28</v>
      </c>
      <c r="F94" s="81" t="n">
        <v>1852</v>
      </c>
      <c r="G94" s="82" t="n">
        <v>25058.1</v>
      </c>
      <c r="H94" s="82" t="n">
        <v>13530.28</v>
      </c>
    </row>
    <row r="95" customFormat="false" ht="11.25" hidden="false" customHeight="true" outlineLevel="0" collapsed="false">
      <c r="A95" s="85" t="s">
        <v>133</v>
      </c>
      <c r="B95" s="85"/>
      <c r="C95" s="81" t="n">
        <v>27680</v>
      </c>
      <c r="D95" s="82" t="n">
        <v>186452.9</v>
      </c>
      <c r="E95" s="82" t="n">
        <v>6736.02</v>
      </c>
      <c r="F95" s="81" t="n">
        <v>7554</v>
      </c>
      <c r="G95" s="82" t="n">
        <v>105363.7</v>
      </c>
      <c r="H95" s="82" t="n">
        <v>13948.06</v>
      </c>
    </row>
  </sheetData>
  <mergeCells count="72">
    <mergeCell ref="A1:F1"/>
    <mergeCell ref="A2:A4"/>
    <mergeCell ref="B2:B4"/>
    <mergeCell ref="C2:E2"/>
    <mergeCell ref="F2:H2"/>
    <mergeCell ref="I2:K2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A19:B19"/>
    <mergeCell ref="A21:A23"/>
    <mergeCell ref="B21:B23"/>
    <mergeCell ref="C21:E21"/>
    <mergeCell ref="F21:H21"/>
    <mergeCell ref="I21:K21"/>
    <mergeCell ref="C22:C23"/>
    <mergeCell ref="D22:D23"/>
    <mergeCell ref="E22:E23"/>
    <mergeCell ref="F22:F23"/>
    <mergeCell ref="G22:G23"/>
    <mergeCell ref="H22:H23"/>
    <mergeCell ref="I22:I23"/>
    <mergeCell ref="J22:J23"/>
    <mergeCell ref="K22:K23"/>
    <mergeCell ref="A38:B38"/>
    <mergeCell ref="A40:A42"/>
    <mergeCell ref="B40:B42"/>
    <mergeCell ref="C40:E40"/>
    <mergeCell ref="F40:H40"/>
    <mergeCell ref="I40:K40"/>
    <mergeCell ref="C41:C42"/>
    <mergeCell ref="D41:D42"/>
    <mergeCell ref="E41:E42"/>
    <mergeCell ref="F41:F42"/>
    <mergeCell ref="G41:G42"/>
    <mergeCell ref="H41:H42"/>
    <mergeCell ref="I41:I42"/>
    <mergeCell ref="J41:J42"/>
    <mergeCell ref="K41:K42"/>
    <mergeCell ref="A57:B57"/>
    <mergeCell ref="A59:A61"/>
    <mergeCell ref="B59:B61"/>
    <mergeCell ref="C59:E59"/>
    <mergeCell ref="F59:H59"/>
    <mergeCell ref="I59:K59"/>
    <mergeCell ref="C60:C61"/>
    <mergeCell ref="D60:D61"/>
    <mergeCell ref="E60:E61"/>
    <mergeCell ref="F60:F61"/>
    <mergeCell ref="G60:G61"/>
    <mergeCell ref="H60:H61"/>
    <mergeCell ref="I60:I61"/>
    <mergeCell ref="J60:J61"/>
    <mergeCell ref="K60:K61"/>
    <mergeCell ref="A76:B76"/>
    <mergeCell ref="A78:A80"/>
    <mergeCell ref="B78:B80"/>
    <mergeCell ref="C78:E78"/>
    <mergeCell ref="F78:H78"/>
    <mergeCell ref="C79:C80"/>
    <mergeCell ref="D79:D80"/>
    <mergeCell ref="E79:E80"/>
    <mergeCell ref="F79:F80"/>
    <mergeCell ref="G79:G80"/>
    <mergeCell ref="H79:H80"/>
    <mergeCell ref="A95:B95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5" manualBreakCount="5">
    <brk id="20" man="true" max="16383" min="0"/>
    <brk id="39" man="true" max="16383" min="0"/>
    <brk id="58" man="true" max="16383" min="0"/>
    <brk id="77" man="true" max="16383" min="0"/>
    <brk id="96" man="true" max="16383" min="0"/>
  </rowBreak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57"/>
  <sheetViews>
    <sheetView showFormulas="false" showGridLines="true" showRowColHeaders="true" showZeros="true" rightToLeft="false" tabSelected="false" showOutlineSymbols="true" defaultGridColor="true" view="normal" topLeftCell="A16" colorId="64" zoomScale="100" zoomScaleNormal="100" zoomScalePageLayoutView="100" workbookViewId="0">
      <selection pane="topLeft" activeCell="I38" activeCellId="0" sqref="I38"/>
    </sheetView>
  </sheetViews>
  <sheetFormatPr defaultColWidth="9.3125" defaultRowHeight="11.25" zeroHeight="false" outlineLevelRow="0" outlineLevelCol="0"/>
  <cols>
    <col collapsed="false" customWidth="true" hidden="false" outlineLevel="0" max="1" min="1" style="64" width="3.67"/>
    <col collapsed="false" customWidth="true" hidden="false" outlineLevel="0" max="2" min="2" style="64" width="33"/>
    <col collapsed="false" customWidth="true" hidden="false" outlineLevel="0" max="3" min="3" style="64" width="11.01"/>
    <col collapsed="false" customWidth="true" hidden="false" outlineLevel="0" max="4" min="4" style="64" width="14.16"/>
    <col collapsed="false" customWidth="true" hidden="false" outlineLevel="0" max="5" min="5" style="64" width="10.34"/>
    <col collapsed="false" customWidth="true" hidden="false" outlineLevel="0" max="6" min="6" style="64" width="11.01"/>
    <col collapsed="false" customWidth="true" hidden="false" outlineLevel="0" max="7" min="7" style="64" width="14.16"/>
    <col collapsed="false" customWidth="true" hidden="false" outlineLevel="0" max="8" min="8" style="64" width="10.34"/>
    <col collapsed="false" customWidth="true" hidden="false" outlineLevel="0" max="9" min="9" style="64" width="11.01"/>
    <col collapsed="false" customWidth="true" hidden="false" outlineLevel="0" max="10" min="10" style="72" width="14.16"/>
    <col collapsed="false" customWidth="true" hidden="false" outlineLevel="0" max="11" min="11" style="86" width="10.34"/>
    <col collapsed="false" customWidth="true" hidden="false" outlineLevel="0" max="12" min="12" style="87" width="9.16"/>
    <col collapsed="false" customWidth="true" hidden="false" outlineLevel="0" max="13" min="13" style="88" width="31.33"/>
    <col collapsed="false" customWidth="false" hidden="false" outlineLevel="0" max="1024" min="14" style="64" width="9.33"/>
  </cols>
  <sheetData>
    <row r="1" customFormat="false" ht="11.25" hidden="false" customHeight="true" outlineLevel="0" collapsed="false">
      <c r="A1" s="73" t="s">
        <v>151</v>
      </c>
      <c r="B1" s="73"/>
      <c r="C1" s="73"/>
      <c r="D1" s="73"/>
      <c r="E1" s="73"/>
      <c r="F1" s="73"/>
      <c r="G1" s="74"/>
    </row>
    <row r="2" customFormat="false" ht="23.25" hidden="false" customHeight="true" outlineLevel="0" collapsed="false">
      <c r="A2" s="75" t="s">
        <v>104</v>
      </c>
      <c r="B2" s="75" t="s">
        <v>105</v>
      </c>
      <c r="C2" s="75" t="s">
        <v>106</v>
      </c>
      <c r="D2" s="75"/>
      <c r="E2" s="75"/>
      <c r="F2" s="75" t="s">
        <v>135</v>
      </c>
      <c r="G2" s="75"/>
      <c r="H2" s="75"/>
      <c r="I2" s="75" t="s">
        <v>136</v>
      </c>
      <c r="J2" s="75"/>
      <c r="K2" s="75"/>
    </row>
    <row r="3" customFormat="false" ht="28.5" hidden="false" customHeight="true" outlineLevel="0" collapsed="false">
      <c r="A3" s="75"/>
      <c r="B3" s="75"/>
      <c r="C3" s="75" t="s">
        <v>107</v>
      </c>
      <c r="D3" s="75" t="s">
        <v>108</v>
      </c>
      <c r="E3" s="75" t="s">
        <v>109</v>
      </c>
      <c r="F3" s="75" t="s">
        <v>107</v>
      </c>
      <c r="G3" s="75" t="s">
        <v>108</v>
      </c>
      <c r="H3" s="75" t="s">
        <v>109</v>
      </c>
      <c r="I3" s="75" t="s">
        <v>107</v>
      </c>
      <c r="J3" s="75" t="s">
        <v>108</v>
      </c>
      <c r="K3" s="75" t="s">
        <v>109</v>
      </c>
    </row>
    <row r="4" customFormat="false" ht="21.75" hidden="false" customHeight="true" outlineLevel="0" collapsed="false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</row>
    <row r="5" customFormat="false" ht="12.75" hidden="false" customHeight="true" outlineLevel="0" collapsed="false">
      <c r="A5" s="80" t="s">
        <v>110</v>
      </c>
      <c r="B5" s="80" t="s">
        <v>111</v>
      </c>
      <c r="C5" s="89" t="n">
        <v>7607</v>
      </c>
      <c r="D5" s="90" t="n">
        <v>25911.3</v>
      </c>
      <c r="E5" s="91" t="n">
        <v>3406.24</v>
      </c>
      <c r="F5" s="89" t="n">
        <v>5394</v>
      </c>
      <c r="G5" s="90" t="n">
        <v>19504.3</v>
      </c>
      <c r="H5" s="90" t="n">
        <v>3615.93</v>
      </c>
      <c r="I5" s="89" t="n">
        <v>1695</v>
      </c>
      <c r="J5" s="90" t="n">
        <v>4756.4</v>
      </c>
      <c r="K5" s="90" t="n">
        <v>2806.14</v>
      </c>
    </row>
    <row r="6" customFormat="false" ht="12.75" hidden="false" customHeight="true" outlineLevel="0" collapsed="false">
      <c r="A6" s="80" t="s">
        <v>112</v>
      </c>
      <c r="B6" s="80" t="s">
        <v>113</v>
      </c>
      <c r="C6" s="89" t="n">
        <v>11339</v>
      </c>
      <c r="D6" s="90" t="n">
        <v>50411.9</v>
      </c>
      <c r="E6" s="91" t="n">
        <v>4445.88</v>
      </c>
      <c r="F6" s="89" t="n">
        <v>8144</v>
      </c>
      <c r="G6" s="90" t="n">
        <v>39051.2</v>
      </c>
      <c r="H6" s="90" t="n">
        <v>4795.09</v>
      </c>
      <c r="I6" s="89" t="n">
        <v>2365</v>
      </c>
      <c r="J6" s="90" t="n">
        <v>7911.7</v>
      </c>
      <c r="K6" s="90" t="n">
        <v>3345.33</v>
      </c>
    </row>
    <row r="7" customFormat="false" ht="12.75" hidden="false" customHeight="true" outlineLevel="0" collapsed="false">
      <c r="A7" s="80" t="s">
        <v>114</v>
      </c>
      <c r="B7" s="80" t="s">
        <v>115</v>
      </c>
      <c r="C7" s="89" t="n">
        <v>4395</v>
      </c>
      <c r="D7" s="90" t="n">
        <v>15290.4</v>
      </c>
      <c r="E7" s="91" t="n">
        <v>3479.05</v>
      </c>
      <c r="F7" s="89" t="n">
        <v>2563</v>
      </c>
      <c r="G7" s="90" t="n">
        <v>9803.6</v>
      </c>
      <c r="H7" s="90" t="n">
        <v>3825.06</v>
      </c>
      <c r="I7" s="89" t="n">
        <v>1421</v>
      </c>
      <c r="J7" s="90" t="n">
        <v>4291</v>
      </c>
      <c r="K7" s="90" t="n">
        <v>3019.69</v>
      </c>
    </row>
    <row r="8" customFormat="false" ht="12.75" hidden="false" customHeight="true" outlineLevel="0" collapsed="false">
      <c r="A8" s="80" t="s">
        <v>116</v>
      </c>
      <c r="B8" s="80" t="s">
        <v>117</v>
      </c>
      <c r="C8" s="89" t="n">
        <v>2569</v>
      </c>
      <c r="D8" s="90" t="n">
        <v>8177.7</v>
      </c>
      <c r="E8" s="91" t="n">
        <v>3183.23</v>
      </c>
      <c r="F8" s="89" t="n">
        <v>1642</v>
      </c>
      <c r="G8" s="90" t="n">
        <v>5733.6</v>
      </c>
      <c r="H8" s="90" t="n">
        <v>3491.83</v>
      </c>
      <c r="I8" s="89" t="n">
        <v>699</v>
      </c>
      <c r="J8" s="90" t="n">
        <v>1930.7</v>
      </c>
      <c r="K8" s="90" t="n">
        <v>2762.07</v>
      </c>
    </row>
    <row r="9" customFormat="false" ht="12.75" hidden="false" customHeight="true" outlineLevel="0" collapsed="false">
      <c r="A9" s="80" t="s">
        <v>118</v>
      </c>
      <c r="B9" s="80" t="s">
        <v>119</v>
      </c>
      <c r="C9" s="89" t="n">
        <v>3522</v>
      </c>
      <c r="D9" s="90" t="n">
        <v>11199.4</v>
      </c>
      <c r="E9" s="91" t="n">
        <v>3179.83</v>
      </c>
      <c r="F9" s="89" t="n">
        <v>1992</v>
      </c>
      <c r="G9" s="90" t="n">
        <v>6974.3</v>
      </c>
      <c r="H9" s="90" t="n">
        <v>3501.17</v>
      </c>
      <c r="I9" s="89" t="n">
        <v>1245</v>
      </c>
      <c r="J9" s="90" t="n">
        <v>3449.7</v>
      </c>
      <c r="K9" s="90" t="n">
        <v>2770.82</v>
      </c>
    </row>
    <row r="10" customFormat="false" ht="12.75" hidden="false" customHeight="true" outlineLevel="0" collapsed="false">
      <c r="A10" s="80" t="s">
        <v>120</v>
      </c>
      <c r="B10" s="80" t="s">
        <v>121</v>
      </c>
      <c r="C10" s="89" t="n">
        <v>35862</v>
      </c>
      <c r="D10" s="90" t="n">
        <v>173757.6</v>
      </c>
      <c r="E10" s="91" t="n">
        <v>4845.17</v>
      </c>
      <c r="F10" s="89" t="n">
        <v>27834</v>
      </c>
      <c r="G10" s="90" t="n">
        <v>142177.6</v>
      </c>
      <c r="H10" s="90" t="n">
        <v>5108.05</v>
      </c>
      <c r="I10" s="89" t="n">
        <v>5692</v>
      </c>
      <c r="J10" s="90" t="n">
        <v>19613.6</v>
      </c>
      <c r="K10" s="90" t="n">
        <v>3445.82</v>
      </c>
    </row>
    <row r="11" customFormat="false" ht="12.75" hidden="false" customHeight="true" outlineLevel="0" collapsed="false">
      <c r="A11" s="80" t="s">
        <v>122</v>
      </c>
      <c r="B11" s="80" t="s">
        <v>123</v>
      </c>
      <c r="C11" s="89" t="n">
        <v>25466</v>
      </c>
      <c r="D11" s="90" t="n">
        <v>102472.4</v>
      </c>
      <c r="E11" s="91" t="n">
        <v>4023.89</v>
      </c>
      <c r="F11" s="89" t="n">
        <v>19036</v>
      </c>
      <c r="G11" s="90" t="n">
        <v>81409.9</v>
      </c>
      <c r="H11" s="90" t="n">
        <v>4276.63</v>
      </c>
      <c r="I11" s="89" t="n">
        <v>4855</v>
      </c>
      <c r="J11" s="90" t="n">
        <v>15139.5</v>
      </c>
      <c r="K11" s="90" t="n">
        <v>3118.33</v>
      </c>
    </row>
    <row r="12" customFormat="false" ht="12.75" hidden="false" customHeight="true" outlineLevel="0" collapsed="false">
      <c r="A12" s="80" t="s">
        <v>124</v>
      </c>
      <c r="B12" s="80" t="s">
        <v>125</v>
      </c>
      <c r="C12" s="89" t="n">
        <v>3740</v>
      </c>
      <c r="D12" s="90" t="n">
        <v>11274</v>
      </c>
      <c r="E12" s="91" t="n">
        <v>3014.44</v>
      </c>
      <c r="F12" s="89" t="n">
        <v>2161</v>
      </c>
      <c r="G12" s="90" t="n">
        <v>7318</v>
      </c>
      <c r="H12" s="90" t="n">
        <v>3386.4</v>
      </c>
      <c r="I12" s="89" t="n">
        <v>1346</v>
      </c>
      <c r="J12" s="90" t="n">
        <v>3360.7</v>
      </c>
      <c r="K12" s="90" t="n">
        <v>2496.82</v>
      </c>
    </row>
    <row r="13" customFormat="false" ht="12.75" hidden="false" customHeight="true" outlineLevel="0" collapsed="false">
      <c r="A13" s="80" t="s">
        <v>126</v>
      </c>
      <c r="B13" s="80" t="s">
        <v>127</v>
      </c>
      <c r="C13" s="89" t="n">
        <v>3233</v>
      </c>
      <c r="D13" s="90" t="n">
        <v>10260.3</v>
      </c>
      <c r="E13" s="91" t="n">
        <v>3173.62</v>
      </c>
      <c r="F13" s="89" t="n">
        <v>1882</v>
      </c>
      <c r="G13" s="90" t="n">
        <v>6612.3</v>
      </c>
      <c r="H13" s="90" t="n">
        <v>3513.43</v>
      </c>
      <c r="I13" s="89" t="n">
        <v>1118</v>
      </c>
      <c r="J13" s="90" t="n">
        <v>3021</v>
      </c>
      <c r="K13" s="90" t="n">
        <v>2702.19</v>
      </c>
    </row>
    <row r="14" customFormat="false" ht="12.75" hidden="false" customHeight="true" outlineLevel="0" collapsed="false">
      <c r="A14" s="80" t="s">
        <v>59</v>
      </c>
      <c r="B14" s="80" t="s">
        <v>128</v>
      </c>
      <c r="C14" s="89" t="n">
        <v>3205</v>
      </c>
      <c r="D14" s="90" t="n">
        <v>10175</v>
      </c>
      <c r="E14" s="91" t="n">
        <v>3174.73</v>
      </c>
      <c r="F14" s="89" t="n">
        <v>1975</v>
      </c>
      <c r="G14" s="90" t="n">
        <v>6932</v>
      </c>
      <c r="H14" s="90" t="n">
        <v>3509.89</v>
      </c>
      <c r="I14" s="89" t="n">
        <v>961</v>
      </c>
      <c r="J14" s="90" t="n">
        <v>2604.8</v>
      </c>
      <c r="K14" s="90" t="n">
        <v>2710.51</v>
      </c>
    </row>
    <row r="15" customFormat="false" ht="12.75" hidden="false" customHeight="true" outlineLevel="0" collapsed="false">
      <c r="A15" s="80" t="s">
        <v>61</v>
      </c>
      <c r="B15" s="80" t="s">
        <v>129</v>
      </c>
      <c r="C15" s="89" t="n">
        <v>4844</v>
      </c>
      <c r="D15" s="90" t="n">
        <v>16318.8</v>
      </c>
      <c r="E15" s="91" t="n">
        <v>3368.87</v>
      </c>
      <c r="F15" s="89" t="n">
        <v>3277</v>
      </c>
      <c r="G15" s="90" t="n">
        <v>11767</v>
      </c>
      <c r="H15" s="90" t="n">
        <v>3590.77</v>
      </c>
      <c r="I15" s="89" t="n">
        <v>1120</v>
      </c>
      <c r="J15" s="90" t="n">
        <v>3340.5</v>
      </c>
      <c r="K15" s="90" t="n">
        <v>2982.61</v>
      </c>
    </row>
    <row r="16" customFormat="false" ht="12.75" hidden="false" customHeight="true" outlineLevel="0" collapsed="false">
      <c r="A16" s="80" t="s">
        <v>63</v>
      </c>
      <c r="B16" s="80" t="s">
        <v>130</v>
      </c>
      <c r="C16" s="89" t="n">
        <v>3682</v>
      </c>
      <c r="D16" s="90" t="n">
        <v>10965.3</v>
      </c>
      <c r="E16" s="91" t="n">
        <v>2978.08</v>
      </c>
      <c r="F16" s="89" t="n">
        <v>2238</v>
      </c>
      <c r="G16" s="90" t="n">
        <v>7319.2</v>
      </c>
      <c r="H16" s="90" t="n">
        <v>3270.41</v>
      </c>
      <c r="I16" s="89" t="n">
        <v>1102</v>
      </c>
      <c r="J16" s="90" t="n">
        <v>2851.7</v>
      </c>
      <c r="K16" s="90" t="n">
        <v>2587.74</v>
      </c>
    </row>
    <row r="17" customFormat="false" ht="12.75" hidden="false" customHeight="true" outlineLevel="0" collapsed="false">
      <c r="A17" s="80" t="s">
        <v>65</v>
      </c>
      <c r="B17" s="80" t="s">
        <v>131</v>
      </c>
      <c r="C17" s="89" t="n">
        <v>14348</v>
      </c>
      <c r="D17" s="90" t="n">
        <v>49226.1</v>
      </c>
      <c r="E17" s="91" t="n">
        <v>3430.87</v>
      </c>
      <c r="F17" s="89" t="n">
        <v>9688</v>
      </c>
      <c r="G17" s="90" t="n">
        <v>35634.4</v>
      </c>
      <c r="H17" s="90" t="n">
        <v>3678.2</v>
      </c>
      <c r="I17" s="89" t="n">
        <v>3439</v>
      </c>
      <c r="J17" s="90" t="n">
        <v>10089.6</v>
      </c>
      <c r="K17" s="90" t="n">
        <v>2933.87</v>
      </c>
    </row>
    <row r="18" customFormat="false" ht="12.75" hidden="false" customHeight="true" outlineLevel="0" collapsed="false">
      <c r="A18" s="80" t="s">
        <v>67</v>
      </c>
      <c r="B18" s="80" t="s">
        <v>132</v>
      </c>
      <c r="C18" s="89" t="n">
        <v>27425</v>
      </c>
      <c r="D18" s="90" t="n">
        <v>121444.3</v>
      </c>
      <c r="E18" s="91" t="n">
        <v>4428.23</v>
      </c>
      <c r="F18" s="89" t="n">
        <v>19567</v>
      </c>
      <c r="G18" s="90" t="n">
        <v>94482.4</v>
      </c>
      <c r="H18" s="90" t="n">
        <v>4828.66</v>
      </c>
      <c r="I18" s="89" t="n">
        <v>6314</v>
      </c>
      <c r="J18" s="90" t="n">
        <v>21197.3</v>
      </c>
      <c r="K18" s="90" t="n">
        <v>3357.19</v>
      </c>
    </row>
    <row r="19" customFormat="false" ht="11.25" hidden="false" customHeight="true" outlineLevel="0" collapsed="false">
      <c r="A19" s="85" t="s">
        <v>133</v>
      </c>
      <c r="B19" s="85"/>
      <c r="C19" s="89" t="n">
        <v>151237</v>
      </c>
      <c r="D19" s="90" t="n">
        <v>616884.5</v>
      </c>
      <c r="E19" s="91" t="n">
        <v>4078.93</v>
      </c>
      <c r="F19" s="89" t="n">
        <v>107393</v>
      </c>
      <c r="G19" s="90" t="n">
        <v>474719.8</v>
      </c>
      <c r="H19" s="90" t="n">
        <v>4420.4</v>
      </c>
      <c r="I19" s="89" t="n">
        <v>33372</v>
      </c>
      <c r="J19" s="90" t="n">
        <v>103558.2</v>
      </c>
      <c r="K19" s="90" t="n">
        <v>3103.15</v>
      </c>
    </row>
    <row r="21" customFormat="false" ht="24" hidden="false" customHeight="true" outlineLevel="0" collapsed="false">
      <c r="A21" s="75" t="s">
        <v>104</v>
      </c>
      <c r="B21" s="75" t="s">
        <v>105</v>
      </c>
      <c r="C21" s="75" t="s">
        <v>137</v>
      </c>
      <c r="D21" s="75"/>
      <c r="E21" s="75"/>
      <c r="F21" s="75" t="s">
        <v>138</v>
      </c>
      <c r="G21" s="75"/>
      <c r="H21" s="75"/>
      <c r="I21" s="75" t="s">
        <v>139</v>
      </c>
      <c r="J21" s="75"/>
      <c r="K21" s="75"/>
    </row>
    <row r="22" customFormat="false" ht="12.75" hidden="false" customHeight="true" outlineLevel="0" collapsed="false">
      <c r="A22" s="75"/>
      <c r="B22" s="75"/>
      <c r="C22" s="75" t="s">
        <v>107</v>
      </c>
      <c r="D22" s="75" t="s">
        <v>108</v>
      </c>
      <c r="E22" s="75" t="s">
        <v>109</v>
      </c>
      <c r="F22" s="75" t="s">
        <v>107</v>
      </c>
      <c r="G22" s="75" t="s">
        <v>108</v>
      </c>
      <c r="H22" s="75" t="s">
        <v>109</v>
      </c>
      <c r="I22" s="75" t="s">
        <v>107</v>
      </c>
      <c r="J22" s="75" t="s">
        <v>108</v>
      </c>
      <c r="K22" s="75" t="s">
        <v>109</v>
      </c>
    </row>
    <row r="23" customFormat="false" ht="43.5" hidden="false" customHeight="true" outlineLevel="0" collapsed="false">
      <c r="A23" s="75"/>
      <c r="B23" s="75"/>
      <c r="C23" s="75"/>
      <c r="D23" s="75"/>
      <c r="E23" s="75"/>
      <c r="F23" s="75"/>
      <c r="G23" s="75"/>
      <c r="H23" s="75"/>
      <c r="I23" s="75"/>
      <c r="J23" s="75"/>
      <c r="K23" s="75"/>
    </row>
    <row r="24" customFormat="false" ht="11.25" hidden="false" customHeight="true" outlineLevel="0" collapsed="false">
      <c r="A24" s="80" t="s">
        <v>110</v>
      </c>
      <c r="B24" s="80" t="s">
        <v>111</v>
      </c>
      <c r="C24" s="89" t="n">
        <v>224</v>
      </c>
      <c r="D24" s="90" t="n">
        <v>588.5</v>
      </c>
      <c r="E24" s="90" t="n">
        <v>2627.27</v>
      </c>
      <c r="F24" s="89" t="n">
        <v>215</v>
      </c>
      <c r="G24" s="90" t="n">
        <v>901.9</v>
      </c>
      <c r="H24" s="90" t="n">
        <v>4194.9</v>
      </c>
      <c r="I24" s="89" t="n">
        <v>79</v>
      </c>
      <c r="J24" s="90" t="n">
        <v>160.2</v>
      </c>
      <c r="K24" s="90" t="n">
        <v>2027</v>
      </c>
    </row>
    <row r="25" customFormat="false" ht="11.25" hidden="false" customHeight="true" outlineLevel="0" collapsed="false">
      <c r="A25" s="80" t="s">
        <v>112</v>
      </c>
      <c r="B25" s="80" t="s">
        <v>113</v>
      </c>
      <c r="C25" s="89" t="n">
        <v>405</v>
      </c>
      <c r="D25" s="90" t="n">
        <v>1149.6</v>
      </c>
      <c r="E25" s="90" t="n">
        <v>2838.51</v>
      </c>
      <c r="F25" s="89" t="n">
        <v>314</v>
      </c>
      <c r="G25" s="90" t="n">
        <v>2025.3</v>
      </c>
      <c r="H25" s="90" t="n">
        <v>6450.11</v>
      </c>
      <c r="I25" s="89" t="n">
        <v>110</v>
      </c>
      <c r="J25" s="90" t="n">
        <v>223</v>
      </c>
      <c r="K25" s="90" t="n">
        <v>2027</v>
      </c>
    </row>
    <row r="26" customFormat="false" ht="11.25" hidden="false" customHeight="true" outlineLevel="0" collapsed="false">
      <c r="A26" s="80" t="s">
        <v>114</v>
      </c>
      <c r="B26" s="80" t="s">
        <v>115</v>
      </c>
      <c r="C26" s="89" t="n">
        <v>208</v>
      </c>
      <c r="D26" s="90" t="n">
        <v>483.7</v>
      </c>
      <c r="E26" s="90" t="n">
        <v>2325.67</v>
      </c>
      <c r="F26" s="89" t="n">
        <v>147</v>
      </c>
      <c r="G26" s="90" t="n">
        <v>552.9</v>
      </c>
      <c r="H26" s="90" t="n">
        <v>3761.52</v>
      </c>
      <c r="I26" s="89" t="n">
        <v>55</v>
      </c>
      <c r="J26" s="90" t="n">
        <v>111.5</v>
      </c>
      <c r="K26" s="90" t="n">
        <v>2027</v>
      </c>
    </row>
    <row r="27" customFormat="false" ht="11.25" hidden="false" customHeight="true" outlineLevel="0" collapsed="false">
      <c r="A27" s="80" t="s">
        <v>116</v>
      </c>
      <c r="B27" s="80" t="s">
        <v>117</v>
      </c>
      <c r="C27" s="89" t="n">
        <v>150</v>
      </c>
      <c r="D27" s="90" t="n">
        <v>309.9</v>
      </c>
      <c r="E27" s="90" t="n">
        <v>2066.36</v>
      </c>
      <c r="F27" s="89" t="n">
        <v>53</v>
      </c>
      <c r="G27" s="90" t="n">
        <v>152.8</v>
      </c>
      <c r="H27" s="90" t="n">
        <v>2883.26</v>
      </c>
      <c r="I27" s="89" t="n">
        <v>25</v>
      </c>
      <c r="J27" s="90" t="n">
        <v>50.7</v>
      </c>
      <c r="K27" s="90" t="n">
        <v>2027</v>
      </c>
    </row>
    <row r="28" customFormat="false" ht="11.25" hidden="false" customHeight="true" outlineLevel="0" collapsed="false">
      <c r="A28" s="80" t="s">
        <v>118</v>
      </c>
      <c r="B28" s="80" t="s">
        <v>119</v>
      </c>
      <c r="C28" s="89" t="n">
        <v>169</v>
      </c>
      <c r="D28" s="90" t="n">
        <v>364.2</v>
      </c>
      <c r="E28" s="90" t="n">
        <v>2154.79</v>
      </c>
      <c r="F28" s="89" t="n">
        <v>82</v>
      </c>
      <c r="G28" s="90" t="n">
        <v>283</v>
      </c>
      <c r="H28" s="90" t="n">
        <v>3451.48</v>
      </c>
      <c r="I28" s="89" t="n">
        <v>33</v>
      </c>
      <c r="J28" s="90" t="n">
        <v>66.9</v>
      </c>
      <c r="K28" s="90" t="n">
        <v>2027</v>
      </c>
    </row>
    <row r="29" customFormat="false" ht="11.25" hidden="false" customHeight="true" outlineLevel="0" collapsed="false">
      <c r="A29" s="80" t="s">
        <v>120</v>
      </c>
      <c r="B29" s="80" t="s">
        <v>121</v>
      </c>
      <c r="C29" s="89" t="n">
        <v>1254</v>
      </c>
      <c r="D29" s="90" t="n">
        <v>3844.6</v>
      </c>
      <c r="E29" s="90" t="n">
        <v>3065.84</v>
      </c>
      <c r="F29" s="89" t="n">
        <v>802</v>
      </c>
      <c r="G29" s="90" t="n">
        <v>5025.5</v>
      </c>
      <c r="H29" s="90" t="n">
        <v>6266.25</v>
      </c>
      <c r="I29" s="89" t="n">
        <v>260</v>
      </c>
      <c r="J29" s="90" t="n">
        <v>527</v>
      </c>
      <c r="K29" s="90" t="n">
        <v>2027</v>
      </c>
    </row>
    <row r="30" customFormat="false" ht="11.25" hidden="false" customHeight="true" outlineLevel="0" collapsed="false">
      <c r="A30" s="80" t="s">
        <v>122</v>
      </c>
      <c r="B30" s="80" t="s">
        <v>123</v>
      </c>
      <c r="C30" s="89" t="n">
        <v>809</v>
      </c>
      <c r="D30" s="90" t="n">
        <v>2115.2</v>
      </c>
      <c r="E30" s="90" t="n">
        <v>2614.6</v>
      </c>
      <c r="F30" s="89" t="n">
        <v>527</v>
      </c>
      <c r="G30" s="90" t="n">
        <v>2806.3</v>
      </c>
      <c r="H30" s="90" t="n">
        <v>5324.95</v>
      </c>
      <c r="I30" s="89" t="n">
        <v>235</v>
      </c>
      <c r="J30" s="90" t="n">
        <v>476.4</v>
      </c>
      <c r="K30" s="90" t="n">
        <v>2027</v>
      </c>
    </row>
    <row r="31" customFormat="false" ht="11.25" hidden="false" customHeight="true" outlineLevel="0" collapsed="false">
      <c r="A31" s="80" t="s">
        <v>124</v>
      </c>
      <c r="B31" s="80" t="s">
        <v>125</v>
      </c>
      <c r="C31" s="89" t="n">
        <v>110</v>
      </c>
      <c r="D31" s="90" t="n">
        <v>227.7</v>
      </c>
      <c r="E31" s="90" t="n">
        <v>2069.61</v>
      </c>
      <c r="F31" s="89" t="n">
        <v>85</v>
      </c>
      <c r="G31" s="90" t="n">
        <v>290.6</v>
      </c>
      <c r="H31" s="90" t="n">
        <v>3418.89</v>
      </c>
      <c r="I31" s="89" t="n">
        <v>38</v>
      </c>
      <c r="J31" s="90" t="n">
        <v>77</v>
      </c>
      <c r="K31" s="90" t="n">
        <v>2027</v>
      </c>
    </row>
    <row r="32" customFormat="false" ht="11.25" hidden="false" customHeight="true" outlineLevel="0" collapsed="false">
      <c r="A32" s="80" t="s">
        <v>126</v>
      </c>
      <c r="B32" s="80" t="s">
        <v>127</v>
      </c>
      <c r="C32" s="89" t="n">
        <v>112</v>
      </c>
      <c r="D32" s="90" t="n">
        <v>285.4</v>
      </c>
      <c r="E32" s="90" t="n">
        <v>2548.1</v>
      </c>
      <c r="F32" s="89" t="n">
        <v>86</v>
      </c>
      <c r="G32" s="90" t="n">
        <v>270.7</v>
      </c>
      <c r="H32" s="90" t="n">
        <v>3147.11</v>
      </c>
      <c r="I32" s="89" t="n">
        <v>35</v>
      </c>
      <c r="J32" s="90" t="n">
        <v>70.9</v>
      </c>
      <c r="K32" s="90" t="n">
        <v>2027</v>
      </c>
    </row>
    <row r="33" customFormat="false" ht="11.25" hidden="false" customHeight="true" outlineLevel="0" collapsed="false">
      <c r="A33" s="80" t="s">
        <v>59</v>
      </c>
      <c r="B33" s="80" t="s">
        <v>128</v>
      </c>
      <c r="C33" s="89" t="n">
        <v>161</v>
      </c>
      <c r="D33" s="90" t="n">
        <v>323</v>
      </c>
      <c r="E33" s="90" t="n">
        <v>2005.88</v>
      </c>
      <c r="F33" s="89" t="n">
        <v>78</v>
      </c>
      <c r="G33" s="90" t="n">
        <v>254.4</v>
      </c>
      <c r="H33" s="90" t="n">
        <v>3262.02</v>
      </c>
      <c r="I33" s="89" t="n">
        <v>30</v>
      </c>
      <c r="J33" s="90" t="n">
        <v>60.8</v>
      </c>
      <c r="K33" s="90" t="n">
        <v>2027</v>
      </c>
    </row>
    <row r="34" customFormat="false" ht="11.25" hidden="false" customHeight="true" outlineLevel="0" collapsed="false">
      <c r="A34" s="80" t="s">
        <v>61</v>
      </c>
      <c r="B34" s="80" t="s">
        <v>129</v>
      </c>
      <c r="C34" s="89" t="n">
        <v>253</v>
      </c>
      <c r="D34" s="90" t="n">
        <v>587.1</v>
      </c>
      <c r="E34" s="90" t="n">
        <v>2320.7</v>
      </c>
      <c r="F34" s="89" t="n">
        <v>125</v>
      </c>
      <c r="G34" s="90" t="n">
        <v>484.3</v>
      </c>
      <c r="H34" s="90" t="n">
        <v>3874.78</v>
      </c>
      <c r="I34" s="89" t="n">
        <v>69</v>
      </c>
      <c r="J34" s="90" t="n">
        <v>139.9</v>
      </c>
      <c r="K34" s="90" t="n">
        <v>2027</v>
      </c>
    </row>
    <row r="35" customFormat="false" ht="11.25" hidden="false" customHeight="true" outlineLevel="0" collapsed="false">
      <c r="A35" s="80" t="s">
        <v>63</v>
      </c>
      <c r="B35" s="80" t="s">
        <v>130</v>
      </c>
      <c r="C35" s="89" t="n">
        <v>205</v>
      </c>
      <c r="D35" s="90" t="n">
        <v>434</v>
      </c>
      <c r="E35" s="90" t="n">
        <v>2116.98</v>
      </c>
      <c r="F35" s="89" t="n">
        <v>94</v>
      </c>
      <c r="G35" s="90" t="n">
        <v>273.3</v>
      </c>
      <c r="H35" s="90" t="n">
        <v>2907.44</v>
      </c>
      <c r="I35" s="89" t="n">
        <v>43</v>
      </c>
      <c r="J35" s="90" t="n">
        <v>87.1</v>
      </c>
      <c r="K35" s="90" t="n">
        <v>2027</v>
      </c>
    </row>
    <row r="36" customFormat="false" ht="11.25" hidden="false" customHeight="true" outlineLevel="0" collapsed="false">
      <c r="A36" s="80" t="s">
        <v>65</v>
      </c>
      <c r="B36" s="80" t="s">
        <v>131</v>
      </c>
      <c r="C36" s="89" t="n">
        <v>550</v>
      </c>
      <c r="D36" s="90" t="n">
        <v>1265.3</v>
      </c>
      <c r="E36" s="90" t="n">
        <v>2300.48</v>
      </c>
      <c r="F36" s="89" t="n">
        <v>562</v>
      </c>
      <c r="G36" s="90" t="n">
        <v>1893.3</v>
      </c>
      <c r="H36" s="90" t="n">
        <v>3368.92</v>
      </c>
      <c r="I36" s="89" t="n">
        <v>107</v>
      </c>
      <c r="J36" s="90" t="n">
        <v>216.9</v>
      </c>
      <c r="K36" s="90" t="n">
        <v>2027</v>
      </c>
    </row>
    <row r="37" customFormat="false" ht="11.25" hidden="false" customHeight="true" outlineLevel="0" collapsed="false">
      <c r="A37" s="80" t="s">
        <v>67</v>
      </c>
      <c r="B37" s="80" t="s">
        <v>132</v>
      </c>
      <c r="C37" s="89" t="n">
        <v>822</v>
      </c>
      <c r="D37" s="90" t="n">
        <v>2441.2</v>
      </c>
      <c r="E37" s="90" t="n">
        <v>2969.79</v>
      </c>
      <c r="F37" s="89" t="n">
        <v>519</v>
      </c>
      <c r="G37" s="90" t="n">
        <v>2577.6</v>
      </c>
      <c r="H37" s="90" t="n">
        <v>4966.56</v>
      </c>
      <c r="I37" s="89" t="n">
        <v>200</v>
      </c>
      <c r="J37" s="90" t="n">
        <v>405.4</v>
      </c>
      <c r="K37" s="90" t="n">
        <v>2027</v>
      </c>
    </row>
    <row r="38" customFormat="false" ht="11.25" hidden="false" customHeight="true" outlineLevel="0" collapsed="false">
      <c r="A38" s="85" t="s">
        <v>133</v>
      </c>
      <c r="B38" s="85"/>
      <c r="C38" s="89" t="n">
        <v>5432</v>
      </c>
      <c r="D38" s="90" t="n">
        <v>14419.4</v>
      </c>
      <c r="E38" s="90" t="n">
        <v>2654.51</v>
      </c>
      <c r="F38" s="89" t="n">
        <v>3689</v>
      </c>
      <c r="G38" s="90" t="n">
        <v>17791.9</v>
      </c>
      <c r="H38" s="90" t="n">
        <v>4823.02</v>
      </c>
      <c r="I38" s="89" t="n">
        <v>1319</v>
      </c>
      <c r="J38" s="90" t="n">
        <v>2673.7</v>
      </c>
      <c r="K38" s="90" t="n">
        <v>2027</v>
      </c>
    </row>
    <row r="40" s="64" customFormat="true" ht="21" hidden="false" customHeight="true" outlineLevel="0" collapsed="false">
      <c r="A40" s="75" t="s">
        <v>104</v>
      </c>
      <c r="B40" s="75" t="s">
        <v>105</v>
      </c>
      <c r="C40" s="75" t="s">
        <v>140</v>
      </c>
      <c r="D40" s="75"/>
      <c r="E40" s="75"/>
      <c r="F40" s="77"/>
      <c r="G40" s="77"/>
      <c r="H40" s="77"/>
      <c r="I40" s="72"/>
      <c r="J40" s="86"/>
      <c r="K40" s="87"/>
    </row>
    <row r="41" s="64" customFormat="true" ht="11.25" hidden="false" customHeight="true" outlineLevel="0" collapsed="false">
      <c r="A41" s="75"/>
      <c r="B41" s="75"/>
      <c r="C41" s="75" t="s">
        <v>107</v>
      </c>
      <c r="D41" s="75" t="s">
        <v>108</v>
      </c>
      <c r="E41" s="75" t="s">
        <v>109</v>
      </c>
      <c r="I41" s="72"/>
      <c r="J41" s="86"/>
      <c r="K41" s="87"/>
    </row>
    <row r="42" s="64" customFormat="true" ht="41.25" hidden="false" customHeight="true" outlineLevel="0" collapsed="false">
      <c r="A42" s="75"/>
      <c r="B42" s="75"/>
      <c r="C42" s="75"/>
      <c r="D42" s="75"/>
      <c r="E42" s="75"/>
      <c r="I42" s="72"/>
      <c r="J42" s="86"/>
      <c r="K42" s="87"/>
      <c r="L42" s="88"/>
    </row>
    <row r="43" s="64" customFormat="true" ht="11.25" hidden="false" customHeight="true" outlineLevel="0" collapsed="false">
      <c r="A43" s="80" t="s">
        <v>110</v>
      </c>
      <c r="B43" s="80" t="s">
        <v>111</v>
      </c>
      <c r="C43" s="89" t="n">
        <v>0</v>
      </c>
      <c r="D43" s="90" t="n">
        <v>0</v>
      </c>
      <c r="E43" s="90" t="n">
        <v>0</v>
      </c>
      <c r="I43" s="72"/>
      <c r="J43" s="86"/>
      <c r="K43" s="87"/>
      <c r="L43" s="88"/>
    </row>
    <row r="44" s="64" customFormat="true" ht="11.25" hidden="false" customHeight="true" outlineLevel="0" collapsed="false">
      <c r="A44" s="80" t="s">
        <v>112</v>
      </c>
      <c r="B44" s="80" t="s">
        <v>113</v>
      </c>
      <c r="C44" s="89" t="n">
        <v>1</v>
      </c>
      <c r="D44" s="90" t="n">
        <v>51.1</v>
      </c>
      <c r="E44" s="90" t="n">
        <v>51078.6</v>
      </c>
      <c r="I44" s="72"/>
      <c r="J44" s="86"/>
      <c r="K44" s="87"/>
      <c r="L44" s="88"/>
    </row>
    <row r="45" s="64" customFormat="true" ht="11.25" hidden="false" customHeight="true" outlineLevel="0" collapsed="false">
      <c r="A45" s="80" t="s">
        <v>114</v>
      </c>
      <c r="B45" s="80" t="s">
        <v>115</v>
      </c>
      <c r="C45" s="89" t="n">
        <v>1</v>
      </c>
      <c r="D45" s="90" t="n">
        <v>47.7</v>
      </c>
      <c r="E45" s="90" t="n">
        <v>47673.36</v>
      </c>
      <c r="I45" s="72"/>
      <c r="J45" s="86"/>
      <c r="K45" s="87"/>
      <c r="L45" s="88"/>
    </row>
    <row r="46" s="64" customFormat="true" ht="11.25" hidden="false" customHeight="true" outlineLevel="0" collapsed="false">
      <c r="A46" s="80" t="s">
        <v>116</v>
      </c>
      <c r="B46" s="80" t="s">
        <v>117</v>
      </c>
      <c r="C46" s="89" t="n">
        <v>0</v>
      </c>
      <c r="D46" s="90" t="n">
        <v>0</v>
      </c>
      <c r="E46" s="90" t="n">
        <v>0</v>
      </c>
      <c r="I46" s="72"/>
      <c r="J46" s="86"/>
      <c r="K46" s="87"/>
      <c r="L46" s="88"/>
    </row>
    <row r="47" s="64" customFormat="true" ht="11.25" hidden="false" customHeight="true" outlineLevel="0" collapsed="false">
      <c r="A47" s="80" t="s">
        <v>118</v>
      </c>
      <c r="B47" s="80" t="s">
        <v>119</v>
      </c>
      <c r="C47" s="89" t="n">
        <v>1</v>
      </c>
      <c r="D47" s="90" t="n">
        <v>61.3</v>
      </c>
      <c r="E47" s="90" t="n">
        <v>61294.32</v>
      </c>
      <c r="I47" s="72"/>
      <c r="J47" s="86"/>
      <c r="K47" s="87"/>
      <c r="L47" s="88"/>
    </row>
    <row r="48" s="64" customFormat="true" ht="11.25" hidden="false" customHeight="true" outlineLevel="0" collapsed="false">
      <c r="A48" s="80" t="s">
        <v>120</v>
      </c>
      <c r="B48" s="80" t="s">
        <v>121</v>
      </c>
      <c r="C48" s="89" t="n">
        <v>20</v>
      </c>
      <c r="D48" s="90" t="n">
        <v>2569.3</v>
      </c>
      <c r="E48" s="90" t="n">
        <v>128465.78</v>
      </c>
      <c r="I48" s="72"/>
      <c r="J48" s="86"/>
      <c r="K48" s="87"/>
      <c r="L48" s="88"/>
    </row>
    <row r="49" s="64" customFormat="true" ht="11.25" hidden="false" customHeight="true" outlineLevel="0" collapsed="false">
      <c r="A49" s="80" t="s">
        <v>122</v>
      </c>
      <c r="B49" s="80" t="s">
        <v>123</v>
      </c>
      <c r="C49" s="89" t="n">
        <v>4</v>
      </c>
      <c r="D49" s="90" t="n">
        <v>525.1</v>
      </c>
      <c r="E49" s="90" t="n">
        <v>131285.98</v>
      </c>
      <c r="I49" s="72"/>
      <c r="J49" s="86"/>
      <c r="K49" s="87"/>
      <c r="L49" s="88"/>
    </row>
    <row r="50" s="64" customFormat="true" ht="11.25" hidden="false" customHeight="true" outlineLevel="0" collapsed="false">
      <c r="A50" s="80" t="s">
        <v>124</v>
      </c>
      <c r="B50" s="80" t="s">
        <v>125</v>
      </c>
      <c r="C50" s="89" t="n">
        <v>0</v>
      </c>
      <c r="D50" s="90" t="n">
        <v>0</v>
      </c>
      <c r="E50" s="90" t="n">
        <v>0</v>
      </c>
      <c r="I50" s="72"/>
      <c r="J50" s="86"/>
      <c r="K50" s="87"/>
      <c r="L50" s="88"/>
    </row>
    <row r="51" s="64" customFormat="true" ht="11.25" hidden="false" customHeight="true" outlineLevel="0" collapsed="false">
      <c r="A51" s="80" t="s">
        <v>126</v>
      </c>
      <c r="B51" s="80" t="s">
        <v>127</v>
      </c>
      <c r="C51" s="89" t="n">
        <v>0</v>
      </c>
      <c r="D51" s="90" t="n">
        <v>0</v>
      </c>
      <c r="E51" s="90" t="n">
        <v>0</v>
      </c>
      <c r="I51" s="72"/>
      <c r="J51" s="86"/>
      <c r="K51" s="87"/>
      <c r="L51" s="88"/>
    </row>
    <row r="52" s="64" customFormat="true" ht="11.25" hidden="false" customHeight="true" outlineLevel="0" collapsed="false">
      <c r="A52" s="80" t="s">
        <v>59</v>
      </c>
      <c r="B52" s="80" t="s">
        <v>128</v>
      </c>
      <c r="C52" s="89" t="n">
        <v>0</v>
      </c>
      <c r="D52" s="90" t="n">
        <v>0</v>
      </c>
      <c r="E52" s="90" t="n">
        <v>0</v>
      </c>
      <c r="I52" s="72"/>
      <c r="J52" s="86"/>
      <c r="K52" s="87"/>
      <c r="L52" s="88"/>
    </row>
    <row r="53" s="64" customFormat="true" ht="11.25" hidden="false" customHeight="true" outlineLevel="0" collapsed="false">
      <c r="A53" s="80" t="s">
        <v>61</v>
      </c>
      <c r="B53" s="80" t="s">
        <v>129</v>
      </c>
      <c r="C53" s="89" t="n">
        <v>0</v>
      </c>
      <c r="D53" s="90" t="n">
        <v>0</v>
      </c>
      <c r="E53" s="90" t="n">
        <v>0</v>
      </c>
      <c r="I53" s="72"/>
      <c r="J53" s="86"/>
      <c r="K53" s="87"/>
      <c r="L53" s="88"/>
    </row>
    <row r="54" s="64" customFormat="true" ht="11.25" hidden="false" customHeight="true" outlineLevel="0" collapsed="false">
      <c r="A54" s="80" t="s">
        <v>63</v>
      </c>
      <c r="B54" s="80" t="s">
        <v>130</v>
      </c>
      <c r="C54" s="89" t="n">
        <v>0</v>
      </c>
      <c r="D54" s="90" t="n">
        <v>0</v>
      </c>
      <c r="E54" s="90" t="n">
        <v>0</v>
      </c>
      <c r="I54" s="72"/>
      <c r="J54" s="86"/>
      <c r="K54" s="87"/>
      <c r="L54" s="88"/>
    </row>
    <row r="55" s="64" customFormat="true" ht="11.25" hidden="false" customHeight="true" outlineLevel="0" collapsed="false">
      <c r="A55" s="80" t="s">
        <v>65</v>
      </c>
      <c r="B55" s="80" t="s">
        <v>131</v>
      </c>
      <c r="C55" s="89" t="n">
        <v>2</v>
      </c>
      <c r="D55" s="90" t="n">
        <v>126.6</v>
      </c>
      <c r="E55" s="90" t="n">
        <v>63312.24</v>
      </c>
      <c r="I55" s="72"/>
      <c r="J55" s="86"/>
      <c r="K55" s="87"/>
      <c r="L55" s="88"/>
    </row>
    <row r="56" s="64" customFormat="true" ht="11.25" hidden="false" customHeight="true" outlineLevel="0" collapsed="false">
      <c r="A56" s="80" t="s">
        <v>67</v>
      </c>
      <c r="B56" s="80" t="s">
        <v>132</v>
      </c>
      <c r="C56" s="89" t="n">
        <v>3</v>
      </c>
      <c r="D56" s="90" t="n">
        <v>340.4</v>
      </c>
      <c r="E56" s="90" t="n">
        <v>113485.24</v>
      </c>
      <c r="I56" s="72"/>
      <c r="J56" s="86"/>
      <c r="K56" s="87"/>
      <c r="L56" s="88"/>
    </row>
    <row r="57" customFormat="false" ht="11.25" hidden="false" customHeight="true" outlineLevel="0" collapsed="false">
      <c r="A57" s="85" t="s">
        <v>133</v>
      </c>
      <c r="B57" s="85"/>
      <c r="C57" s="89" t="n">
        <v>32</v>
      </c>
      <c r="D57" s="90" t="n">
        <v>3721.5</v>
      </c>
      <c r="E57" s="90" t="n">
        <v>116299.57</v>
      </c>
    </row>
  </sheetData>
  <mergeCells count="38">
    <mergeCell ref="A1:F1"/>
    <mergeCell ref="A2:A4"/>
    <mergeCell ref="B2:B4"/>
    <mergeCell ref="C2:E2"/>
    <mergeCell ref="F2:H2"/>
    <mergeCell ref="I2:K2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A19:B19"/>
    <mergeCell ref="A21:A23"/>
    <mergeCell ref="B21:B23"/>
    <mergeCell ref="C21:E21"/>
    <mergeCell ref="F21:H21"/>
    <mergeCell ref="I21:K21"/>
    <mergeCell ref="C22:C23"/>
    <mergeCell ref="D22:D23"/>
    <mergeCell ref="E22:E23"/>
    <mergeCell ref="F22:F23"/>
    <mergeCell ref="G22:G23"/>
    <mergeCell ref="H22:H23"/>
    <mergeCell ref="I22:I23"/>
    <mergeCell ref="J22:J23"/>
    <mergeCell ref="K22:K23"/>
    <mergeCell ref="A38:B38"/>
    <mergeCell ref="A40:A42"/>
    <mergeCell ref="B40:B42"/>
    <mergeCell ref="C40:E40"/>
    <mergeCell ref="C41:C42"/>
    <mergeCell ref="D41:D42"/>
    <mergeCell ref="E41:E42"/>
    <mergeCell ref="A57:B57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3" manualBreakCount="3">
    <brk id="20" man="true" max="16383" min="0"/>
    <brk id="39" man="true" max="16383" min="0"/>
    <brk id="58" man="true" max="16383" min="0"/>
  </rowBreak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44"/>
  <sheetViews>
    <sheetView showFormulas="false" showGridLines="true" showRowColHeaders="true" showZeros="true" rightToLeft="false" tabSelected="false" showOutlineSymbols="true" defaultGridColor="true" view="normal" topLeftCell="A10" colorId="64" zoomScale="100" zoomScaleNormal="100" zoomScalePageLayoutView="100" workbookViewId="0">
      <selection pane="topLeft" activeCell="D44" activeCellId="0" sqref="D44"/>
    </sheetView>
  </sheetViews>
  <sheetFormatPr defaultColWidth="9.3125" defaultRowHeight="12.75" zeroHeight="false" outlineLevelRow="0" outlineLevelCol="0"/>
  <cols>
    <col collapsed="false" customWidth="true" hidden="false" outlineLevel="0" max="1" min="1" style="92" width="4"/>
    <col collapsed="false" customWidth="true" hidden="false" outlineLevel="0" max="2" min="2" style="92" width="33"/>
    <col collapsed="false" customWidth="true" hidden="false" outlineLevel="0" max="3" min="3" style="92" width="11.01"/>
    <col collapsed="false" customWidth="true" hidden="false" outlineLevel="0" max="4" min="4" style="92" width="14.16"/>
    <col collapsed="false" customWidth="true" hidden="false" outlineLevel="0" max="5" min="5" style="92" width="10.34"/>
    <col collapsed="false" customWidth="true" hidden="false" outlineLevel="0" max="6" min="6" style="92" width="11.01"/>
    <col collapsed="false" customWidth="true" hidden="false" outlineLevel="0" max="7" min="7" style="92" width="14.16"/>
    <col collapsed="false" customWidth="true" hidden="false" outlineLevel="0" max="8" min="8" style="92" width="10.34"/>
    <col collapsed="false" customWidth="true" hidden="false" outlineLevel="0" max="9" min="9" style="92" width="11.01"/>
    <col collapsed="false" customWidth="true" hidden="false" outlineLevel="0" max="10" min="10" style="92" width="14.16"/>
    <col collapsed="false" customWidth="true" hidden="false" outlineLevel="0" max="11" min="11" style="92" width="10.34"/>
    <col collapsed="false" customWidth="false" hidden="true" outlineLevel="0" max="12" min="12" style="92" width="9.33"/>
    <col collapsed="false" customWidth="false" hidden="true" outlineLevel="0" max="13" min="13" style="93" width="9.33"/>
    <col collapsed="false" customWidth="false" hidden="true" outlineLevel="0" max="14" min="14" style="92" width="9.33"/>
    <col collapsed="false" customWidth="false" hidden="true" outlineLevel="0" max="15" min="15" style="93" width="9.33"/>
    <col collapsed="false" customWidth="false" hidden="false" outlineLevel="0" max="16" min="16" style="92" width="9.33"/>
    <col collapsed="false" customWidth="true" hidden="false" outlineLevel="0" max="17" min="17" style="92" width="13.17"/>
    <col collapsed="false" customWidth="false" hidden="false" outlineLevel="0" max="1024" min="18" style="92" width="9.33"/>
  </cols>
  <sheetData>
    <row r="1" customFormat="false" ht="12.75" hidden="false" customHeight="false" outlineLevel="0" collapsed="false">
      <c r="A1" s="73" t="s">
        <v>152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customFormat="false" ht="23.25" hidden="false" customHeight="true" outlineLevel="0" collapsed="false">
      <c r="A2" s="75" t="s">
        <v>104</v>
      </c>
      <c r="B2" s="75" t="s">
        <v>105</v>
      </c>
      <c r="C2" s="76" t="s">
        <v>106</v>
      </c>
      <c r="D2" s="76"/>
      <c r="E2" s="76"/>
      <c r="F2" s="75" t="s">
        <v>142</v>
      </c>
      <c r="G2" s="75"/>
      <c r="H2" s="75"/>
      <c r="I2" s="75" t="s">
        <v>143</v>
      </c>
      <c r="J2" s="75"/>
      <c r="K2" s="75"/>
    </row>
    <row r="3" customFormat="false" ht="28.5" hidden="false" customHeight="true" outlineLevel="0" collapsed="false">
      <c r="A3" s="75"/>
      <c r="B3" s="75"/>
      <c r="C3" s="75" t="s">
        <v>107</v>
      </c>
      <c r="D3" s="75" t="s">
        <v>108</v>
      </c>
      <c r="E3" s="75" t="s">
        <v>109</v>
      </c>
      <c r="F3" s="75" t="s">
        <v>107</v>
      </c>
      <c r="G3" s="75" t="s">
        <v>108</v>
      </c>
      <c r="H3" s="75" t="s">
        <v>109</v>
      </c>
      <c r="I3" s="75" t="s">
        <v>107</v>
      </c>
      <c r="J3" s="75" t="s">
        <v>108</v>
      </c>
      <c r="K3" s="75" t="s">
        <v>109</v>
      </c>
    </row>
    <row r="4" customFormat="false" ht="21.75" hidden="false" customHeight="true" outlineLevel="0" collapsed="false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</row>
    <row r="5" customFormat="false" ht="12.75" hidden="false" customHeight="false" outlineLevel="0" collapsed="false">
      <c r="A5" s="80" t="s">
        <v>110</v>
      </c>
      <c r="B5" s="80" t="s">
        <v>111</v>
      </c>
      <c r="C5" s="89" t="n">
        <v>7607</v>
      </c>
      <c r="D5" s="94" t="n">
        <v>25911.3</v>
      </c>
      <c r="E5" s="94" t="n">
        <v>3406.24</v>
      </c>
      <c r="F5" s="89" t="n">
        <v>25</v>
      </c>
      <c r="G5" s="94" t="n">
        <v>29.4</v>
      </c>
      <c r="H5" s="94" t="n">
        <v>1174.98</v>
      </c>
      <c r="I5" s="89" t="n">
        <v>1256</v>
      </c>
      <c r="J5" s="94" t="n">
        <v>2545.9</v>
      </c>
      <c r="K5" s="94" t="n">
        <v>2027</v>
      </c>
    </row>
    <row r="6" customFormat="false" ht="12.75" hidden="false" customHeight="false" outlineLevel="0" collapsed="false">
      <c r="A6" s="80" t="s">
        <v>112</v>
      </c>
      <c r="B6" s="80" t="s">
        <v>113</v>
      </c>
      <c r="C6" s="89" t="n">
        <v>11339</v>
      </c>
      <c r="D6" s="94" t="n">
        <v>50411.9</v>
      </c>
      <c r="E6" s="94" t="n">
        <v>4445.88</v>
      </c>
      <c r="F6" s="89" t="n">
        <v>53</v>
      </c>
      <c r="G6" s="94" t="n">
        <v>63.7</v>
      </c>
      <c r="H6" s="94" t="n">
        <v>1201.4</v>
      </c>
      <c r="I6" s="89" t="n">
        <v>1389</v>
      </c>
      <c r="J6" s="94" t="n">
        <v>2815.5</v>
      </c>
      <c r="K6" s="94" t="n">
        <v>2027</v>
      </c>
    </row>
    <row r="7" customFormat="false" ht="12.75" hidden="false" customHeight="false" outlineLevel="0" collapsed="false">
      <c r="A7" s="80" t="s">
        <v>114</v>
      </c>
      <c r="B7" s="80" t="s">
        <v>115</v>
      </c>
      <c r="C7" s="89" t="n">
        <v>4395</v>
      </c>
      <c r="D7" s="94" t="n">
        <v>15290.4</v>
      </c>
      <c r="E7" s="94" t="n">
        <v>3479.05</v>
      </c>
      <c r="F7" s="89" t="n">
        <v>35</v>
      </c>
      <c r="G7" s="94" t="n">
        <v>38</v>
      </c>
      <c r="H7" s="94" t="n">
        <v>1086.14</v>
      </c>
      <c r="I7" s="89" t="n">
        <v>636</v>
      </c>
      <c r="J7" s="94" t="n">
        <v>1289.2</v>
      </c>
      <c r="K7" s="94" t="n">
        <v>2027</v>
      </c>
    </row>
    <row r="8" customFormat="false" ht="12.75" hidden="false" customHeight="false" outlineLevel="0" collapsed="false">
      <c r="A8" s="80" t="s">
        <v>116</v>
      </c>
      <c r="B8" s="80" t="s">
        <v>117</v>
      </c>
      <c r="C8" s="89" t="n">
        <v>2569</v>
      </c>
      <c r="D8" s="94" t="n">
        <v>8177.7</v>
      </c>
      <c r="E8" s="94" t="n">
        <v>3183.23</v>
      </c>
      <c r="F8" s="89" t="n">
        <v>43</v>
      </c>
      <c r="G8" s="94" t="n">
        <v>53.2</v>
      </c>
      <c r="H8" s="94" t="n">
        <v>1237.13</v>
      </c>
      <c r="I8" s="89" t="n">
        <v>399</v>
      </c>
      <c r="J8" s="94" t="n">
        <v>808.8</v>
      </c>
      <c r="K8" s="94" t="n">
        <v>2027</v>
      </c>
    </row>
    <row r="9" customFormat="false" ht="12.75" hidden="false" customHeight="false" outlineLevel="0" collapsed="false">
      <c r="A9" s="80" t="s">
        <v>118</v>
      </c>
      <c r="B9" s="80" t="s">
        <v>119</v>
      </c>
      <c r="C9" s="89" t="n">
        <v>3522</v>
      </c>
      <c r="D9" s="94" t="n">
        <v>11199.4</v>
      </c>
      <c r="E9" s="94" t="n">
        <v>3179.83</v>
      </c>
      <c r="F9" s="89" t="n">
        <v>44</v>
      </c>
      <c r="G9" s="94" t="n">
        <v>53.1</v>
      </c>
      <c r="H9" s="94" t="n">
        <v>1205.51</v>
      </c>
      <c r="I9" s="89" t="n">
        <v>582</v>
      </c>
      <c r="J9" s="94" t="n">
        <v>1179.7</v>
      </c>
      <c r="K9" s="94" t="n">
        <v>2027</v>
      </c>
    </row>
    <row r="10" customFormat="false" ht="12.75" hidden="false" customHeight="false" outlineLevel="0" collapsed="false">
      <c r="A10" s="80" t="s">
        <v>120</v>
      </c>
      <c r="B10" s="80" t="s">
        <v>121</v>
      </c>
      <c r="C10" s="89" t="n">
        <v>35862</v>
      </c>
      <c r="D10" s="94" t="n">
        <v>173757.6</v>
      </c>
      <c r="E10" s="94" t="n">
        <v>4845.17</v>
      </c>
      <c r="F10" s="89" t="n">
        <v>166</v>
      </c>
      <c r="G10" s="94" t="n">
        <v>209.8</v>
      </c>
      <c r="H10" s="94" t="n">
        <v>1263.7</v>
      </c>
      <c r="I10" s="89" t="n">
        <v>4563</v>
      </c>
      <c r="J10" s="94" t="n">
        <v>9249.2</v>
      </c>
      <c r="K10" s="94" t="n">
        <v>2027</v>
      </c>
    </row>
    <row r="11" customFormat="false" ht="12.75" hidden="false" customHeight="false" outlineLevel="0" collapsed="false">
      <c r="A11" s="80" t="s">
        <v>122</v>
      </c>
      <c r="B11" s="80" t="s">
        <v>123</v>
      </c>
      <c r="C11" s="89" t="n">
        <v>25466</v>
      </c>
      <c r="D11" s="94" t="n">
        <v>102472.4</v>
      </c>
      <c r="E11" s="94" t="n">
        <v>4023.89</v>
      </c>
      <c r="F11" s="89" t="n">
        <v>105</v>
      </c>
      <c r="G11" s="94" t="n">
        <v>130.6</v>
      </c>
      <c r="H11" s="94" t="n">
        <v>1243.57</v>
      </c>
      <c r="I11" s="89" t="n">
        <v>3953</v>
      </c>
      <c r="J11" s="94" t="n">
        <v>8012.7</v>
      </c>
      <c r="K11" s="94" t="n">
        <v>2027</v>
      </c>
    </row>
    <row r="12" customFormat="false" ht="12.75" hidden="false" customHeight="false" outlineLevel="0" collapsed="false">
      <c r="A12" s="80" t="s">
        <v>124</v>
      </c>
      <c r="B12" s="80" t="s">
        <v>125</v>
      </c>
      <c r="C12" s="89" t="n">
        <v>3740</v>
      </c>
      <c r="D12" s="94" t="n">
        <v>11274</v>
      </c>
      <c r="E12" s="94" t="n">
        <v>3014.44</v>
      </c>
      <c r="F12" s="89" t="n">
        <v>32</v>
      </c>
      <c r="G12" s="94" t="n">
        <v>35.1</v>
      </c>
      <c r="H12" s="94" t="n">
        <v>1096.12</v>
      </c>
      <c r="I12" s="89" t="n">
        <v>579</v>
      </c>
      <c r="J12" s="94" t="n">
        <v>1173.6</v>
      </c>
      <c r="K12" s="94" t="n">
        <v>2027</v>
      </c>
    </row>
    <row r="13" customFormat="false" ht="12.75" hidden="false" customHeight="false" outlineLevel="0" collapsed="false">
      <c r="A13" s="80" t="s">
        <v>126</v>
      </c>
      <c r="B13" s="80" t="s">
        <v>127</v>
      </c>
      <c r="C13" s="89" t="n">
        <v>3233</v>
      </c>
      <c r="D13" s="94" t="n">
        <v>10260.3</v>
      </c>
      <c r="E13" s="94" t="n">
        <v>3173.62</v>
      </c>
      <c r="F13" s="89" t="n">
        <v>12</v>
      </c>
      <c r="G13" s="94" t="n">
        <v>14.6</v>
      </c>
      <c r="H13" s="94" t="n">
        <v>1217.18</v>
      </c>
      <c r="I13" s="89" t="n">
        <v>521</v>
      </c>
      <c r="J13" s="94" t="n">
        <v>1056.1</v>
      </c>
      <c r="K13" s="94" t="n">
        <v>2027</v>
      </c>
    </row>
    <row r="14" customFormat="false" ht="12.75" hidden="false" customHeight="false" outlineLevel="0" collapsed="false">
      <c r="A14" s="80" t="s">
        <v>59</v>
      </c>
      <c r="B14" s="80" t="s">
        <v>128</v>
      </c>
      <c r="C14" s="89" t="n">
        <v>3205</v>
      </c>
      <c r="D14" s="94" t="n">
        <v>10175</v>
      </c>
      <c r="E14" s="94" t="n">
        <v>3174.73</v>
      </c>
      <c r="F14" s="89" t="n">
        <v>54</v>
      </c>
      <c r="G14" s="94" t="n">
        <v>61.5</v>
      </c>
      <c r="H14" s="94" t="n">
        <v>1139.55</v>
      </c>
      <c r="I14" s="89" t="n">
        <v>482</v>
      </c>
      <c r="J14" s="94" t="n">
        <v>977</v>
      </c>
      <c r="K14" s="94" t="n">
        <v>2027</v>
      </c>
    </row>
    <row r="15" customFormat="false" ht="12.75" hidden="false" customHeight="false" outlineLevel="0" collapsed="false">
      <c r="A15" s="80" t="s">
        <v>61</v>
      </c>
      <c r="B15" s="80" t="s">
        <v>129</v>
      </c>
      <c r="C15" s="89" t="n">
        <v>4844</v>
      </c>
      <c r="D15" s="94" t="n">
        <v>16318.8</v>
      </c>
      <c r="E15" s="94" t="n">
        <v>3368.87</v>
      </c>
      <c r="F15" s="89" t="n">
        <v>63</v>
      </c>
      <c r="G15" s="94" t="n">
        <v>72.6</v>
      </c>
      <c r="H15" s="94" t="n">
        <v>1152.53</v>
      </c>
      <c r="I15" s="89" t="n">
        <v>763</v>
      </c>
      <c r="J15" s="94" t="n">
        <v>1546.6</v>
      </c>
      <c r="K15" s="94" t="n">
        <v>2027</v>
      </c>
    </row>
    <row r="16" customFormat="false" ht="12.75" hidden="false" customHeight="false" outlineLevel="0" collapsed="false">
      <c r="A16" s="80" t="s">
        <v>63</v>
      </c>
      <c r="B16" s="80" t="s">
        <v>130</v>
      </c>
      <c r="C16" s="89" t="n">
        <v>3682</v>
      </c>
      <c r="D16" s="94" t="n">
        <v>10965.3</v>
      </c>
      <c r="E16" s="94" t="n">
        <v>2978.08</v>
      </c>
      <c r="F16" s="89" t="n">
        <v>45</v>
      </c>
      <c r="G16" s="94" t="n">
        <v>54</v>
      </c>
      <c r="H16" s="94" t="n">
        <v>1200.56</v>
      </c>
      <c r="I16" s="89" t="n">
        <v>659</v>
      </c>
      <c r="J16" s="94" t="n">
        <v>1335.8</v>
      </c>
      <c r="K16" s="94" t="n">
        <v>2027</v>
      </c>
    </row>
    <row r="17" customFormat="false" ht="12.75" hidden="false" customHeight="false" outlineLevel="0" collapsed="false">
      <c r="A17" s="80" t="s">
        <v>65</v>
      </c>
      <c r="B17" s="80" t="s">
        <v>131</v>
      </c>
      <c r="C17" s="89" t="n">
        <v>14348</v>
      </c>
      <c r="D17" s="94" t="n">
        <v>49226.1</v>
      </c>
      <c r="E17" s="94" t="n">
        <v>3430.87</v>
      </c>
      <c r="F17" s="89" t="n">
        <v>104</v>
      </c>
      <c r="G17" s="94" t="n">
        <v>125</v>
      </c>
      <c r="H17" s="94" t="n">
        <v>1202.35</v>
      </c>
      <c r="I17" s="89" t="n">
        <v>2136</v>
      </c>
      <c r="J17" s="94" t="n">
        <v>4329.7</v>
      </c>
      <c r="K17" s="94" t="n">
        <v>2027</v>
      </c>
    </row>
    <row r="18" customFormat="false" ht="12.75" hidden="false" customHeight="false" outlineLevel="0" collapsed="false">
      <c r="A18" s="80" t="s">
        <v>67</v>
      </c>
      <c r="B18" s="80" t="s">
        <v>132</v>
      </c>
      <c r="C18" s="89" t="n">
        <v>27425</v>
      </c>
      <c r="D18" s="94" t="n">
        <v>121444.3</v>
      </c>
      <c r="E18" s="94" t="n">
        <v>4428.23</v>
      </c>
      <c r="F18" s="89" t="n">
        <v>120</v>
      </c>
      <c r="G18" s="94" t="n">
        <v>159.4</v>
      </c>
      <c r="H18" s="94" t="n">
        <v>1328.55</v>
      </c>
      <c r="I18" s="89" t="n">
        <v>3405</v>
      </c>
      <c r="J18" s="94" t="n">
        <v>6901.9</v>
      </c>
      <c r="K18" s="94" t="n">
        <v>2027</v>
      </c>
    </row>
    <row r="19" customFormat="false" ht="12.75" hidden="false" customHeight="false" outlineLevel="0" collapsed="false">
      <c r="A19" s="85" t="s">
        <v>133</v>
      </c>
      <c r="B19" s="85"/>
      <c r="C19" s="89" t="n">
        <v>151237</v>
      </c>
      <c r="D19" s="94" t="n">
        <v>616884.5</v>
      </c>
      <c r="E19" s="94" t="n">
        <v>4078.93</v>
      </c>
      <c r="F19" s="89" t="n">
        <v>901</v>
      </c>
      <c r="G19" s="94" t="n">
        <v>1100</v>
      </c>
      <c r="H19" s="94" t="n">
        <v>1220.84</v>
      </c>
      <c r="I19" s="89" t="n">
        <v>21323</v>
      </c>
      <c r="J19" s="94" t="n">
        <v>43221.7</v>
      </c>
      <c r="K19" s="94" t="n">
        <v>2027</v>
      </c>
    </row>
    <row r="20" customFormat="false" ht="12.75" hidden="false" customHeight="false" outlineLevel="0" collapsed="false">
      <c r="A20" s="64"/>
      <c r="B20" s="64"/>
      <c r="C20" s="64"/>
      <c r="D20" s="64"/>
      <c r="E20" s="64"/>
      <c r="F20" s="64"/>
      <c r="G20" s="64"/>
      <c r="H20" s="64"/>
      <c r="I20" s="64"/>
      <c r="J20" s="64"/>
      <c r="K20" s="64"/>
    </row>
    <row r="21" customFormat="false" ht="22.5" hidden="false" customHeight="true" outlineLevel="0" collapsed="false">
      <c r="A21" s="75" t="s">
        <v>104</v>
      </c>
      <c r="B21" s="75" t="s">
        <v>105</v>
      </c>
      <c r="C21" s="75" t="s">
        <v>144</v>
      </c>
      <c r="D21" s="75"/>
      <c r="E21" s="75"/>
      <c r="F21" s="75" t="s">
        <v>153</v>
      </c>
      <c r="G21" s="75"/>
      <c r="H21" s="75"/>
      <c r="I21" s="75" t="s">
        <v>88</v>
      </c>
      <c r="J21" s="75"/>
      <c r="K21" s="75"/>
    </row>
    <row r="22" customFormat="false" ht="12.75" hidden="false" customHeight="true" outlineLevel="0" collapsed="false">
      <c r="A22" s="75"/>
      <c r="B22" s="75"/>
      <c r="C22" s="75" t="s">
        <v>107</v>
      </c>
      <c r="D22" s="75" t="s">
        <v>108</v>
      </c>
      <c r="E22" s="75" t="s">
        <v>109</v>
      </c>
      <c r="F22" s="75" t="s">
        <v>107</v>
      </c>
      <c r="G22" s="75" t="s">
        <v>108</v>
      </c>
      <c r="H22" s="75" t="s">
        <v>109</v>
      </c>
      <c r="I22" s="75" t="s">
        <v>107</v>
      </c>
      <c r="J22" s="75" t="s">
        <v>108</v>
      </c>
      <c r="K22" s="75" t="s">
        <v>109</v>
      </c>
    </row>
    <row r="23" customFormat="false" ht="39.75" hidden="false" customHeight="true" outlineLevel="0" collapsed="false">
      <c r="A23" s="75"/>
      <c r="B23" s="75"/>
      <c r="C23" s="75"/>
      <c r="D23" s="75"/>
      <c r="E23" s="75"/>
      <c r="F23" s="75"/>
      <c r="G23" s="75"/>
      <c r="H23" s="75"/>
      <c r="I23" s="75"/>
      <c r="J23" s="75"/>
      <c r="K23" s="75"/>
    </row>
    <row r="24" customFormat="false" ht="12.75" hidden="false" customHeight="false" outlineLevel="0" collapsed="false">
      <c r="A24" s="80" t="s">
        <v>110</v>
      </c>
      <c r="B24" s="80" t="s">
        <v>111</v>
      </c>
      <c r="C24" s="89" t="n">
        <v>6326</v>
      </c>
      <c r="D24" s="94" t="n">
        <v>23336</v>
      </c>
      <c r="E24" s="94" t="n">
        <v>3688.9</v>
      </c>
      <c r="F24" s="89" t="n">
        <v>0</v>
      </c>
      <c r="G24" s="94" t="n">
        <v>0</v>
      </c>
      <c r="H24" s="94" t="n">
        <v>0</v>
      </c>
      <c r="I24" s="89" t="n">
        <v>0</v>
      </c>
      <c r="J24" s="94" t="n">
        <v>0</v>
      </c>
      <c r="K24" s="94" t="n">
        <v>0</v>
      </c>
    </row>
    <row r="25" customFormat="false" ht="12.75" hidden="false" customHeight="false" outlineLevel="0" collapsed="false">
      <c r="A25" s="80" t="s">
        <v>112</v>
      </c>
      <c r="B25" s="80" t="s">
        <v>113</v>
      </c>
      <c r="C25" s="89" t="n">
        <v>9897</v>
      </c>
      <c r="D25" s="94" t="n">
        <v>47532.7</v>
      </c>
      <c r="E25" s="94" t="n">
        <v>4802.74</v>
      </c>
      <c r="F25" s="89" t="n">
        <v>0</v>
      </c>
      <c r="G25" s="94" t="n">
        <v>0</v>
      </c>
      <c r="H25" s="94" t="n">
        <v>0</v>
      </c>
      <c r="I25" s="89" t="n">
        <v>0</v>
      </c>
      <c r="J25" s="94" t="n">
        <v>0</v>
      </c>
      <c r="K25" s="94" t="n">
        <v>0</v>
      </c>
    </row>
    <row r="26" customFormat="false" ht="12.75" hidden="false" customHeight="false" outlineLevel="0" collapsed="false">
      <c r="A26" s="80" t="s">
        <v>114</v>
      </c>
      <c r="B26" s="80" t="s">
        <v>115</v>
      </c>
      <c r="C26" s="89" t="n">
        <v>3724</v>
      </c>
      <c r="D26" s="94" t="n">
        <v>13963.2</v>
      </c>
      <c r="E26" s="94" t="n">
        <v>3749.53</v>
      </c>
      <c r="F26" s="89" t="n">
        <v>0</v>
      </c>
      <c r="G26" s="94" t="n">
        <v>0</v>
      </c>
      <c r="H26" s="94" t="n">
        <v>0</v>
      </c>
      <c r="I26" s="89" t="n">
        <v>0</v>
      </c>
      <c r="J26" s="94" t="n">
        <v>0</v>
      </c>
      <c r="K26" s="94" t="n">
        <v>0</v>
      </c>
    </row>
    <row r="27" customFormat="false" ht="12.75" hidden="false" customHeight="false" outlineLevel="0" collapsed="false">
      <c r="A27" s="80" t="s">
        <v>116</v>
      </c>
      <c r="B27" s="80" t="s">
        <v>117</v>
      </c>
      <c r="C27" s="89" t="n">
        <v>2127</v>
      </c>
      <c r="D27" s="94" t="n">
        <v>7315.7</v>
      </c>
      <c r="E27" s="94" t="n">
        <v>3439.46</v>
      </c>
      <c r="F27" s="89" t="n">
        <v>0</v>
      </c>
      <c r="G27" s="94" t="n">
        <v>0</v>
      </c>
      <c r="H27" s="94" t="n">
        <v>0</v>
      </c>
      <c r="I27" s="89" t="n">
        <v>0</v>
      </c>
      <c r="J27" s="94" t="n">
        <v>0</v>
      </c>
      <c r="K27" s="94" t="n">
        <v>0</v>
      </c>
    </row>
    <row r="28" customFormat="false" ht="12.75" hidden="false" customHeight="false" outlineLevel="0" collapsed="false">
      <c r="A28" s="80" t="s">
        <v>118</v>
      </c>
      <c r="B28" s="80" t="s">
        <v>119</v>
      </c>
      <c r="C28" s="89" t="n">
        <v>2896</v>
      </c>
      <c r="D28" s="94" t="n">
        <v>9966.6</v>
      </c>
      <c r="E28" s="94" t="n">
        <v>3441.51</v>
      </c>
      <c r="F28" s="89" t="n">
        <v>0</v>
      </c>
      <c r="G28" s="94" t="n">
        <v>0</v>
      </c>
      <c r="H28" s="94" t="n">
        <v>0</v>
      </c>
      <c r="I28" s="89" t="n">
        <v>0</v>
      </c>
      <c r="J28" s="94" t="n">
        <v>0</v>
      </c>
      <c r="K28" s="94" t="n">
        <v>0</v>
      </c>
    </row>
    <row r="29" customFormat="false" ht="12.75" hidden="false" customHeight="false" outlineLevel="0" collapsed="false">
      <c r="A29" s="80" t="s">
        <v>120</v>
      </c>
      <c r="B29" s="80" t="s">
        <v>121</v>
      </c>
      <c r="C29" s="89" t="n">
        <v>31133</v>
      </c>
      <c r="D29" s="94" t="n">
        <v>164298.6</v>
      </c>
      <c r="E29" s="94" t="n">
        <v>5277.31</v>
      </c>
      <c r="F29" s="89" t="n">
        <v>0</v>
      </c>
      <c r="G29" s="94" t="n">
        <v>0</v>
      </c>
      <c r="H29" s="94" t="n">
        <v>0</v>
      </c>
      <c r="I29" s="89" t="n">
        <v>0</v>
      </c>
      <c r="J29" s="94" t="n">
        <v>0</v>
      </c>
      <c r="K29" s="94" t="n">
        <v>0</v>
      </c>
    </row>
    <row r="30" customFormat="false" ht="12.75" hidden="false" customHeight="false" outlineLevel="0" collapsed="false">
      <c r="A30" s="80" t="s">
        <v>122</v>
      </c>
      <c r="B30" s="80" t="s">
        <v>123</v>
      </c>
      <c r="C30" s="89" t="n">
        <v>21408</v>
      </c>
      <c r="D30" s="94" t="n">
        <v>94329.1</v>
      </c>
      <c r="E30" s="94" t="n">
        <v>4406.25</v>
      </c>
      <c r="F30" s="89" t="n">
        <v>0</v>
      </c>
      <c r="G30" s="94" t="n">
        <v>0</v>
      </c>
      <c r="H30" s="94" t="n">
        <v>0</v>
      </c>
      <c r="I30" s="89" t="n">
        <v>0</v>
      </c>
      <c r="J30" s="94" t="n">
        <v>0</v>
      </c>
      <c r="K30" s="94" t="n">
        <v>0</v>
      </c>
    </row>
    <row r="31" customFormat="false" ht="12.75" hidden="false" customHeight="false" outlineLevel="0" collapsed="false">
      <c r="A31" s="80" t="s">
        <v>124</v>
      </c>
      <c r="B31" s="80" t="s">
        <v>125</v>
      </c>
      <c r="C31" s="89" t="n">
        <v>3129</v>
      </c>
      <c r="D31" s="94" t="n">
        <v>10065.3</v>
      </c>
      <c r="E31" s="94" t="n">
        <v>3216.78</v>
      </c>
      <c r="F31" s="89" t="n">
        <v>0</v>
      </c>
      <c r="G31" s="94" t="n">
        <v>0</v>
      </c>
      <c r="H31" s="94" t="n">
        <v>0</v>
      </c>
      <c r="I31" s="89" t="n">
        <v>0</v>
      </c>
      <c r="J31" s="94" t="n">
        <v>0</v>
      </c>
      <c r="K31" s="94" t="n">
        <v>0</v>
      </c>
    </row>
    <row r="32" customFormat="false" ht="12.75" hidden="false" customHeight="false" outlineLevel="0" collapsed="false">
      <c r="A32" s="80" t="s">
        <v>126</v>
      </c>
      <c r="B32" s="80" t="s">
        <v>127</v>
      </c>
      <c r="C32" s="89" t="n">
        <v>2700</v>
      </c>
      <c r="D32" s="94" t="n">
        <v>9189.6</v>
      </c>
      <c r="E32" s="94" t="n">
        <v>3403.57</v>
      </c>
      <c r="F32" s="89" t="n">
        <v>0</v>
      </c>
      <c r="G32" s="94" t="n">
        <v>0</v>
      </c>
      <c r="H32" s="94" t="n">
        <v>0</v>
      </c>
      <c r="I32" s="89" t="n">
        <v>0</v>
      </c>
      <c r="J32" s="94" t="n">
        <v>0</v>
      </c>
      <c r="K32" s="94" t="n">
        <v>0</v>
      </c>
    </row>
    <row r="33" customFormat="false" ht="12.75" hidden="false" customHeight="false" outlineLevel="0" collapsed="false">
      <c r="A33" s="80" t="s">
        <v>59</v>
      </c>
      <c r="B33" s="80" t="s">
        <v>128</v>
      </c>
      <c r="C33" s="89" t="n">
        <v>2669</v>
      </c>
      <c r="D33" s="94" t="n">
        <v>9136.5</v>
      </c>
      <c r="E33" s="94" t="n">
        <v>3423.18</v>
      </c>
      <c r="F33" s="89" t="n">
        <v>0</v>
      </c>
      <c r="G33" s="94" t="n">
        <v>0</v>
      </c>
      <c r="H33" s="94" t="n">
        <v>0</v>
      </c>
      <c r="I33" s="89" t="n">
        <v>0</v>
      </c>
      <c r="J33" s="94" t="n">
        <v>0</v>
      </c>
      <c r="K33" s="94" t="n">
        <v>0</v>
      </c>
    </row>
    <row r="34" customFormat="false" ht="12.75" hidden="false" customHeight="false" outlineLevel="0" collapsed="false">
      <c r="A34" s="80" t="s">
        <v>61</v>
      </c>
      <c r="B34" s="80" t="s">
        <v>129</v>
      </c>
      <c r="C34" s="89" t="n">
        <v>4018</v>
      </c>
      <c r="D34" s="94" t="n">
        <v>14699.6</v>
      </c>
      <c r="E34" s="94" t="n">
        <v>3658.44</v>
      </c>
      <c r="F34" s="89" t="n">
        <v>0</v>
      </c>
      <c r="G34" s="94" t="n">
        <v>0</v>
      </c>
      <c r="H34" s="94" t="n">
        <v>0</v>
      </c>
      <c r="I34" s="89" t="n">
        <v>0</v>
      </c>
      <c r="J34" s="94" t="n">
        <v>0</v>
      </c>
      <c r="K34" s="94" t="n">
        <v>0</v>
      </c>
    </row>
    <row r="35" customFormat="false" ht="12.75" hidden="false" customHeight="false" outlineLevel="0" collapsed="false">
      <c r="A35" s="80" t="s">
        <v>63</v>
      </c>
      <c r="B35" s="80" t="s">
        <v>130</v>
      </c>
      <c r="C35" s="89" t="n">
        <v>2978</v>
      </c>
      <c r="D35" s="94" t="n">
        <v>9575.5</v>
      </c>
      <c r="E35" s="94" t="n">
        <v>3215.41</v>
      </c>
      <c r="F35" s="89" t="n">
        <v>0</v>
      </c>
      <c r="G35" s="94" t="n">
        <v>0</v>
      </c>
      <c r="H35" s="94" t="n">
        <v>0</v>
      </c>
      <c r="I35" s="89" t="n">
        <v>0</v>
      </c>
      <c r="J35" s="94" t="n">
        <v>0</v>
      </c>
      <c r="K35" s="94" t="n">
        <v>0</v>
      </c>
    </row>
    <row r="36" customFormat="false" ht="12.75" hidden="false" customHeight="false" outlineLevel="0" collapsed="false">
      <c r="A36" s="80" t="s">
        <v>65</v>
      </c>
      <c r="B36" s="80" t="s">
        <v>131</v>
      </c>
      <c r="C36" s="89" t="n">
        <v>12108</v>
      </c>
      <c r="D36" s="94" t="n">
        <v>44771.4</v>
      </c>
      <c r="E36" s="94" t="n">
        <v>3697.67</v>
      </c>
      <c r="F36" s="89" t="n">
        <v>0</v>
      </c>
      <c r="G36" s="94" t="n">
        <v>0</v>
      </c>
      <c r="H36" s="94" t="n">
        <v>0</v>
      </c>
      <c r="I36" s="89" t="n">
        <v>0</v>
      </c>
      <c r="J36" s="94" t="n">
        <v>0</v>
      </c>
      <c r="K36" s="94" t="n">
        <v>0</v>
      </c>
    </row>
    <row r="37" customFormat="false" ht="12.75" hidden="false" customHeight="false" outlineLevel="0" collapsed="false">
      <c r="A37" s="80" t="s">
        <v>67</v>
      </c>
      <c r="B37" s="80" t="s">
        <v>132</v>
      </c>
      <c r="C37" s="89" t="n">
        <v>23900</v>
      </c>
      <c r="D37" s="94" t="n">
        <v>114383</v>
      </c>
      <c r="E37" s="94" t="n">
        <v>4785.9</v>
      </c>
      <c r="F37" s="89" t="n">
        <v>0</v>
      </c>
      <c r="G37" s="94" t="n">
        <v>0</v>
      </c>
      <c r="H37" s="94" t="n">
        <v>0</v>
      </c>
      <c r="I37" s="89" t="n">
        <v>0</v>
      </c>
      <c r="J37" s="94" t="n">
        <v>0</v>
      </c>
      <c r="K37" s="94" t="n">
        <v>0</v>
      </c>
    </row>
    <row r="38" customFormat="false" ht="12.75" hidden="false" customHeight="false" outlineLevel="0" collapsed="false">
      <c r="A38" s="85" t="s">
        <v>133</v>
      </c>
      <c r="B38" s="85"/>
      <c r="C38" s="89" t="n">
        <v>129013</v>
      </c>
      <c r="D38" s="94" t="n">
        <v>572562.8</v>
      </c>
      <c r="E38" s="94" t="n">
        <v>4438.02</v>
      </c>
      <c r="F38" s="89" t="n">
        <v>0</v>
      </c>
      <c r="G38" s="94" t="n">
        <v>0</v>
      </c>
      <c r="H38" s="94" t="n">
        <v>0</v>
      </c>
      <c r="I38" s="89" t="n">
        <v>0</v>
      </c>
      <c r="J38" s="94" t="n">
        <v>0</v>
      </c>
      <c r="K38" s="94" t="n">
        <v>0</v>
      </c>
    </row>
    <row r="39" customFormat="false" ht="12.75" hidden="false" customHeight="false" outlineLevel="0" collapsed="false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</row>
    <row r="40" customFormat="false" ht="12.75" hidden="false" customHeight="false" outlineLevel="0" collapsed="false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</row>
    <row r="41" customFormat="false" ht="12.75" hidden="false" customHeight="false" outlineLevel="0" collapsed="false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</row>
    <row r="42" customFormat="false" ht="12.75" hidden="false" customHeight="false" outlineLevel="0" collapsed="false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</row>
    <row r="43" customFormat="false" ht="12.75" hidden="false" customHeight="false" outlineLevel="0" collapsed="false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</row>
    <row r="44" customFormat="false" ht="12.75" hidden="false" customHeight="false" outlineLevel="0" collapsed="false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</row>
  </sheetData>
  <mergeCells count="31">
    <mergeCell ref="A1:K1"/>
    <mergeCell ref="A2:A4"/>
    <mergeCell ref="B2:B4"/>
    <mergeCell ref="C2:E2"/>
    <mergeCell ref="F2:H2"/>
    <mergeCell ref="I2:K2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A19:B19"/>
    <mergeCell ref="A21:A23"/>
    <mergeCell ref="B21:B23"/>
    <mergeCell ref="C21:E21"/>
    <mergeCell ref="F21:H21"/>
    <mergeCell ref="I21:K21"/>
    <mergeCell ref="C22:C23"/>
    <mergeCell ref="D22:D23"/>
    <mergeCell ref="E22:E23"/>
    <mergeCell ref="F22:F23"/>
    <mergeCell ref="G22:G23"/>
    <mergeCell ref="H22:H23"/>
    <mergeCell ref="I22:I23"/>
    <mergeCell ref="J22:J23"/>
    <mergeCell ref="K22:K23"/>
    <mergeCell ref="A38:B38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2" manualBreakCount="2">
    <brk id="20" man="true" max="16383" min="0"/>
    <brk id="39" man="true" max="16383" min="0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I3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27" activeCellId="0" sqref="C27"/>
    </sheetView>
  </sheetViews>
  <sheetFormatPr defaultColWidth="9.3125" defaultRowHeight="11.25" zeroHeight="false" outlineLevelRow="0" outlineLevelCol="0"/>
  <cols>
    <col collapsed="false" customWidth="true" hidden="false" outlineLevel="0" max="1" min="1" style="40" width="42"/>
    <col collapsed="false" customWidth="true" hidden="false" outlineLevel="0" max="2" min="2" style="41" width="6.34"/>
    <col collapsed="false" customWidth="true" hidden="false" outlineLevel="0" max="3" min="3" style="42" width="10.51"/>
    <col collapsed="false" customWidth="true" hidden="false" outlineLevel="0" max="4" min="4" style="43" width="19.16"/>
    <col collapsed="false" customWidth="true" hidden="false" outlineLevel="0" max="5" min="5" style="43" width="20.82"/>
    <col collapsed="false" customWidth="false" hidden="true" outlineLevel="0" max="7" min="6" style="44" width="9.33"/>
    <col collapsed="false" customWidth="false" hidden="true" outlineLevel="0" max="9" min="8" style="45" width="9.33"/>
    <col collapsed="false" customWidth="false" hidden="false" outlineLevel="0" max="1024" min="10" style="44" width="9.33"/>
  </cols>
  <sheetData>
    <row r="2" s="51" customFormat="true" ht="67.5" hidden="false" customHeight="true" outlineLevel="0" collapsed="false">
      <c r="A2" s="46" t="s">
        <v>33</v>
      </c>
      <c r="B2" s="47" t="s">
        <v>34</v>
      </c>
      <c r="C2" s="48" t="s">
        <v>35</v>
      </c>
      <c r="D2" s="49" t="s">
        <v>36</v>
      </c>
      <c r="E2" s="50" t="s">
        <v>37</v>
      </c>
      <c r="H2" s="52"/>
      <c r="I2" s="52"/>
    </row>
    <row r="3" s="56" customFormat="true" ht="11.25" hidden="false" customHeight="true" outlineLevel="0" collapsed="false">
      <c r="A3" s="53" t="s">
        <v>38</v>
      </c>
      <c r="B3" s="54" t="s">
        <v>39</v>
      </c>
      <c r="C3" s="55" t="n">
        <v>1</v>
      </c>
      <c r="D3" s="55" t="n">
        <v>2</v>
      </c>
      <c r="E3" s="55" t="n">
        <v>3</v>
      </c>
      <c r="H3" s="57"/>
      <c r="I3" s="57"/>
    </row>
    <row r="4" customFormat="false" ht="55.5" hidden="false" customHeight="true" outlineLevel="0" collapsed="false">
      <c r="A4" s="58" t="s">
        <v>40</v>
      </c>
      <c r="B4" s="54" t="s">
        <v>41</v>
      </c>
      <c r="C4" s="59" t="n">
        <v>525803</v>
      </c>
      <c r="D4" s="60" t="n">
        <v>2047190.6</v>
      </c>
      <c r="E4" s="60" t="n">
        <v>3893.46</v>
      </c>
      <c r="F4" s="42" t="n">
        <f aca="false">SUM(C5:C16)</f>
        <v>506374</v>
      </c>
      <c r="G4" s="43" t="n">
        <f aca="false">SUM(D5:D16)</f>
        <v>1769091.7</v>
      </c>
      <c r="H4" s="61" t="n">
        <f aca="false">F4-C4</f>
        <v>-19429</v>
      </c>
      <c r="I4" s="62" t="n">
        <f aca="false">G4-D4</f>
        <v>-278098.9</v>
      </c>
    </row>
    <row r="5" customFormat="false" ht="12.75" hidden="false" customHeight="true" outlineLevel="0" collapsed="false">
      <c r="A5" s="58" t="s">
        <v>42</v>
      </c>
      <c r="B5" s="54" t="s">
        <v>43</v>
      </c>
      <c r="C5" s="59" t="n">
        <v>441</v>
      </c>
      <c r="D5" s="60" t="n">
        <v>297.1</v>
      </c>
      <c r="E5" s="60" t="n">
        <v>673.82</v>
      </c>
    </row>
    <row r="6" customFormat="false" ht="12.75" hidden="false" customHeight="true" outlineLevel="0" collapsed="false">
      <c r="A6" s="58" t="s">
        <v>44</v>
      </c>
      <c r="B6" s="54" t="s">
        <v>45</v>
      </c>
      <c r="C6" s="59" t="n">
        <v>165</v>
      </c>
      <c r="D6" s="60" t="n">
        <v>156.9</v>
      </c>
      <c r="E6" s="60" t="n">
        <v>950.67</v>
      </c>
    </row>
    <row r="7" customFormat="false" ht="12.75" hidden="false" customHeight="true" outlineLevel="0" collapsed="false">
      <c r="A7" s="58" t="s">
        <v>46</v>
      </c>
      <c r="B7" s="54" t="s">
        <v>47</v>
      </c>
      <c r="C7" s="59" t="n">
        <v>740</v>
      </c>
      <c r="D7" s="60" t="n">
        <v>751</v>
      </c>
      <c r="E7" s="60" t="n">
        <v>1014.81</v>
      </c>
    </row>
    <row r="8" customFormat="false" ht="12.75" hidden="false" customHeight="true" outlineLevel="0" collapsed="false">
      <c r="A8" s="58" t="s">
        <v>48</v>
      </c>
      <c r="B8" s="54" t="s">
        <v>49</v>
      </c>
      <c r="C8" s="59" t="n">
        <v>457</v>
      </c>
      <c r="D8" s="60" t="n">
        <v>529.7</v>
      </c>
      <c r="E8" s="60" t="n">
        <v>1159.13</v>
      </c>
    </row>
    <row r="9" customFormat="false" ht="12.75" hidden="false" customHeight="true" outlineLevel="0" collapsed="false">
      <c r="A9" s="58" t="s">
        <v>50</v>
      </c>
      <c r="B9" s="54" t="s">
        <v>51</v>
      </c>
      <c r="C9" s="59" t="n">
        <v>1756</v>
      </c>
      <c r="D9" s="60" t="n">
        <v>2139.6</v>
      </c>
      <c r="E9" s="60" t="n">
        <v>1218.46</v>
      </c>
    </row>
    <row r="10" customFormat="false" ht="12.75" hidden="false" customHeight="true" outlineLevel="0" collapsed="false">
      <c r="A10" s="58" t="s">
        <v>52</v>
      </c>
      <c r="B10" s="54" t="s">
        <v>53</v>
      </c>
      <c r="C10" s="59" t="n">
        <v>112</v>
      </c>
      <c r="D10" s="60" t="n">
        <v>151.6</v>
      </c>
      <c r="E10" s="60" t="n">
        <v>1353.27</v>
      </c>
    </row>
    <row r="11" customFormat="false" ht="12.75" hidden="false" customHeight="true" outlineLevel="0" collapsed="false">
      <c r="A11" s="58" t="s">
        <v>54</v>
      </c>
      <c r="B11" s="54" t="s">
        <v>55</v>
      </c>
      <c r="C11" s="59" t="n">
        <v>120</v>
      </c>
      <c r="D11" s="60" t="n">
        <v>173.5</v>
      </c>
      <c r="E11" s="60" t="n">
        <v>1446.09</v>
      </c>
    </row>
    <row r="12" customFormat="false" ht="12.75" hidden="false" customHeight="true" outlineLevel="0" collapsed="false">
      <c r="A12" s="58" t="s">
        <v>56</v>
      </c>
      <c r="B12" s="54" t="s">
        <v>57</v>
      </c>
      <c r="C12" s="59" t="n">
        <v>400</v>
      </c>
      <c r="D12" s="60" t="n">
        <v>707</v>
      </c>
      <c r="E12" s="60" t="n">
        <v>1767.47</v>
      </c>
    </row>
    <row r="13" customFormat="false" ht="12.75" hidden="false" customHeight="true" outlineLevel="0" collapsed="false">
      <c r="A13" s="58" t="s">
        <v>58</v>
      </c>
      <c r="B13" s="54" t="s">
        <v>59</v>
      </c>
      <c r="C13" s="59" t="n">
        <v>264131</v>
      </c>
      <c r="D13" s="60" t="n">
        <v>628816.2</v>
      </c>
      <c r="E13" s="60" t="n">
        <v>2380.7</v>
      </c>
    </row>
    <row r="14" customFormat="false" ht="12.75" hidden="false" customHeight="true" outlineLevel="0" collapsed="false">
      <c r="A14" s="58" t="s">
        <v>60</v>
      </c>
      <c r="B14" s="54" t="s">
        <v>61</v>
      </c>
      <c r="C14" s="59" t="n">
        <v>104238</v>
      </c>
      <c r="D14" s="60" t="n">
        <v>362543.7</v>
      </c>
      <c r="E14" s="60" t="n">
        <v>3478.04</v>
      </c>
    </row>
    <row r="15" customFormat="false" ht="12.75" hidden="false" customHeight="true" outlineLevel="0" collapsed="false">
      <c r="A15" s="58" t="s">
        <v>62</v>
      </c>
      <c r="B15" s="54" t="s">
        <v>63</v>
      </c>
      <c r="C15" s="59" t="n">
        <v>54342</v>
      </c>
      <c r="D15" s="60" t="n">
        <v>242026</v>
      </c>
      <c r="E15" s="60" t="n">
        <v>4453.76</v>
      </c>
    </row>
    <row r="16" customFormat="false" ht="12.75" hidden="false" customHeight="true" outlineLevel="0" collapsed="false">
      <c r="A16" s="58" t="s">
        <v>64</v>
      </c>
      <c r="B16" s="54" t="s">
        <v>65</v>
      </c>
      <c r="C16" s="59" t="n">
        <v>79472</v>
      </c>
      <c r="D16" s="60" t="n">
        <v>530799.4</v>
      </c>
      <c r="E16" s="60" t="n">
        <v>6679.07</v>
      </c>
    </row>
    <row r="17" customFormat="false" ht="12.75" hidden="false" customHeight="true" outlineLevel="0" collapsed="false">
      <c r="A17" s="58" t="s">
        <v>66</v>
      </c>
      <c r="B17" s="63" t="s">
        <v>67</v>
      </c>
      <c r="C17" s="59" t="n">
        <v>19429</v>
      </c>
      <c r="D17" s="60" t="n">
        <v>278098.9</v>
      </c>
      <c r="E17" s="60" t="n">
        <v>14313.6</v>
      </c>
    </row>
    <row r="18" customFormat="false" ht="45.75" hidden="false" customHeight="true" outlineLevel="0" collapsed="false">
      <c r="A18" s="58" t="s">
        <v>68</v>
      </c>
      <c r="B18" s="63" t="s">
        <v>69</v>
      </c>
      <c r="C18" s="59" t="n">
        <v>404164</v>
      </c>
      <c r="D18" s="60" t="n">
        <v>1633911.8</v>
      </c>
      <c r="E18" s="60" t="n">
        <v>4042.7</v>
      </c>
      <c r="F18" s="42" t="n">
        <f aca="false">SUM(C18:C23)</f>
        <v>525803</v>
      </c>
      <c r="G18" s="43" t="n">
        <f aca="false">SUM(D18:D23)</f>
        <v>2047190.6</v>
      </c>
      <c r="H18" s="61" t="n">
        <f aca="false">F18-C4</f>
        <v>0</v>
      </c>
      <c r="I18" s="62" t="n">
        <f aca="false">G18-D4</f>
        <v>0</v>
      </c>
    </row>
    <row r="19" customFormat="false" ht="14.25" hidden="false" customHeight="true" outlineLevel="0" collapsed="false">
      <c r="A19" s="58" t="s">
        <v>70</v>
      </c>
      <c r="B19" s="63" t="s">
        <v>71</v>
      </c>
      <c r="C19" s="59" t="n">
        <v>80256</v>
      </c>
      <c r="D19" s="60" t="n">
        <v>247642.8</v>
      </c>
      <c r="E19" s="60" t="n">
        <v>3085.66</v>
      </c>
    </row>
    <row r="20" customFormat="false" ht="14.25" hidden="false" customHeight="true" outlineLevel="0" collapsed="false">
      <c r="A20" s="58" t="s">
        <v>72</v>
      </c>
      <c r="B20" s="63" t="s">
        <v>73</v>
      </c>
      <c r="C20" s="59" t="n">
        <v>23473</v>
      </c>
      <c r="D20" s="60" t="n">
        <v>73758</v>
      </c>
      <c r="E20" s="60" t="n">
        <v>3142.25</v>
      </c>
    </row>
    <row r="21" customFormat="false" ht="14.25" hidden="false" customHeight="true" outlineLevel="0" collapsed="false">
      <c r="A21" s="58" t="s">
        <v>74</v>
      </c>
      <c r="B21" s="63" t="s">
        <v>75</v>
      </c>
      <c r="C21" s="59" t="n">
        <v>13643</v>
      </c>
      <c r="D21" s="60" t="n">
        <v>59605.7</v>
      </c>
      <c r="E21" s="60" t="n">
        <v>4368.96</v>
      </c>
    </row>
    <row r="22" customFormat="false" ht="14.25" hidden="false" customHeight="true" outlineLevel="0" collapsed="false">
      <c r="A22" s="58" t="s">
        <v>76</v>
      </c>
      <c r="B22" s="63" t="s">
        <v>77</v>
      </c>
      <c r="C22" s="59" t="n">
        <v>4048</v>
      </c>
      <c r="D22" s="60" t="n">
        <v>8441.3</v>
      </c>
      <c r="E22" s="60" t="n">
        <v>2085.3</v>
      </c>
    </row>
    <row r="23" customFormat="false" ht="14.25" hidden="false" customHeight="true" outlineLevel="0" collapsed="false">
      <c r="A23" s="58" t="s">
        <v>78</v>
      </c>
      <c r="B23" s="63" t="s">
        <v>79</v>
      </c>
      <c r="C23" s="59" t="n">
        <v>219</v>
      </c>
      <c r="D23" s="60" t="n">
        <v>23831</v>
      </c>
      <c r="E23" s="60" t="n">
        <v>108817.45</v>
      </c>
    </row>
    <row r="24" customFormat="false" ht="42.75" hidden="false" customHeight="true" outlineLevel="0" collapsed="false">
      <c r="A24" s="58" t="s">
        <v>80</v>
      </c>
      <c r="B24" s="63" t="s">
        <v>81</v>
      </c>
      <c r="C24" s="59" t="n">
        <v>4202</v>
      </c>
      <c r="D24" s="60" t="n">
        <v>4928.5</v>
      </c>
      <c r="E24" s="60" t="n">
        <v>1172.9</v>
      </c>
      <c r="F24" s="42" t="n">
        <f aca="false">SUM(C24:C26)</f>
        <v>525803</v>
      </c>
      <c r="G24" s="43" t="n">
        <f aca="false">SUM(D24:D26)</f>
        <v>2047190.6</v>
      </c>
      <c r="H24" s="61" t="n">
        <f aca="false">F24-C4</f>
        <v>0</v>
      </c>
      <c r="I24" s="62" t="n">
        <f aca="false">G24-D4</f>
        <v>0</v>
      </c>
    </row>
    <row r="25" customFormat="false" ht="11.25" hidden="false" customHeight="true" outlineLevel="0" collapsed="false">
      <c r="A25" s="58" t="s">
        <v>82</v>
      </c>
      <c r="B25" s="63" t="s">
        <v>83</v>
      </c>
      <c r="C25" s="59" t="n">
        <v>22814</v>
      </c>
      <c r="D25" s="60" t="n">
        <v>46244</v>
      </c>
      <c r="E25" s="60" t="n">
        <v>2027</v>
      </c>
    </row>
    <row r="26" customFormat="false" ht="11.25" hidden="false" customHeight="true" outlineLevel="0" collapsed="false">
      <c r="A26" s="58" t="s">
        <v>84</v>
      </c>
      <c r="B26" s="63" t="s">
        <v>85</v>
      </c>
      <c r="C26" s="59" t="n">
        <v>498787</v>
      </c>
      <c r="D26" s="60" t="n">
        <v>1996018.1</v>
      </c>
      <c r="E26" s="60" t="n">
        <v>4001.74</v>
      </c>
    </row>
    <row r="27" customFormat="false" ht="22.5" hidden="false" customHeight="true" outlineLevel="0" collapsed="false">
      <c r="A27" s="58" t="s">
        <v>86</v>
      </c>
      <c r="B27" s="63" t="s">
        <v>87</v>
      </c>
      <c r="C27" s="59" t="n">
        <v>151237</v>
      </c>
      <c r="D27" s="60" t="n">
        <v>616884.5</v>
      </c>
      <c r="E27" s="60" t="n">
        <v>4078.93</v>
      </c>
    </row>
    <row r="28" s="64" customFormat="true" ht="22.5" hidden="false" customHeight="true" outlineLevel="0" collapsed="false">
      <c r="A28" s="58" t="s">
        <v>88</v>
      </c>
      <c r="B28" s="63" t="s">
        <v>89</v>
      </c>
      <c r="C28" s="59" t="n">
        <v>0</v>
      </c>
      <c r="D28" s="60" t="n">
        <v>0</v>
      </c>
      <c r="E28" s="60" t="n">
        <v>0</v>
      </c>
    </row>
    <row r="29" s="64" customFormat="true" ht="6.75" hidden="false" customHeight="true" outlineLevel="0" collapsed="false">
      <c r="A29" s="65"/>
      <c r="B29" s="66"/>
      <c r="C29" s="67"/>
      <c r="D29" s="68"/>
      <c r="E29" s="68"/>
    </row>
    <row r="30" customFormat="false" ht="11.25" hidden="false" customHeight="true" outlineLevel="0" collapsed="false">
      <c r="A30" s="69" t="s">
        <v>90</v>
      </c>
      <c r="B30" s="69"/>
      <c r="C30" s="69"/>
      <c r="D30" s="69"/>
      <c r="E30" s="69"/>
    </row>
    <row r="31" customFormat="false" ht="11.25" hidden="false" customHeight="true" outlineLevel="0" collapsed="false">
      <c r="A31" s="69"/>
      <c r="B31" s="69"/>
      <c r="C31" s="69"/>
      <c r="D31" s="69"/>
      <c r="E31" s="69"/>
    </row>
    <row r="32" customFormat="false" ht="40.5" hidden="false" customHeight="true" outlineLevel="0" collapsed="false">
      <c r="A32" s="70" t="s">
        <v>91</v>
      </c>
      <c r="B32" s="70"/>
      <c r="C32" s="70"/>
      <c r="D32" s="70" t="s">
        <v>92</v>
      </c>
      <c r="E32" s="70"/>
      <c r="F32" s="70"/>
      <c r="G32" s="70"/>
    </row>
    <row r="34" customFormat="false" ht="22.5" hidden="false" customHeight="true" outlineLevel="0" collapsed="false">
      <c r="A34" s="70" t="s">
        <v>93</v>
      </c>
      <c r="B34" s="70"/>
      <c r="C34" s="70"/>
    </row>
  </sheetData>
  <mergeCells count="4">
    <mergeCell ref="A30:E31"/>
    <mergeCell ref="A32:C32"/>
    <mergeCell ref="D32:G32"/>
    <mergeCell ref="A34:C34"/>
  </mergeCells>
  <printOptions headings="false" gridLines="false" gridLinesSet="true" horizontalCentered="false" verticalCentered="false"/>
  <pageMargins left="0.39375" right="0.39375" top="0.39375" bottom="0.39375" header="0.511805555555555" footer="0.118055555555556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&amp;R&amp;6&amp;P/&amp;N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G1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13" activeCellId="0" sqref="G13"/>
    </sheetView>
  </sheetViews>
  <sheetFormatPr defaultColWidth="9.3125" defaultRowHeight="12.75" zeroHeight="false" outlineLevelRow="0" outlineLevelCol="0"/>
  <sheetData>
    <row r="2" customFormat="false" ht="12.75" hidden="false" customHeight="false" outlineLevel="0" collapsed="false">
      <c r="B2" s="2" t="s">
        <v>94</v>
      </c>
      <c r="G2" s="2" t="s">
        <v>95</v>
      </c>
    </row>
    <row r="3" customFormat="false" ht="12.75" hidden="false" customHeight="false" outlineLevel="0" collapsed="false">
      <c r="B3" s="2" t="s">
        <v>41</v>
      </c>
      <c r="C3" s="59" t="n">
        <f aca="false">5pf!C4</f>
        <v>525803</v>
      </c>
      <c r="D3" s="2" t="s">
        <v>96</v>
      </c>
      <c r="E3" s="2" t="s">
        <v>97</v>
      </c>
      <c r="F3" s="59" t="n">
        <f aca="false">SUM(5pf!C5:C17)</f>
        <v>525803</v>
      </c>
      <c r="G3" s="71" t="str">
        <f aca="false">IF(F3=C3,"+","-")</f>
        <v>+</v>
      </c>
    </row>
    <row r="4" customFormat="false" ht="12.75" hidden="false" customHeight="false" outlineLevel="0" collapsed="false">
      <c r="B4" s="2" t="s">
        <v>41</v>
      </c>
      <c r="C4" s="59" t="n">
        <f aca="false">5pf!C4</f>
        <v>525803</v>
      </c>
      <c r="D4" s="2" t="s">
        <v>96</v>
      </c>
      <c r="E4" s="2" t="s">
        <v>98</v>
      </c>
      <c r="F4" s="59" t="n">
        <f aca="false">SUM(5pf!C18:C23)</f>
        <v>525803</v>
      </c>
      <c r="G4" s="71" t="str">
        <f aca="false">IF(F4=C4,"+","-")</f>
        <v>+</v>
      </c>
    </row>
    <row r="5" customFormat="false" ht="12.75" hidden="false" customHeight="false" outlineLevel="0" collapsed="false">
      <c r="B5" s="2" t="s">
        <v>41</v>
      </c>
      <c r="C5" s="59" t="n">
        <f aca="false">5pf!C4</f>
        <v>525803</v>
      </c>
      <c r="D5" s="2" t="s">
        <v>96</v>
      </c>
      <c r="E5" s="2" t="s">
        <v>99</v>
      </c>
      <c r="F5" s="59" t="n">
        <f aca="false">SUM(5pf!C24:C26)</f>
        <v>525803</v>
      </c>
      <c r="G5" s="71" t="str">
        <f aca="false">IF(F5=C5,"+","-")</f>
        <v>+</v>
      </c>
    </row>
    <row r="6" customFormat="false" ht="12.75" hidden="false" customHeight="false" outlineLevel="0" collapsed="false">
      <c r="B6" s="2" t="s">
        <v>41</v>
      </c>
      <c r="C6" s="59" t="n">
        <f aca="false">5pf!C4</f>
        <v>525803</v>
      </c>
      <c r="D6" s="2" t="s">
        <v>100</v>
      </c>
      <c r="E6" s="2" t="s">
        <v>87</v>
      </c>
      <c r="F6" s="59" t="n">
        <f aca="false">5pf!C27</f>
        <v>151237</v>
      </c>
      <c r="G6" s="71" t="str">
        <f aca="false">IF(F6&lt;=C6,"+","-")</f>
        <v>+</v>
      </c>
    </row>
    <row r="7" customFormat="false" ht="12.75" hidden="false" customHeight="false" outlineLevel="0" collapsed="false">
      <c r="B7" s="2" t="s">
        <v>89</v>
      </c>
      <c r="C7" s="59" t="n">
        <f aca="false">5pf!C28</f>
        <v>0</v>
      </c>
      <c r="D7" s="2" t="s">
        <v>96</v>
      </c>
      <c r="E7" s="2" t="s">
        <v>101</v>
      </c>
      <c r="F7" s="59" t="n">
        <f aca="false">'5pf (раб)'!C28</f>
        <v>0</v>
      </c>
      <c r="G7" s="71" t="str">
        <f aca="false">IF(F7=C7,"+","-")</f>
        <v>+</v>
      </c>
    </row>
    <row r="8" customFormat="false" ht="12.75" hidden="false" customHeight="false" outlineLevel="0" collapsed="false">
      <c r="B8" s="2" t="s">
        <v>102</v>
      </c>
      <c r="G8" s="71"/>
    </row>
    <row r="9" customFormat="false" ht="12.75" hidden="false" customHeight="false" outlineLevel="0" collapsed="false">
      <c r="B9" s="2" t="s">
        <v>41</v>
      </c>
      <c r="C9" s="60" t="n">
        <f aca="false">5pf!D4</f>
        <v>2047190.6</v>
      </c>
      <c r="D9" s="2" t="s">
        <v>96</v>
      </c>
      <c r="E9" s="2" t="s">
        <v>97</v>
      </c>
      <c r="F9" s="60" t="n">
        <f aca="false">SUM(5pf!D5:D17)</f>
        <v>2047190.6</v>
      </c>
      <c r="G9" s="71" t="str">
        <f aca="false">IF(F9=C9,"+","-")</f>
        <v>+</v>
      </c>
    </row>
    <row r="10" customFormat="false" ht="12.75" hidden="false" customHeight="false" outlineLevel="0" collapsed="false">
      <c r="B10" s="2" t="s">
        <v>41</v>
      </c>
      <c r="C10" s="60" t="n">
        <f aca="false">5pf!D4</f>
        <v>2047190.6</v>
      </c>
      <c r="D10" s="2" t="s">
        <v>96</v>
      </c>
      <c r="E10" s="2" t="s">
        <v>98</v>
      </c>
      <c r="F10" s="60" t="n">
        <f aca="false">SUM(5pf!D18:D23)</f>
        <v>2047190.6</v>
      </c>
      <c r="G10" s="71" t="str">
        <f aca="false">IF(F10=C10,"+","-")</f>
        <v>+</v>
      </c>
    </row>
    <row r="11" customFormat="false" ht="12.75" hidden="false" customHeight="false" outlineLevel="0" collapsed="false">
      <c r="B11" s="2" t="s">
        <v>41</v>
      </c>
      <c r="C11" s="60" t="n">
        <f aca="false">5pf!D4</f>
        <v>2047190.6</v>
      </c>
      <c r="D11" s="2" t="s">
        <v>96</v>
      </c>
      <c r="E11" s="2" t="s">
        <v>99</v>
      </c>
      <c r="F11" s="60" t="n">
        <f aca="false">SUM(5pf!D24:D26)</f>
        <v>2047190.6</v>
      </c>
      <c r="G11" s="71" t="str">
        <f aca="false">IF(F11=C11,"+","-")</f>
        <v>+</v>
      </c>
    </row>
    <row r="12" customFormat="false" ht="12.75" hidden="false" customHeight="false" outlineLevel="0" collapsed="false">
      <c r="B12" s="2" t="s">
        <v>41</v>
      </c>
      <c r="C12" s="60" t="n">
        <f aca="false">5pf!D4</f>
        <v>2047190.6</v>
      </c>
      <c r="D12" s="2" t="s">
        <v>100</v>
      </c>
      <c r="E12" s="2" t="s">
        <v>87</v>
      </c>
      <c r="F12" s="60" t="n">
        <f aca="false">5pf!D27</f>
        <v>616884.5</v>
      </c>
      <c r="G12" s="71" t="str">
        <f aca="false">IF(F12&lt;=C12,"+","-")</f>
        <v>+</v>
      </c>
    </row>
    <row r="13" customFormat="false" ht="12.75" hidden="false" customHeight="false" outlineLevel="0" collapsed="false">
      <c r="B13" s="2" t="s">
        <v>89</v>
      </c>
      <c r="C13" s="60" t="n">
        <f aca="false">5pf!D28</f>
        <v>0</v>
      </c>
      <c r="D13" s="2" t="s">
        <v>96</v>
      </c>
      <c r="E13" s="2" t="s">
        <v>101</v>
      </c>
      <c r="F13" s="60" t="n">
        <f aca="false">'5pf (раб)'!D28</f>
        <v>0</v>
      </c>
      <c r="G13" s="71" t="str">
        <f aca="false">IF(F13=C13,"+","-")</f>
        <v>+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95"/>
  <sheetViews>
    <sheetView showFormulas="false" showGridLines="true" showRowColHeaders="true" showZeros="true" rightToLeft="false" tabSelected="false" showOutlineSymbols="true" defaultGridColor="true" view="normal" topLeftCell="A55" colorId="64" zoomScale="100" zoomScaleNormal="100" zoomScalePageLayoutView="100" workbookViewId="0">
      <selection pane="topLeft" activeCell="E19" activeCellId="0" sqref="E19"/>
    </sheetView>
  </sheetViews>
  <sheetFormatPr defaultColWidth="9.3125" defaultRowHeight="11.25" zeroHeight="false" outlineLevelRow="0" outlineLevelCol="0"/>
  <cols>
    <col collapsed="false" customWidth="true" hidden="false" outlineLevel="0" max="1" min="1" style="64" width="4.33"/>
    <col collapsed="false" customWidth="true" hidden="false" outlineLevel="0" max="2" min="2" style="64" width="33"/>
    <col collapsed="false" customWidth="true" hidden="false" outlineLevel="0" max="3" min="3" style="64" width="11.01"/>
    <col collapsed="false" customWidth="true" hidden="false" outlineLevel="0" max="4" min="4" style="64" width="14.16"/>
    <col collapsed="false" customWidth="true" hidden="false" outlineLevel="0" max="5" min="5" style="64" width="10.34"/>
    <col collapsed="false" customWidth="true" hidden="false" outlineLevel="0" max="6" min="6" style="64" width="11.01"/>
    <col collapsed="false" customWidth="true" hidden="false" outlineLevel="0" max="7" min="7" style="64" width="14.16"/>
    <col collapsed="false" customWidth="true" hidden="false" outlineLevel="0" max="8" min="8" style="64" width="10.34"/>
    <col collapsed="false" customWidth="true" hidden="false" outlineLevel="0" max="9" min="9" style="64" width="11.01"/>
    <col collapsed="false" customWidth="true" hidden="false" outlineLevel="0" max="10" min="10" style="64" width="14.16"/>
    <col collapsed="false" customWidth="true" hidden="false" outlineLevel="0" max="11" min="11" style="64" width="10.34"/>
    <col collapsed="false" customWidth="false" hidden="false" outlineLevel="0" max="14" min="12" style="64" width="9.33"/>
    <col collapsed="false" customWidth="true" hidden="false" outlineLevel="0" max="15" min="15" style="64" width="11.66"/>
    <col collapsed="false" customWidth="false" hidden="false" outlineLevel="0" max="16" min="16" style="64" width="9.33"/>
    <col collapsed="false" customWidth="true" hidden="false" outlineLevel="0" max="17" min="17" style="64" width="12.67"/>
    <col collapsed="false" customWidth="false" hidden="false" outlineLevel="0" max="30" min="18" style="64" width="9.33"/>
    <col collapsed="false" customWidth="true" hidden="false" outlineLevel="0" max="31" min="31" style="64" width="12.16"/>
    <col collapsed="false" customWidth="false" hidden="false" outlineLevel="0" max="32" min="32" style="72" width="9.33"/>
    <col collapsed="false" customWidth="false" hidden="false" outlineLevel="0" max="1024" min="33" style="64" width="9.33"/>
  </cols>
  <sheetData>
    <row r="1" customFormat="false" ht="11.25" hidden="false" customHeight="true" outlineLevel="0" collapsed="false">
      <c r="A1" s="73" t="s">
        <v>103</v>
      </c>
      <c r="B1" s="73"/>
      <c r="C1" s="73"/>
      <c r="D1" s="73"/>
      <c r="E1" s="73"/>
      <c r="F1" s="73"/>
      <c r="G1" s="74"/>
    </row>
    <row r="2" customFormat="false" ht="18" hidden="false" customHeight="true" outlineLevel="0" collapsed="false">
      <c r="A2" s="75" t="s">
        <v>104</v>
      </c>
      <c r="B2" s="75" t="s">
        <v>105</v>
      </c>
      <c r="C2" s="76" t="s">
        <v>106</v>
      </c>
      <c r="D2" s="76"/>
      <c r="E2" s="76"/>
      <c r="F2" s="76" t="s">
        <v>42</v>
      </c>
      <c r="G2" s="76"/>
      <c r="H2" s="76"/>
      <c r="I2" s="75" t="s">
        <v>44</v>
      </c>
      <c r="J2" s="75"/>
      <c r="K2" s="75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8"/>
    </row>
    <row r="3" customFormat="false" ht="28.5" hidden="false" customHeight="true" outlineLevel="0" collapsed="false">
      <c r="A3" s="75"/>
      <c r="B3" s="75"/>
      <c r="C3" s="75" t="s">
        <v>107</v>
      </c>
      <c r="D3" s="75" t="s">
        <v>108</v>
      </c>
      <c r="E3" s="75" t="s">
        <v>109</v>
      </c>
      <c r="F3" s="75" t="s">
        <v>107</v>
      </c>
      <c r="G3" s="75" t="s">
        <v>108</v>
      </c>
      <c r="H3" s="75" t="s">
        <v>109</v>
      </c>
      <c r="I3" s="75" t="s">
        <v>107</v>
      </c>
      <c r="J3" s="75" t="s">
        <v>108</v>
      </c>
      <c r="K3" s="75" t="s">
        <v>109</v>
      </c>
      <c r="AF3" s="79"/>
    </row>
    <row r="4" customFormat="false" ht="36.75" hidden="false" customHeight="true" outlineLevel="0" collapsed="false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AF4" s="79"/>
    </row>
    <row r="5" customFormat="false" ht="11.25" hidden="false" customHeight="true" outlineLevel="0" collapsed="false">
      <c r="A5" s="80" t="s">
        <v>110</v>
      </c>
      <c r="B5" s="80" t="s">
        <v>111</v>
      </c>
      <c r="C5" s="81" t="n">
        <v>26933</v>
      </c>
      <c r="D5" s="82" t="n">
        <v>91731.2</v>
      </c>
      <c r="E5" s="83" t="n">
        <v>3405.9</v>
      </c>
      <c r="F5" s="81" t="n">
        <v>24</v>
      </c>
      <c r="G5" s="82" t="n">
        <v>14.3</v>
      </c>
      <c r="H5" s="82" t="n">
        <v>597.41</v>
      </c>
      <c r="I5" s="81" t="n">
        <v>1</v>
      </c>
      <c r="J5" s="82" t="n">
        <v>1</v>
      </c>
      <c r="K5" s="82" t="n">
        <v>967</v>
      </c>
      <c r="AF5" s="84"/>
    </row>
    <row r="6" customFormat="false" ht="11.25" hidden="false" customHeight="true" outlineLevel="0" collapsed="false">
      <c r="A6" s="80" t="s">
        <v>112</v>
      </c>
      <c r="B6" s="80" t="s">
        <v>113</v>
      </c>
      <c r="C6" s="81" t="n">
        <v>34088</v>
      </c>
      <c r="D6" s="82" t="n">
        <v>149946.4</v>
      </c>
      <c r="E6" s="83" t="n">
        <v>4398.8</v>
      </c>
      <c r="F6" s="81" t="n">
        <v>14</v>
      </c>
      <c r="G6" s="82" t="n">
        <v>10.3</v>
      </c>
      <c r="H6" s="82" t="n">
        <v>738.41</v>
      </c>
      <c r="I6" s="81" t="n">
        <v>13</v>
      </c>
      <c r="J6" s="82" t="n">
        <v>12.6</v>
      </c>
      <c r="K6" s="82" t="n">
        <v>967</v>
      </c>
      <c r="AF6" s="84"/>
    </row>
    <row r="7" customFormat="false" ht="11.25" hidden="false" customHeight="true" outlineLevel="0" collapsed="false">
      <c r="A7" s="80" t="s">
        <v>114</v>
      </c>
      <c r="B7" s="80" t="s">
        <v>115</v>
      </c>
      <c r="C7" s="81" t="n">
        <v>19426</v>
      </c>
      <c r="D7" s="82" t="n">
        <v>66510.2</v>
      </c>
      <c r="E7" s="83" t="n">
        <v>3423.77</v>
      </c>
      <c r="F7" s="81" t="n">
        <v>30</v>
      </c>
      <c r="G7" s="82" t="n">
        <v>18.9</v>
      </c>
      <c r="H7" s="82" t="n">
        <v>629.99</v>
      </c>
      <c r="I7" s="81" t="n">
        <v>3</v>
      </c>
      <c r="J7" s="82" t="n">
        <v>2.9</v>
      </c>
      <c r="K7" s="82" t="n">
        <v>967</v>
      </c>
      <c r="AF7" s="84"/>
    </row>
    <row r="8" customFormat="false" ht="11.25" hidden="false" customHeight="true" outlineLevel="0" collapsed="false">
      <c r="A8" s="80" t="s">
        <v>116</v>
      </c>
      <c r="B8" s="80" t="s">
        <v>117</v>
      </c>
      <c r="C8" s="81" t="n">
        <v>11025</v>
      </c>
      <c r="D8" s="82" t="n">
        <v>35019</v>
      </c>
      <c r="E8" s="83" t="n">
        <v>3176.33</v>
      </c>
      <c r="F8" s="81" t="n">
        <v>15</v>
      </c>
      <c r="G8" s="82" t="n">
        <v>10.1</v>
      </c>
      <c r="H8" s="82" t="n">
        <v>675.67</v>
      </c>
      <c r="I8" s="81" t="n">
        <v>6</v>
      </c>
      <c r="J8" s="82" t="n">
        <v>5.8</v>
      </c>
      <c r="K8" s="82" t="n">
        <v>967</v>
      </c>
      <c r="AF8" s="84"/>
    </row>
    <row r="9" customFormat="false" ht="11.25" hidden="false" customHeight="true" outlineLevel="0" collapsed="false">
      <c r="A9" s="80" t="s">
        <v>118</v>
      </c>
      <c r="B9" s="80" t="s">
        <v>119</v>
      </c>
      <c r="C9" s="81" t="n">
        <v>17651</v>
      </c>
      <c r="D9" s="82" t="n">
        <v>54521.7</v>
      </c>
      <c r="E9" s="83" t="n">
        <v>3088.87</v>
      </c>
      <c r="F9" s="81" t="n">
        <v>16</v>
      </c>
      <c r="G9" s="82" t="n">
        <v>12.2</v>
      </c>
      <c r="H9" s="82" t="n">
        <v>760.12</v>
      </c>
      <c r="I9" s="81" t="n">
        <v>4</v>
      </c>
      <c r="J9" s="82" t="n">
        <v>3.9</v>
      </c>
      <c r="K9" s="82" t="n">
        <v>967</v>
      </c>
      <c r="AF9" s="84"/>
    </row>
    <row r="10" customFormat="false" ht="11.25" hidden="false" customHeight="true" outlineLevel="0" collapsed="false">
      <c r="A10" s="80" t="s">
        <v>120</v>
      </c>
      <c r="B10" s="80" t="s">
        <v>121</v>
      </c>
      <c r="C10" s="81" t="n">
        <v>103480</v>
      </c>
      <c r="D10" s="82" t="n">
        <v>484205.1</v>
      </c>
      <c r="E10" s="83" t="n">
        <v>4679.21</v>
      </c>
      <c r="F10" s="81" t="n">
        <v>23</v>
      </c>
      <c r="G10" s="82" t="n">
        <v>16</v>
      </c>
      <c r="H10" s="82" t="n">
        <v>696.52</v>
      </c>
      <c r="I10" s="81" t="n">
        <v>23</v>
      </c>
      <c r="J10" s="82" t="n">
        <v>22.2</v>
      </c>
      <c r="K10" s="82" t="n">
        <v>967</v>
      </c>
      <c r="AF10" s="84"/>
    </row>
    <row r="11" customFormat="false" ht="11.25" hidden="false" customHeight="true" outlineLevel="0" collapsed="false">
      <c r="A11" s="80" t="s">
        <v>122</v>
      </c>
      <c r="B11" s="80" t="s">
        <v>123</v>
      </c>
      <c r="C11" s="81" t="n">
        <v>73922</v>
      </c>
      <c r="D11" s="82" t="n">
        <v>296413.9</v>
      </c>
      <c r="E11" s="83" t="n">
        <v>4009.82</v>
      </c>
      <c r="F11" s="81" t="n">
        <v>33</v>
      </c>
      <c r="G11" s="82" t="n">
        <v>22.7</v>
      </c>
      <c r="H11" s="82" t="n">
        <v>688.72</v>
      </c>
      <c r="I11" s="81" t="n">
        <v>11</v>
      </c>
      <c r="J11" s="82" t="n">
        <v>10.2</v>
      </c>
      <c r="K11" s="82" t="n">
        <v>923.27</v>
      </c>
      <c r="AF11" s="84"/>
    </row>
    <row r="12" customFormat="false" ht="11.25" hidden="false" customHeight="true" outlineLevel="0" collapsed="false">
      <c r="A12" s="80" t="s">
        <v>124</v>
      </c>
      <c r="B12" s="80" t="s">
        <v>125</v>
      </c>
      <c r="C12" s="81" t="n">
        <v>19539</v>
      </c>
      <c r="D12" s="82" t="n">
        <v>58440.1</v>
      </c>
      <c r="E12" s="83" t="n">
        <v>2990.94</v>
      </c>
      <c r="F12" s="81" t="n">
        <v>43</v>
      </c>
      <c r="G12" s="82" t="n">
        <v>30.3</v>
      </c>
      <c r="H12" s="82" t="n">
        <v>705.11</v>
      </c>
      <c r="I12" s="81" t="n">
        <v>13</v>
      </c>
      <c r="J12" s="82" t="n">
        <v>12.4</v>
      </c>
      <c r="K12" s="82" t="n">
        <v>953.87</v>
      </c>
      <c r="AF12" s="84"/>
    </row>
    <row r="13" customFormat="false" ht="11.25" hidden="false" customHeight="true" outlineLevel="0" collapsed="false">
      <c r="A13" s="80" t="s">
        <v>126</v>
      </c>
      <c r="B13" s="80" t="s">
        <v>127</v>
      </c>
      <c r="C13" s="81" t="n">
        <v>16853</v>
      </c>
      <c r="D13" s="82" t="n">
        <v>53566</v>
      </c>
      <c r="E13" s="83" t="n">
        <v>3178.42</v>
      </c>
      <c r="F13" s="81" t="n">
        <v>45</v>
      </c>
      <c r="G13" s="82" t="n">
        <v>29.3</v>
      </c>
      <c r="H13" s="82" t="n">
        <v>650.33</v>
      </c>
      <c r="I13" s="81" t="n">
        <v>4</v>
      </c>
      <c r="J13" s="82" t="n">
        <v>3.4</v>
      </c>
      <c r="K13" s="82" t="n">
        <v>856</v>
      </c>
      <c r="AF13" s="84"/>
    </row>
    <row r="14" customFormat="false" ht="11.25" hidden="false" customHeight="true" outlineLevel="0" collapsed="false">
      <c r="A14" s="80" t="s">
        <v>59</v>
      </c>
      <c r="B14" s="80" t="s">
        <v>128</v>
      </c>
      <c r="C14" s="81" t="n">
        <v>14830</v>
      </c>
      <c r="D14" s="82" t="n">
        <v>45361.1</v>
      </c>
      <c r="E14" s="83" t="n">
        <v>3058.74</v>
      </c>
      <c r="F14" s="81" t="n">
        <v>39</v>
      </c>
      <c r="G14" s="82" t="n">
        <v>27.2</v>
      </c>
      <c r="H14" s="82" t="n">
        <v>698.08</v>
      </c>
      <c r="I14" s="81" t="n">
        <v>17</v>
      </c>
      <c r="J14" s="82" t="n">
        <v>16.5</v>
      </c>
      <c r="K14" s="82" t="n">
        <v>968.95</v>
      </c>
      <c r="AF14" s="84"/>
    </row>
    <row r="15" customFormat="false" ht="11.25" hidden="false" customHeight="true" outlineLevel="0" collapsed="false">
      <c r="A15" s="80" t="s">
        <v>61</v>
      </c>
      <c r="B15" s="80" t="s">
        <v>129</v>
      </c>
      <c r="C15" s="81" t="n">
        <v>18142</v>
      </c>
      <c r="D15" s="82" t="n">
        <v>60607.9</v>
      </c>
      <c r="E15" s="83" t="n">
        <v>3340.75</v>
      </c>
      <c r="F15" s="81" t="n">
        <v>27</v>
      </c>
      <c r="G15" s="82" t="n">
        <v>19.6</v>
      </c>
      <c r="H15" s="82" t="n">
        <v>725.51</v>
      </c>
      <c r="I15" s="81" t="n">
        <v>17</v>
      </c>
      <c r="J15" s="82" t="n">
        <v>16.5</v>
      </c>
      <c r="K15" s="82" t="n">
        <v>968.86</v>
      </c>
      <c r="AF15" s="84"/>
    </row>
    <row r="16" customFormat="false" ht="11.25" hidden="false" customHeight="true" outlineLevel="0" collapsed="false">
      <c r="A16" s="80" t="s">
        <v>63</v>
      </c>
      <c r="B16" s="80" t="s">
        <v>130</v>
      </c>
      <c r="C16" s="81" t="n">
        <v>18777</v>
      </c>
      <c r="D16" s="82" t="n">
        <v>57246.5</v>
      </c>
      <c r="E16" s="83" t="n">
        <v>3048.76</v>
      </c>
      <c r="F16" s="81" t="n">
        <v>45</v>
      </c>
      <c r="G16" s="82" t="n">
        <v>29.6</v>
      </c>
      <c r="H16" s="82" t="n">
        <v>657.22</v>
      </c>
      <c r="I16" s="81" t="n">
        <v>13</v>
      </c>
      <c r="J16" s="82" t="n">
        <v>11.7</v>
      </c>
      <c r="K16" s="82" t="n">
        <v>902.85</v>
      </c>
      <c r="AF16" s="84"/>
    </row>
    <row r="17" customFormat="false" ht="11.25" hidden="false" customHeight="true" outlineLevel="0" collapsed="false">
      <c r="A17" s="80" t="s">
        <v>65</v>
      </c>
      <c r="B17" s="80" t="s">
        <v>131</v>
      </c>
      <c r="C17" s="81" t="n">
        <v>68978</v>
      </c>
      <c r="D17" s="82" t="n">
        <v>226699.5</v>
      </c>
      <c r="E17" s="83" t="n">
        <v>3286.55</v>
      </c>
      <c r="F17" s="81" t="n">
        <v>58</v>
      </c>
      <c r="G17" s="82" t="n">
        <v>37.7</v>
      </c>
      <c r="H17" s="82" t="n">
        <v>650.83</v>
      </c>
      <c r="I17" s="81" t="n">
        <v>25</v>
      </c>
      <c r="J17" s="82" t="n">
        <v>23.5</v>
      </c>
      <c r="K17" s="82" t="n">
        <v>940.26</v>
      </c>
      <c r="AF17" s="84"/>
    </row>
    <row r="18" customFormat="false" ht="11.25" hidden="false" customHeight="true" outlineLevel="0" collapsed="false">
      <c r="A18" s="80" t="s">
        <v>67</v>
      </c>
      <c r="B18" s="80" t="s">
        <v>132</v>
      </c>
      <c r="C18" s="81" t="n">
        <v>82159</v>
      </c>
      <c r="D18" s="82" t="n">
        <v>366922.2</v>
      </c>
      <c r="E18" s="83" t="n">
        <v>4466</v>
      </c>
      <c r="F18" s="81" t="n">
        <v>29</v>
      </c>
      <c r="G18" s="82" t="n">
        <v>18.8</v>
      </c>
      <c r="H18" s="82" t="n">
        <v>648.74</v>
      </c>
      <c r="I18" s="81" t="n">
        <v>15</v>
      </c>
      <c r="J18" s="82" t="n">
        <v>14.3</v>
      </c>
      <c r="K18" s="82" t="n">
        <v>956.23</v>
      </c>
      <c r="AF18" s="84"/>
    </row>
    <row r="19" customFormat="false" ht="11.25" hidden="false" customHeight="true" outlineLevel="0" collapsed="false">
      <c r="A19" s="85" t="s">
        <v>133</v>
      </c>
      <c r="B19" s="85"/>
      <c r="C19" s="81" t="n">
        <v>525803</v>
      </c>
      <c r="D19" s="82" t="n">
        <v>2047190.6</v>
      </c>
      <c r="E19" s="83" t="n">
        <v>3893.46</v>
      </c>
      <c r="F19" s="81" t="n">
        <v>441</v>
      </c>
      <c r="G19" s="82" t="n">
        <v>297</v>
      </c>
      <c r="H19" s="82" t="n">
        <v>673.82</v>
      </c>
      <c r="I19" s="81" t="n">
        <v>165</v>
      </c>
      <c r="J19" s="82" t="n">
        <v>156.9</v>
      </c>
      <c r="K19" s="82" t="n">
        <v>950.67</v>
      </c>
    </row>
    <row r="21" customFormat="false" ht="21" hidden="false" customHeight="true" outlineLevel="0" collapsed="false">
      <c r="A21" s="75" t="s">
        <v>104</v>
      </c>
      <c r="B21" s="75" t="s">
        <v>105</v>
      </c>
      <c r="C21" s="76" t="s">
        <v>46</v>
      </c>
      <c r="D21" s="76"/>
      <c r="E21" s="76"/>
      <c r="F21" s="76" t="s">
        <v>48</v>
      </c>
      <c r="G21" s="76"/>
      <c r="H21" s="76"/>
      <c r="I21" s="75" t="s">
        <v>50</v>
      </c>
      <c r="J21" s="75"/>
      <c r="K21" s="75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</row>
    <row r="22" customFormat="false" ht="12.75" hidden="false" customHeight="true" outlineLevel="0" collapsed="false">
      <c r="A22" s="75"/>
      <c r="B22" s="75"/>
      <c r="C22" s="75" t="s">
        <v>107</v>
      </c>
      <c r="D22" s="75" t="s">
        <v>108</v>
      </c>
      <c r="E22" s="75" t="s">
        <v>109</v>
      </c>
      <c r="F22" s="75" t="s">
        <v>107</v>
      </c>
      <c r="G22" s="75" t="s">
        <v>108</v>
      </c>
      <c r="H22" s="75" t="s">
        <v>109</v>
      </c>
      <c r="I22" s="75" t="s">
        <v>107</v>
      </c>
      <c r="J22" s="75" t="s">
        <v>108</v>
      </c>
      <c r="K22" s="75" t="s">
        <v>109</v>
      </c>
    </row>
    <row r="23" customFormat="false" ht="43.5" hidden="false" customHeight="true" outlineLevel="0" collapsed="false">
      <c r="A23" s="75"/>
      <c r="B23" s="75"/>
      <c r="C23" s="75"/>
      <c r="D23" s="75"/>
      <c r="E23" s="75"/>
      <c r="F23" s="75"/>
      <c r="G23" s="75"/>
      <c r="H23" s="75"/>
      <c r="I23" s="75"/>
      <c r="J23" s="75"/>
      <c r="K23" s="75"/>
    </row>
    <row r="24" customFormat="false" ht="11.25" hidden="false" customHeight="true" outlineLevel="0" collapsed="false">
      <c r="A24" s="80" t="s">
        <v>110</v>
      </c>
      <c r="B24" s="80" t="s">
        <v>111</v>
      </c>
      <c r="C24" s="81" t="n">
        <v>50</v>
      </c>
      <c r="D24" s="82" t="n">
        <v>50.7</v>
      </c>
      <c r="E24" s="82" t="n">
        <v>1015.16</v>
      </c>
      <c r="F24" s="81" t="n">
        <v>10</v>
      </c>
      <c r="G24" s="82" t="n">
        <v>11.4</v>
      </c>
      <c r="H24" s="82" t="n">
        <v>1140.24</v>
      </c>
      <c r="I24" s="81" t="n">
        <v>120</v>
      </c>
      <c r="J24" s="82" t="n">
        <v>146.2</v>
      </c>
      <c r="K24" s="82" t="n">
        <v>1218.19</v>
      </c>
    </row>
    <row r="25" customFormat="false" ht="11.25" hidden="false" customHeight="true" outlineLevel="0" collapsed="false">
      <c r="A25" s="80" t="s">
        <v>112</v>
      </c>
      <c r="B25" s="80" t="s">
        <v>113</v>
      </c>
      <c r="C25" s="81" t="n">
        <v>49</v>
      </c>
      <c r="D25" s="82" t="n">
        <v>49.7</v>
      </c>
      <c r="E25" s="82" t="n">
        <v>1013.5</v>
      </c>
      <c r="F25" s="81" t="n">
        <v>26</v>
      </c>
      <c r="G25" s="82" t="n">
        <v>30.3</v>
      </c>
      <c r="H25" s="82" t="n">
        <v>1166.2</v>
      </c>
      <c r="I25" s="81" t="n">
        <v>79</v>
      </c>
      <c r="J25" s="82" t="n">
        <v>96.2</v>
      </c>
      <c r="K25" s="82" t="n">
        <v>1218.24</v>
      </c>
    </row>
    <row r="26" customFormat="false" ht="11.25" hidden="false" customHeight="true" outlineLevel="0" collapsed="false">
      <c r="A26" s="80" t="s">
        <v>114</v>
      </c>
      <c r="B26" s="80" t="s">
        <v>115</v>
      </c>
      <c r="C26" s="81" t="n">
        <v>44</v>
      </c>
      <c r="D26" s="82" t="n">
        <v>44.7</v>
      </c>
      <c r="E26" s="82" t="n">
        <v>1016.65</v>
      </c>
      <c r="F26" s="81" t="n">
        <v>17</v>
      </c>
      <c r="G26" s="82" t="n">
        <v>19.7</v>
      </c>
      <c r="H26" s="82" t="n">
        <v>1160.4</v>
      </c>
      <c r="I26" s="81" t="n">
        <v>90</v>
      </c>
      <c r="J26" s="82" t="n">
        <v>109.6</v>
      </c>
      <c r="K26" s="82" t="n">
        <v>1217.98</v>
      </c>
    </row>
    <row r="27" customFormat="false" ht="11.25" hidden="false" customHeight="true" outlineLevel="0" collapsed="false">
      <c r="A27" s="80" t="s">
        <v>116</v>
      </c>
      <c r="B27" s="80" t="s">
        <v>117</v>
      </c>
      <c r="C27" s="81" t="n">
        <v>26</v>
      </c>
      <c r="D27" s="82" t="n">
        <v>26.4</v>
      </c>
      <c r="E27" s="82" t="n">
        <v>1013.5</v>
      </c>
      <c r="F27" s="81" t="n">
        <v>24</v>
      </c>
      <c r="G27" s="82" t="n">
        <v>27.8</v>
      </c>
      <c r="H27" s="82" t="n">
        <v>1160.4</v>
      </c>
      <c r="I27" s="81" t="n">
        <v>63</v>
      </c>
      <c r="J27" s="82" t="n">
        <v>76.6</v>
      </c>
      <c r="K27" s="82" t="n">
        <v>1216.2</v>
      </c>
    </row>
    <row r="28" customFormat="false" ht="11.25" hidden="false" customHeight="true" outlineLevel="0" collapsed="false">
      <c r="A28" s="80" t="s">
        <v>118</v>
      </c>
      <c r="B28" s="80" t="s">
        <v>119</v>
      </c>
      <c r="C28" s="81" t="n">
        <v>56</v>
      </c>
      <c r="D28" s="82" t="n">
        <v>56.8</v>
      </c>
      <c r="E28" s="82" t="n">
        <v>1013.5</v>
      </c>
      <c r="F28" s="81" t="n">
        <v>27</v>
      </c>
      <c r="G28" s="82" t="n">
        <v>31.1</v>
      </c>
      <c r="H28" s="82" t="n">
        <v>1152.64</v>
      </c>
      <c r="I28" s="81" t="n">
        <v>99</v>
      </c>
      <c r="J28" s="82" t="n">
        <v>120.4</v>
      </c>
      <c r="K28" s="82" t="n">
        <v>1216.36</v>
      </c>
    </row>
    <row r="29" customFormat="false" ht="11.25" hidden="false" customHeight="true" outlineLevel="0" collapsed="false">
      <c r="A29" s="80" t="s">
        <v>120</v>
      </c>
      <c r="B29" s="80" t="s">
        <v>121</v>
      </c>
      <c r="C29" s="81" t="n">
        <v>42</v>
      </c>
      <c r="D29" s="82" t="n">
        <v>42.7</v>
      </c>
      <c r="E29" s="82" t="n">
        <v>1015.68</v>
      </c>
      <c r="F29" s="81" t="n">
        <v>78</v>
      </c>
      <c r="G29" s="82" t="n">
        <v>90.5</v>
      </c>
      <c r="H29" s="82" t="n">
        <v>1160.13</v>
      </c>
      <c r="I29" s="81" t="n">
        <v>128</v>
      </c>
      <c r="J29" s="82" t="n">
        <v>156.3</v>
      </c>
      <c r="K29" s="82" t="n">
        <v>1220.87</v>
      </c>
    </row>
    <row r="30" customFormat="false" ht="11.25" hidden="false" customHeight="true" outlineLevel="0" collapsed="false">
      <c r="A30" s="80" t="s">
        <v>122</v>
      </c>
      <c r="B30" s="80" t="s">
        <v>123</v>
      </c>
      <c r="C30" s="81" t="n">
        <v>53</v>
      </c>
      <c r="D30" s="82" t="n">
        <v>53.7</v>
      </c>
      <c r="E30" s="82" t="n">
        <v>1013.5</v>
      </c>
      <c r="F30" s="81" t="n">
        <v>50</v>
      </c>
      <c r="G30" s="82" t="n">
        <v>57.9</v>
      </c>
      <c r="H30" s="82" t="n">
        <v>1158.7</v>
      </c>
      <c r="I30" s="81" t="n">
        <v>194</v>
      </c>
      <c r="J30" s="82" t="n">
        <v>236.7</v>
      </c>
      <c r="K30" s="82" t="n">
        <v>1220.06</v>
      </c>
    </row>
    <row r="31" customFormat="false" ht="11.25" hidden="false" customHeight="true" outlineLevel="0" collapsed="false">
      <c r="A31" s="80" t="s">
        <v>124</v>
      </c>
      <c r="B31" s="80" t="s">
        <v>125</v>
      </c>
      <c r="C31" s="81" t="n">
        <v>56</v>
      </c>
      <c r="D31" s="82" t="n">
        <v>56.8</v>
      </c>
      <c r="E31" s="82" t="n">
        <v>1013.5</v>
      </c>
      <c r="F31" s="81" t="n">
        <v>16</v>
      </c>
      <c r="G31" s="82" t="n">
        <v>18.6</v>
      </c>
      <c r="H31" s="82" t="n">
        <v>1159.1</v>
      </c>
      <c r="I31" s="81" t="n">
        <v>105</v>
      </c>
      <c r="J31" s="82" t="n">
        <v>128.1</v>
      </c>
      <c r="K31" s="82" t="n">
        <v>1219.65</v>
      </c>
    </row>
    <row r="32" customFormat="false" ht="11.25" hidden="false" customHeight="true" outlineLevel="0" collapsed="false">
      <c r="A32" s="80" t="s">
        <v>126</v>
      </c>
      <c r="B32" s="80" t="s">
        <v>127</v>
      </c>
      <c r="C32" s="81" t="n">
        <v>45</v>
      </c>
      <c r="D32" s="82" t="n">
        <v>45.7</v>
      </c>
      <c r="E32" s="82" t="n">
        <v>1015.12</v>
      </c>
      <c r="F32" s="81" t="n">
        <v>8</v>
      </c>
      <c r="G32" s="82" t="n">
        <v>9.3</v>
      </c>
      <c r="H32" s="82" t="n">
        <v>1159.1</v>
      </c>
      <c r="I32" s="81" t="n">
        <v>100</v>
      </c>
      <c r="J32" s="82" t="n">
        <v>121.7</v>
      </c>
      <c r="K32" s="82" t="n">
        <v>1217.22</v>
      </c>
    </row>
    <row r="33" customFormat="false" ht="11.25" hidden="false" customHeight="true" outlineLevel="0" collapsed="false">
      <c r="A33" s="80" t="s">
        <v>59</v>
      </c>
      <c r="B33" s="80" t="s">
        <v>128</v>
      </c>
      <c r="C33" s="81" t="n">
        <v>66</v>
      </c>
      <c r="D33" s="82" t="n">
        <v>67</v>
      </c>
      <c r="E33" s="82" t="n">
        <v>1014.61</v>
      </c>
      <c r="F33" s="81" t="n">
        <v>22</v>
      </c>
      <c r="G33" s="82" t="n">
        <v>25.6</v>
      </c>
      <c r="H33" s="82" t="n">
        <v>1162.91</v>
      </c>
      <c r="I33" s="81" t="n">
        <v>96</v>
      </c>
      <c r="J33" s="82" t="n">
        <v>116.7</v>
      </c>
      <c r="K33" s="82" t="n">
        <v>1216.21</v>
      </c>
    </row>
    <row r="34" customFormat="false" ht="11.25" hidden="false" customHeight="true" outlineLevel="0" collapsed="false">
      <c r="A34" s="80" t="s">
        <v>61</v>
      </c>
      <c r="B34" s="80" t="s">
        <v>129</v>
      </c>
      <c r="C34" s="81" t="n">
        <v>58</v>
      </c>
      <c r="D34" s="82" t="n">
        <v>58.9</v>
      </c>
      <c r="E34" s="82" t="n">
        <v>1015.2</v>
      </c>
      <c r="F34" s="81" t="n">
        <v>28</v>
      </c>
      <c r="G34" s="82" t="n">
        <v>32.5</v>
      </c>
      <c r="H34" s="82" t="n">
        <v>1159.66</v>
      </c>
      <c r="I34" s="81" t="n">
        <v>85</v>
      </c>
      <c r="J34" s="82" t="n">
        <v>103.9</v>
      </c>
      <c r="K34" s="82" t="n">
        <v>1222.45</v>
      </c>
    </row>
    <row r="35" customFormat="false" ht="11.25" hidden="false" customHeight="true" outlineLevel="0" collapsed="false">
      <c r="A35" s="80" t="s">
        <v>63</v>
      </c>
      <c r="B35" s="80" t="s">
        <v>130</v>
      </c>
      <c r="C35" s="81" t="n">
        <v>45</v>
      </c>
      <c r="D35" s="82" t="n">
        <v>45.7</v>
      </c>
      <c r="E35" s="82" t="n">
        <v>1016</v>
      </c>
      <c r="F35" s="81" t="n">
        <v>37</v>
      </c>
      <c r="G35" s="82" t="n">
        <v>43</v>
      </c>
      <c r="H35" s="82" t="n">
        <v>1161.33</v>
      </c>
      <c r="I35" s="81" t="n">
        <v>150</v>
      </c>
      <c r="J35" s="82" t="n">
        <v>182.5</v>
      </c>
      <c r="K35" s="82" t="n">
        <v>1216.46</v>
      </c>
    </row>
    <row r="36" customFormat="false" ht="11.25" hidden="false" customHeight="true" outlineLevel="0" collapsed="false">
      <c r="A36" s="80" t="s">
        <v>65</v>
      </c>
      <c r="B36" s="80" t="s">
        <v>131</v>
      </c>
      <c r="C36" s="81" t="n">
        <v>112</v>
      </c>
      <c r="D36" s="82" t="n">
        <v>113.7</v>
      </c>
      <c r="E36" s="82" t="n">
        <v>1014.8</v>
      </c>
      <c r="F36" s="81" t="n">
        <v>72</v>
      </c>
      <c r="G36" s="82" t="n">
        <v>83.4</v>
      </c>
      <c r="H36" s="82" t="n">
        <v>1157.99</v>
      </c>
      <c r="I36" s="81" t="n">
        <v>250</v>
      </c>
      <c r="J36" s="82" t="n">
        <v>304.6</v>
      </c>
      <c r="K36" s="82" t="n">
        <v>1218.33</v>
      </c>
    </row>
    <row r="37" customFormat="false" ht="11.25" hidden="false" customHeight="true" outlineLevel="0" collapsed="false">
      <c r="A37" s="80" t="s">
        <v>67</v>
      </c>
      <c r="B37" s="80" t="s">
        <v>132</v>
      </c>
      <c r="C37" s="81" t="n">
        <v>38</v>
      </c>
      <c r="D37" s="82" t="n">
        <v>38.7</v>
      </c>
      <c r="E37" s="82" t="n">
        <v>1017.48</v>
      </c>
      <c r="F37" s="81" t="n">
        <v>42</v>
      </c>
      <c r="G37" s="82" t="n">
        <v>48.7</v>
      </c>
      <c r="H37" s="82" t="n">
        <v>1158.53</v>
      </c>
      <c r="I37" s="81" t="n">
        <v>197</v>
      </c>
      <c r="J37" s="82" t="n">
        <v>240.1</v>
      </c>
      <c r="K37" s="82" t="n">
        <v>1218.65</v>
      </c>
    </row>
    <row r="38" customFormat="false" ht="11.25" hidden="false" customHeight="true" outlineLevel="0" collapsed="false">
      <c r="A38" s="85" t="s">
        <v>133</v>
      </c>
      <c r="B38" s="85"/>
      <c r="C38" s="81" t="n">
        <v>740</v>
      </c>
      <c r="D38" s="82" t="n">
        <v>751.2</v>
      </c>
      <c r="E38" s="82" t="n">
        <v>1014.81</v>
      </c>
      <c r="F38" s="81" t="n">
        <v>457</v>
      </c>
      <c r="G38" s="82" t="n">
        <v>529.8</v>
      </c>
      <c r="H38" s="82" t="n">
        <v>1159.13</v>
      </c>
      <c r="I38" s="81" t="n">
        <v>1756</v>
      </c>
      <c r="J38" s="82" t="n">
        <v>2139.6</v>
      </c>
      <c r="K38" s="82" t="n">
        <v>1218.46</v>
      </c>
    </row>
    <row r="40" customFormat="false" ht="20.25" hidden="false" customHeight="true" outlineLevel="0" collapsed="false">
      <c r="A40" s="75" t="s">
        <v>104</v>
      </c>
      <c r="B40" s="75" t="s">
        <v>105</v>
      </c>
      <c r="C40" s="76" t="s">
        <v>52</v>
      </c>
      <c r="D40" s="76"/>
      <c r="E40" s="76"/>
      <c r="F40" s="76" t="s">
        <v>54</v>
      </c>
      <c r="G40" s="76"/>
      <c r="H40" s="76"/>
      <c r="I40" s="75" t="s">
        <v>56</v>
      </c>
      <c r="J40" s="75"/>
      <c r="K40" s="75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</row>
    <row r="41" customFormat="false" ht="12.75" hidden="false" customHeight="true" outlineLevel="0" collapsed="false">
      <c r="A41" s="75"/>
      <c r="B41" s="75"/>
      <c r="C41" s="75" t="s">
        <v>107</v>
      </c>
      <c r="D41" s="75" t="s">
        <v>108</v>
      </c>
      <c r="E41" s="75" t="s">
        <v>109</v>
      </c>
      <c r="F41" s="75" t="s">
        <v>107</v>
      </c>
      <c r="G41" s="75" t="s">
        <v>108</v>
      </c>
      <c r="H41" s="75" t="s">
        <v>109</v>
      </c>
      <c r="I41" s="75" t="s">
        <v>107</v>
      </c>
      <c r="J41" s="75" t="s">
        <v>108</v>
      </c>
      <c r="K41" s="75" t="s">
        <v>109</v>
      </c>
    </row>
    <row r="42" customFormat="false" ht="43.5" hidden="false" customHeight="true" outlineLevel="0" collapsed="false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</row>
    <row r="43" customFormat="false" ht="11.25" hidden="false" customHeight="true" outlineLevel="0" collapsed="false">
      <c r="A43" s="80" t="s">
        <v>110</v>
      </c>
      <c r="B43" s="80" t="s">
        <v>111</v>
      </c>
      <c r="C43" s="81" t="n">
        <v>7</v>
      </c>
      <c r="D43" s="82" t="n">
        <v>9.6</v>
      </c>
      <c r="E43" s="82" t="n">
        <v>1366.07</v>
      </c>
      <c r="F43" s="81" t="n">
        <v>7</v>
      </c>
      <c r="G43" s="82" t="n">
        <v>10.1</v>
      </c>
      <c r="H43" s="82" t="n">
        <v>1446.64</v>
      </c>
      <c r="I43" s="81" t="n">
        <v>19</v>
      </c>
      <c r="J43" s="82" t="n">
        <v>32.4</v>
      </c>
      <c r="K43" s="82" t="n">
        <v>1707.55</v>
      </c>
    </row>
    <row r="44" customFormat="false" ht="11.25" hidden="false" customHeight="true" outlineLevel="0" collapsed="false">
      <c r="A44" s="80" t="s">
        <v>112</v>
      </c>
      <c r="B44" s="80" t="s">
        <v>113</v>
      </c>
      <c r="C44" s="81" t="n">
        <v>9</v>
      </c>
      <c r="D44" s="82" t="n">
        <v>12.2</v>
      </c>
      <c r="E44" s="82" t="n">
        <v>1354.77</v>
      </c>
      <c r="F44" s="81" t="n">
        <v>10</v>
      </c>
      <c r="G44" s="82" t="n">
        <v>14.4</v>
      </c>
      <c r="H44" s="82" t="n">
        <v>1441.14</v>
      </c>
      <c r="I44" s="81" t="n">
        <v>25</v>
      </c>
      <c r="J44" s="82" t="n">
        <v>43.7</v>
      </c>
      <c r="K44" s="82" t="n">
        <v>1745.87</v>
      </c>
    </row>
    <row r="45" customFormat="false" ht="11.25" hidden="false" customHeight="true" outlineLevel="0" collapsed="false">
      <c r="A45" s="80" t="s">
        <v>114</v>
      </c>
      <c r="B45" s="80" t="s">
        <v>115</v>
      </c>
      <c r="C45" s="81" t="n">
        <v>2</v>
      </c>
      <c r="D45" s="82" t="n">
        <v>2.8</v>
      </c>
      <c r="E45" s="82" t="n">
        <v>1369.66</v>
      </c>
      <c r="F45" s="81" t="n">
        <v>2</v>
      </c>
      <c r="G45" s="82" t="n">
        <v>2.9</v>
      </c>
      <c r="H45" s="82" t="n">
        <v>1429.27</v>
      </c>
      <c r="I45" s="81" t="n">
        <v>19</v>
      </c>
      <c r="J45" s="82" t="n">
        <v>33.1</v>
      </c>
      <c r="K45" s="82" t="n">
        <v>1743</v>
      </c>
    </row>
    <row r="46" customFormat="false" ht="11.25" hidden="false" customHeight="true" outlineLevel="0" collapsed="false">
      <c r="A46" s="80" t="s">
        <v>116</v>
      </c>
      <c r="B46" s="80" t="s">
        <v>117</v>
      </c>
      <c r="C46" s="81" t="n">
        <v>2</v>
      </c>
      <c r="D46" s="82" t="n">
        <v>2.8</v>
      </c>
      <c r="E46" s="82" t="n">
        <v>1379.31</v>
      </c>
      <c r="F46" s="81" t="n">
        <v>4</v>
      </c>
      <c r="G46" s="82" t="n">
        <v>5.8</v>
      </c>
      <c r="H46" s="82" t="n">
        <v>1447.6</v>
      </c>
      <c r="I46" s="81" t="n">
        <v>13</v>
      </c>
      <c r="J46" s="82" t="n">
        <v>23.8</v>
      </c>
      <c r="K46" s="82" t="n">
        <v>1827.79</v>
      </c>
    </row>
    <row r="47" customFormat="false" ht="11.25" hidden="false" customHeight="true" outlineLevel="0" collapsed="false">
      <c r="A47" s="80" t="s">
        <v>118</v>
      </c>
      <c r="B47" s="80" t="s">
        <v>119</v>
      </c>
      <c r="C47" s="81" t="n">
        <v>5</v>
      </c>
      <c r="D47" s="82" t="n">
        <v>6.9</v>
      </c>
      <c r="E47" s="82" t="n">
        <v>1387.32</v>
      </c>
      <c r="F47" s="81" t="n">
        <v>2</v>
      </c>
      <c r="G47" s="82" t="n">
        <v>2.8</v>
      </c>
      <c r="H47" s="82" t="n">
        <v>1400.06</v>
      </c>
      <c r="I47" s="81" t="n">
        <v>8</v>
      </c>
      <c r="J47" s="82" t="n">
        <v>14.5</v>
      </c>
      <c r="K47" s="82" t="n">
        <v>1815.64</v>
      </c>
    </row>
    <row r="48" customFormat="false" ht="11.25" hidden="false" customHeight="true" outlineLevel="0" collapsed="false">
      <c r="A48" s="80" t="s">
        <v>120</v>
      </c>
      <c r="B48" s="80" t="s">
        <v>121</v>
      </c>
      <c r="C48" s="81" t="n">
        <v>8</v>
      </c>
      <c r="D48" s="82" t="n">
        <v>10.8</v>
      </c>
      <c r="E48" s="82" t="n">
        <v>1348.64</v>
      </c>
      <c r="F48" s="81" t="n">
        <v>21</v>
      </c>
      <c r="G48" s="82" t="n">
        <v>30.3</v>
      </c>
      <c r="H48" s="82" t="n">
        <v>1442</v>
      </c>
      <c r="I48" s="81" t="n">
        <v>66</v>
      </c>
      <c r="J48" s="82" t="n">
        <v>116.8</v>
      </c>
      <c r="K48" s="82" t="n">
        <v>1769.5</v>
      </c>
    </row>
    <row r="49" customFormat="false" ht="11.25" hidden="false" customHeight="true" outlineLevel="0" collapsed="false">
      <c r="A49" s="80" t="s">
        <v>122</v>
      </c>
      <c r="B49" s="80" t="s">
        <v>123</v>
      </c>
      <c r="C49" s="81" t="n">
        <v>18</v>
      </c>
      <c r="D49" s="82" t="n">
        <v>24.4</v>
      </c>
      <c r="E49" s="82" t="n">
        <v>1353.74</v>
      </c>
      <c r="F49" s="81" t="n">
        <v>21</v>
      </c>
      <c r="G49" s="82" t="n">
        <v>30.7</v>
      </c>
      <c r="H49" s="82" t="n">
        <v>1460.06</v>
      </c>
      <c r="I49" s="81" t="n">
        <v>47</v>
      </c>
      <c r="J49" s="82" t="n">
        <v>84.8</v>
      </c>
      <c r="K49" s="82" t="n">
        <v>1804.02</v>
      </c>
    </row>
    <row r="50" customFormat="false" ht="11.25" hidden="false" customHeight="true" outlineLevel="0" collapsed="false">
      <c r="A50" s="80" t="s">
        <v>124</v>
      </c>
      <c r="B50" s="80" t="s">
        <v>125</v>
      </c>
      <c r="C50" s="81" t="n">
        <v>7</v>
      </c>
      <c r="D50" s="82" t="n">
        <v>9.4</v>
      </c>
      <c r="E50" s="82" t="n">
        <v>1347.7</v>
      </c>
      <c r="F50" s="81" t="n">
        <v>0</v>
      </c>
      <c r="G50" s="82" t="n">
        <v>0</v>
      </c>
      <c r="H50" s="82" t="n">
        <v>0</v>
      </c>
      <c r="I50" s="81" t="n">
        <v>17</v>
      </c>
      <c r="J50" s="82" t="n">
        <v>27.9</v>
      </c>
      <c r="K50" s="82" t="n">
        <v>1641.35</v>
      </c>
    </row>
    <row r="51" customFormat="false" ht="11.25" hidden="false" customHeight="true" outlineLevel="0" collapsed="false">
      <c r="A51" s="80" t="s">
        <v>126</v>
      </c>
      <c r="B51" s="80" t="s">
        <v>127</v>
      </c>
      <c r="C51" s="81" t="n">
        <v>4</v>
      </c>
      <c r="D51" s="82" t="n">
        <v>5.5</v>
      </c>
      <c r="E51" s="82" t="n">
        <v>1379.42</v>
      </c>
      <c r="F51" s="81" t="n">
        <v>5</v>
      </c>
      <c r="G51" s="82" t="n">
        <v>7.3</v>
      </c>
      <c r="H51" s="82" t="n">
        <v>1453.29</v>
      </c>
      <c r="I51" s="81" t="n">
        <v>9</v>
      </c>
      <c r="J51" s="82" t="n">
        <v>15.2</v>
      </c>
      <c r="K51" s="82" t="n">
        <v>1693.01</v>
      </c>
    </row>
    <row r="52" customFormat="false" ht="11.25" hidden="false" customHeight="true" outlineLevel="0" collapsed="false">
      <c r="A52" s="80" t="s">
        <v>59</v>
      </c>
      <c r="B52" s="80" t="s">
        <v>128</v>
      </c>
      <c r="C52" s="81" t="n">
        <v>7</v>
      </c>
      <c r="D52" s="82" t="n">
        <v>9.4</v>
      </c>
      <c r="E52" s="82" t="n">
        <v>1342.43</v>
      </c>
      <c r="F52" s="81" t="n">
        <v>2</v>
      </c>
      <c r="G52" s="82" t="n">
        <v>2.9</v>
      </c>
      <c r="H52" s="82" t="n">
        <v>1447.86</v>
      </c>
      <c r="I52" s="81" t="n">
        <v>20</v>
      </c>
      <c r="J52" s="82" t="n">
        <v>35.3</v>
      </c>
      <c r="K52" s="82" t="n">
        <v>1763.04</v>
      </c>
    </row>
    <row r="53" customFormat="false" ht="11.25" hidden="false" customHeight="true" outlineLevel="0" collapsed="false">
      <c r="A53" s="80" t="s">
        <v>61</v>
      </c>
      <c r="B53" s="80" t="s">
        <v>129</v>
      </c>
      <c r="C53" s="81" t="n">
        <v>6</v>
      </c>
      <c r="D53" s="82" t="n">
        <v>8.1</v>
      </c>
      <c r="E53" s="82" t="n">
        <v>1350.65</v>
      </c>
      <c r="F53" s="81" t="n">
        <v>8</v>
      </c>
      <c r="G53" s="82" t="n">
        <v>11.7</v>
      </c>
      <c r="H53" s="82" t="n">
        <v>1467.93</v>
      </c>
      <c r="I53" s="81" t="n">
        <v>20</v>
      </c>
      <c r="J53" s="82" t="n">
        <v>36.2</v>
      </c>
      <c r="K53" s="82" t="n">
        <v>1811.22</v>
      </c>
    </row>
    <row r="54" customFormat="false" ht="11.25" hidden="false" customHeight="true" outlineLevel="0" collapsed="false">
      <c r="A54" s="80" t="s">
        <v>63</v>
      </c>
      <c r="B54" s="80" t="s">
        <v>130</v>
      </c>
      <c r="C54" s="81" t="n">
        <v>6</v>
      </c>
      <c r="D54" s="82" t="n">
        <v>8.1</v>
      </c>
      <c r="E54" s="82" t="n">
        <v>1345.58</v>
      </c>
      <c r="F54" s="81" t="n">
        <v>3</v>
      </c>
      <c r="G54" s="82" t="n">
        <v>4.3</v>
      </c>
      <c r="H54" s="82" t="n">
        <v>1439.78</v>
      </c>
      <c r="I54" s="81" t="n">
        <v>26</v>
      </c>
      <c r="J54" s="82" t="n">
        <v>45.7</v>
      </c>
      <c r="K54" s="82" t="n">
        <v>1758.89</v>
      </c>
    </row>
    <row r="55" customFormat="false" ht="11.25" hidden="false" customHeight="true" outlineLevel="0" collapsed="false">
      <c r="A55" s="80" t="s">
        <v>65</v>
      </c>
      <c r="B55" s="80" t="s">
        <v>131</v>
      </c>
      <c r="C55" s="81" t="n">
        <v>14</v>
      </c>
      <c r="D55" s="82" t="n">
        <v>19</v>
      </c>
      <c r="E55" s="82" t="n">
        <v>1355.86</v>
      </c>
      <c r="F55" s="81" t="n">
        <v>10</v>
      </c>
      <c r="G55" s="82" t="n">
        <v>14.4</v>
      </c>
      <c r="H55" s="82" t="n">
        <v>1445.58</v>
      </c>
      <c r="I55" s="81" t="n">
        <v>40</v>
      </c>
      <c r="J55" s="82" t="n">
        <v>69.3</v>
      </c>
      <c r="K55" s="82" t="n">
        <v>1731.9</v>
      </c>
    </row>
    <row r="56" customFormat="false" ht="11.25" hidden="false" customHeight="true" outlineLevel="0" collapsed="false">
      <c r="A56" s="80" t="s">
        <v>67</v>
      </c>
      <c r="B56" s="80" t="s">
        <v>132</v>
      </c>
      <c r="C56" s="81" t="n">
        <v>17</v>
      </c>
      <c r="D56" s="82" t="n">
        <v>22.7</v>
      </c>
      <c r="E56" s="82" t="n">
        <v>1335.99</v>
      </c>
      <c r="F56" s="81" t="n">
        <v>25</v>
      </c>
      <c r="G56" s="82" t="n">
        <v>35.9</v>
      </c>
      <c r="H56" s="82" t="n">
        <v>1436.78</v>
      </c>
      <c r="I56" s="81" t="n">
        <v>71</v>
      </c>
      <c r="J56" s="82" t="n">
        <v>128.3</v>
      </c>
      <c r="K56" s="82" t="n">
        <v>1806.85</v>
      </c>
    </row>
    <row r="57" customFormat="false" ht="11.25" hidden="false" customHeight="true" outlineLevel="0" collapsed="false">
      <c r="A57" s="85" t="s">
        <v>133</v>
      </c>
      <c r="B57" s="85"/>
      <c r="C57" s="81" t="n">
        <v>112</v>
      </c>
      <c r="D57" s="82" t="n">
        <v>151.7</v>
      </c>
      <c r="E57" s="82" t="n">
        <v>1353.27</v>
      </c>
      <c r="F57" s="81" t="n">
        <v>120</v>
      </c>
      <c r="G57" s="82" t="n">
        <v>173.5</v>
      </c>
      <c r="H57" s="82" t="n">
        <v>1446.09</v>
      </c>
      <c r="I57" s="81" t="n">
        <v>400</v>
      </c>
      <c r="J57" s="82" t="n">
        <v>707</v>
      </c>
      <c r="K57" s="82" t="n">
        <v>1767.47</v>
      </c>
    </row>
    <row r="59" customFormat="false" ht="21" hidden="false" customHeight="true" outlineLevel="0" collapsed="false">
      <c r="A59" s="75" t="s">
        <v>104</v>
      </c>
      <c r="B59" s="75" t="s">
        <v>105</v>
      </c>
      <c r="C59" s="76" t="s">
        <v>58</v>
      </c>
      <c r="D59" s="76"/>
      <c r="E59" s="76"/>
      <c r="F59" s="76" t="s">
        <v>60</v>
      </c>
      <c r="G59" s="76"/>
      <c r="H59" s="76"/>
      <c r="I59" s="75" t="s">
        <v>62</v>
      </c>
      <c r="J59" s="75"/>
      <c r="K59" s="75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</row>
    <row r="60" customFormat="false" ht="12.75" hidden="false" customHeight="true" outlineLevel="0" collapsed="false">
      <c r="A60" s="75"/>
      <c r="B60" s="75"/>
      <c r="C60" s="75" t="s">
        <v>107</v>
      </c>
      <c r="D60" s="75" t="s">
        <v>108</v>
      </c>
      <c r="E60" s="75" t="s">
        <v>109</v>
      </c>
      <c r="F60" s="75" t="s">
        <v>107</v>
      </c>
      <c r="G60" s="75" t="s">
        <v>108</v>
      </c>
      <c r="H60" s="75" t="s">
        <v>109</v>
      </c>
      <c r="I60" s="75" t="s">
        <v>107</v>
      </c>
      <c r="J60" s="75" t="s">
        <v>108</v>
      </c>
      <c r="K60" s="75" t="s">
        <v>109</v>
      </c>
    </row>
    <row r="61" customFormat="false" ht="40.5" hidden="false" customHeight="true" outlineLevel="0" collapsed="false">
      <c r="A61" s="75"/>
      <c r="B61" s="75"/>
      <c r="C61" s="75"/>
      <c r="D61" s="75"/>
      <c r="E61" s="75"/>
      <c r="F61" s="75"/>
      <c r="G61" s="75"/>
      <c r="H61" s="75"/>
      <c r="I61" s="75"/>
      <c r="J61" s="75"/>
      <c r="K61" s="75"/>
    </row>
    <row r="62" customFormat="false" ht="11.25" hidden="false" customHeight="true" outlineLevel="0" collapsed="false">
      <c r="A62" s="80" t="s">
        <v>110</v>
      </c>
      <c r="B62" s="80" t="s">
        <v>111</v>
      </c>
      <c r="C62" s="81" t="n">
        <v>14880</v>
      </c>
      <c r="D62" s="82" t="n">
        <v>35529</v>
      </c>
      <c r="E62" s="82" t="n">
        <v>2387.7</v>
      </c>
      <c r="F62" s="81" t="n">
        <v>6017</v>
      </c>
      <c r="G62" s="82" t="n">
        <v>20771.6</v>
      </c>
      <c r="H62" s="82" t="n">
        <v>3452.15</v>
      </c>
      <c r="I62" s="81" t="n">
        <v>2532</v>
      </c>
      <c r="J62" s="82" t="n">
        <v>11249.1</v>
      </c>
      <c r="K62" s="82" t="n">
        <v>4442.77</v>
      </c>
    </row>
    <row r="63" customFormat="false" ht="11.25" hidden="false" customHeight="true" outlineLevel="0" collapsed="false">
      <c r="A63" s="80" t="s">
        <v>112</v>
      </c>
      <c r="B63" s="80" t="s">
        <v>113</v>
      </c>
      <c r="C63" s="81" t="n">
        <v>14167</v>
      </c>
      <c r="D63" s="82" t="n">
        <v>33535.1</v>
      </c>
      <c r="E63" s="82" t="n">
        <v>2367.13</v>
      </c>
      <c r="F63" s="81" t="n">
        <v>6399</v>
      </c>
      <c r="G63" s="82" t="n">
        <v>22295.1</v>
      </c>
      <c r="H63" s="82" t="n">
        <v>3484.16</v>
      </c>
      <c r="I63" s="81" t="n">
        <v>3873</v>
      </c>
      <c r="J63" s="82" t="n">
        <v>17278.7</v>
      </c>
      <c r="K63" s="82" t="n">
        <v>4461.33</v>
      </c>
    </row>
    <row r="64" customFormat="false" ht="11.25" hidden="false" customHeight="true" outlineLevel="0" collapsed="false">
      <c r="A64" s="80" t="s">
        <v>114</v>
      </c>
      <c r="B64" s="80" t="s">
        <v>115</v>
      </c>
      <c r="C64" s="81" t="n">
        <v>10871</v>
      </c>
      <c r="D64" s="82" t="n">
        <v>26007.2</v>
      </c>
      <c r="E64" s="82" t="n">
        <v>2392.34</v>
      </c>
      <c r="F64" s="81" t="n">
        <v>4217</v>
      </c>
      <c r="G64" s="82" t="n">
        <v>14617.4</v>
      </c>
      <c r="H64" s="82" t="n">
        <v>3466.3</v>
      </c>
      <c r="I64" s="81" t="n">
        <v>1704</v>
      </c>
      <c r="J64" s="82" t="n">
        <v>7585.9</v>
      </c>
      <c r="K64" s="82" t="n">
        <v>4451.83</v>
      </c>
    </row>
    <row r="65" customFormat="false" ht="11.25" hidden="false" customHeight="true" outlineLevel="0" collapsed="false">
      <c r="A65" s="80" t="s">
        <v>116</v>
      </c>
      <c r="B65" s="80" t="s">
        <v>117</v>
      </c>
      <c r="C65" s="81" t="n">
        <v>6751</v>
      </c>
      <c r="D65" s="82" t="n">
        <v>16041.4</v>
      </c>
      <c r="E65" s="82" t="n">
        <v>2376.16</v>
      </c>
      <c r="F65" s="81" t="n">
        <v>2247</v>
      </c>
      <c r="G65" s="82" t="n">
        <v>7820.4</v>
      </c>
      <c r="H65" s="82" t="n">
        <v>3480.38</v>
      </c>
      <c r="I65" s="81" t="n">
        <v>914</v>
      </c>
      <c r="J65" s="82" t="n">
        <v>4043.7</v>
      </c>
      <c r="K65" s="82" t="n">
        <v>4424.17</v>
      </c>
    </row>
    <row r="66" customFormat="false" ht="11.25" hidden="false" customHeight="true" outlineLevel="0" collapsed="false">
      <c r="A66" s="80" t="s">
        <v>118</v>
      </c>
      <c r="B66" s="80" t="s">
        <v>119</v>
      </c>
      <c r="C66" s="81" t="n">
        <v>11139</v>
      </c>
      <c r="D66" s="82" t="n">
        <v>26531.5</v>
      </c>
      <c r="E66" s="82" t="n">
        <v>2381.86</v>
      </c>
      <c r="F66" s="81" t="n">
        <v>3850</v>
      </c>
      <c r="G66" s="82" t="n">
        <v>13405.2</v>
      </c>
      <c r="H66" s="82" t="n">
        <v>3481.86</v>
      </c>
      <c r="I66" s="81" t="n">
        <v>1237</v>
      </c>
      <c r="J66" s="82" t="n">
        <v>5488.6</v>
      </c>
      <c r="K66" s="82" t="n">
        <v>4437.06</v>
      </c>
    </row>
    <row r="67" customFormat="false" ht="11.25" hidden="false" customHeight="true" outlineLevel="0" collapsed="false">
      <c r="A67" s="80" t="s">
        <v>120</v>
      </c>
      <c r="B67" s="80" t="s">
        <v>121</v>
      </c>
      <c r="C67" s="81" t="n">
        <v>41538</v>
      </c>
      <c r="D67" s="82" t="n">
        <v>97833.8</v>
      </c>
      <c r="E67" s="82" t="n">
        <v>2355.28</v>
      </c>
      <c r="F67" s="81" t="n">
        <v>18790</v>
      </c>
      <c r="G67" s="82" t="n">
        <v>65670.2</v>
      </c>
      <c r="H67" s="82" t="n">
        <v>3494.96</v>
      </c>
      <c r="I67" s="81" t="n">
        <v>13005</v>
      </c>
      <c r="J67" s="82" t="n">
        <v>58105.8</v>
      </c>
      <c r="K67" s="82" t="n">
        <v>4467.96</v>
      </c>
    </row>
    <row r="68" customFormat="false" ht="11.25" hidden="false" customHeight="true" outlineLevel="0" collapsed="false">
      <c r="A68" s="80" t="s">
        <v>122</v>
      </c>
      <c r="B68" s="80" t="s">
        <v>123</v>
      </c>
      <c r="C68" s="81" t="n">
        <v>34725</v>
      </c>
      <c r="D68" s="82" t="n">
        <v>81695</v>
      </c>
      <c r="E68" s="82" t="n">
        <v>2352.63</v>
      </c>
      <c r="F68" s="81" t="n">
        <v>14616</v>
      </c>
      <c r="G68" s="82" t="n">
        <v>50911.9</v>
      </c>
      <c r="H68" s="82" t="n">
        <v>3483.3</v>
      </c>
      <c r="I68" s="81" t="n">
        <v>8527</v>
      </c>
      <c r="J68" s="82" t="n">
        <v>38026.4</v>
      </c>
      <c r="K68" s="82" t="n">
        <v>4459.53</v>
      </c>
    </row>
    <row r="69" customFormat="false" ht="11.25" hidden="false" customHeight="true" outlineLevel="0" collapsed="false">
      <c r="A69" s="80" t="s">
        <v>124</v>
      </c>
      <c r="B69" s="80" t="s">
        <v>125</v>
      </c>
      <c r="C69" s="81" t="n">
        <v>13083</v>
      </c>
      <c r="D69" s="82" t="n">
        <v>31789.1</v>
      </c>
      <c r="E69" s="82" t="n">
        <v>2429.8</v>
      </c>
      <c r="F69" s="81" t="n">
        <v>3888</v>
      </c>
      <c r="G69" s="82" t="n">
        <v>13428.2</v>
      </c>
      <c r="H69" s="82" t="n">
        <v>3453.76</v>
      </c>
      <c r="I69" s="81" t="n">
        <v>1255</v>
      </c>
      <c r="J69" s="82" t="n">
        <v>5532.7</v>
      </c>
      <c r="K69" s="82" t="n">
        <v>4408.56</v>
      </c>
    </row>
    <row r="70" customFormat="false" ht="11.25" hidden="false" customHeight="true" outlineLevel="0" collapsed="false">
      <c r="A70" s="80" t="s">
        <v>126</v>
      </c>
      <c r="B70" s="80" t="s">
        <v>127</v>
      </c>
      <c r="C70" s="81" t="n">
        <v>10117</v>
      </c>
      <c r="D70" s="82" t="n">
        <v>24139</v>
      </c>
      <c r="E70" s="82" t="n">
        <v>2385.98</v>
      </c>
      <c r="F70" s="81" t="n">
        <v>3897</v>
      </c>
      <c r="G70" s="82" t="n">
        <v>13575.7</v>
      </c>
      <c r="H70" s="82" t="n">
        <v>3483.62</v>
      </c>
      <c r="I70" s="81" t="n">
        <v>1258</v>
      </c>
      <c r="J70" s="82" t="n">
        <v>5543.7</v>
      </c>
      <c r="K70" s="82" t="n">
        <v>4406.77</v>
      </c>
    </row>
    <row r="71" customFormat="false" ht="11.25" hidden="false" customHeight="true" outlineLevel="0" collapsed="false">
      <c r="A71" s="80" t="s">
        <v>59</v>
      </c>
      <c r="B71" s="80" t="s">
        <v>128</v>
      </c>
      <c r="C71" s="81" t="n">
        <v>9489</v>
      </c>
      <c r="D71" s="82" t="n">
        <v>22624</v>
      </c>
      <c r="E71" s="82" t="n">
        <v>2384.24</v>
      </c>
      <c r="F71" s="81" t="n">
        <v>2978</v>
      </c>
      <c r="G71" s="82" t="n">
        <v>10363.8</v>
      </c>
      <c r="H71" s="82" t="n">
        <v>3480.11</v>
      </c>
      <c r="I71" s="81" t="n">
        <v>1062</v>
      </c>
      <c r="J71" s="82" t="n">
        <v>4695.4</v>
      </c>
      <c r="K71" s="82" t="n">
        <v>4421.3</v>
      </c>
    </row>
    <row r="72" customFormat="false" ht="11.25" hidden="false" customHeight="true" outlineLevel="0" collapsed="false">
      <c r="A72" s="80" t="s">
        <v>61</v>
      </c>
      <c r="B72" s="80" t="s">
        <v>129</v>
      </c>
      <c r="C72" s="81" t="n">
        <v>10185</v>
      </c>
      <c r="D72" s="82" t="n">
        <v>24203</v>
      </c>
      <c r="E72" s="82" t="n">
        <v>2376.34</v>
      </c>
      <c r="F72" s="81" t="n">
        <v>3825</v>
      </c>
      <c r="G72" s="82" t="n">
        <v>13307.6</v>
      </c>
      <c r="H72" s="82" t="n">
        <v>3479.11</v>
      </c>
      <c r="I72" s="81" t="n">
        <v>1802</v>
      </c>
      <c r="J72" s="82" t="n">
        <v>8001.8</v>
      </c>
      <c r="K72" s="82" t="n">
        <v>4440.49</v>
      </c>
    </row>
    <row r="73" customFormat="false" ht="11.25" hidden="false" customHeight="true" outlineLevel="0" collapsed="false">
      <c r="A73" s="80" t="s">
        <v>63</v>
      </c>
      <c r="B73" s="80" t="s">
        <v>130</v>
      </c>
      <c r="C73" s="81" t="n">
        <v>12027</v>
      </c>
      <c r="D73" s="82" t="n">
        <v>29068.9</v>
      </c>
      <c r="E73" s="82" t="n">
        <v>2416.97</v>
      </c>
      <c r="F73" s="81" t="n">
        <v>3886</v>
      </c>
      <c r="G73" s="82" t="n">
        <v>13452.3</v>
      </c>
      <c r="H73" s="82" t="n">
        <v>3461.74</v>
      </c>
      <c r="I73" s="81" t="n">
        <v>1371</v>
      </c>
      <c r="J73" s="82" t="n">
        <v>6088.3</v>
      </c>
      <c r="K73" s="82" t="n">
        <v>4440.79</v>
      </c>
    </row>
    <row r="74" customFormat="false" ht="11.25" hidden="false" customHeight="true" outlineLevel="0" collapsed="false">
      <c r="A74" s="80" t="s">
        <v>65</v>
      </c>
      <c r="B74" s="80" t="s">
        <v>131</v>
      </c>
      <c r="C74" s="81" t="n">
        <v>41474</v>
      </c>
      <c r="D74" s="82" t="n">
        <v>99987.9</v>
      </c>
      <c r="E74" s="82" t="n">
        <v>2410.86</v>
      </c>
      <c r="F74" s="81" t="n">
        <v>14206</v>
      </c>
      <c r="G74" s="82" t="n">
        <v>49175.2</v>
      </c>
      <c r="H74" s="82" t="n">
        <v>3461.58</v>
      </c>
      <c r="I74" s="81" t="n">
        <v>5749</v>
      </c>
      <c r="J74" s="82" t="n">
        <v>25546.1</v>
      </c>
      <c r="K74" s="82" t="n">
        <v>4443.57</v>
      </c>
    </row>
    <row r="75" customFormat="false" ht="11.25" hidden="false" customHeight="true" outlineLevel="0" collapsed="false">
      <c r="A75" s="80" t="s">
        <v>67</v>
      </c>
      <c r="B75" s="80" t="s">
        <v>132</v>
      </c>
      <c r="C75" s="81" t="n">
        <v>33685</v>
      </c>
      <c r="D75" s="82" t="n">
        <v>79831.5</v>
      </c>
      <c r="E75" s="82" t="n">
        <v>2369.94</v>
      </c>
      <c r="F75" s="81" t="n">
        <v>15422</v>
      </c>
      <c r="G75" s="82" t="n">
        <v>53749.1</v>
      </c>
      <c r="H75" s="82" t="n">
        <v>3485.22</v>
      </c>
      <c r="I75" s="81" t="n">
        <v>10053</v>
      </c>
      <c r="J75" s="82" t="n">
        <v>44839.6</v>
      </c>
      <c r="K75" s="82" t="n">
        <v>4460.32</v>
      </c>
    </row>
    <row r="76" customFormat="false" ht="11.25" hidden="false" customHeight="true" outlineLevel="0" collapsed="false">
      <c r="A76" s="85" t="s">
        <v>133</v>
      </c>
      <c r="B76" s="85"/>
      <c r="C76" s="81" t="n">
        <v>264131</v>
      </c>
      <c r="D76" s="82" t="n">
        <v>628816.4</v>
      </c>
      <c r="E76" s="82" t="n">
        <v>2380.7</v>
      </c>
      <c r="F76" s="81" t="n">
        <v>104238</v>
      </c>
      <c r="G76" s="82" t="n">
        <v>362543.7</v>
      </c>
      <c r="H76" s="82" t="n">
        <v>3478.04</v>
      </c>
      <c r="I76" s="81" t="n">
        <v>54342</v>
      </c>
      <c r="J76" s="82" t="n">
        <v>242025.8</v>
      </c>
      <c r="K76" s="82" t="n">
        <v>4453.76</v>
      </c>
    </row>
    <row r="78" customFormat="false" ht="19.5" hidden="false" customHeight="true" outlineLevel="0" collapsed="false">
      <c r="A78" s="75" t="s">
        <v>104</v>
      </c>
      <c r="B78" s="75" t="s">
        <v>105</v>
      </c>
      <c r="C78" s="76" t="s">
        <v>64</v>
      </c>
      <c r="D78" s="76"/>
      <c r="E78" s="76"/>
      <c r="F78" s="75" t="s">
        <v>66</v>
      </c>
      <c r="G78" s="75"/>
      <c r="H78" s="75"/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77"/>
      <c r="X78" s="77"/>
      <c r="Y78" s="77"/>
      <c r="Z78" s="77"/>
      <c r="AA78" s="77"/>
      <c r="AB78" s="77"/>
    </row>
    <row r="79" customFormat="false" ht="12.75" hidden="false" customHeight="true" outlineLevel="0" collapsed="false">
      <c r="A79" s="75"/>
      <c r="B79" s="75"/>
      <c r="C79" s="75" t="s">
        <v>107</v>
      </c>
      <c r="D79" s="75" t="s">
        <v>108</v>
      </c>
      <c r="E79" s="75" t="s">
        <v>109</v>
      </c>
      <c r="F79" s="75" t="s">
        <v>107</v>
      </c>
      <c r="G79" s="75" t="s">
        <v>108</v>
      </c>
      <c r="H79" s="75" t="s">
        <v>109</v>
      </c>
    </row>
    <row r="80" customFormat="false" ht="48" hidden="false" customHeight="true" outlineLevel="0" collapsed="false">
      <c r="A80" s="75"/>
      <c r="B80" s="75"/>
      <c r="C80" s="75"/>
      <c r="D80" s="75"/>
      <c r="E80" s="75"/>
      <c r="F80" s="75"/>
      <c r="G80" s="75"/>
      <c r="H80" s="75"/>
    </row>
    <row r="81" customFormat="false" ht="11.25" hidden="false" customHeight="true" outlineLevel="0" collapsed="false">
      <c r="A81" s="80" t="s">
        <v>110</v>
      </c>
      <c r="B81" s="80" t="s">
        <v>111</v>
      </c>
      <c r="C81" s="81" t="n">
        <v>2883</v>
      </c>
      <c r="D81" s="82" t="n">
        <v>18586.3</v>
      </c>
      <c r="E81" s="82" t="n">
        <v>6446.88</v>
      </c>
      <c r="F81" s="81" t="n">
        <v>383</v>
      </c>
      <c r="G81" s="82" t="n">
        <v>5319.5</v>
      </c>
      <c r="H81" s="82" t="n">
        <v>13888.99</v>
      </c>
    </row>
    <row r="82" customFormat="false" ht="11.25" hidden="false" customHeight="true" outlineLevel="0" collapsed="false">
      <c r="A82" s="80" t="s">
        <v>112</v>
      </c>
      <c r="B82" s="80" t="s">
        <v>113</v>
      </c>
      <c r="C82" s="81" t="n">
        <v>7464</v>
      </c>
      <c r="D82" s="82" t="n">
        <v>51127.1</v>
      </c>
      <c r="E82" s="82" t="n">
        <v>6849.83</v>
      </c>
      <c r="F82" s="81" t="n">
        <v>1960</v>
      </c>
      <c r="G82" s="82" t="n">
        <v>25441</v>
      </c>
      <c r="H82" s="82" t="n">
        <v>12980.1</v>
      </c>
    </row>
    <row r="83" customFormat="false" ht="11.25" hidden="false" customHeight="true" outlineLevel="0" collapsed="false">
      <c r="A83" s="80" t="s">
        <v>114</v>
      </c>
      <c r="B83" s="80" t="s">
        <v>115</v>
      </c>
      <c r="C83" s="81" t="n">
        <v>2118</v>
      </c>
      <c r="D83" s="82" t="n">
        <v>13847.2</v>
      </c>
      <c r="E83" s="82" t="n">
        <v>6537.87</v>
      </c>
      <c r="F83" s="81" t="n">
        <v>309</v>
      </c>
      <c r="G83" s="82" t="n">
        <v>4217.9</v>
      </c>
      <c r="H83" s="82" t="n">
        <v>13650.08</v>
      </c>
    </row>
    <row r="84" customFormat="false" ht="11.25" hidden="false" customHeight="true" outlineLevel="0" collapsed="false">
      <c r="A84" s="80" t="s">
        <v>116</v>
      </c>
      <c r="B84" s="80" t="s">
        <v>117</v>
      </c>
      <c r="C84" s="81" t="n">
        <v>846</v>
      </c>
      <c r="D84" s="82" t="n">
        <v>5297.9</v>
      </c>
      <c r="E84" s="82" t="n">
        <v>6262.3</v>
      </c>
      <c r="F84" s="81" t="n">
        <v>114</v>
      </c>
      <c r="G84" s="82" t="n">
        <v>1636.5</v>
      </c>
      <c r="H84" s="82" t="n">
        <v>14355.15</v>
      </c>
    </row>
    <row r="85" customFormat="false" ht="11.25" hidden="false" customHeight="true" outlineLevel="0" collapsed="false">
      <c r="A85" s="80" t="s">
        <v>118</v>
      </c>
      <c r="B85" s="80" t="s">
        <v>119</v>
      </c>
      <c r="C85" s="81" t="n">
        <v>1043</v>
      </c>
      <c r="D85" s="82" t="n">
        <v>6637</v>
      </c>
      <c r="E85" s="82" t="n">
        <v>6363.37</v>
      </c>
      <c r="F85" s="81" t="n">
        <v>165</v>
      </c>
      <c r="G85" s="82" t="n">
        <v>2210.8</v>
      </c>
      <c r="H85" s="82" t="n">
        <v>13398.73</v>
      </c>
    </row>
    <row r="86" customFormat="false" ht="11.25" hidden="false" customHeight="true" outlineLevel="0" collapsed="false">
      <c r="A86" s="80" t="s">
        <v>120</v>
      </c>
      <c r="B86" s="80" t="s">
        <v>121</v>
      </c>
      <c r="C86" s="81" t="n">
        <v>22887</v>
      </c>
      <c r="D86" s="82" t="n">
        <v>155197.5</v>
      </c>
      <c r="E86" s="82" t="n">
        <v>6781.03</v>
      </c>
      <c r="F86" s="81" t="n">
        <v>6871</v>
      </c>
      <c r="G86" s="82" t="n">
        <v>106912.2</v>
      </c>
      <c r="H86" s="82" t="n">
        <v>15559.92</v>
      </c>
    </row>
    <row r="87" customFormat="false" ht="11.25" hidden="false" customHeight="true" outlineLevel="0" collapsed="false">
      <c r="A87" s="80" t="s">
        <v>122</v>
      </c>
      <c r="B87" s="80" t="s">
        <v>123</v>
      </c>
      <c r="C87" s="81" t="n">
        <v>12890</v>
      </c>
      <c r="D87" s="82" t="n">
        <v>85700.9</v>
      </c>
      <c r="E87" s="82" t="n">
        <v>6648.63</v>
      </c>
      <c r="F87" s="81" t="n">
        <v>2737</v>
      </c>
      <c r="G87" s="82" t="n">
        <v>39558.6</v>
      </c>
      <c r="H87" s="82" t="n">
        <v>14453.29</v>
      </c>
    </row>
    <row r="88" customFormat="false" ht="11.25" hidden="false" customHeight="true" outlineLevel="0" collapsed="false">
      <c r="A88" s="80" t="s">
        <v>124</v>
      </c>
      <c r="B88" s="80" t="s">
        <v>125</v>
      </c>
      <c r="C88" s="81" t="n">
        <v>961</v>
      </c>
      <c r="D88" s="82" t="n">
        <v>6050.2</v>
      </c>
      <c r="E88" s="82" t="n">
        <v>6295.69</v>
      </c>
      <c r="F88" s="81" t="n">
        <v>95</v>
      </c>
      <c r="G88" s="82" t="n">
        <v>1356.4</v>
      </c>
      <c r="H88" s="82" t="n">
        <v>14278.31</v>
      </c>
    </row>
    <row r="89" customFormat="false" ht="11.25" hidden="false" customHeight="true" outlineLevel="0" collapsed="false">
      <c r="A89" s="80" t="s">
        <v>126</v>
      </c>
      <c r="B89" s="80" t="s">
        <v>127</v>
      </c>
      <c r="C89" s="81" t="n">
        <v>1159</v>
      </c>
      <c r="D89" s="82" t="n">
        <v>7317</v>
      </c>
      <c r="E89" s="82" t="n">
        <v>6313.19</v>
      </c>
      <c r="F89" s="81" t="n">
        <v>202</v>
      </c>
      <c r="G89" s="82" t="n">
        <v>2753.2</v>
      </c>
      <c r="H89" s="82" t="n">
        <v>13629.9</v>
      </c>
    </row>
    <row r="90" customFormat="false" ht="11.25" hidden="false" customHeight="true" outlineLevel="0" collapsed="false">
      <c r="A90" s="80" t="s">
        <v>59</v>
      </c>
      <c r="B90" s="80" t="s">
        <v>128</v>
      </c>
      <c r="C90" s="81" t="n">
        <v>906</v>
      </c>
      <c r="D90" s="82" t="n">
        <v>5691.7</v>
      </c>
      <c r="E90" s="82" t="n">
        <v>6282.24</v>
      </c>
      <c r="F90" s="81" t="n">
        <v>126</v>
      </c>
      <c r="G90" s="82" t="n">
        <v>1685.6</v>
      </c>
      <c r="H90" s="82" t="n">
        <v>13377.89</v>
      </c>
    </row>
    <row r="91" customFormat="false" ht="11.25" hidden="false" customHeight="true" outlineLevel="0" collapsed="false">
      <c r="A91" s="80" t="s">
        <v>61</v>
      </c>
      <c r="B91" s="80" t="s">
        <v>129</v>
      </c>
      <c r="C91" s="81" t="n">
        <v>1837</v>
      </c>
      <c r="D91" s="82" t="n">
        <v>11651.6</v>
      </c>
      <c r="E91" s="82" t="n">
        <v>6342.74</v>
      </c>
      <c r="F91" s="81" t="n">
        <v>244</v>
      </c>
      <c r="G91" s="82" t="n">
        <v>3156.5</v>
      </c>
      <c r="H91" s="82" t="n">
        <v>12936.55</v>
      </c>
    </row>
    <row r="92" customFormat="false" ht="11.25" hidden="false" customHeight="true" outlineLevel="0" collapsed="false">
      <c r="A92" s="80" t="s">
        <v>63</v>
      </c>
      <c r="B92" s="80" t="s">
        <v>130</v>
      </c>
      <c r="C92" s="81" t="n">
        <v>1038</v>
      </c>
      <c r="D92" s="82" t="n">
        <v>6407.6</v>
      </c>
      <c r="E92" s="82" t="n">
        <v>6172.97</v>
      </c>
      <c r="F92" s="81" t="n">
        <v>130</v>
      </c>
      <c r="G92" s="82" t="n">
        <v>1858.8</v>
      </c>
      <c r="H92" s="82" t="n">
        <v>14298.54</v>
      </c>
    </row>
    <row r="93" customFormat="false" ht="11.25" hidden="false" customHeight="true" outlineLevel="0" collapsed="false">
      <c r="A93" s="80" t="s">
        <v>65</v>
      </c>
      <c r="B93" s="80" t="s">
        <v>131</v>
      </c>
      <c r="C93" s="81" t="n">
        <v>5957</v>
      </c>
      <c r="D93" s="82" t="n">
        <v>38387.1</v>
      </c>
      <c r="E93" s="82" t="n">
        <v>6444.03</v>
      </c>
      <c r="F93" s="81" t="n">
        <v>1011</v>
      </c>
      <c r="G93" s="82" t="n">
        <v>12937.6</v>
      </c>
      <c r="H93" s="82" t="n">
        <v>12796.8</v>
      </c>
    </row>
    <row r="94" customFormat="false" ht="11.25" hidden="false" customHeight="true" outlineLevel="0" collapsed="false">
      <c r="A94" s="80" t="s">
        <v>67</v>
      </c>
      <c r="B94" s="80" t="s">
        <v>132</v>
      </c>
      <c r="C94" s="81" t="n">
        <v>17483</v>
      </c>
      <c r="D94" s="82" t="n">
        <v>118900.3</v>
      </c>
      <c r="E94" s="82" t="n">
        <v>6800.91</v>
      </c>
      <c r="F94" s="81" t="n">
        <v>5082</v>
      </c>
      <c r="G94" s="82" t="n">
        <v>69054.2</v>
      </c>
      <c r="H94" s="82" t="n">
        <v>13588</v>
      </c>
    </row>
    <row r="95" customFormat="false" ht="11.25" hidden="false" customHeight="true" outlineLevel="0" collapsed="false">
      <c r="A95" s="85" t="s">
        <v>133</v>
      </c>
      <c r="B95" s="85"/>
      <c r="C95" s="81" t="n">
        <v>79472</v>
      </c>
      <c r="D95" s="82" t="n">
        <v>530799.4</v>
      </c>
      <c r="E95" s="82" t="n">
        <v>6679.07</v>
      </c>
      <c r="F95" s="81" t="n">
        <v>19429</v>
      </c>
      <c r="G95" s="82" t="n">
        <v>278098.8</v>
      </c>
      <c r="H95" s="82" t="n">
        <v>14313.6</v>
      </c>
    </row>
  </sheetData>
  <mergeCells count="72">
    <mergeCell ref="A1:F1"/>
    <mergeCell ref="A2:A4"/>
    <mergeCell ref="B2:B4"/>
    <mergeCell ref="C2:E2"/>
    <mergeCell ref="F2:H2"/>
    <mergeCell ref="I2:K2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A19:B19"/>
    <mergeCell ref="A21:A23"/>
    <mergeCell ref="B21:B23"/>
    <mergeCell ref="C21:E21"/>
    <mergeCell ref="F21:H21"/>
    <mergeCell ref="I21:K21"/>
    <mergeCell ref="C22:C23"/>
    <mergeCell ref="D22:D23"/>
    <mergeCell ref="E22:E23"/>
    <mergeCell ref="F22:F23"/>
    <mergeCell ref="G22:G23"/>
    <mergeCell ref="H22:H23"/>
    <mergeCell ref="I22:I23"/>
    <mergeCell ref="J22:J23"/>
    <mergeCell ref="K22:K23"/>
    <mergeCell ref="A38:B38"/>
    <mergeCell ref="A40:A42"/>
    <mergeCell ref="B40:B42"/>
    <mergeCell ref="C40:E40"/>
    <mergeCell ref="F40:H40"/>
    <mergeCell ref="I40:K40"/>
    <mergeCell ref="C41:C42"/>
    <mergeCell ref="D41:D42"/>
    <mergeCell ref="E41:E42"/>
    <mergeCell ref="F41:F42"/>
    <mergeCell ref="G41:G42"/>
    <mergeCell ref="H41:H42"/>
    <mergeCell ref="I41:I42"/>
    <mergeCell ref="J41:J42"/>
    <mergeCell ref="K41:K42"/>
    <mergeCell ref="A57:B57"/>
    <mergeCell ref="A59:A61"/>
    <mergeCell ref="B59:B61"/>
    <mergeCell ref="C59:E59"/>
    <mergeCell ref="F59:H59"/>
    <mergeCell ref="I59:K59"/>
    <mergeCell ref="C60:C61"/>
    <mergeCell ref="D60:D61"/>
    <mergeCell ref="E60:E61"/>
    <mergeCell ref="F60:F61"/>
    <mergeCell ref="G60:G61"/>
    <mergeCell ref="H60:H61"/>
    <mergeCell ref="I60:I61"/>
    <mergeCell ref="J60:J61"/>
    <mergeCell ref="K60:K61"/>
    <mergeCell ref="A76:B76"/>
    <mergeCell ref="A78:A80"/>
    <mergeCell ref="B78:B80"/>
    <mergeCell ref="C78:E78"/>
    <mergeCell ref="F78:H78"/>
    <mergeCell ref="C79:C80"/>
    <mergeCell ref="D79:D80"/>
    <mergeCell ref="E79:E80"/>
    <mergeCell ref="F79:F80"/>
    <mergeCell ref="G79:G80"/>
    <mergeCell ref="H79:H80"/>
    <mergeCell ref="A95:B95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5" manualBreakCount="5">
    <brk id="20" man="true" max="16383" min="0"/>
    <brk id="39" man="true" max="16383" min="0"/>
    <brk id="58" man="true" max="16383" min="0"/>
    <brk id="77" man="true" max="16383" min="0"/>
    <brk id="96" man="true" max="16383" min="0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57"/>
  <sheetViews>
    <sheetView showFormulas="false" showGridLines="true" showRowColHeaders="true" showZeros="true" rightToLeft="false" tabSelected="false" showOutlineSymbols="true" defaultGridColor="true" view="normal" topLeftCell="A25" colorId="64" zoomScale="100" zoomScaleNormal="100" zoomScalePageLayoutView="100" workbookViewId="0">
      <selection pane="topLeft" activeCell="E19" activeCellId="0" sqref="E19"/>
    </sheetView>
  </sheetViews>
  <sheetFormatPr defaultColWidth="9.3125" defaultRowHeight="11.25" zeroHeight="false" outlineLevelRow="0" outlineLevelCol="0"/>
  <cols>
    <col collapsed="false" customWidth="true" hidden="false" outlineLevel="0" max="1" min="1" style="64" width="3.67"/>
    <col collapsed="false" customWidth="true" hidden="false" outlineLevel="0" max="2" min="2" style="64" width="33"/>
    <col collapsed="false" customWidth="true" hidden="false" outlineLevel="0" max="3" min="3" style="64" width="11.01"/>
    <col collapsed="false" customWidth="true" hidden="false" outlineLevel="0" max="4" min="4" style="64" width="14.16"/>
    <col collapsed="false" customWidth="true" hidden="false" outlineLevel="0" max="5" min="5" style="64" width="10.34"/>
    <col collapsed="false" customWidth="true" hidden="false" outlineLevel="0" max="6" min="6" style="64" width="11.01"/>
    <col collapsed="false" customWidth="true" hidden="false" outlineLevel="0" max="7" min="7" style="64" width="14.16"/>
    <col collapsed="false" customWidth="true" hidden="false" outlineLevel="0" max="8" min="8" style="64" width="10.34"/>
    <col collapsed="false" customWidth="true" hidden="false" outlineLevel="0" max="9" min="9" style="64" width="11.01"/>
    <col collapsed="false" customWidth="true" hidden="false" outlineLevel="0" max="10" min="10" style="72" width="14.16"/>
    <col collapsed="false" customWidth="true" hidden="false" outlineLevel="0" max="11" min="11" style="86" width="10.34"/>
    <col collapsed="false" customWidth="true" hidden="false" outlineLevel="0" max="12" min="12" style="87" width="9.16"/>
    <col collapsed="false" customWidth="true" hidden="false" outlineLevel="0" max="13" min="13" style="88" width="31.33"/>
    <col collapsed="false" customWidth="false" hidden="false" outlineLevel="0" max="1024" min="14" style="64" width="9.33"/>
  </cols>
  <sheetData>
    <row r="1" customFormat="false" ht="11.25" hidden="false" customHeight="true" outlineLevel="0" collapsed="false">
      <c r="A1" s="73" t="s">
        <v>134</v>
      </c>
      <c r="B1" s="73"/>
      <c r="C1" s="73"/>
      <c r="D1" s="73"/>
      <c r="E1" s="73"/>
      <c r="F1" s="73"/>
      <c r="G1" s="74"/>
    </row>
    <row r="2" customFormat="false" ht="23.25" hidden="false" customHeight="true" outlineLevel="0" collapsed="false">
      <c r="A2" s="75" t="s">
        <v>104</v>
      </c>
      <c r="B2" s="75" t="s">
        <v>105</v>
      </c>
      <c r="C2" s="75" t="s">
        <v>106</v>
      </c>
      <c r="D2" s="75"/>
      <c r="E2" s="75"/>
      <c r="F2" s="75" t="s">
        <v>135</v>
      </c>
      <c r="G2" s="75"/>
      <c r="H2" s="75"/>
      <c r="I2" s="75" t="s">
        <v>136</v>
      </c>
      <c r="J2" s="75"/>
      <c r="K2" s="75"/>
    </row>
    <row r="3" customFormat="false" ht="28.5" hidden="false" customHeight="true" outlineLevel="0" collapsed="false">
      <c r="A3" s="75"/>
      <c r="B3" s="75"/>
      <c r="C3" s="75" t="s">
        <v>107</v>
      </c>
      <c r="D3" s="75" t="s">
        <v>108</v>
      </c>
      <c r="E3" s="75" t="s">
        <v>109</v>
      </c>
      <c r="F3" s="75" t="s">
        <v>107</v>
      </c>
      <c r="G3" s="75" t="s">
        <v>108</v>
      </c>
      <c r="H3" s="75" t="s">
        <v>109</v>
      </c>
      <c r="I3" s="75" t="s">
        <v>107</v>
      </c>
      <c r="J3" s="75" t="s">
        <v>108</v>
      </c>
      <c r="K3" s="75" t="s">
        <v>109</v>
      </c>
    </row>
    <row r="4" customFormat="false" ht="21.75" hidden="false" customHeight="true" outlineLevel="0" collapsed="false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</row>
    <row r="5" customFormat="false" ht="12.75" hidden="false" customHeight="true" outlineLevel="0" collapsed="false">
      <c r="A5" s="80" t="s">
        <v>110</v>
      </c>
      <c r="B5" s="80" t="s">
        <v>111</v>
      </c>
      <c r="C5" s="89" t="n">
        <v>26933</v>
      </c>
      <c r="D5" s="90" t="n">
        <v>91731.2</v>
      </c>
      <c r="E5" s="91" t="n">
        <v>3405.9</v>
      </c>
      <c r="F5" s="89" t="n">
        <v>20911</v>
      </c>
      <c r="G5" s="90" t="n">
        <v>74058.6</v>
      </c>
      <c r="H5" s="90" t="n">
        <v>3541.61</v>
      </c>
      <c r="I5" s="89" t="n">
        <v>3962</v>
      </c>
      <c r="J5" s="90" t="n">
        <v>11473.7</v>
      </c>
      <c r="K5" s="90" t="n">
        <v>2895.93</v>
      </c>
    </row>
    <row r="6" customFormat="false" ht="12.75" hidden="false" customHeight="true" outlineLevel="0" collapsed="false">
      <c r="A6" s="80" t="s">
        <v>112</v>
      </c>
      <c r="B6" s="80" t="s">
        <v>113</v>
      </c>
      <c r="C6" s="89" t="n">
        <v>34088</v>
      </c>
      <c r="D6" s="90" t="n">
        <v>149946.4</v>
      </c>
      <c r="E6" s="91" t="n">
        <v>4398.8</v>
      </c>
      <c r="F6" s="89" t="n">
        <v>26139</v>
      </c>
      <c r="G6" s="90" t="n">
        <v>120182.8</v>
      </c>
      <c r="H6" s="90" t="n">
        <v>4597.84</v>
      </c>
      <c r="I6" s="89" t="n">
        <v>4880</v>
      </c>
      <c r="J6" s="90" t="n">
        <v>16110.8</v>
      </c>
      <c r="K6" s="90" t="n">
        <v>3301.39</v>
      </c>
    </row>
    <row r="7" customFormat="false" ht="12.75" hidden="false" customHeight="true" outlineLevel="0" collapsed="false">
      <c r="A7" s="80" t="s">
        <v>114</v>
      </c>
      <c r="B7" s="80" t="s">
        <v>115</v>
      </c>
      <c r="C7" s="89" t="n">
        <v>19426</v>
      </c>
      <c r="D7" s="90" t="n">
        <v>66510.2</v>
      </c>
      <c r="E7" s="91" t="n">
        <v>3423.77</v>
      </c>
      <c r="F7" s="89" t="n">
        <v>14198</v>
      </c>
      <c r="G7" s="90" t="n">
        <v>50275.5</v>
      </c>
      <c r="H7" s="90" t="n">
        <v>3541.03</v>
      </c>
      <c r="I7" s="89" t="n">
        <v>3500</v>
      </c>
      <c r="J7" s="90" t="n">
        <v>10576.8</v>
      </c>
      <c r="K7" s="90" t="n">
        <v>3021.93</v>
      </c>
    </row>
    <row r="8" customFormat="false" ht="12.75" hidden="false" customHeight="true" outlineLevel="0" collapsed="false">
      <c r="A8" s="80" t="s">
        <v>116</v>
      </c>
      <c r="B8" s="80" t="s">
        <v>117</v>
      </c>
      <c r="C8" s="89" t="n">
        <v>11025</v>
      </c>
      <c r="D8" s="90" t="n">
        <v>35019</v>
      </c>
      <c r="E8" s="91" t="n">
        <v>3176.33</v>
      </c>
      <c r="F8" s="89" t="n">
        <v>8146</v>
      </c>
      <c r="G8" s="90" t="n">
        <v>27040</v>
      </c>
      <c r="H8" s="90" t="n">
        <v>3319.43</v>
      </c>
      <c r="I8" s="89" t="n">
        <v>1991</v>
      </c>
      <c r="J8" s="90" t="n">
        <v>5525.5</v>
      </c>
      <c r="K8" s="90" t="n">
        <v>2775.23</v>
      </c>
    </row>
    <row r="9" customFormat="false" ht="12.75" hidden="false" customHeight="true" outlineLevel="0" collapsed="false">
      <c r="A9" s="80" t="s">
        <v>118</v>
      </c>
      <c r="B9" s="80" t="s">
        <v>119</v>
      </c>
      <c r="C9" s="89" t="n">
        <v>17651</v>
      </c>
      <c r="D9" s="90" t="n">
        <v>54521.7</v>
      </c>
      <c r="E9" s="91" t="n">
        <v>3088.87</v>
      </c>
      <c r="F9" s="89" t="n">
        <v>12871</v>
      </c>
      <c r="G9" s="90" t="n">
        <v>41564.2</v>
      </c>
      <c r="H9" s="90" t="n">
        <v>3229.29</v>
      </c>
      <c r="I9" s="89" t="n">
        <v>3389</v>
      </c>
      <c r="J9" s="90" t="n">
        <v>9309.1</v>
      </c>
      <c r="K9" s="90" t="n">
        <v>2746.87</v>
      </c>
    </row>
    <row r="10" customFormat="false" ht="12.75" hidden="false" customHeight="true" outlineLevel="0" collapsed="false">
      <c r="A10" s="80" t="s">
        <v>120</v>
      </c>
      <c r="B10" s="80" t="s">
        <v>121</v>
      </c>
      <c r="C10" s="89" t="n">
        <v>103480</v>
      </c>
      <c r="D10" s="90" t="n">
        <v>484205.1</v>
      </c>
      <c r="E10" s="91" t="n">
        <v>4679.21</v>
      </c>
      <c r="F10" s="89" t="n">
        <v>83987</v>
      </c>
      <c r="G10" s="90" t="n">
        <v>394774.2</v>
      </c>
      <c r="H10" s="90" t="n">
        <v>4700.42</v>
      </c>
      <c r="I10" s="89" t="n">
        <v>11778</v>
      </c>
      <c r="J10" s="90" t="n">
        <v>40541.8</v>
      </c>
      <c r="K10" s="90" t="n">
        <v>3442.16</v>
      </c>
    </row>
    <row r="11" customFormat="false" ht="12.75" hidden="false" customHeight="true" outlineLevel="0" collapsed="false">
      <c r="A11" s="80" t="s">
        <v>122</v>
      </c>
      <c r="B11" s="80" t="s">
        <v>123</v>
      </c>
      <c r="C11" s="89" t="n">
        <v>73922</v>
      </c>
      <c r="D11" s="90" t="n">
        <v>296413.9</v>
      </c>
      <c r="E11" s="91" t="n">
        <v>4009.82</v>
      </c>
      <c r="F11" s="89" t="n">
        <v>58540</v>
      </c>
      <c r="G11" s="90" t="n">
        <v>241465</v>
      </c>
      <c r="H11" s="90" t="n">
        <v>4124.79</v>
      </c>
      <c r="I11" s="89" t="n">
        <v>10368</v>
      </c>
      <c r="J11" s="90" t="n">
        <v>32627.3</v>
      </c>
      <c r="K11" s="90" t="n">
        <v>3146.92</v>
      </c>
    </row>
    <row r="12" customFormat="false" ht="12.75" hidden="false" customHeight="true" outlineLevel="0" collapsed="false">
      <c r="A12" s="80" t="s">
        <v>124</v>
      </c>
      <c r="B12" s="80" t="s">
        <v>125</v>
      </c>
      <c r="C12" s="89" t="n">
        <v>19539</v>
      </c>
      <c r="D12" s="90" t="n">
        <v>58440.1</v>
      </c>
      <c r="E12" s="91" t="n">
        <v>2990.94</v>
      </c>
      <c r="F12" s="89" t="n">
        <v>14221</v>
      </c>
      <c r="G12" s="90" t="n">
        <v>45073.2</v>
      </c>
      <c r="H12" s="90" t="n">
        <v>3169.48</v>
      </c>
      <c r="I12" s="89" t="n">
        <v>3827</v>
      </c>
      <c r="J12" s="90" t="n">
        <v>9709.1</v>
      </c>
      <c r="K12" s="90" t="n">
        <v>2537</v>
      </c>
    </row>
    <row r="13" customFormat="false" ht="12.75" hidden="false" customHeight="true" outlineLevel="0" collapsed="false">
      <c r="A13" s="80" t="s">
        <v>126</v>
      </c>
      <c r="B13" s="80" t="s">
        <v>127</v>
      </c>
      <c r="C13" s="89" t="n">
        <v>16853</v>
      </c>
      <c r="D13" s="90" t="n">
        <v>53566</v>
      </c>
      <c r="E13" s="91" t="n">
        <v>3178.42</v>
      </c>
      <c r="F13" s="89" t="n">
        <v>12129</v>
      </c>
      <c r="G13" s="90" t="n">
        <v>40394.6</v>
      </c>
      <c r="H13" s="90" t="n">
        <v>3330.41</v>
      </c>
      <c r="I13" s="89" t="n">
        <v>3234</v>
      </c>
      <c r="J13" s="90" t="n">
        <v>9164.5</v>
      </c>
      <c r="K13" s="90" t="n">
        <v>2833.79</v>
      </c>
    </row>
    <row r="14" customFormat="false" ht="12.75" hidden="false" customHeight="true" outlineLevel="0" collapsed="false">
      <c r="A14" s="80" t="s">
        <v>59</v>
      </c>
      <c r="B14" s="80" t="s">
        <v>128</v>
      </c>
      <c r="C14" s="89" t="n">
        <v>14830</v>
      </c>
      <c r="D14" s="90" t="n">
        <v>45361.1</v>
      </c>
      <c r="E14" s="91" t="n">
        <v>3058.74</v>
      </c>
      <c r="F14" s="89" t="n">
        <v>10882</v>
      </c>
      <c r="G14" s="90" t="n">
        <v>34932.9</v>
      </c>
      <c r="H14" s="90" t="n">
        <v>3210.16</v>
      </c>
      <c r="I14" s="89" t="n">
        <v>2689</v>
      </c>
      <c r="J14" s="90" t="n">
        <v>7361.8</v>
      </c>
      <c r="K14" s="90" t="n">
        <v>2737.76</v>
      </c>
    </row>
    <row r="15" customFormat="false" ht="12.75" hidden="false" customHeight="true" outlineLevel="0" collapsed="false">
      <c r="A15" s="80" t="s">
        <v>61</v>
      </c>
      <c r="B15" s="80" t="s">
        <v>129</v>
      </c>
      <c r="C15" s="89" t="n">
        <v>18142</v>
      </c>
      <c r="D15" s="90" t="n">
        <v>60607.9</v>
      </c>
      <c r="E15" s="91" t="n">
        <v>3340.75</v>
      </c>
      <c r="F15" s="89" t="n">
        <v>13815</v>
      </c>
      <c r="G15" s="90" t="n">
        <v>47641.7</v>
      </c>
      <c r="H15" s="90" t="n">
        <v>3448.54</v>
      </c>
      <c r="I15" s="89" t="n">
        <v>2874</v>
      </c>
      <c r="J15" s="90" t="n">
        <v>8756.9</v>
      </c>
      <c r="K15" s="90" t="n">
        <v>3046.95</v>
      </c>
    </row>
    <row r="16" customFormat="false" ht="12.75" hidden="false" customHeight="true" outlineLevel="0" collapsed="false">
      <c r="A16" s="80" t="s">
        <v>63</v>
      </c>
      <c r="B16" s="80" t="s">
        <v>130</v>
      </c>
      <c r="C16" s="89" t="n">
        <v>18777</v>
      </c>
      <c r="D16" s="90" t="n">
        <v>57246.5</v>
      </c>
      <c r="E16" s="91" t="n">
        <v>3048.76</v>
      </c>
      <c r="F16" s="89" t="n">
        <v>13469</v>
      </c>
      <c r="G16" s="90" t="n">
        <v>43504.9</v>
      </c>
      <c r="H16" s="90" t="n">
        <v>3230</v>
      </c>
      <c r="I16" s="89" t="n">
        <v>3521</v>
      </c>
      <c r="J16" s="90" t="n">
        <v>9425.1</v>
      </c>
      <c r="K16" s="90" t="n">
        <v>2676.82</v>
      </c>
    </row>
    <row r="17" customFormat="false" ht="12.75" hidden="false" customHeight="true" outlineLevel="0" collapsed="false">
      <c r="A17" s="80" t="s">
        <v>65</v>
      </c>
      <c r="B17" s="80" t="s">
        <v>131</v>
      </c>
      <c r="C17" s="89" t="n">
        <v>68978</v>
      </c>
      <c r="D17" s="90" t="n">
        <v>226699.5</v>
      </c>
      <c r="E17" s="91" t="n">
        <v>3286.55</v>
      </c>
      <c r="F17" s="89" t="n">
        <v>51620</v>
      </c>
      <c r="G17" s="90" t="n">
        <v>176525.3</v>
      </c>
      <c r="H17" s="90" t="n">
        <v>3419.71</v>
      </c>
      <c r="I17" s="89" t="n">
        <v>11233</v>
      </c>
      <c r="J17" s="90" t="n">
        <v>32251.7</v>
      </c>
      <c r="K17" s="90" t="n">
        <v>2871.16</v>
      </c>
    </row>
    <row r="18" customFormat="false" ht="12.75" hidden="false" customHeight="true" outlineLevel="0" collapsed="false">
      <c r="A18" s="80" t="s">
        <v>67</v>
      </c>
      <c r="B18" s="80" t="s">
        <v>132</v>
      </c>
      <c r="C18" s="89" t="n">
        <v>82159</v>
      </c>
      <c r="D18" s="90" t="n">
        <v>366922.2</v>
      </c>
      <c r="E18" s="91" t="n">
        <v>4466</v>
      </c>
      <c r="F18" s="89" t="n">
        <v>63236</v>
      </c>
      <c r="G18" s="90" t="n">
        <v>296478.8</v>
      </c>
      <c r="H18" s="90" t="n">
        <v>4688.45</v>
      </c>
      <c r="I18" s="89" t="n">
        <v>13010</v>
      </c>
      <c r="J18" s="90" t="n">
        <v>44808.8</v>
      </c>
      <c r="K18" s="90" t="n">
        <v>3444.18</v>
      </c>
    </row>
    <row r="19" customFormat="false" ht="11.25" hidden="false" customHeight="true" outlineLevel="0" collapsed="false">
      <c r="A19" s="85" t="s">
        <v>133</v>
      </c>
      <c r="B19" s="85"/>
      <c r="C19" s="89" t="n">
        <v>525803</v>
      </c>
      <c r="D19" s="90" t="n">
        <v>2047190.6</v>
      </c>
      <c r="E19" s="91" t="n">
        <v>3893.46</v>
      </c>
      <c r="F19" s="89" t="n">
        <v>404164</v>
      </c>
      <c r="G19" s="90" t="n">
        <v>1633911.7</v>
      </c>
      <c r="H19" s="90" t="n">
        <v>4042.7</v>
      </c>
      <c r="I19" s="89" t="n">
        <v>80256</v>
      </c>
      <c r="J19" s="90" t="n">
        <v>247642.9</v>
      </c>
      <c r="K19" s="90" t="n">
        <v>3085.66</v>
      </c>
    </row>
    <row r="21" customFormat="false" ht="24" hidden="false" customHeight="true" outlineLevel="0" collapsed="false">
      <c r="A21" s="75" t="s">
        <v>104</v>
      </c>
      <c r="B21" s="75" t="s">
        <v>105</v>
      </c>
      <c r="C21" s="75" t="s">
        <v>137</v>
      </c>
      <c r="D21" s="75"/>
      <c r="E21" s="75"/>
      <c r="F21" s="75" t="s">
        <v>138</v>
      </c>
      <c r="G21" s="75"/>
      <c r="H21" s="75"/>
      <c r="I21" s="75" t="s">
        <v>139</v>
      </c>
      <c r="J21" s="75"/>
      <c r="K21" s="75"/>
    </row>
    <row r="22" customFormat="false" ht="12.75" hidden="false" customHeight="true" outlineLevel="0" collapsed="false">
      <c r="A22" s="75"/>
      <c r="B22" s="75"/>
      <c r="C22" s="75" t="s">
        <v>107</v>
      </c>
      <c r="D22" s="75" t="s">
        <v>108</v>
      </c>
      <c r="E22" s="75" t="s">
        <v>109</v>
      </c>
      <c r="F22" s="75" t="s">
        <v>107</v>
      </c>
      <c r="G22" s="75" t="s">
        <v>108</v>
      </c>
      <c r="H22" s="75" t="s">
        <v>109</v>
      </c>
      <c r="I22" s="75" t="s">
        <v>107</v>
      </c>
      <c r="J22" s="75" t="s">
        <v>108</v>
      </c>
      <c r="K22" s="75" t="s">
        <v>109</v>
      </c>
    </row>
    <row r="23" customFormat="false" ht="43.5" hidden="false" customHeight="true" outlineLevel="0" collapsed="false">
      <c r="A23" s="75"/>
      <c r="B23" s="75"/>
      <c r="C23" s="75"/>
      <c r="D23" s="75"/>
      <c r="E23" s="75"/>
      <c r="F23" s="75"/>
      <c r="G23" s="75"/>
      <c r="H23" s="75"/>
      <c r="I23" s="75"/>
      <c r="J23" s="75"/>
      <c r="K23" s="75"/>
    </row>
    <row r="24" customFormat="false" ht="11.25" hidden="false" customHeight="true" outlineLevel="0" collapsed="false">
      <c r="A24" s="80" t="s">
        <v>110</v>
      </c>
      <c r="B24" s="80" t="s">
        <v>111</v>
      </c>
      <c r="C24" s="89" t="n">
        <v>1162</v>
      </c>
      <c r="D24" s="90" t="n">
        <v>3151.4</v>
      </c>
      <c r="E24" s="90" t="n">
        <v>2712.06</v>
      </c>
      <c r="F24" s="89" t="n">
        <v>657</v>
      </c>
      <c r="G24" s="90" t="n">
        <v>2319.5</v>
      </c>
      <c r="H24" s="90" t="n">
        <v>3530.41</v>
      </c>
      <c r="I24" s="89" t="n">
        <v>238</v>
      </c>
      <c r="J24" s="90" t="n">
        <v>494.8</v>
      </c>
      <c r="K24" s="90" t="n">
        <v>2078.99</v>
      </c>
    </row>
    <row r="25" customFormat="false" ht="11.25" hidden="false" customHeight="true" outlineLevel="0" collapsed="false">
      <c r="A25" s="80" t="s">
        <v>112</v>
      </c>
      <c r="B25" s="80" t="s">
        <v>113</v>
      </c>
      <c r="C25" s="89" t="n">
        <v>1758</v>
      </c>
      <c r="D25" s="90" t="n">
        <v>6541.7</v>
      </c>
      <c r="E25" s="90" t="n">
        <v>3721.09</v>
      </c>
      <c r="F25" s="89" t="n">
        <v>999</v>
      </c>
      <c r="G25" s="90" t="n">
        <v>5512.8</v>
      </c>
      <c r="H25" s="90" t="n">
        <v>5518.28</v>
      </c>
      <c r="I25" s="89" t="n">
        <v>302</v>
      </c>
      <c r="J25" s="90" t="n">
        <v>628.9</v>
      </c>
      <c r="K25" s="90" t="n">
        <v>2082.53</v>
      </c>
    </row>
    <row r="26" customFormat="false" ht="11.25" hidden="false" customHeight="true" outlineLevel="0" collapsed="false">
      <c r="A26" s="80" t="s">
        <v>114</v>
      </c>
      <c r="B26" s="80" t="s">
        <v>115</v>
      </c>
      <c r="C26" s="89" t="n">
        <v>1006</v>
      </c>
      <c r="D26" s="90" t="n">
        <v>2667.1</v>
      </c>
      <c r="E26" s="90" t="n">
        <v>2651.17</v>
      </c>
      <c r="F26" s="89" t="n">
        <v>552</v>
      </c>
      <c r="G26" s="90" t="n">
        <v>2262.4</v>
      </c>
      <c r="H26" s="90" t="n">
        <v>4098.6</v>
      </c>
      <c r="I26" s="89" t="n">
        <v>163</v>
      </c>
      <c r="J26" s="90" t="n">
        <v>338.8</v>
      </c>
      <c r="K26" s="90" t="n">
        <v>2078.42</v>
      </c>
    </row>
    <row r="27" customFormat="false" ht="11.25" hidden="false" customHeight="true" outlineLevel="0" collapsed="false">
      <c r="A27" s="80" t="s">
        <v>116</v>
      </c>
      <c r="B27" s="80" t="s">
        <v>117</v>
      </c>
      <c r="C27" s="89" t="n">
        <v>584</v>
      </c>
      <c r="D27" s="90" t="n">
        <v>1366.5</v>
      </c>
      <c r="E27" s="90" t="n">
        <v>2339.86</v>
      </c>
      <c r="F27" s="89" t="n">
        <v>210</v>
      </c>
      <c r="G27" s="90" t="n">
        <v>652.7</v>
      </c>
      <c r="H27" s="90" t="n">
        <v>3108.12</v>
      </c>
      <c r="I27" s="89" t="n">
        <v>90</v>
      </c>
      <c r="J27" s="90" t="n">
        <v>187.6</v>
      </c>
      <c r="K27" s="90" t="n">
        <v>2083.98</v>
      </c>
    </row>
    <row r="28" customFormat="false" ht="11.25" hidden="false" customHeight="true" outlineLevel="0" collapsed="false">
      <c r="A28" s="80" t="s">
        <v>118</v>
      </c>
      <c r="B28" s="80" t="s">
        <v>119</v>
      </c>
      <c r="C28" s="89" t="n">
        <v>915</v>
      </c>
      <c r="D28" s="90" t="n">
        <v>2226.5</v>
      </c>
      <c r="E28" s="90" t="n">
        <v>2433.29</v>
      </c>
      <c r="F28" s="89" t="n">
        <v>337</v>
      </c>
      <c r="G28" s="90" t="n">
        <v>960.3</v>
      </c>
      <c r="H28" s="90" t="n">
        <v>2849.66</v>
      </c>
      <c r="I28" s="89" t="n">
        <v>136</v>
      </c>
      <c r="J28" s="90" t="n">
        <v>284</v>
      </c>
      <c r="K28" s="90" t="n">
        <v>2087.92</v>
      </c>
    </row>
    <row r="29" customFormat="false" ht="11.25" hidden="false" customHeight="true" outlineLevel="0" collapsed="false">
      <c r="A29" s="80" t="s">
        <v>120</v>
      </c>
      <c r="B29" s="80" t="s">
        <v>121</v>
      </c>
      <c r="C29" s="89" t="n">
        <v>4300</v>
      </c>
      <c r="D29" s="90" t="n">
        <v>17775</v>
      </c>
      <c r="E29" s="90" t="n">
        <v>4133.72</v>
      </c>
      <c r="F29" s="89" t="n">
        <v>2763</v>
      </c>
      <c r="G29" s="90" t="n">
        <v>15859.5</v>
      </c>
      <c r="H29" s="90" t="n">
        <v>5739.96</v>
      </c>
      <c r="I29" s="89" t="n">
        <v>535</v>
      </c>
      <c r="J29" s="90" t="n">
        <v>1111</v>
      </c>
      <c r="K29" s="90" t="n">
        <v>2076.7</v>
      </c>
    </row>
    <row r="30" customFormat="false" ht="11.25" hidden="false" customHeight="true" outlineLevel="0" collapsed="false">
      <c r="A30" s="80" t="s">
        <v>122</v>
      </c>
      <c r="B30" s="80" t="s">
        <v>123</v>
      </c>
      <c r="C30" s="89" t="n">
        <v>2951</v>
      </c>
      <c r="D30" s="90" t="n">
        <v>9974.7</v>
      </c>
      <c r="E30" s="90" t="n">
        <v>3380.11</v>
      </c>
      <c r="F30" s="89" t="n">
        <v>1566</v>
      </c>
      <c r="G30" s="90" t="n">
        <v>7782.7</v>
      </c>
      <c r="H30" s="90" t="n">
        <v>4969.77</v>
      </c>
      <c r="I30" s="89" t="n">
        <v>469</v>
      </c>
      <c r="J30" s="90" t="n">
        <v>968.8</v>
      </c>
      <c r="K30" s="90" t="n">
        <v>2065.54</v>
      </c>
    </row>
    <row r="31" customFormat="false" ht="11.25" hidden="false" customHeight="true" outlineLevel="0" collapsed="false">
      <c r="A31" s="80" t="s">
        <v>124</v>
      </c>
      <c r="B31" s="80" t="s">
        <v>125</v>
      </c>
      <c r="C31" s="89" t="n">
        <v>839</v>
      </c>
      <c r="D31" s="90" t="n">
        <v>1773.6</v>
      </c>
      <c r="E31" s="90" t="n">
        <v>2113.99</v>
      </c>
      <c r="F31" s="89" t="n">
        <v>466</v>
      </c>
      <c r="G31" s="90" t="n">
        <v>1309.6</v>
      </c>
      <c r="H31" s="90" t="n">
        <v>2810.17</v>
      </c>
      <c r="I31" s="89" t="n">
        <v>183</v>
      </c>
      <c r="J31" s="90" t="n">
        <v>388.1</v>
      </c>
      <c r="K31" s="90" t="n">
        <v>2120.77</v>
      </c>
    </row>
    <row r="32" customFormat="false" ht="11.25" hidden="false" customHeight="true" outlineLevel="0" collapsed="false">
      <c r="A32" s="80" t="s">
        <v>126</v>
      </c>
      <c r="B32" s="80" t="s">
        <v>127</v>
      </c>
      <c r="C32" s="89" t="n">
        <v>872</v>
      </c>
      <c r="D32" s="90" t="n">
        <v>2143.6</v>
      </c>
      <c r="E32" s="90" t="n">
        <v>2458.3</v>
      </c>
      <c r="F32" s="89" t="n">
        <v>354</v>
      </c>
      <c r="G32" s="90" t="n">
        <v>996.4</v>
      </c>
      <c r="H32" s="90" t="n">
        <v>2814.63</v>
      </c>
      <c r="I32" s="89" t="n">
        <v>259</v>
      </c>
      <c r="J32" s="90" t="n">
        <v>542.5</v>
      </c>
      <c r="K32" s="90" t="n">
        <v>2094.57</v>
      </c>
    </row>
    <row r="33" customFormat="false" ht="11.25" hidden="false" customHeight="true" outlineLevel="0" collapsed="false">
      <c r="A33" s="80" t="s">
        <v>59</v>
      </c>
      <c r="B33" s="80" t="s">
        <v>128</v>
      </c>
      <c r="C33" s="89" t="n">
        <v>740</v>
      </c>
      <c r="D33" s="90" t="n">
        <v>1570.6</v>
      </c>
      <c r="E33" s="90" t="n">
        <v>2122.4</v>
      </c>
      <c r="F33" s="89" t="n">
        <v>286</v>
      </c>
      <c r="G33" s="90" t="n">
        <v>856.6</v>
      </c>
      <c r="H33" s="90" t="n">
        <v>2995.24</v>
      </c>
      <c r="I33" s="89" t="n">
        <v>231</v>
      </c>
      <c r="J33" s="90" t="n">
        <v>484.8</v>
      </c>
      <c r="K33" s="90" t="n">
        <v>2098.63</v>
      </c>
    </row>
    <row r="34" customFormat="false" ht="11.25" hidden="false" customHeight="true" outlineLevel="0" collapsed="false">
      <c r="A34" s="80" t="s">
        <v>61</v>
      </c>
      <c r="B34" s="80" t="s">
        <v>129</v>
      </c>
      <c r="C34" s="89" t="n">
        <v>873</v>
      </c>
      <c r="D34" s="90" t="n">
        <v>2252</v>
      </c>
      <c r="E34" s="90" t="n">
        <v>2579.66</v>
      </c>
      <c r="F34" s="89" t="n">
        <v>392</v>
      </c>
      <c r="G34" s="90" t="n">
        <v>1527.6</v>
      </c>
      <c r="H34" s="90" t="n">
        <v>3896.89</v>
      </c>
      <c r="I34" s="89" t="n">
        <v>187</v>
      </c>
      <c r="J34" s="90" t="n">
        <v>388.7</v>
      </c>
      <c r="K34" s="90" t="n">
        <v>2078.38</v>
      </c>
    </row>
    <row r="35" customFormat="false" ht="11.25" hidden="false" customHeight="true" outlineLevel="0" collapsed="false">
      <c r="A35" s="80" t="s">
        <v>63</v>
      </c>
      <c r="B35" s="80" t="s">
        <v>130</v>
      </c>
      <c r="C35" s="89" t="n">
        <v>1024</v>
      </c>
      <c r="D35" s="90" t="n">
        <v>2144.4</v>
      </c>
      <c r="E35" s="90" t="n">
        <v>2094.18</v>
      </c>
      <c r="F35" s="89" t="n">
        <v>430</v>
      </c>
      <c r="G35" s="90" t="n">
        <v>1090.1</v>
      </c>
      <c r="H35" s="90" t="n">
        <v>2535.24</v>
      </c>
      <c r="I35" s="89" t="n">
        <v>327</v>
      </c>
      <c r="J35" s="90" t="n">
        <v>689.4</v>
      </c>
      <c r="K35" s="90" t="n">
        <v>2108.19</v>
      </c>
    </row>
    <row r="36" customFormat="false" ht="11.25" hidden="false" customHeight="true" outlineLevel="0" collapsed="false">
      <c r="A36" s="80" t="s">
        <v>65</v>
      </c>
      <c r="B36" s="80" t="s">
        <v>131</v>
      </c>
      <c r="C36" s="89" t="n">
        <v>2847</v>
      </c>
      <c r="D36" s="90" t="n">
        <v>7175.4</v>
      </c>
      <c r="E36" s="90" t="n">
        <v>2520.34</v>
      </c>
      <c r="F36" s="89" t="n">
        <v>2823</v>
      </c>
      <c r="G36" s="90" t="n">
        <v>9131.1</v>
      </c>
      <c r="H36" s="90" t="n">
        <v>3234.54</v>
      </c>
      <c r="I36" s="89" t="n">
        <v>445</v>
      </c>
      <c r="J36" s="90" t="n">
        <v>931.3</v>
      </c>
      <c r="K36" s="90" t="n">
        <v>2092.68</v>
      </c>
    </row>
    <row r="37" customFormat="false" ht="11.25" hidden="false" customHeight="true" outlineLevel="0" collapsed="false">
      <c r="A37" s="80" t="s">
        <v>67</v>
      </c>
      <c r="B37" s="80" t="s">
        <v>132</v>
      </c>
      <c r="C37" s="89" t="n">
        <v>3602</v>
      </c>
      <c r="D37" s="90" t="n">
        <v>12995.5</v>
      </c>
      <c r="E37" s="90" t="n">
        <v>3607.85</v>
      </c>
      <c r="F37" s="89" t="n">
        <v>1808</v>
      </c>
      <c r="G37" s="90" t="n">
        <v>9344.4</v>
      </c>
      <c r="H37" s="90" t="n">
        <v>5168.38</v>
      </c>
      <c r="I37" s="89" t="n">
        <v>483</v>
      </c>
      <c r="J37" s="90" t="n">
        <v>1002.8</v>
      </c>
      <c r="K37" s="90" t="n">
        <v>2076.27</v>
      </c>
    </row>
    <row r="38" customFormat="false" ht="11.25" hidden="false" customHeight="true" outlineLevel="0" collapsed="false">
      <c r="A38" s="85" t="s">
        <v>133</v>
      </c>
      <c r="B38" s="85"/>
      <c r="C38" s="89" t="n">
        <v>23473</v>
      </c>
      <c r="D38" s="90" t="n">
        <v>73758</v>
      </c>
      <c r="E38" s="90" t="n">
        <v>3142.25</v>
      </c>
      <c r="F38" s="89" t="n">
        <v>13643</v>
      </c>
      <c r="G38" s="90" t="n">
        <v>59605.7</v>
      </c>
      <c r="H38" s="90" t="n">
        <v>4368.96</v>
      </c>
      <c r="I38" s="89" t="n">
        <v>4048</v>
      </c>
      <c r="J38" s="90" t="n">
        <v>8441.5</v>
      </c>
      <c r="K38" s="90" t="n">
        <v>2085.3</v>
      </c>
    </row>
    <row r="40" s="64" customFormat="true" ht="21" hidden="false" customHeight="true" outlineLevel="0" collapsed="false">
      <c r="A40" s="75" t="s">
        <v>104</v>
      </c>
      <c r="B40" s="75" t="s">
        <v>105</v>
      </c>
      <c r="C40" s="75" t="s">
        <v>140</v>
      </c>
      <c r="D40" s="75"/>
      <c r="E40" s="75"/>
      <c r="F40" s="77"/>
      <c r="G40" s="77"/>
      <c r="H40" s="77"/>
      <c r="I40" s="72"/>
      <c r="J40" s="86"/>
      <c r="K40" s="87"/>
    </row>
    <row r="41" s="64" customFormat="true" ht="11.25" hidden="false" customHeight="true" outlineLevel="0" collapsed="false">
      <c r="A41" s="75"/>
      <c r="B41" s="75"/>
      <c r="C41" s="75" t="s">
        <v>107</v>
      </c>
      <c r="D41" s="75" t="s">
        <v>108</v>
      </c>
      <c r="E41" s="75" t="s">
        <v>109</v>
      </c>
      <c r="I41" s="72"/>
      <c r="J41" s="86"/>
      <c r="K41" s="87"/>
    </row>
    <row r="42" s="64" customFormat="true" ht="41.25" hidden="false" customHeight="true" outlineLevel="0" collapsed="false">
      <c r="A42" s="75"/>
      <c r="B42" s="75"/>
      <c r="C42" s="75"/>
      <c r="D42" s="75"/>
      <c r="E42" s="75"/>
      <c r="I42" s="72"/>
      <c r="J42" s="86"/>
      <c r="K42" s="87"/>
      <c r="L42" s="88"/>
    </row>
    <row r="43" s="64" customFormat="true" ht="11.25" hidden="false" customHeight="true" outlineLevel="0" collapsed="false">
      <c r="A43" s="80" t="s">
        <v>110</v>
      </c>
      <c r="B43" s="80" t="s">
        <v>111</v>
      </c>
      <c r="C43" s="89" t="n">
        <v>3</v>
      </c>
      <c r="D43" s="90" t="n">
        <v>233.2</v>
      </c>
      <c r="E43" s="90" t="n">
        <v>77731.96</v>
      </c>
      <c r="I43" s="72"/>
      <c r="J43" s="86"/>
      <c r="K43" s="87"/>
      <c r="L43" s="88"/>
    </row>
    <row r="44" s="64" customFormat="true" ht="11.25" hidden="false" customHeight="true" outlineLevel="0" collapsed="false">
      <c r="A44" s="80" t="s">
        <v>112</v>
      </c>
      <c r="B44" s="80" t="s">
        <v>113</v>
      </c>
      <c r="C44" s="89" t="n">
        <v>10</v>
      </c>
      <c r="D44" s="90" t="n">
        <v>969.4</v>
      </c>
      <c r="E44" s="90" t="n">
        <v>96940.72</v>
      </c>
      <c r="I44" s="72"/>
      <c r="J44" s="86"/>
      <c r="K44" s="87"/>
      <c r="L44" s="88"/>
    </row>
    <row r="45" s="64" customFormat="true" ht="11.25" hidden="false" customHeight="true" outlineLevel="0" collapsed="false">
      <c r="A45" s="80" t="s">
        <v>114</v>
      </c>
      <c r="B45" s="80" t="s">
        <v>115</v>
      </c>
      <c r="C45" s="89" t="n">
        <v>7</v>
      </c>
      <c r="D45" s="90" t="n">
        <v>389.6</v>
      </c>
      <c r="E45" s="90" t="n">
        <v>55661.66</v>
      </c>
      <c r="I45" s="72"/>
      <c r="J45" s="86"/>
      <c r="K45" s="87"/>
      <c r="L45" s="88"/>
    </row>
    <row r="46" s="64" customFormat="true" ht="11.25" hidden="false" customHeight="true" outlineLevel="0" collapsed="false">
      <c r="A46" s="80" t="s">
        <v>116</v>
      </c>
      <c r="B46" s="80" t="s">
        <v>117</v>
      </c>
      <c r="C46" s="89" t="n">
        <v>4</v>
      </c>
      <c r="D46" s="90" t="n">
        <v>246.7</v>
      </c>
      <c r="E46" s="90" t="n">
        <v>61686.88</v>
      </c>
      <c r="I46" s="72"/>
      <c r="J46" s="86"/>
      <c r="K46" s="87"/>
      <c r="L46" s="88"/>
    </row>
    <row r="47" s="64" customFormat="true" ht="11.25" hidden="false" customHeight="true" outlineLevel="0" collapsed="false">
      <c r="A47" s="80" t="s">
        <v>118</v>
      </c>
      <c r="B47" s="80" t="s">
        <v>119</v>
      </c>
      <c r="C47" s="89" t="n">
        <v>3</v>
      </c>
      <c r="D47" s="90" t="n">
        <v>177.6</v>
      </c>
      <c r="E47" s="90" t="n">
        <v>59192.32</v>
      </c>
      <c r="I47" s="72"/>
      <c r="J47" s="86"/>
      <c r="K47" s="87"/>
      <c r="L47" s="88"/>
    </row>
    <row r="48" s="64" customFormat="true" ht="11.25" hidden="false" customHeight="true" outlineLevel="0" collapsed="false">
      <c r="A48" s="80" t="s">
        <v>120</v>
      </c>
      <c r="B48" s="80" t="s">
        <v>121</v>
      </c>
      <c r="C48" s="89" t="n">
        <v>117</v>
      </c>
      <c r="D48" s="90" t="n">
        <v>14143.6</v>
      </c>
      <c r="E48" s="90" t="n">
        <v>120885.62</v>
      </c>
      <c r="I48" s="72"/>
      <c r="J48" s="86"/>
      <c r="K48" s="87"/>
      <c r="L48" s="88"/>
    </row>
    <row r="49" s="64" customFormat="true" ht="11.25" hidden="false" customHeight="true" outlineLevel="0" collapsed="false">
      <c r="A49" s="80" t="s">
        <v>122</v>
      </c>
      <c r="B49" s="80" t="s">
        <v>123</v>
      </c>
      <c r="C49" s="89" t="n">
        <v>28</v>
      </c>
      <c r="D49" s="90" t="n">
        <v>3595.4</v>
      </c>
      <c r="E49" s="90" t="n">
        <v>128407.79</v>
      </c>
      <c r="I49" s="72"/>
      <c r="J49" s="86"/>
      <c r="K49" s="87"/>
      <c r="L49" s="88"/>
    </row>
    <row r="50" s="64" customFormat="true" ht="11.25" hidden="false" customHeight="true" outlineLevel="0" collapsed="false">
      <c r="A50" s="80" t="s">
        <v>124</v>
      </c>
      <c r="B50" s="80" t="s">
        <v>125</v>
      </c>
      <c r="C50" s="89" t="n">
        <v>3</v>
      </c>
      <c r="D50" s="90" t="n">
        <v>186.5</v>
      </c>
      <c r="E50" s="90" t="n">
        <v>62156.9</v>
      </c>
      <c r="I50" s="72"/>
      <c r="J50" s="86"/>
      <c r="K50" s="87"/>
      <c r="L50" s="88"/>
    </row>
    <row r="51" s="64" customFormat="true" ht="11.25" hidden="false" customHeight="true" outlineLevel="0" collapsed="false">
      <c r="A51" s="80" t="s">
        <v>126</v>
      </c>
      <c r="B51" s="80" t="s">
        <v>127</v>
      </c>
      <c r="C51" s="89" t="n">
        <v>5</v>
      </c>
      <c r="D51" s="90" t="n">
        <v>324.4</v>
      </c>
      <c r="E51" s="90" t="n">
        <v>64876.13</v>
      </c>
      <c r="I51" s="72"/>
      <c r="J51" s="86"/>
      <c r="K51" s="87"/>
      <c r="L51" s="88"/>
    </row>
    <row r="52" s="64" customFormat="true" ht="11.25" hidden="false" customHeight="true" outlineLevel="0" collapsed="false">
      <c r="A52" s="80" t="s">
        <v>59</v>
      </c>
      <c r="B52" s="80" t="s">
        <v>128</v>
      </c>
      <c r="C52" s="89" t="n">
        <v>2</v>
      </c>
      <c r="D52" s="90" t="n">
        <v>154.4</v>
      </c>
      <c r="E52" s="90" t="n">
        <v>77185.44</v>
      </c>
      <c r="I52" s="72"/>
      <c r="J52" s="86"/>
      <c r="K52" s="87"/>
      <c r="L52" s="88"/>
    </row>
    <row r="53" s="64" customFormat="true" ht="11.25" hidden="false" customHeight="true" outlineLevel="0" collapsed="false">
      <c r="A53" s="80" t="s">
        <v>61</v>
      </c>
      <c r="B53" s="80" t="s">
        <v>129</v>
      </c>
      <c r="C53" s="89" t="n">
        <v>1</v>
      </c>
      <c r="D53" s="90" t="n">
        <v>41</v>
      </c>
      <c r="E53" s="90" t="n">
        <v>40989</v>
      </c>
      <c r="I53" s="72"/>
      <c r="J53" s="86"/>
      <c r="K53" s="87"/>
      <c r="L53" s="88"/>
    </row>
    <row r="54" s="64" customFormat="true" ht="11.25" hidden="false" customHeight="true" outlineLevel="0" collapsed="false">
      <c r="A54" s="80" t="s">
        <v>63</v>
      </c>
      <c r="B54" s="80" t="s">
        <v>130</v>
      </c>
      <c r="C54" s="89" t="n">
        <v>6</v>
      </c>
      <c r="D54" s="90" t="n">
        <v>392.6</v>
      </c>
      <c r="E54" s="90" t="n">
        <v>65435.64</v>
      </c>
      <c r="I54" s="72"/>
      <c r="J54" s="86"/>
      <c r="K54" s="87"/>
      <c r="L54" s="88"/>
    </row>
    <row r="55" s="64" customFormat="true" ht="11.25" hidden="false" customHeight="true" outlineLevel="0" collapsed="false">
      <c r="A55" s="80" t="s">
        <v>65</v>
      </c>
      <c r="B55" s="80" t="s">
        <v>131</v>
      </c>
      <c r="C55" s="89" t="n">
        <v>10</v>
      </c>
      <c r="D55" s="90" t="n">
        <v>684.7</v>
      </c>
      <c r="E55" s="90" t="n">
        <v>68464.81</v>
      </c>
      <c r="I55" s="72"/>
      <c r="J55" s="86"/>
      <c r="K55" s="87"/>
      <c r="L55" s="88"/>
    </row>
    <row r="56" s="64" customFormat="true" ht="11.25" hidden="false" customHeight="true" outlineLevel="0" collapsed="false">
      <c r="A56" s="80" t="s">
        <v>67</v>
      </c>
      <c r="B56" s="80" t="s">
        <v>132</v>
      </c>
      <c r="C56" s="89" t="n">
        <v>20</v>
      </c>
      <c r="D56" s="90" t="n">
        <v>2291.9</v>
      </c>
      <c r="E56" s="90" t="n">
        <v>114597.63</v>
      </c>
      <c r="I56" s="72"/>
      <c r="J56" s="86"/>
      <c r="K56" s="87"/>
      <c r="L56" s="88"/>
    </row>
    <row r="57" customFormat="false" ht="11.25" hidden="false" customHeight="true" outlineLevel="0" collapsed="false">
      <c r="A57" s="85" t="s">
        <v>133</v>
      </c>
      <c r="B57" s="85"/>
      <c r="C57" s="89" t="n">
        <v>219</v>
      </c>
      <c r="D57" s="90" t="n">
        <v>23831</v>
      </c>
      <c r="E57" s="90" t="n">
        <v>108817.45</v>
      </c>
    </row>
  </sheetData>
  <mergeCells count="38">
    <mergeCell ref="A1:F1"/>
    <mergeCell ref="A2:A4"/>
    <mergeCell ref="B2:B4"/>
    <mergeCell ref="C2:E2"/>
    <mergeCell ref="F2:H2"/>
    <mergeCell ref="I2:K2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A19:B19"/>
    <mergeCell ref="A21:A23"/>
    <mergeCell ref="B21:B23"/>
    <mergeCell ref="C21:E21"/>
    <mergeCell ref="F21:H21"/>
    <mergeCell ref="I21:K21"/>
    <mergeCell ref="C22:C23"/>
    <mergeCell ref="D22:D23"/>
    <mergeCell ref="E22:E23"/>
    <mergeCell ref="F22:F23"/>
    <mergeCell ref="G22:G23"/>
    <mergeCell ref="H22:H23"/>
    <mergeCell ref="I22:I23"/>
    <mergeCell ref="J22:J23"/>
    <mergeCell ref="K22:K23"/>
    <mergeCell ref="A38:B38"/>
    <mergeCell ref="A40:A42"/>
    <mergeCell ref="B40:B42"/>
    <mergeCell ref="C40:E40"/>
    <mergeCell ref="C41:C42"/>
    <mergeCell ref="D41:D42"/>
    <mergeCell ref="E41:E42"/>
    <mergeCell ref="A57:B57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3" manualBreakCount="3">
    <brk id="20" man="true" max="16383" min="0"/>
    <brk id="39" man="true" max="16383" min="0"/>
    <brk id="58" man="true" max="16383" min="0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4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S23" activeCellId="0" sqref="S23"/>
    </sheetView>
  </sheetViews>
  <sheetFormatPr defaultColWidth="9.3125" defaultRowHeight="12.75" zeroHeight="false" outlineLevelRow="0" outlineLevelCol="0"/>
  <cols>
    <col collapsed="false" customWidth="true" hidden="false" outlineLevel="0" max="1" min="1" style="92" width="4"/>
    <col collapsed="false" customWidth="true" hidden="false" outlineLevel="0" max="2" min="2" style="92" width="33"/>
    <col collapsed="false" customWidth="true" hidden="false" outlineLevel="0" max="3" min="3" style="92" width="11.01"/>
    <col collapsed="false" customWidth="true" hidden="false" outlineLevel="0" max="4" min="4" style="92" width="14.16"/>
    <col collapsed="false" customWidth="true" hidden="false" outlineLevel="0" max="5" min="5" style="92" width="10.34"/>
    <col collapsed="false" customWidth="true" hidden="false" outlineLevel="0" max="6" min="6" style="92" width="11.01"/>
    <col collapsed="false" customWidth="true" hidden="false" outlineLevel="0" max="7" min="7" style="92" width="14.16"/>
    <col collapsed="false" customWidth="true" hidden="false" outlineLevel="0" max="8" min="8" style="92" width="10.34"/>
    <col collapsed="false" customWidth="true" hidden="false" outlineLevel="0" max="9" min="9" style="92" width="11.01"/>
    <col collapsed="false" customWidth="true" hidden="false" outlineLevel="0" max="10" min="10" style="92" width="14.16"/>
    <col collapsed="false" customWidth="true" hidden="false" outlineLevel="0" max="11" min="11" style="92" width="10.34"/>
    <col collapsed="false" customWidth="false" hidden="true" outlineLevel="0" max="12" min="12" style="92" width="9.33"/>
    <col collapsed="false" customWidth="false" hidden="true" outlineLevel="0" max="13" min="13" style="93" width="9.33"/>
    <col collapsed="false" customWidth="false" hidden="true" outlineLevel="0" max="14" min="14" style="92" width="9.33"/>
    <col collapsed="false" customWidth="false" hidden="true" outlineLevel="0" max="15" min="15" style="93" width="9.33"/>
    <col collapsed="false" customWidth="false" hidden="false" outlineLevel="0" max="16" min="16" style="92" width="9.33"/>
    <col collapsed="false" customWidth="true" hidden="false" outlineLevel="0" max="17" min="17" style="92" width="13.17"/>
    <col collapsed="false" customWidth="false" hidden="false" outlineLevel="0" max="1024" min="18" style="92" width="9.33"/>
  </cols>
  <sheetData>
    <row r="1" customFormat="false" ht="12.75" hidden="false" customHeight="false" outlineLevel="0" collapsed="false">
      <c r="A1" s="73" t="s">
        <v>141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customFormat="false" ht="23.25" hidden="false" customHeight="true" outlineLevel="0" collapsed="false">
      <c r="A2" s="75" t="s">
        <v>104</v>
      </c>
      <c r="B2" s="75" t="s">
        <v>105</v>
      </c>
      <c r="C2" s="76" t="s">
        <v>106</v>
      </c>
      <c r="D2" s="76"/>
      <c r="E2" s="76"/>
      <c r="F2" s="75" t="s">
        <v>142</v>
      </c>
      <c r="G2" s="75"/>
      <c r="H2" s="75"/>
      <c r="I2" s="75" t="s">
        <v>143</v>
      </c>
      <c r="J2" s="75"/>
      <c r="K2" s="75"/>
    </row>
    <row r="3" customFormat="false" ht="28.5" hidden="false" customHeight="true" outlineLevel="0" collapsed="false">
      <c r="A3" s="75"/>
      <c r="B3" s="75"/>
      <c r="C3" s="75" t="s">
        <v>107</v>
      </c>
      <c r="D3" s="75" t="s">
        <v>108</v>
      </c>
      <c r="E3" s="75" t="s">
        <v>109</v>
      </c>
      <c r="F3" s="75" t="s">
        <v>107</v>
      </c>
      <c r="G3" s="75" t="s">
        <v>108</v>
      </c>
      <c r="H3" s="75" t="s">
        <v>109</v>
      </c>
      <c r="I3" s="75" t="s">
        <v>107</v>
      </c>
      <c r="J3" s="75" t="s">
        <v>108</v>
      </c>
      <c r="K3" s="75" t="s">
        <v>109</v>
      </c>
    </row>
    <row r="4" customFormat="false" ht="21.75" hidden="false" customHeight="true" outlineLevel="0" collapsed="false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</row>
    <row r="5" customFormat="false" ht="12.75" hidden="false" customHeight="false" outlineLevel="0" collapsed="false">
      <c r="A5" s="80" t="s">
        <v>110</v>
      </c>
      <c r="B5" s="80" t="s">
        <v>111</v>
      </c>
      <c r="C5" s="89" t="n">
        <v>26933</v>
      </c>
      <c r="D5" s="94" t="n">
        <v>91731.2</v>
      </c>
      <c r="E5" s="94" t="n">
        <v>3405.9</v>
      </c>
      <c r="F5" s="89" t="n">
        <v>238</v>
      </c>
      <c r="G5" s="94" t="n">
        <v>275.8</v>
      </c>
      <c r="H5" s="94" t="n">
        <v>1158.74</v>
      </c>
      <c r="I5" s="89" t="n">
        <v>1339</v>
      </c>
      <c r="J5" s="94" t="n">
        <v>2714.1</v>
      </c>
      <c r="K5" s="94" t="n">
        <v>2027</v>
      </c>
    </row>
    <row r="6" customFormat="false" ht="12.75" hidden="false" customHeight="false" outlineLevel="0" collapsed="false">
      <c r="A6" s="80" t="s">
        <v>112</v>
      </c>
      <c r="B6" s="80" t="s">
        <v>113</v>
      </c>
      <c r="C6" s="89" t="n">
        <v>34088</v>
      </c>
      <c r="D6" s="94" t="n">
        <v>149946.4</v>
      </c>
      <c r="E6" s="94" t="n">
        <v>4398.8</v>
      </c>
      <c r="F6" s="89" t="n">
        <v>225</v>
      </c>
      <c r="G6" s="94" t="n">
        <v>269.4</v>
      </c>
      <c r="H6" s="94" t="n">
        <v>1197.26</v>
      </c>
      <c r="I6" s="89" t="n">
        <v>1467</v>
      </c>
      <c r="J6" s="94" t="n">
        <v>2973.6</v>
      </c>
      <c r="K6" s="94" t="n">
        <v>2027</v>
      </c>
    </row>
    <row r="7" customFormat="false" ht="12.75" hidden="false" customHeight="false" outlineLevel="0" collapsed="false">
      <c r="A7" s="80" t="s">
        <v>114</v>
      </c>
      <c r="B7" s="80" t="s">
        <v>115</v>
      </c>
      <c r="C7" s="89" t="n">
        <v>19426</v>
      </c>
      <c r="D7" s="94" t="n">
        <v>66510.2</v>
      </c>
      <c r="E7" s="94" t="n">
        <v>3423.77</v>
      </c>
      <c r="F7" s="89" t="n">
        <v>208</v>
      </c>
      <c r="G7" s="94" t="n">
        <v>236.6</v>
      </c>
      <c r="H7" s="94" t="n">
        <v>1137.51</v>
      </c>
      <c r="I7" s="89" t="n">
        <v>696</v>
      </c>
      <c r="J7" s="94" t="n">
        <v>1410.8</v>
      </c>
      <c r="K7" s="94" t="n">
        <v>2027</v>
      </c>
    </row>
    <row r="8" customFormat="false" ht="12.75" hidden="false" customHeight="false" outlineLevel="0" collapsed="false">
      <c r="A8" s="80" t="s">
        <v>116</v>
      </c>
      <c r="B8" s="80" t="s">
        <v>117</v>
      </c>
      <c r="C8" s="89" t="n">
        <v>11025</v>
      </c>
      <c r="D8" s="94" t="n">
        <v>35019</v>
      </c>
      <c r="E8" s="94" t="n">
        <v>3176.33</v>
      </c>
      <c r="F8" s="89" t="n">
        <v>154</v>
      </c>
      <c r="G8" s="94" t="n">
        <v>181.1</v>
      </c>
      <c r="H8" s="94" t="n">
        <v>1175.89</v>
      </c>
      <c r="I8" s="89" t="n">
        <v>436</v>
      </c>
      <c r="J8" s="94" t="n">
        <v>883.8</v>
      </c>
      <c r="K8" s="94" t="n">
        <v>2027</v>
      </c>
    </row>
    <row r="9" customFormat="false" ht="12.75" hidden="false" customHeight="false" outlineLevel="0" collapsed="false">
      <c r="A9" s="80" t="s">
        <v>118</v>
      </c>
      <c r="B9" s="80" t="s">
        <v>119</v>
      </c>
      <c r="C9" s="89" t="n">
        <v>17651</v>
      </c>
      <c r="D9" s="94" t="n">
        <v>54521.7</v>
      </c>
      <c r="E9" s="94" t="n">
        <v>3088.87</v>
      </c>
      <c r="F9" s="89" t="n">
        <v>217</v>
      </c>
      <c r="G9" s="94" t="n">
        <v>248.6</v>
      </c>
      <c r="H9" s="94" t="n">
        <v>1145.57</v>
      </c>
      <c r="I9" s="89" t="n">
        <v>614</v>
      </c>
      <c r="J9" s="94" t="n">
        <v>1244.6</v>
      </c>
      <c r="K9" s="94" t="n">
        <v>2027</v>
      </c>
    </row>
    <row r="10" customFormat="false" ht="12.75" hidden="false" customHeight="false" outlineLevel="0" collapsed="false">
      <c r="A10" s="80" t="s">
        <v>120</v>
      </c>
      <c r="B10" s="80" t="s">
        <v>121</v>
      </c>
      <c r="C10" s="89" t="n">
        <v>103480</v>
      </c>
      <c r="D10" s="94" t="n">
        <v>484205.1</v>
      </c>
      <c r="E10" s="94" t="n">
        <v>4679.21</v>
      </c>
      <c r="F10" s="89" t="n">
        <v>390</v>
      </c>
      <c r="G10" s="94" t="n">
        <v>487.6</v>
      </c>
      <c r="H10" s="94" t="n">
        <v>1250.15</v>
      </c>
      <c r="I10" s="89" t="n">
        <v>5022</v>
      </c>
      <c r="J10" s="94" t="n">
        <v>10179.6</v>
      </c>
      <c r="K10" s="94" t="n">
        <v>2027</v>
      </c>
    </row>
    <row r="11" customFormat="false" ht="12.75" hidden="false" customHeight="false" outlineLevel="0" collapsed="false">
      <c r="A11" s="80" t="s">
        <v>122</v>
      </c>
      <c r="B11" s="80" t="s">
        <v>123</v>
      </c>
      <c r="C11" s="89" t="n">
        <v>73922</v>
      </c>
      <c r="D11" s="94" t="n">
        <v>296413.9</v>
      </c>
      <c r="E11" s="94" t="n">
        <v>4009.82</v>
      </c>
      <c r="F11" s="89" t="n">
        <v>429</v>
      </c>
      <c r="G11" s="94" t="n">
        <v>525.1</v>
      </c>
      <c r="H11" s="94" t="n">
        <v>1223.92</v>
      </c>
      <c r="I11" s="89" t="n">
        <v>4173</v>
      </c>
      <c r="J11" s="94" t="n">
        <v>8458.7</v>
      </c>
      <c r="K11" s="94" t="n">
        <v>2027</v>
      </c>
    </row>
    <row r="12" customFormat="false" ht="12.75" hidden="false" customHeight="false" outlineLevel="0" collapsed="false">
      <c r="A12" s="80" t="s">
        <v>124</v>
      </c>
      <c r="B12" s="80" t="s">
        <v>125</v>
      </c>
      <c r="C12" s="89" t="n">
        <v>19539</v>
      </c>
      <c r="D12" s="94" t="n">
        <v>58440.1</v>
      </c>
      <c r="E12" s="94" t="n">
        <v>2990.94</v>
      </c>
      <c r="F12" s="89" t="n">
        <v>257</v>
      </c>
      <c r="G12" s="94" t="n">
        <v>283.4</v>
      </c>
      <c r="H12" s="94" t="n">
        <v>1102.81</v>
      </c>
      <c r="I12" s="89" t="n">
        <v>631</v>
      </c>
      <c r="J12" s="94" t="n">
        <v>1279.1</v>
      </c>
      <c r="K12" s="94" t="n">
        <v>2027</v>
      </c>
    </row>
    <row r="13" customFormat="false" ht="12.75" hidden="false" customHeight="false" outlineLevel="0" collapsed="false">
      <c r="A13" s="80" t="s">
        <v>126</v>
      </c>
      <c r="B13" s="80" t="s">
        <v>127</v>
      </c>
      <c r="C13" s="89" t="n">
        <v>16853</v>
      </c>
      <c r="D13" s="94" t="n">
        <v>53566</v>
      </c>
      <c r="E13" s="94" t="n">
        <v>3178.42</v>
      </c>
      <c r="F13" s="89" t="n">
        <v>220</v>
      </c>
      <c r="G13" s="94" t="n">
        <v>237.4</v>
      </c>
      <c r="H13" s="94" t="n">
        <v>1079.03</v>
      </c>
      <c r="I13" s="89" t="n">
        <v>550</v>
      </c>
      <c r="J13" s="94" t="n">
        <v>1114.9</v>
      </c>
      <c r="K13" s="94" t="n">
        <v>2027</v>
      </c>
    </row>
    <row r="14" customFormat="false" ht="12.75" hidden="false" customHeight="false" outlineLevel="0" collapsed="false">
      <c r="A14" s="80" t="s">
        <v>59</v>
      </c>
      <c r="B14" s="80" t="s">
        <v>128</v>
      </c>
      <c r="C14" s="89" t="n">
        <v>14830</v>
      </c>
      <c r="D14" s="94" t="n">
        <v>45361.1</v>
      </c>
      <c r="E14" s="94" t="n">
        <v>3058.74</v>
      </c>
      <c r="F14" s="89" t="n">
        <v>269</v>
      </c>
      <c r="G14" s="94" t="n">
        <v>300.5</v>
      </c>
      <c r="H14" s="94" t="n">
        <v>1117.3</v>
      </c>
      <c r="I14" s="89" t="n">
        <v>503</v>
      </c>
      <c r="J14" s="94" t="n">
        <v>1019.6</v>
      </c>
      <c r="K14" s="94" t="n">
        <v>2027</v>
      </c>
    </row>
    <row r="15" customFormat="false" ht="12.75" hidden="false" customHeight="false" outlineLevel="0" collapsed="false">
      <c r="A15" s="80" t="s">
        <v>61</v>
      </c>
      <c r="B15" s="80" t="s">
        <v>129</v>
      </c>
      <c r="C15" s="89" t="n">
        <v>18142</v>
      </c>
      <c r="D15" s="94" t="n">
        <v>60607.9</v>
      </c>
      <c r="E15" s="94" t="n">
        <v>3340.75</v>
      </c>
      <c r="F15" s="89" t="n">
        <v>251</v>
      </c>
      <c r="G15" s="94" t="n">
        <v>291.4</v>
      </c>
      <c r="H15" s="94" t="n">
        <v>1161</v>
      </c>
      <c r="I15" s="89" t="n">
        <v>797</v>
      </c>
      <c r="J15" s="94" t="n">
        <v>1615.5</v>
      </c>
      <c r="K15" s="94" t="n">
        <v>2027</v>
      </c>
    </row>
    <row r="16" customFormat="false" ht="12.75" hidden="false" customHeight="false" outlineLevel="0" collapsed="false">
      <c r="A16" s="80" t="s">
        <v>63</v>
      </c>
      <c r="B16" s="80" t="s">
        <v>130</v>
      </c>
      <c r="C16" s="89" t="n">
        <v>18777</v>
      </c>
      <c r="D16" s="94" t="n">
        <v>57246.5</v>
      </c>
      <c r="E16" s="94" t="n">
        <v>3048.76</v>
      </c>
      <c r="F16" s="89" t="n">
        <v>325</v>
      </c>
      <c r="G16" s="94" t="n">
        <v>370.6</v>
      </c>
      <c r="H16" s="94" t="n">
        <v>1140.29</v>
      </c>
      <c r="I16" s="89" t="n">
        <v>703</v>
      </c>
      <c r="J16" s="94" t="n">
        <v>1425</v>
      </c>
      <c r="K16" s="94" t="n">
        <v>2027</v>
      </c>
    </row>
    <row r="17" customFormat="false" ht="12.75" hidden="false" customHeight="false" outlineLevel="0" collapsed="false">
      <c r="A17" s="80" t="s">
        <v>65</v>
      </c>
      <c r="B17" s="80" t="s">
        <v>131</v>
      </c>
      <c r="C17" s="89" t="n">
        <v>68978</v>
      </c>
      <c r="D17" s="94" t="n">
        <v>226699.5</v>
      </c>
      <c r="E17" s="94" t="n">
        <v>3286.55</v>
      </c>
      <c r="F17" s="89" t="n">
        <v>583</v>
      </c>
      <c r="G17" s="94" t="n">
        <v>669.6</v>
      </c>
      <c r="H17" s="94" t="n">
        <v>1148.55</v>
      </c>
      <c r="I17" s="89" t="n">
        <v>2293</v>
      </c>
      <c r="J17" s="94" t="n">
        <v>4647.9</v>
      </c>
      <c r="K17" s="94" t="n">
        <v>2027</v>
      </c>
    </row>
    <row r="18" customFormat="false" ht="12.75" hidden="false" customHeight="false" outlineLevel="0" collapsed="false">
      <c r="A18" s="80" t="s">
        <v>67</v>
      </c>
      <c r="B18" s="80" t="s">
        <v>132</v>
      </c>
      <c r="C18" s="89" t="n">
        <v>82159</v>
      </c>
      <c r="D18" s="94" t="n">
        <v>366922.2</v>
      </c>
      <c r="E18" s="94" t="n">
        <v>4466</v>
      </c>
      <c r="F18" s="89" t="n">
        <v>436</v>
      </c>
      <c r="G18" s="94" t="n">
        <v>551.5</v>
      </c>
      <c r="H18" s="94" t="n">
        <v>1264.93</v>
      </c>
      <c r="I18" s="89" t="n">
        <v>3590</v>
      </c>
      <c r="J18" s="94" t="n">
        <v>7276.9</v>
      </c>
      <c r="K18" s="94" t="n">
        <v>2027</v>
      </c>
    </row>
    <row r="19" customFormat="false" ht="12.75" hidden="false" customHeight="false" outlineLevel="0" collapsed="false">
      <c r="A19" s="85" t="s">
        <v>133</v>
      </c>
      <c r="B19" s="85"/>
      <c r="C19" s="89" t="n">
        <v>525803</v>
      </c>
      <c r="D19" s="94" t="n">
        <v>2047190.6</v>
      </c>
      <c r="E19" s="94" t="n">
        <v>3893.46</v>
      </c>
      <c r="F19" s="89" t="n">
        <v>4202</v>
      </c>
      <c r="G19" s="94" t="n">
        <v>4928.6</v>
      </c>
      <c r="H19" s="94" t="n">
        <v>1172.9</v>
      </c>
      <c r="I19" s="89" t="n">
        <v>22814</v>
      </c>
      <c r="J19" s="94" t="n">
        <v>46244.1</v>
      </c>
      <c r="K19" s="94" t="n">
        <v>2027</v>
      </c>
    </row>
    <row r="20" customFormat="false" ht="12.75" hidden="false" customHeight="false" outlineLevel="0" collapsed="false">
      <c r="A20" s="64"/>
      <c r="B20" s="64"/>
      <c r="C20" s="64"/>
      <c r="D20" s="64"/>
      <c r="E20" s="64"/>
      <c r="F20" s="64"/>
      <c r="G20" s="64"/>
      <c r="H20" s="64"/>
      <c r="I20" s="64"/>
      <c r="J20" s="64"/>
      <c r="K20" s="64"/>
    </row>
    <row r="21" customFormat="false" ht="22.5" hidden="false" customHeight="true" outlineLevel="0" collapsed="false">
      <c r="A21" s="75" t="s">
        <v>104</v>
      </c>
      <c r="B21" s="75" t="s">
        <v>105</v>
      </c>
      <c r="C21" s="75" t="s">
        <v>144</v>
      </c>
      <c r="D21" s="75"/>
      <c r="E21" s="75"/>
      <c r="F21" s="75" t="s">
        <v>145</v>
      </c>
      <c r="G21" s="75"/>
      <c r="H21" s="75"/>
      <c r="I21" s="75" t="s">
        <v>88</v>
      </c>
      <c r="J21" s="75"/>
      <c r="K21" s="75"/>
    </row>
    <row r="22" customFormat="false" ht="12.75" hidden="false" customHeight="true" outlineLevel="0" collapsed="false">
      <c r="A22" s="75"/>
      <c r="B22" s="75"/>
      <c r="C22" s="75" t="s">
        <v>107</v>
      </c>
      <c r="D22" s="75" t="s">
        <v>108</v>
      </c>
      <c r="E22" s="75" t="s">
        <v>109</v>
      </c>
      <c r="F22" s="75" t="s">
        <v>107</v>
      </c>
      <c r="G22" s="75" t="s">
        <v>108</v>
      </c>
      <c r="H22" s="75" t="s">
        <v>109</v>
      </c>
      <c r="I22" s="75" t="s">
        <v>107</v>
      </c>
      <c r="J22" s="75" t="s">
        <v>108</v>
      </c>
      <c r="K22" s="75" t="s">
        <v>109</v>
      </c>
    </row>
    <row r="23" customFormat="false" ht="39.75" hidden="false" customHeight="true" outlineLevel="0" collapsed="false">
      <c r="A23" s="75"/>
      <c r="B23" s="75"/>
      <c r="C23" s="75"/>
      <c r="D23" s="75"/>
      <c r="E23" s="75"/>
      <c r="F23" s="75"/>
      <c r="G23" s="75"/>
      <c r="H23" s="75"/>
      <c r="I23" s="75"/>
      <c r="J23" s="75"/>
      <c r="K23" s="75"/>
    </row>
    <row r="24" customFormat="false" ht="12.75" hidden="false" customHeight="false" outlineLevel="0" collapsed="false">
      <c r="A24" s="80" t="s">
        <v>110</v>
      </c>
      <c r="B24" s="80" t="s">
        <v>111</v>
      </c>
      <c r="C24" s="89" t="n">
        <v>25356</v>
      </c>
      <c r="D24" s="94" t="n">
        <v>88741.3</v>
      </c>
      <c r="E24" s="94" t="n">
        <v>3499.81</v>
      </c>
      <c r="F24" s="89" t="n">
        <v>7607</v>
      </c>
      <c r="G24" s="94" t="n">
        <v>25911.3</v>
      </c>
      <c r="H24" s="94" t="n">
        <v>3406.24</v>
      </c>
      <c r="I24" s="89" t="n">
        <v>0</v>
      </c>
      <c r="J24" s="94" t="n">
        <v>0</v>
      </c>
      <c r="K24" s="94" t="n">
        <v>0</v>
      </c>
    </row>
    <row r="25" customFormat="false" ht="12.75" hidden="false" customHeight="false" outlineLevel="0" collapsed="false">
      <c r="A25" s="80" t="s">
        <v>112</v>
      </c>
      <c r="B25" s="80" t="s">
        <v>113</v>
      </c>
      <c r="C25" s="89" t="n">
        <v>32396</v>
      </c>
      <c r="D25" s="94" t="n">
        <v>146703.4</v>
      </c>
      <c r="E25" s="94" t="n">
        <v>4528.44</v>
      </c>
      <c r="F25" s="89" t="n">
        <v>11339</v>
      </c>
      <c r="G25" s="94" t="n">
        <v>50411.9</v>
      </c>
      <c r="H25" s="94" t="n">
        <v>4445.88</v>
      </c>
      <c r="I25" s="89" t="n">
        <v>0</v>
      </c>
      <c r="J25" s="94" t="n">
        <v>0</v>
      </c>
      <c r="K25" s="94" t="n">
        <v>0</v>
      </c>
    </row>
    <row r="26" customFormat="false" ht="12.75" hidden="false" customHeight="false" outlineLevel="0" collapsed="false">
      <c r="A26" s="80" t="s">
        <v>114</v>
      </c>
      <c r="B26" s="80" t="s">
        <v>115</v>
      </c>
      <c r="C26" s="89" t="n">
        <v>18522</v>
      </c>
      <c r="D26" s="94" t="n">
        <v>64862.8</v>
      </c>
      <c r="E26" s="94" t="n">
        <v>3501.93</v>
      </c>
      <c r="F26" s="89" t="n">
        <v>4395</v>
      </c>
      <c r="G26" s="94" t="n">
        <v>15290.4</v>
      </c>
      <c r="H26" s="94" t="n">
        <v>3479.05</v>
      </c>
      <c r="I26" s="89" t="n">
        <v>0</v>
      </c>
      <c r="J26" s="94" t="n">
        <v>0</v>
      </c>
      <c r="K26" s="94" t="n">
        <v>0</v>
      </c>
    </row>
    <row r="27" customFormat="false" ht="12.75" hidden="false" customHeight="false" outlineLevel="0" collapsed="false">
      <c r="A27" s="80" t="s">
        <v>116</v>
      </c>
      <c r="B27" s="80" t="s">
        <v>117</v>
      </c>
      <c r="C27" s="89" t="n">
        <v>10435</v>
      </c>
      <c r="D27" s="94" t="n">
        <v>33954.1</v>
      </c>
      <c r="E27" s="94" t="n">
        <v>3253.87</v>
      </c>
      <c r="F27" s="89" t="n">
        <v>2569</v>
      </c>
      <c r="G27" s="94" t="n">
        <v>8177.7</v>
      </c>
      <c r="H27" s="94" t="n">
        <v>3183.23</v>
      </c>
      <c r="I27" s="89" t="n">
        <v>0</v>
      </c>
      <c r="J27" s="94" t="n">
        <v>0</v>
      </c>
      <c r="K27" s="94" t="n">
        <v>0</v>
      </c>
    </row>
    <row r="28" customFormat="false" ht="12.75" hidden="false" customHeight="false" outlineLevel="0" collapsed="false">
      <c r="A28" s="80" t="s">
        <v>118</v>
      </c>
      <c r="B28" s="80" t="s">
        <v>119</v>
      </c>
      <c r="C28" s="89" t="n">
        <v>16820</v>
      </c>
      <c r="D28" s="94" t="n">
        <v>53028.5</v>
      </c>
      <c r="E28" s="94" t="n">
        <v>3152.71</v>
      </c>
      <c r="F28" s="89" t="n">
        <v>3522</v>
      </c>
      <c r="G28" s="94" t="n">
        <v>11199.4</v>
      </c>
      <c r="H28" s="94" t="n">
        <v>3179.83</v>
      </c>
      <c r="I28" s="89" t="n">
        <v>0</v>
      </c>
      <c r="J28" s="94" t="n">
        <v>0</v>
      </c>
      <c r="K28" s="94" t="n">
        <v>0</v>
      </c>
    </row>
    <row r="29" customFormat="false" ht="12.75" hidden="false" customHeight="false" outlineLevel="0" collapsed="false">
      <c r="A29" s="80" t="s">
        <v>120</v>
      </c>
      <c r="B29" s="80" t="s">
        <v>121</v>
      </c>
      <c r="C29" s="89" t="n">
        <v>98068</v>
      </c>
      <c r="D29" s="94" t="n">
        <v>473537.9</v>
      </c>
      <c r="E29" s="94" t="n">
        <v>4828.67</v>
      </c>
      <c r="F29" s="89" t="n">
        <v>35862</v>
      </c>
      <c r="G29" s="94" t="n">
        <v>173757.6</v>
      </c>
      <c r="H29" s="94" t="n">
        <v>4845.17</v>
      </c>
      <c r="I29" s="89" t="n">
        <v>0</v>
      </c>
      <c r="J29" s="94" t="n">
        <v>0</v>
      </c>
      <c r="K29" s="94" t="n">
        <v>0</v>
      </c>
    </row>
    <row r="30" customFormat="false" ht="12.75" hidden="false" customHeight="false" outlineLevel="0" collapsed="false">
      <c r="A30" s="80" t="s">
        <v>122</v>
      </c>
      <c r="B30" s="80" t="s">
        <v>123</v>
      </c>
      <c r="C30" s="89" t="n">
        <v>69320</v>
      </c>
      <c r="D30" s="94" t="n">
        <v>287430.1</v>
      </c>
      <c r="E30" s="94" t="n">
        <v>4146.42</v>
      </c>
      <c r="F30" s="89" t="n">
        <v>25466</v>
      </c>
      <c r="G30" s="94" t="n">
        <v>102472.4</v>
      </c>
      <c r="H30" s="94" t="n">
        <v>4023.89</v>
      </c>
      <c r="I30" s="89" t="n">
        <v>0</v>
      </c>
      <c r="J30" s="94" t="n">
        <v>0</v>
      </c>
      <c r="K30" s="94" t="n">
        <v>0</v>
      </c>
    </row>
    <row r="31" customFormat="false" ht="12.75" hidden="false" customHeight="false" outlineLevel="0" collapsed="false">
      <c r="A31" s="80" t="s">
        <v>124</v>
      </c>
      <c r="B31" s="80" t="s">
        <v>125</v>
      </c>
      <c r="C31" s="89" t="n">
        <v>18651</v>
      </c>
      <c r="D31" s="94" t="n">
        <v>56877.6</v>
      </c>
      <c r="E31" s="94" t="n">
        <v>3049.57</v>
      </c>
      <c r="F31" s="89" t="n">
        <v>3740</v>
      </c>
      <c r="G31" s="94" t="n">
        <v>11274</v>
      </c>
      <c r="H31" s="94" t="n">
        <v>3014.44</v>
      </c>
      <c r="I31" s="89" t="n">
        <v>0</v>
      </c>
      <c r="J31" s="94" t="n">
        <v>0</v>
      </c>
      <c r="K31" s="94" t="n">
        <v>0</v>
      </c>
    </row>
    <row r="32" customFormat="false" ht="12.75" hidden="false" customHeight="false" outlineLevel="0" collapsed="false">
      <c r="A32" s="80" t="s">
        <v>126</v>
      </c>
      <c r="B32" s="80" t="s">
        <v>127</v>
      </c>
      <c r="C32" s="89" t="n">
        <v>16083</v>
      </c>
      <c r="D32" s="94" t="n">
        <v>52213.7</v>
      </c>
      <c r="E32" s="94" t="n">
        <v>3246.52</v>
      </c>
      <c r="F32" s="89" t="n">
        <v>3233</v>
      </c>
      <c r="G32" s="94" t="n">
        <v>10260.3</v>
      </c>
      <c r="H32" s="94" t="n">
        <v>3173.62</v>
      </c>
      <c r="I32" s="89" t="n">
        <v>0</v>
      </c>
      <c r="J32" s="94" t="n">
        <v>0</v>
      </c>
      <c r="K32" s="94" t="n">
        <v>0</v>
      </c>
    </row>
    <row r="33" customFormat="false" ht="12.75" hidden="false" customHeight="false" outlineLevel="0" collapsed="false">
      <c r="A33" s="80" t="s">
        <v>59</v>
      </c>
      <c r="B33" s="80" t="s">
        <v>128</v>
      </c>
      <c r="C33" s="89" t="n">
        <v>14058</v>
      </c>
      <c r="D33" s="94" t="n">
        <v>44041</v>
      </c>
      <c r="E33" s="94" t="n">
        <v>3132.81</v>
      </c>
      <c r="F33" s="89" t="n">
        <v>3205</v>
      </c>
      <c r="G33" s="94" t="n">
        <v>10175</v>
      </c>
      <c r="H33" s="94" t="n">
        <v>3174.73</v>
      </c>
      <c r="I33" s="89" t="n">
        <v>0</v>
      </c>
      <c r="J33" s="94" t="n">
        <v>0</v>
      </c>
      <c r="K33" s="94" t="n">
        <v>0</v>
      </c>
    </row>
    <row r="34" customFormat="false" ht="12.75" hidden="false" customHeight="false" outlineLevel="0" collapsed="false">
      <c r="A34" s="80" t="s">
        <v>61</v>
      </c>
      <c r="B34" s="80" t="s">
        <v>129</v>
      </c>
      <c r="C34" s="89" t="n">
        <v>17094</v>
      </c>
      <c r="D34" s="94" t="n">
        <v>58701</v>
      </c>
      <c r="E34" s="94" t="n">
        <v>3434.01</v>
      </c>
      <c r="F34" s="89" t="n">
        <v>4844</v>
      </c>
      <c r="G34" s="94" t="n">
        <v>16318.8</v>
      </c>
      <c r="H34" s="94" t="n">
        <v>3368.87</v>
      </c>
      <c r="I34" s="89" t="n">
        <v>0</v>
      </c>
      <c r="J34" s="94" t="n">
        <v>0</v>
      </c>
      <c r="K34" s="94" t="n">
        <v>0</v>
      </c>
    </row>
    <row r="35" customFormat="false" ht="12.75" hidden="false" customHeight="false" outlineLevel="0" collapsed="false">
      <c r="A35" s="80" t="s">
        <v>63</v>
      </c>
      <c r="B35" s="80" t="s">
        <v>130</v>
      </c>
      <c r="C35" s="89" t="n">
        <v>17749</v>
      </c>
      <c r="D35" s="94" t="n">
        <v>55450.9</v>
      </c>
      <c r="E35" s="94" t="n">
        <v>3124.17</v>
      </c>
      <c r="F35" s="89" t="n">
        <v>3682</v>
      </c>
      <c r="G35" s="94" t="n">
        <v>10965.3</v>
      </c>
      <c r="H35" s="94" t="n">
        <v>2978.08</v>
      </c>
      <c r="I35" s="89" t="n">
        <v>0</v>
      </c>
      <c r="J35" s="94" t="n">
        <v>0</v>
      </c>
      <c r="K35" s="94" t="n">
        <v>0</v>
      </c>
    </row>
    <row r="36" customFormat="false" ht="12.75" hidden="false" customHeight="false" outlineLevel="0" collapsed="false">
      <c r="A36" s="80" t="s">
        <v>65</v>
      </c>
      <c r="B36" s="80" t="s">
        <v>131</v>
      </c>
      <c r="C36" s="89" t="n">
        <v>66102</v>
      </c>
      <c r="D36" s="94" t="n">
        <v>221382</v>
      </c>
      <c r="E36" s="94" t="n">
        <v>3349.1</v>
      </c>
      <c r="F36" s="89" t="n">
        <v>14348</v>
      </c>
      <c r="G36" s="94" t="n">
        <v>49226.1</v>
      </c>
      <c r="H36" s="94" t="n">
        <v>3430.87</v>
      </c>
      <c r="I36" s="89" t="n">
        <v>0</v>
      </c>
      <c r="J36" s="94" t="n">
        <v>0</v>
      </c>
      <c r="K36" s="94" t="n">
        <v>0</v>
      </c>
    </row>
    <row r="37" customFormat="false" ht="12.75" hidden="false" customHeight="false" outlineLevel="0" collapsed="false">
      <c r="A37" s="80" t="s">
        <v>67</v>
      </c>
      <c r="B37" s="80" t="s">
        <v>132</v>
      </c>
      <c r="C37" s="89" t="n">
        <v>78133</v>
      </c>
      <c r="D37" s="94" t="n">
        <v>359093.8</v>
      </c>
      <c r="E37" s="94" t="n">
        <v>4595.93</v>
      </c>
      <c r="F37" s="89" t="n">
        <v>27425</v>
      </c>
      <c r="G37" s="94" t="n">
        <v>121444.3</v>
      </c>
      <c r="H37" s="94" t="n">
        <v>4428.23</v>
      </c>
      <c r="I37" s="89" t="n">
        <v>0</v>
      </c>
      <c r="J37" s="94" t="n">
        <v>0</v>
      </c>
      <c r="K37" s="94" t="n">
        <v>0</v>
      </c>
    </row>
    <row r="38" customFormat="false" ht="12.75" hidden="false" customHeight="false" outlineLevel="0" collapsed="false">
      <c r="A38" s="85" t="s">
        <v>133</v>
      </c>
      <c r="B38" s="85"/>
      <c r="C38" s="89" t="n">
        <v>498787</v>
      </c>
      <c r="D38" s="94" t="n">
        <v>1996018.1</v>
      </c>
      <c r="E38" s="94" t="n">
        <v>4001.74</v>
      </c>
      <c r="F38" s="89" t="n">
        <v>151237</v>
      </c>
      <c r="G38" s="94" t="n">
        <v>616884.5</v>
      </c>
      <c r="H38" s="94" t="n">
        <v>4078.93</v>
      </c>
      <c r="I38" s="89" t="n">
        <v>0</v>
      </c>
      <c r="J38" s="94" t="n">
        <v>0</v>
      </c>
      <c r="K38" s="94" t="n">
        <v>0</v>
      </c>
    </row>
    <row r="39" customFormat="false" ht="12.75" hidden="false" customHeight="false" outlineLevel="0" collapsed="false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</row>
    <row r="40" customFormat="false" ht="12.75" hidden="false" customHeight="false" outlineLevel="0" collapsed="false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</row>
    <row r="41" customFormat="false" ht="12.75" hidden="false" customHeight="false" outlineLevel="0" collapsed="false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</row>
    <row r="42" customFormat="false" ht="12.75" hidden="false" customHeight="false" outlineLevel="0" collapsed="false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</row>
    <row r="43" customFormat="false" ht="12.75" hidden="false" customHeight="false" outlineLevel="0" collapsed="false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</row>
    <row r="44" customFormat="false" ht="12.75" hidden="false" customHeight="false" outlineLevel="0" collapsed="false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</row>
  </sheetData>
  <mergeCells count="31">
    <mergeCell ref="A1:K1"/>
    <mergeCell ref="A2:A4"/>
    <mergeCell ref="B2:B4"/>
    <mergeCell ref="C2:E2"/>
    <mergeCell ref="F2:H2"/>
    <mergeCell ref="I2:K2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A19:B19"/>
    <mergeCell ref="A21:A23"/>
    <mergeCell ref="B21:B23"/>
    <mergeCell ref="C21:E21"/>
    <mergeCell ref="F21:H21"/>
    <mergeCell ref="I21:K21"/>
    <mergeCell ref="C22:C23"/>
    <mergeCell ref="D22:D23"/>
    <mergeCell ref="E22:E23"/>
    <mergeCell ref="F22:F23"/>
    <mergeCell ref="G22:G23"/>
    <mergeCell ref="H22:H23"/>
    <mergeCell ref="I22:I23"/>
    <mergeCell ref="J22:J23"/>
    <mergeCell ref="K22:K23"/>
    <mergeCell ref="A38:B38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2" manualBreakCount="2">
    <brk id="20" man="true" max="16383" min="0"/>
    <brk id="39" man="true" max="16383" min="0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2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14" activeCellId="0" sqref="J14"/>
    </sheetView>
  </sheetViews>
  <sheetFormatPr defaultColWidth="9.3125" defaultRowHeight="12.75" zeroHeight="false" outlineLevelRow="0" outlineLevelCol="0"/>
  <cols>
    <col collapsed="false" customWidth="true" hidden="false" outlineLevel="0" max="1" min="1" style="0" width="6.16"/>
    <col collapsed="false" customWidth="true" hidden="false" outlineLevel="0" max="3" min="2" style="0" width="6.34"/>
    <col collapsed="false" customWidth="true" hidden="false" outlineLevel="0" max="4" min="4" style="0" width="6.82"/>
    <col collapsed="false" customWidth="true" hidden="false" outlineLevel="0" max="5" min="5" style="0" width="6.01"/>
    <col collapsed="false" customWidth="true" hidden="false" outlineLevel="0" max="6" min="6" style="0" width="9.16"/>
    <col collapsed="false" customWidth="true" hidden="false" outlineLevel="0" max="7" min="7" style="0" width="11.66"/>
    <col collapsed="false" customWidth="true" hidden="false" outlineLevel="0" max="8" min="8" style="0" width="5.33"/>
    <col collapsed="false" customWidth="true" hidden="false" outlineLevel="0" max="9" min="9" style="0" width="6.82"/>
  </cols>
  <sheetData>
    <row r="1" customFormat="false" ht="12.7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</row>
    <row r="2" customFormat="false" ht="12.75" hidden="false" customHeight="false" outlineLevel="0" collapsed="false">
      <c r="A2" s="2"/>
    </row>
    <row r="3" customFormat="false" ht="35.25" hidden="false" customHeight="true" outlineLevel="0" collapsed="false">
      <c r="A3" s="3" t="s">
        <v>146</v>
      </c>
      <c r="B3" s="3"/>
      <c r="C3" s="3"/>
      <c r="D3" s="3"/>
      <c r="E3" s="3"/>
      <c r="F3" s="3"/>
      <c r="G3" s="3"/>
    </row>
    <row r="4" customFormat="false" ht="15.75" hidden="false" customHeight="true" outlineLevel="0" collapsed="false">
      <c r="B4" s="4"/>
      <c r="C4" s="5" t="s">
        <v>2</v>
      </c>
      <c r="D4" s="6" t="s">
        <v>147</v>
      </c>
      <c r="E4" s="6"/>
    </row>
    <row r="5" customFormat="false" ht="16.5" hidden="false" customHeight="true" outlineLevel="0" collapsed="false">
      <c r="A5" s="7"/>
    </row>
    <row r="6" customFormat="false" ht="14.25" hidden="false" customHeight="true" outlineLevel="0" collapsed="false">
      <c r="A6" s="8" t="s">
        <v>4</v>
      </c>
      <c r="B6" s="8"/>
      <c r="C6" s="8"/>
      <c r="D6" s="8"/>
      <c r="E6" s="8"/>
      <c r="F6" s="8" t="s">
        <v>5</v>
      </c>
      <c r="G6" s="9" t="s">
        <v>6</v>
      </c>
      <c r="H6" s="9"/>
      <c r="I6" s="9"/>
    </row>
    <row r="7" customFormat="false" ht="2.25" hidden="true" customHeight="true" outlineLevel="0" collapsed="false">
      <c r="A7" s="10"/>
      <c r="B7" s="11"/>
      <c r="C7" s="11"/>
      <c r="D7" s="11"/>
      <c r="E7" s="12"/>
      <c r="F7" s="13"/>
      <c r="G7" s="14"/>
      <c r="H7" s="15"/>
      <c r="I7" s="15"/>
    </row>
    <row r="8" customFormat="false" ht="34.5" hidden="false" customHeight="true" outlineLevel="0" collapsed="false">
      <c r="A8" s="16" t="s">
        <v>7</v>
      </c>
      <c r="B8" s="16"/>
      <c r="C8" s="16"/>
      <c r="D8" s="16"/>
      <c r="E8" s="16"/>
      <c r="F8" s="17"/>
      <c r="G8" s="18" t="s">
        <v>8</v>
      </c>
      <c r="H8" s="18"/>
      <c r="I8" s="18"/>
    </row>
    <row r="9" customFormat="false" ht="25.5" hidden="false" customHeight="true" outlineLevel="0" collapsed="false">
      <c r="A9" s="19" t="s">
        <v>9</v>
      </c>
      <c r="B9" s="19"/>
      <c r="C9" s="19"/>
      <c r="D9" s="19"/>
      <c r="E9" s="19"/>
      <c r="F9" s="20" t="s">
        <v>10</v>
      </c>
      <c r="G9" s="18"/>
      <c r="H9" s="18"/>
      <c r="I9" s="18"/>
    </row>
    <row r="10" customFormat="false" ht="13.5" hidden="false" customHeight="true" outlineLevel="0" collapsed="false">
      <c r="A10" s="21" t="s">
        <v>11</v>
      </c>
      <c r="B10" s="21"/>
      <c r="C10" s="21"/>
      <c r="D10" s="21"/>
      <c r="E10" s="21"/>
      <c r="F10" s="20"/>
      <c r="G10" s="18"/>
      <c r="H10" s="18"/>
      <c r="I10" s="18"/>
    </row>
    <row r="11" customFormat="false" ht="29.25" hidden="false" customHeight="true" outlineLevel="0" collapsed="false">
      <c r="A11" s="16" t="s">
        <v>12</v>
      </c>
      <c r="B11" s="16"/>
      <c r="C11" s="16"/>
      <c r="D11" s="16"/>
      <c r="E11" s="16"/>
      <c r="F11" s="22"/>
      <c r="G11" s="18"/>
      <c r="H11" s="18"/>
      <c r="I11" s="18"/>
    </row>
    <row r="12" customFormat="false" ht="13.5" hidden="false" customHeight="true" outlineLevel="0" collapsed="false">
      <c r="A12" s="23" t="s">
        <v>13</v>
      </c>
      <c r="B12" s="23"/>
      <c r="C12" s="23"/>
      <c r="D12" s="23"/>
      <c r="E12" s="23"/>
      <c r="F12" s="20" t="s">
        <v>14</v>
      </c>
      <c r="G12" s="24"/>
    </row>
    <row r="13" customFormat="false" ht="51.75" hidden="false" customHeight="true" outlineLevel="0" collapsed="false">
      <c r="A13" s="25" t="s">
        <v>15</v>
      </c>
      <c r="B13" s="25"/>
      <c r="C13" s="25"/>
      <c r="D13" s="25"/>
      <c r="E13" s="25"/>
      <c r="F13" s="20"/>
      <c r="G13" s="24"/>
      <c r="H13" s="26"/>
      <c r="I13" s="26" t="s">
        <v>16</v>
      </c>
    </row>
    <row r="14" customFormat="false" ht="25.5" hidden="false" customHeight="true" outlineLevel="0" collapsed="false">
      <c r="A14" s="16" t="s">
        <v>17</v>
      </c>
      <c r="B14" s="16"/>
      <c r="C14" s="16"/>
      <c r="D14" s="16"/>
      <c r="E14" s="16"/>
      <c r="F14" s="27" t="s">
        <v>18</v>
      </c>
      <c r="G14" s="24"/>
    </row>
    <row r="15" customFormat="false" ht="12.75" hidden="false" customHeight="true" outlineLevel="0" collapsed="false">
      <c r="A15" s="25" t="s">
        <v>19</v>
      </c>
      <c r="B15" s="25"/>
      <c r="C15" s="25"/>
      <c r="D15" s="25"/>
      <c r="E15" s="25"/>
      <c r="F15" s="27"/>
      <c r="G15" s="24"/>
    </row>
    <row r="16" customFormat="false" ht="13.5" hidden="false" customHeight="true" outlineLevel="0" collapsed="false">
      <c r="A16" s="2"/>
    </row>
    <row r="17" s="29" customFormat="true" ht="13.5" hidden="false" customHeight="true" outlineLevel="0" collapsed="false">
      <c r="A17" s="28" t="s">
        <v>20</v>
      </c>
      <c r="B17" s="28"/>
      <c r="C17" s="28"/>
      <c r="D17" s="28"/>
      <c r="E17" s="28"/>
      <c r="F17" s="28"/>
      <c r="G17" s="28"/>
      <c r="H17" s="28"/>
      <c r="I17" s="28"/>
    </row>
    <row r="18" s="29" customFormat="true" ht="14.25" hidden="false" customHeight="true" outlineLevel="0" collapsed="false">
      <c r="A18" s="30" t="s">
        <v>21</v>
      </c>
      <c r="B18" s="30"/>
      <c r="C18" s="30"/>
      <c r="D18" s="30"/>
      <c r="E18" s="30"/>
      <c r="F18" s="30"/>
      <c r="G18" s="30"/>
      <c r="H18" s="30"/>
      <c r="I18" s="30"/>
    </row>
    <row r="19" s="29" customFormat="true" ht="13.5" hidden="false" customHeight="true" outlineLevel="0" collapsed="false">
      <c r="A19" s="31"/>
      <c r="B19" s="31"/>
      <c r="C19" s="31"/>
      <c r="D19" s="31"/>
      <c r="E19" s="31"/>
      <c r="F19" s="31"/>
      <c r="G19" s="31"/>
      <c r="H19" s="31"/>
      <c r="I19" s="31"/>
    </row>
    <row r="20" s="29" customFormat="true" ht="13.5" hidden="false" customHeight="true" outlineLevel="0" collapsed="false">
      <c r="A20" s="28" t="s">
        <v>22</v>
      </c>
      <c r="B20" s="28"/>
      <c r="C20" s="28"/>
      <c r="D20" s="28"/>
      <c r="E20" s="28"/>
      <c r="F20" s="28"/>
      <c r="G20" s="28"/>
      <c r="H20" s="28"/>
      <c r="I20" s="28"/>
    </row>
    <row r="21" s="29" customFormat="true" ht="13.5" hidden="false" customHeight="true" outlineLevel="0" collapsed="false">
      <c r="A21" s="31"/>
      <c r="B21" s="31"/>
      <c r="C21" s="31"/>
      <c r="D21" s="31"/>
      <c r="E21" s="31"/>
      <c r="F21" s="31"/>
      <c r="G21" s="31"/>
      <c r="H21" s="31"/>
      <c r="I21" s="31"/>
    </row>
    <row r="22" s="29" customFormat="true" ht="13.5" hidden="false" customHeight="true" outlineLevel="0" collapsed="false">
      <c r="A22" s="31"/>
      <c r="B22" s="31"/>
      <c r="C22" s="31"/>
      <c r="D22" s="31"/>
      <c r="E22" s="31"/>
      <c r="F22" s="31"/>
      <c r="G22" s="31"/>
      <c r="H22" s="31"/>
      <c r="I22" s="31"/>
    </row>
    <row r="23" s="29" customFormat="true" ht="13.5" hidden="false" customHeight="true" outlineLevel="0" collapsed="false">
      <c r="A23" s="32" t="s">
        <v>23</v>
      </c>
      <c r="B23" s="32" t="s">
        <v>24</v>
      </c>
      <c r="C23" s="32"/>
      <c r="D23" s="32"/>
      <c r="E23" s="32"/>
      <c r="F23" s="32"/>
      <c r="G23" s="32"/>
      <c r="H23" s="32"/>
      <c r="I23" s="32"/>
    </row>
    <row r="24" s="29" customFormat="true" ht="67.5" hidden="false" customHeight="true" outlineLevel="0" collapsed="false">
      <c r="A24" s="32"/>
      <c r="B24" s="33" t="s">
        <v>25</v>
      </c>
      <c r="C24" s="33" t="s">
        <v>26</v>
      </c>
      <c r="D24" s="33" t="s">
        <v>27</v>
      </c>
      <c r="E24" s="33" t="s">
        <v>28</v>
      </c>
      <c r="F24" s="33" t="s">
        <v>29</v>
      </c>
      <c r="G24" s="33" t="s">
        <v>30</v>
      </c>
      <c r="H24" s="33"/>
      <c r="I24" s="33" t="s">
        <v>31</v>
      </c>
    </row>
    <row r="25" s="38" customFormat="true" ht="13.5" hidden="false" customHeight="true" outlineLevel="0" collapsed="false">
      <c r="A25" s="34" t="n">
        <v>1</v>
      </c>
      <c r="B25" s="35" t="n">
        <v>2</v>
      </c>
      <c r="C25" s="35" t="n">
        <v>3</v>
      </c>
      <c r="D25" s="36" t="n">
        <v>4</v>
      </c>
      <c r="E25" s="35" t="n">
        <v>5</v>
      </c>
      <c r="F25" s="35" t="n">
        <v>6</v>
      </c>
      <c r="G25" s="35" t="n">
        <v>7</v>
      </c>
      <c r="H25" s="35" t="n">
        <v>8</v>
      </c>
      <c r="I25" s="37" t="n">
        <v>9</v>
      </c>
    </row>
    <row r="26" s="29" customFormat="true" ht="12.75" hidden="false" customHeight="false" outlineLevel="0" collapsed="false">
      <c r="A26" s="39" t="s">
        <v>32</v>
      </c>
      <c r="B26" s="39"/>
      <c r="C26" s="39"/>
      <c r="D26" s="39"/>
      <c r="E26" s="39"/>
      <c r="F26" s="39"/>
    </row>
    <row r="27" s="29" customFormat="true" ht="12.75" hidden="false" customHeight="false" outlineLevel="0" collapsed="false"/>
  </sheetData>
  <mergeCells count="26">
    <mergeCell ref="A1:G1"/>
    <mergeCell ref="A3:G3"/>
    <mergeCell ref="D4:E4"/>
    <mergeCell ref="A6:E6"/>
    <mergeCell ref="G6:I6"/>
    <mergeCell ref="A8:E8"/>
    <mergeCell ref="G8:I11"/>
    <mergeCell ref="A9:E9"/>
    <mergeCell ref="F9:F10"/>
    <mergeCell ref="A10:E10"/>
    <mergeCell ref="A11:E11"/>
    <mergeCell ref="A12:E12"/>
    <mergeCell ref="F12:F13"/>
    <mergeCell ref="A13:E13"/>
    <mergeCell ref="A14:E14"/>
    <mergeCell ref="F14:F15"/>
    <mergeCell ref="A15:E15"/>
    <mergeCell ref="A17:I17"/>
    <mergeCell ref="A18:I18"/>
    <mergeCell ref="A19:I19"/>
    <mergeCell ref="A20:I20"/>
    <mergeCell ref="A21:I21"/>
    <mergeCell ref="A22:I22"/>
    <mergeCell ref="A23:A24"/>
    <mergeCell ref="B23:I23"/>
    <mergeCell ref="A26:F26"/>
  </mergeCells>
  <printOptions headings="false" gridLines="false" gridLinesSet="true" horizontalCentered="false" verticalCentered="false"/>
  <pageMargins left="0.590277777777778" right="0.39375" top="0.39375" bottom="0.393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K3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24" activeCellId="0" sqref="C24"/>
    </sheetView>
  </sheetViews>
  <sheetFormatPr defaultColWidth="9.3125" defaultRowHeight="11.25" zeroHeight="false" outlineLevelRow="0" outlineLevelCol="0"/>
  <cols>
    <col collapsed="false" customWidth="true" hidden="false" outlineLevel="0" max="1" min="1" style="40" width="42"/>
    <col collapsed="false" customWidth="true" hidden="false" outlineLevel="0" max="2" min="2" style="41" width="6.34"/>
    <col collapsed="false" customWidth="true" hidden="false" outlineLevel="0" max="3" min="3" style="42" width="10.51"/>
    <col collapsed="false" customWidth="true" hidden="false" outlineLevel="0" max="4" min="4" style="43" width="19.16"/>
    <col collapsed="false" customWidth="true" hidden="false" outlineLevel="0" max="5" min="5" style="43" width="20.82"/>
    <col collapsed="false" customWidth="false" hidden="true" outlineLevel="0" max="6" min="6" style="44" width="9.33"/>
    <col collapsed="false" customWidth="false" hidden="true" outlineLevel="0" max="7" min="7" style="45" width="9.33"/>
    <col collapsed="false" customWidth="false" hidden="true" outlineLevel="0" max="9" min="8" style="44" width="9.33"/>
    <col collapsed="false" customWidth="false" hidden="true" outlineLevel="0" max="11" min="10" style="45" width="9.33"/>
    <col collapsed="false" customWidth="false" hidden="false" outlineLevel="0" max="1024" min="12" style="44" width="9.33"/>
  </cols>
  <sheetData>
    <row r="2" s="51" customFormat="true" ht="67.5" hidden="false" customHeight="true" outlineLevel="0" collapsed="false">
      <c r="A2" s="46" t="s">
        <v>33</v>
      </c>
      <c r="B2" s="47" t="s">
        <v>34</v>
      </c>
      <c r="C2" s="48" t="s">
        <v>148</v>
      </c>
      <c r="D2" s="49" t="s">
        <v>36</v>
      </c>
      <c r="E2" s="50" t="s">
        <v>37</v>
      </c>
      <c r="G2" s="52"/>
      <c r="J2" s="52"/>
      <c r="K2" s="52"/>
    </row>
    <row r="3" s="56" customFormat="true" ht="11.25" hidden="false" customHeight="true" outlineLevel="0" collapsed="false">
      <c r="A3" s="53" t="s">
        <v>38</v>
      </c>
      <c r="B3" s="54" t="s">
        <v>39</v>
      </c>
      <c r="C3" s="55" t="n">
        <v>1</v>
      </c>
      <c r="D3" s="55" t="n">
        <v>2</v>
      </c>
      <c r="E3" s="55" t="n">
        <v>3</v>
      </c>
      <c r="G3" s="57"/>
      <c r="J3" s="57"/>
      <c r="K3" s="57"/>
    </row>
    <row r="4" customFormat="false" ht="55.5" hidden="false" customHeight="true" outlineLevel="0" collapsed="false">
      <c r="A4" s="58" t="s">
        <v>40</v>
      </c>
      <c r="B4" s="54" t="s">
        <v>41</v>
      </c>
      <c r="C4" s="59" t="n">
        <v>151237</v>
      </c>
      <c r="D4" s="60" t="n">
        <v>616884.5</v>
      </c>
      <c r="E4" s="60" t="n">
        <v>4078.93</v>
      </c>
      <c r="F4" s="44" t="e">
        <f aca="false">[1]dodatok1!#ref!</f>
        <v>#NAME?</v>
      </c>
      <c r="G4" s="61" t="e">
        <f aca="false">F4-C4</f>
        <v>#NAME?</v>
      </c>
      <c r="H4" s="42" t="n">
        <f aca="false">SUM(C5:C15)</f>
        <v>116003</v>
      </c>
      <c r="I4" s="43" t="n">
        <f aca="false">SUM(D5:D17)</f>
        <v>616884.5</v>
      </c>
      <c r="J4" s="61" t="n">
        <f aca="false">H4-C4</f>
        <v>-35234</v>
      </c>
      <c r="K4" s="62" t="n">
        <f aca="false">I4-D4</f>
        <v>0</v>
      </c>
    </row>
    <row r="5" customFormat="false" ht="12.75" hidden="false" customHeight="true" outlineLevel="0" collapsed="false">
      <c r="A5" s="58" t="s">
        <v>42</v>
      </c>
      <c r="B5" s="54" t="s">
        <v>43</v>
      </c>
      <c r="C5" s="59" t="n">
        <v>54</v>
      </c>
      <c r="D5" s="60" t="n">
        <v>36.4</v>
      </c>
      <c r="E5" s="60" t="n">
        <v>674.85</v>
      </c>
      <c r="F5" s="44" t="e">
        <f aca="false">[1]dodatok1!#ref!</f>
        <v>#NAME?</v>
      </c>
      <c r="G5" s="61" t="e">
        <f aca="false">F5-C5</f>
        <v>#NAME?</v>
      </c>
    </row>
    <row r="6" customFormat="false" ht="12.75" hidden="false" customHeight="true" outlineLevel="0" collapsed="false">
      <c r="A6" s="58" t="s">
        <v>44</v>
      </c>
      <c r="B6" s="54" t="s">
        <v>45</v>
      </c>
      <c r="C6" s="59" t="n">
        <v>130</v>
      </c>
      <c r="D6" s="60" t="n">
        <v>125</v>
      </c>
      <c r="E6" s="60" t="n">
        <v>961.78</v>
      </c>
      <c r="F6" s="44" t="e">
        <f aca="false">[1]dodatok1!#ref!</f>
        <v>#NAME?</v>
      </c>
      <c r="G6" s="61" t="e">
        <f aca="false">F6-C6</f>
        <v>#NAME?</v>
      </c>
    </row>
    <row r="7" customFormat="false" ht="12.75" hidden="false" customHeight="true" outlineLevel="0" collapsed="false">
      <c r="A7" s="58" t="s">
        <v>46</v>
      </c>
      <c r="B7" s="54" t="s">
        <v>47</v>
      </c>
      <c r="C7" s="59" t="n">
        <v>23</v>
      </c>
      <c r="D7" s="60" t="n">
        <v>23.3</v>
      </c>
      <c r="E7" s="60" t="n">
        <v>1013.06</v>
      </c>
      <c r="F7" s="44" t="e">
        <f aca="false">[1]dodatok1!#ref!</f>
        <v>#NAME?</v>
      </c>
      <c r="G7" s="61" t="e">
        <f aca="false">F7-C7</f>
        <v>#NAME?</v>
      </c>
    </row>
    <row r="8" customFormat="false" ht="12.75" hidden="false" customHeight="true" outlineLevel="0" collapsed="false">
      <c r="A8" s="58" t="s">
        <v>48</v>
      </c>
      <c r="B8" s="54" t="s">
        <v>49</v>
      </c>
      <c r="C8" s="59" t="n">
        <v>387</v>
      </c>
      <c r="D8" s="60" t="n">
        <v>448.9</v>
      </c>
      <c r="E8" s="60" t="n">
        <v>1160.02</v>
      </c>
      <c r="F8" s="44" t="e">
        <f aca="false">[1]dodatok1!#ref!</f>
        <v>#NAME?</v>
      </c>
      <c r="G8" s="61" t="e">
        <f aca="false">F8-C8</f>
        <v>#NAME?</v>
      </c>
    </row>
    <row r="9" customFormat="false" ht="12.75" hidden="false" customHeight="true" outlineLevel="0" collapsed="false">
      <c r="A9" s="58" t="s">
        <v>50</v>
      </c>
      <c r="B9" s="54" t="s">
        <v>51</v>
      </c>
      <c r="C9" s="59" t="n">
        <v>120</v>
      </c>
      <c r="D9" s="60" t="n">
        <v>146.9</v>
      </c>
      <c r="E9" s="60" t="n">
        <v>1224.17</v>
      </c>
      <c r="F9" s="44" t="e">
        <f aca="false">[1]dodatok1!#ref!</f>
        <v>#NAME?</v>
      </c>
      <c r="G9" s="61" t="e">
        <f aca="false">F9-C9</f>
        <v>#NAME?</v>
      </c>
    </row>
    <row r="10" customFormat="false" ht="12.75" hidden="false" customHeight="true" outlineLevel="0" collapsed="false">
      <c r="A10" s="58" t="s">
        <v>52</v>
      </c>
      <c r="B10" s="54" t="s">
        <v>53</v>
      </c>
      <c r="C10" s="59" t="n">
        <v>17</v>
      </c>
      <c r="D10" s="60" t="n">
        <v>23.1</v>
      </c>
      <c r="E10" s="60" t="n">
        <v>1357.41</v>
      </c>
      <c r="F10" s="44" t="e">
        <f aca="false">[1]dodatok1!#ref!</f>
        <v>#NAME?</v>
      </c>
      <c r="G10" s="61" t="e">
        <f aca="false">F10-C10</f>
        <v>#NAME?</v>
      </c>
    </row>
    <row r="11" customFormat="false" ht="12.75" hidden="false" customHeight="true" outlineLevel="0" collapsed="false">
      <c r="A11" s="58" t="s">
        <v>54</v>
      </c>
      <c r="B11" s="54" t="s">
        <v>55</v>
      </c>
      <c r="C11" s="59" t="n">
        <v>38</v>
      </c>
      <c r="D11" s="60" t="n">
        <v>55.2</v>
      </c>
      <c r="E11" s="60" t="n">
        <v>1451.91</v>
      </c>
      <c r="F11" s="44" t="e">
        <f aca="false">[1]dodatok1!#ref!</f>
        <v>#NAME?</v>
      </c>
      <c r="G11" s="61" t="e">
        <f aca="false">F11-C11</f>
        <v>#NAME?</v>
      </c>
    </row>
    <row r="12" customFormat="false" ht="12.75" hidden="false" customHeight="true" outlineLevel="0" collapsed="false">
      <c r="A12" s="58" t="s">
        <v>56</v>
      </c>
      <c r="B12" s="54" t="s">
        <v>57</v>
      </c>
      <c r="C12" s="59" t="n">
        <v>125</v>
      </c>
      <c r="D12" s="60" t="n">
        <v>227</v>
      </c>
      <c r="E12" s="60" t="n">
        <v>1816.2</v>
      </c>
      <c r="F12" s="44" t="e">
        <f aca="false">[1]dodatok1!#ref!</f>
        <v>#NAME?</v>
      </c>
      <c r="G12" s="61" t="e">
        <f aca="false">F12-C12</f>
        <v>#NAME?</v>
      </c>
    </row>
    <row r="13" customFormat="false" ht="12.75" hidden="false" customHeight="true" outlineLevel="0" collapsed="false">
      <c r="A13" s="58" t="s">
        <v>58</v>
      </c>
      <c r="B13" s="54" t="s">
        <v>59</v>
      </c>
      <c r="C13" s="59" t="n">
        <v>78403</v>
      </c>
      <c r="D13" s="60" t="n">
        <v>180753.3</v>
      </c>
      <c r="E13" s="60" t="n">
        <v>2305.44</v>
      </c>
      <c r="F13" s="44" t="e">
        <f aca="false">[1]dodatok1!#ref!</f>
        <v>#NAME?</v>
      </c>
      <c r="G13" s="61" t="e">
        <f aca="false">F13-C13</f>
        <v>#NAME?</v>
      </c>
    </row>
    <row r="14" customFormat="false" ht="12.75" hidden="false" customHeight="true" outlineLevel="0" collapsed="false">
      <c r="A14" s="58" t="s">
        <v>60</v>
      </c>
      <c r="B14" s="54" t="s">
        <v>61</v>
      </c>
      <c r="C14" s="59" t="n">
        <v>20615</v>
      </c>
      <c r="D14" s="60" t="n">
        <v>71486.9</v>
      </c>
      <c r="E14" s="60" t="n">
        <v>3467.71</v>
      </c>
      <c r="F14" s="44" t="e">
        <f aca="false">[1]dodatok1!#ref!</f>
        <v>#NAME?</v>
      </c>
      <c r="G14" s="61" t="e">
        <f aca="false">F14-C14</f>
        <v>#NAME?</v>
      </c>
    </row>
    <row r="15" customFormat="false" ht="12.75" hidden="false" customHeight="true" outlineLevel="0" collapsed="false">
      <c r="A15" s="58" t="s">
        <v>62</v>
      </c>
      <c r="B15" s="54" t="s">
        <v>63</v>
      </c>
      <c r="C15" s="59" t="n">
        <v>16091</v>
      </c>
      <c r="D15" s="60" t="n">
        <v>71741.9</v>
      </c>
      <c r="E15" s="60" t="n">
        <v>4458.51</v>
      </c>
      <c r="F15" s="44" t="e">
        <f aca="false">[1]dodatok1!#ref!</f>
        <v>#NAME?</v>
      </c>
      <c r="G15" s="61" t="e">
        <f aca="false">F15-C15</f>
        <v>#NAME?</v>
      </c>
    </row>
    <row r="16" customFormat="false" ht="12.75" hidden="false" customHeight="true" outlineLevel="0" collapsed="false">
      <c r="A16" s="58" t="s">
        <v>64</v>
      </c>
      <c r="B16" s="54" t="s">
        <v>65</v>
      </c>
      <c r="C16" s="59" t="n">
        <v>27680</v>
      </c>
      <c r="D16" s="60" t="n">
        <v>186452.9</v>
      </c>
      <c r="E16" s="60" t="n">
        <v>6736.02</v>
      </c>
      <c r="G16" s="61"/>
    </row>
    <row r="17" customFormat="false" ht="12.75" hidden="false" customHeight="true" outlineLevel="0" collapsed="false">
      <c r="A17" s="58" t="s">
        <v>66</v>
      </c>
      <c r="B17" s="63" t="s">
        <v>67</v>
      </c>
      <c r="C17" s="59" t="n">
        <v>7554</v>
      </c>
      <c r="D17" s="60" t="n">
        <v>105363.7</v>
      </c>
      <c r="E17" s="60" t="n">
        <v>13948.06</v>
      </c>
      <c r="F17" s="44" t="e">
        <f aca="false">[1]dodatok1!#ref!</f>
        <v>#NAME?</v>
      </c>
      <c r="G17" s="61" t="e">
        <f aca="false">F17-C17</f>
        <v>#NAME?</v>
      </c>
    </row>
    <row r="18" customFormat="false" ht="45.75" hidden="false" customHeight="true" outlineLevel="0" collapsed="false">
      <c r="A18" s="58" t="s">
        <v>68</v>
      </c>
      <c r="B18" s="63" t="s">
        <v>69</v>
      </c>
      <c r="C18" s="59" t="n">
        <v>107393</v>
      </c>
      <c r="D18" s="60" t="n">
        <v>474719.7</v>
      </c>
      <c r="E18" s="60" t="n">
        <v>4420.4</v>
      </c>
      <c r="F18" s="42" t="e">
        <f aca="false">'[2]dodatok 2'!#ref!</f>
        <v>#VALUE!</v>
      </c>
      <c r="G18" s="61" t="e">
        <f aca="false">F18-C18</f>
        <v>#VALUE!</v>
      </c>
      <c r="H18" s="42" t="n">
        <f aca="false">SUM(C18:C23)</f>
        <v>151237</v>
      </c>
      <c r="I18" s="43" t="n">
        <f aca="false">SUM(D18:D23)</f>
        <v>616884.5</v>
      </c>
      <c r="J18" s="61" t="n">
        <f aca="false">H18-C4</f>
        <v>0</v>
      </c>
      <c r="K18" s="62" t="n">
        <f aca="false">I18-D4</f>
        <v>0</v>
      </c>
    </row>
    <row r="19" customFormat="false" ht="14.25" hidden="false" customHeight="true" outlineLevel="0" collapsed="false">
      <c r="A19" s="58" t="s">
        <v>70</v>
      </c>
      <c r="B19" s="63" t="s">
        <v>71</v>
      </c>
      <c r="C19" s="59" t="n">
        <v>33372</v>
      </c>
      <c r="D19" s="60" t="n">
        <v>103558.2</v>
      </c>
      <c r="E19" s="60" t="n">
        <v>3103.15</v>
      </c>
      <c r="F19" s="42" t="e">
        <f aca="false">'[2]dodatok 2'!#ref!</f>
        <v>#VALUE!</v>
      </c>
      <c r="G19" s="61" t="e">
        <f aca="false">F19-C19</f>
        <v>#VALUE!</v>
      </c>
    </row>
    <row r="20" customFormat="false" ht="14.25" hidden="false" customHeight="true" outlineLevel="0" collapsed="false">
      <c r="A20" s="58" t="s">
        <v>72</v>
      </c>
      <c r="B20" s="63" t="s">
        <v>73</v>
      </c>
      <c r="C20" s="59" t="n">
        <v>5432</v>
      </c>
      <c r="D20" s="60" t="n">
        <v>14419.3</v>
      </c>
      <c r="E20" s="60" t="n">
        <v>2654.51</v>
      </c>
      <c r="F20" s="42" t="e">
        <f aca="false">'[2]dodatok 2'!#ref!</f>
        <v>#VALUE!</v>
      </c>
      <c r="G20" s="61" t="e">
        <f aca="false">F20-C20</f>
        <v>#VALUE!</v>
      </c>
    </row>
    <row r="21" customFormat="false" ht="14.25" hidden="false" customHeight="true" outlineLevel="0" collapsed="false">
      <c r="A21" s="58" t="s">
        <v>74</v>
      </c>
      <c r="B21" s="63" t="s">
        <v>75</v>
      </c>
      <c r="C21" s="59" t="n">
        <v>3689</v>
      </c>
      <c r="D21" s="60" t="n">
        <v>17792.1</v>
      </c>
      <c r="E21" s="60" t="n">
        <v>4823.02</v>
      </c>
      <c r="F21" s="42" t="e">
        <f aca="false">'[2]dodatok 2'!#ref!</f>
        <v>#VALUE!</v>
      </c>
      <c r="G21" s="61" t="e">
        <f aca="false">F21-C21</f>
        <v>#VALUE!</v>
      </c>
    </row>
    <row r="22" customFormat="false" ht="14.25" hidden="false" customHeight="true" outlineLevel="0" collapsed="false">
      <c r="A22" s="58" t="s">
        <v>76</v>
      </c>
      <c r="B22" s="63" t="s">
        <v>77</v>
      </c>
      <c r="C22" s="59" t="n">
        <v>1319</v>
      </c>
      <c r="D22" s="60" t="n">
        <v>2673.6</v>
      </c>
      <c r="E22" s="60" t="n">
        <v>2027</v>
      </c>
      <c r="F22" s="42" t="e">
        <f aca="false">'[2]dodatok 2'!#ref!</f>
        <v>#VALUE!</v>
      </c>
      <c r="G22" s="61" t="e">
        <f aca="false">F22-C22</f>
        <v>#VALUE!</v>
      </c>
    </row>
    <row r="23" customFormat="false" ht="14.25" hidden="false" customHeight="true" outlineLevel="0" collapsed="false">
      <c r="A23" s="58" t="s">
        <v>78</v>
      </c>
      <c r="B23" s="63" t="s">
        <v>79</v>
      </c>
      <c r="C23" s="59" t="n">
        <v>32</v>
      </c>
      <c r="D23" s="60" t="n">
        <v>3721.6</v>
      </c>
      <c r="E23" s="60" t="n">
        <v>116299.57</v>
      </c>
      <c r="F23" s="42" t="e">
        <f aca="false">'[2]dodatok 2'!#ref!</f>
        <v>#VALUE!</v>
      </c>
      <c r="G23" s="61" t="e">
        <f aca="false">F23-C23</f>
        <v>#VALUE!</v>
      </c>
    </row>
    <row r="24" customFormat="false" ht="42.75" hidden="false" customHeight="true" outlineLevel="0" collapsed="false">
      <c r="A24" s="58" t="s">
        <v>80</v>
      </c>
      <c r="B24" s="63" t="s">
        <v>81</v>
      </c>
      <c r="C24" s="59" t="n">
        <v>901</v>
      </c>
      <c r="D24" s="60" t="n">
        <v>1100</v>
      </c>
      <c r="E24" s="60" t="n">
        <v>1220.84</v>
      </c>
      <c r="F24" s="42" t="e">
        <f aca="false">'[3]dodatok 3'!#ref!</f>
        <v>#VALUE!</v>
      </c>
      <c r="G24" s="61" t="e">
        <f aca="false">F24-C24</f>
        <v>#VALUE!</v>
      </c>
      <c r="H24" s="42" t="n">
        <f aca="false">SUM(C24:C26)</f>
        <v>151237</v>
      </c>
      <c r="I24" s="43" t="n">
        <f aca="false">SUM(D24:D26)</f>
        <v>616884.5</v>
      </c>
      <c r="J24" s="61" t="n">
        <f aca="false">H24-C4</f>
        <v>0</v>
      </c>
      <c r="K24" s="62" t="n">
        <f aca="false">I24-D4</f>
        <v>0</v>
      </c>
    </row>
    <row r="25" customFormat="false" ht="11.25" hidden="false" customHeight="true" outlineLevel="0" collapsed="false">
      <c r="A25" s="58" t="s">
        <v>82</v>
      </c>
      <c r="B25" s="63" t="s">
        <v>83</v>
      </c>
      <c r="C25" s="59" t="n">
        <v>21323</v>
      </c>
      <c r="D25" s="60" t="n">
        <v>43221.7</v>
      </c>
      <c r="E25" s="60" t="n">
        <v>2027</v>
      </c>
      <c r="F25" s="42" t="e">
        <f aca="false">'[3]dodatok 3'!#ref!</f>
        <v>#VALUE!</v>
      </c>
      <c r="G25" s="61" t="e">
        <f aca="false">F25-C25</f>
        <v>#VALUE!</v>
      </c>
    </row>
    <row r="26" customFormat="false" ht="11.25" hidden="false" customHeight="true" outlineLevel="0" collapsed="false">
      <c r="A26" s="58" t="s">
        <v>84</v>
      </c>
      <c r="B26" s="63" t="s">
        <v>85</v>
      </c>
      <c r="C26" s="59" t="n">
        <v>129013</v>
      </c>
      <c r="D26" s="60" t="n">
        <v>572562.8</v>
      </c>
      <c r="E26" s="60" t="n">
        <v>4438.02</v>
      </c>
      <c r="F26" s="42" t="e">
        <f aca="false">'[3]dodatok 3'!#ref!</f>
        <v>#VALUE!</v>
      </c>
      <c r="G26" s="61" t="e">
        <f aca="false">F26-C26</f>
        <v>#VALUE!</v>
      </c>
    </row>
    <row r="27" s="64" customFormat="true" ht="22.5" hidden="false" customHeight="true" outlineLevel="0" collapsed="false">
      <c r="A27" s="58" t="s">
        <v>149</v>
      </c>
      <c r="B27" s="63" t="s">
        <v>87</v>
      </c>
      <c r="C27" s="59" t="n">
        <v>0</v>
      </c>
      <c r="D27" s="60" t="n">
        <v>0</v>
      </c>
      <c r="E27" s="60" t="n">
        <v>0</v>
      </c>
      <c r="F27" s="72"/>
      <c r="G27" s="72"/>
    </row>
    <row r="28" customFormat="false" ht="22.5" hidden="false" customHeight="true" outlineLevel="0" collapsed="false">
      <c r="A28" s="58" t="s">
        <v>88</v>
      </c>
      <c r="B28" s="63" t="s">
        <v>89</v>
      </c>
      <c r="C28" s="59" t="n">
        <v>0</v>
      </c>
      <c r="D28" s="60" t="n">
        <v>0</v>
      </c>
      <c r="E28" s="60" t="n">
        <v>0</v>
      </c>
    </row>
    <row r="29" s="64" customFormat="true" ht="6.75" hidden="false" customHeight="true" outlineLevel="0" collapsed="false">
      <c r="A29" s="65"/>
      <c r="B29" s="66"/>
      <c r="C29" s="67"/>
      <c r="D29" s="68"/>
      <c r="E29" s="68"/>
    </row>
    <row r="30" s="44" customFormat="true" ht="11.25" hidden="false" customHeight="true" outlineLevel="0" collapsed="false">
      <c r="A30" s="69" t="s">
        <v>90</v>
      </c>
      <c r="B30" s="69"/>
      <c r="C30" s="69"/>
      <c r="D30" s="69"/>
      <c r="E30" s="69"/>
      <c r="H30" s="45"/>
      <c r="I30" s="45"/>
    </row>
    <row r="31" s="44" customFormat="true" ht="11.25" hidden="false" customHeight="true" outlineLevel="0" collapsed="false">
      <c r="A31" s="69"/>
      <c r="B31" s="69"/>
      <c r="C31" s="69"/>
      <c r="D31" s="69"/>
      <c r="E31" s="69"/>
      <c r="H31" s="45"/>
      <c r="I31" s="45"/>
    </row>
    <row r="32" customFormat="false" ht="40.5" hidden="false" customHeight="true" outlineLevel="0" collapsed="false">
      <c r="A32" s="70" t="s">
        <v>91</v>
      </c>
      <c r="B32" s="70"/>
      <c r="C32" s="70"/>
      <c r="D32" s="70" t="s">
        <v>92</v>
      </c>
      <c r="E32" s="70"/>
      <c r="F32" s="70"/>
      <c r="G32" s="70"/>
    </row>
    <row r="34" customFormat="false" ht="22.5" hidden="false" customHeight="true" outlineLevel="0" collapsed="false">
      <c r="A34" s="70" t="s">
        <v>93</v>
      </c>
      <c r="B34" s="70"/>
      <c r="C34" s="70"/>
    </row>
  </sheetData>
  <mergeCells count="4">
    <mergeCell ref="A30:E31"/>
    <mergeCell ref="A32:C32"/>
    <mergeCell ref="D32:G32"/>
    <mergeCell ref="A34:C34"/>
  </mergeCells>
  <printOptions headings="false" gridLines="false" gridLinesSet="true" horizontalCentered="false" verticalCentered="false"/>
  <pageMargins left="0.39375" right="0.39375" top="0.39375" bottom="0.39375" header="0.511805555555555" footer="0.118055555555556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&amp;R&amp;6&amp;P/&amp;N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G1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13" activeCellId="0" sqref="G13"/>
    </sheetView>
  </sheetViews>
  <sheetFormatPr defaultColWidth="9.3125" defaultRowHeight="12.75" zeroHeight="false" outlineLevelRow="0" outlineLevelCol="0"/>
  <sheetData>
    <row r="2" customFormat="false" ht="12.75" hidden="false" customHeight="false" outlineLevel="0" collapsed="false">
      <c r="B2" s="2" t="s">
        <v>94</v>
      </c>
      <c r="G2" s="2" t="s">
        <v>95</v>
      </c>
    </row>
    <row r="3" customFormat="false" ht="12.75" hidden="false" customHeight="false" outlineLevel="0" collapsed="false">
      <c r="B3" s="2" t="s">
        <v>41</v>
      </c>
      <c r="C3" s="59" t="n">
        <f aca="false">'5pf (раб)'!C4</f>
        <v>151237</v>
      </c>
      <c r="D3" s="2" t="s">
        <v>96</v>
      </c>
      <c r="E3" s="2" t="s">
        <v>97</v>
      </c>
      <c r="F3" s="59" t="n">
        <f aca="false">SUM('5pf (раб)'!C5:C17)</f>
        <v>151237</v>
      </c>
      <c r="G3" s="71" t="str">
        <f aca="false">IF(F3=C3,"+","-")</f>
        <v>+</v>
      </c>
    </row>
    <row r="4" customFormat="false" ht="12.75" hidden="false" customHeight="false" outlineLevel="0" collapsed="false">
      <c r="B4" s="2" t="s">
        <v>41</v>
      </c>
      <c r="C4" s="59" t="n">
        <f aca="false">'5pf (раб)'!C4</f>
        <v>151237</v>
      </c>
      <c r="D4" s="2" t="s">
        <v>96</v>
      </c>
      <c r="E4" s="2" t="s">
        <v>98</v>
      </c>
      <c r="F4" s="59" t="n">
        <f aca="false">SUM('5pf (раб)'!C18:C23)</f>
        <v>151237</v>
      </c>
      <c r="G4" s="71" t="str">
        <f aca="false">IF(F4=C4,"+","-")</f>
        <v>+</v>
      </c>
    </row>
    <row r="5" customFormat="false" ht="12.75" hidden="false" customHeight="false" outlineLevel="0" collapsed="false">
      <c r="B5" s="2" t="s">
        <v>41</v>
      </c>
      <c r="C5" s="59" t="n">
        <f aca="false">'5pf (раб)'!C4</f>
        <v>151237</v>
      </c>
      <c r="D5" s="2" t="s">
        <v>96</v>
      </c>
      <c r="E5" s="2" t="s">
        <v>99</v>
      </c>
      <c r="F5" s="59" t="n">
        <f aca="false">SUM('5pf (раб)'!C24:C26)</f>
        <v>151237</v>
      </c>
      <c r="G5" s="71" t="str">
        <f aca="false">IF(F5=C5,"+","-")</f>
        <v>+</v>
      </c>
    </row>
    <row r="6" customFormat="false" ht="12.75" hidden="false" customHeight="false" outlineLevel="0" collapsed="false">
      <c r="B6" s="2" t="s">
        <v>41</v>
      </c>
      <c r="C6" s="59" t="n">
        <f aca="false">'5pf (раб)'!C4</f>
        <v>151237</v>
      </c>
      <c r="D6" s="2" t="s">
        <v>100</v>
      </c>
      <c r="E6" s="2" t="s">
        <v>87</v>
      </c>
      <c r="F6" s="59" t="n">
        <f aca="false">'5pf (раб)'!C27</f>
        <v>0</v>
      </c>
      <c r="G6" s="71" t="str">
        <f aca="false">IF(F6&lt;=C6,"+","-")</f>
        <v>+</v>
      </c>
    </row>
    <row r="7" customFormat="false" ht="12.75" hidden="false" customHeight="false" outlineLevel="0" collapsed="false">
      <c r="G7" s="71"/>
    </row>
    <row r="8" customFormat="false" ht="12.75" hidden="false" customHeight="false" outlineLevel="0" collapsed="false">
      <c r="B8" s="2" t="s">
        <v>102</v>
      </c>
      <c r="G8" s="71"/>
    </row>
    <row r="9" customFormat="false" ht="12.75" hidden="false" customHeight="false" outlineLevel="0" collapsed="false">
      <c r="B9" s="2" t="s">
        <v>41</v>
      </c>
      <c r="C9" s="60" t="n">
        <f aca="false">'5pf (раб)'!D4</f>
        <v>616884.5</v>
      </c>
      <c r="D9" s="2" t="s">
        <v>96</v>
      </c>
      <c r="E9" s="2" t="s">
        <v>97</v>
      </c>
      <c r="F9" s="60" t="n">
        <f aca="false">SUM('5pf (раб)'!D5:D17)</f>
        <v>616884.5</v>
      </c>
      <c r="G9" s="71" t="str">
        <f aca="false">IF(F9=C9,"+","-")</f>
        <v>+</v>
      </c>
    </row>
    <row r="10" customFormat="false" ht="12.75" hidden="false" customHeight="false" outlineLevel="0" collapsed="false">
      <c r="B10" s="2" t="s">
        <v>41</v>
      </c>
      <c r="C10" s="60" t="n">
        <f aca="false">'5pf (раб)'!D4</f>
        <v>616884.5</v>
      </c>
      <c r="D10" s="2" t="s">
        <v>96</v>
      </c>
      <c r="E10" s="2" t="s">
        <v>98</v>
      </c>
      <c r="F10" s="60" t="n">
        <f aca="false">SUM('5pf (раб)'!D18:D23)</f>
        <v>616884.5</v>
      </c>
      <c r="G10" s="71" t="str">
        <f aca="false">IF(F10=C10,"+","-")</f>
        <v>+</v>
      </c>
    </row>
    <row r="11" customFormat="false" ht="12.75" hidden="false" customHeight="false" outlineLevel="0" collapsed="false">
      <c r="B11" s="2" t="s">
        <v>41</v>
      </c>
      <c r="C11" s="60" t="n">
        <f aca="false">'5pf (раб)'!D4</f>
        <v>616884.5</v>
      </c>
      <c r="D11" s="2" t="s">
        <v>96</v>
      </c>
      <c r="E11" s="2" t="s">
        <v>99</v>
      </c>
      <c r="F11" s="60" t="n">
        <f aca="false">SUM('5pf (раб)'!D24:D26)</f>
        <v>616884.5</v>
      </c>
      <c r="G11" s="71" t="str">
        <f aca="false">IF(F11=C11,"+","-")</f>
        <v>+</v>
      </c>
    </row>
    <row r="12" customFormat="false" ht="12.75" hidden="false" customHeight="false" outlineLevel="0" collapsed="false">
      <c r="B12" s="2" t="s">
        <v>41</v>
      </c>
      <c r="C12" s="60" t="n">
        <f aca="false">'5pf (раб)'!D4</f>
        <v>616884.5</v>
      </c>
      <c r="D12" s="2" t="s">
        <v>100</v>
      </c>
      <c r="E12" s="2" t="s">
        <v>87</v>
      </c>
      <c r="F12" s="60" t="n">
        <f aca="false">'5pf (раб)'!D27</f>
        <v>0</v>
      </c>
      <c r="G12" s="71" t="str">
        <f aca="false">IF(F12&lt;=C12,"+","-")</f>
        <v>+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LibreOffice/7.1.3.2$Windows_X86_64 LibreOffice_project/47f78053abe362b9384784d31a6e56f8511eb1c1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2022-07-04T11:04:43Z</dcterms:created>
  <dc:creator>Pens</dc:creator>
  <dc:description/>
  <dc:language>uk-UA</dc:language>
  <cp:lastModifiedBy/>
  <cp:lastPrinted>2016-10-18T14:19:06Z</cp:lastPrinted>
  <dcterms:modified xsi:type="dcterms:W3CDTF">2022-08-12T13:50:39Z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