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D:\ДОКУМЕНТИ\2020 РІК\ЗВІТИ\"/>
    </mc:Choice>
  </mc:AlternateContent>
  <xr:revisionPtr revIDLastSave="0" documentId="13_ncr:1_{949DC67A-AA73-424C-BF47-70C4B03BEE3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Лист1!$A$1:$D$77</definedName>
  </definedNames>
  <calcPr calcId="181029"/>
</workbook>
</file>

<file path=xl/calcChain.xml><?xml version="1.0" encoding="utf-8"?>
<calcChain xmlns="http://schemas.openxmlformats.org/spreadsheetml/2006/main">
  <c r="C10" i="1" l="1"/>
  <c r="C11" i="1"/>
  <c r="C15" i="1" l="1"/>
  <c r="D71" i="1" l="1"/>
  <c r="C71" i="1"/>
  <c r="D65" i="1"/>
  <c r="C65" i="1"/>
  <c r="D62" i="1"/>
  <c r="C62" i="1"/>
  <c r="D57" i="1"/>
  <c r="C57" i="1"/>
  <c r="D56" i="1"/>
  <c r="C56" i="1"/>
  <c r="D51" i="1"/>
  <c r="C51" i="1"/>
  <c r="D47" i="1"/>
  <c r="D44" i="1"/>
  <c r="D41" i="1"/>
  <c r="C41" i="1"/>
  <c r="D34" i="1"/>
  <c r="C34" i="1"/>
  <c r="D27" i="1"/>
  <c r="D23" i="1"/>
  <c r="C23" i="1"/>
  <c r="D22" i="1"/>
  <c r="C22" i="1"/>
  <c r="D21" i="1"/>
  <c r="D20" i="1"/>
  <c r="C29" i="1"/>
  <c r="C27" i="1" s="1"/>
  <c r="C21" i="1" s="1"/>
  <c r="C20" i="1" s="1"/>
  <c r="C14" i="1"/>
  <c r="C8" i="1"/>
  <c r="C7" i="1" l="1"/>
</calcChain>
</file>

<file path=xl/sharedStrings.xml><?xml version="1.0" encoding="utf-8"?>
<sst xmlns="http://schemas.openxmlformats.org/spreadsheetml/2006/main" count="97" uniqueCount="81">
  <si>
    <t>Інформація</t>
  </si>
  <si>
    <t>про обсяги власних надходжень</t>
  </si>
  <si>
    <t>по КНП "ЦПМСД "Пінічний" РМР</t>
  </si>
  <si>
    <t>грн.</t>
  </si>
  <si>
    <t>Показники</t>
  </si>
  <si>
    <t>КЕКВ
та/або
КККБ</t>
  </si>
  <si>
    <t>Надійшло коштів</t>
  </si>
  <si>
    <t>Касові видатки</t>
  </si>
  <si>
    <r>
      <rPr>
        <b/>
        <sz val="10"/>
        <rFont val="Times New Roman"/>
        <family val="1"/>
        <charset val="204"/>
      </rPr>
      <t xml:space="preserve">Надходження коштів – </t>
    </r>
    <r>
      <rPr>
        <sz val="10"/>
        <rFont val="Times New Roman"/>
        <family val="1"/>
        <charset val="204"/>
      </rPr>
      <t>усього</t>
    </r>
  </si>
  <si>
    <t>Х</t>
  </si>
  <si>
    <t xml:space="preserve"> -</t>
  </si>
  <si>
    <t>Про надходження і використання коштів, отриманих як плата за послуги, що надаються бюджетними установами, у т.ч.:</t>
  </si>
  <si>
    <t>за послуги, що надаються бюджетними установами згідно їх основною діяльність</t>
  </si>
  <si>
    <t>Від додаткової (господарської) діяльності</t>
  </si>
  <si>
    <t>Від оренди майна бюджетних установ</t>
  </si>
  <si>
    <t>Від реалізації в установленому порядку майна (крім нерухомого майна)</t>
  </si>
  <si>
    <t>Фінансування</t>
  </si>
  <si>
    <t>Про надходження і використання коштів, отриманих за іншими джерелами  власних надходжень бюджетних установ у т.ч.:</t>
  </si>
  <si>
    <t>Від отриманих благодійних внесків, грантів та дарунків</t>
  </si>
  <si>
    <t>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розміщення на них інших об’єктів нерухомого майна, що перебувають у приватній власності фізичних або юридичних осіб</t>
  </si>
  <si>
    <t>Вищих та професійно-технічних навчальних закладів від розміщення на депозитах тимчасово вільних бюджетних коштів, отриманих за надання платних послуг, якщо таким закладам законом надано відповідне право</t>
  </si>
  <si>
    <t>Від реалізації майнових прав на фільми, вихідні матеріали фільмів та фільмокопій, створені за бюджетні кошти за державним замовленням або на умовах фінансової підтримки</t>
  </si>
  <si>
    <t>Видатки – усього</t>
  </si>
  <si>
    <t>у тому числі:
Поточні  видатки</t>
  </si>
  <si>
    <t>Оплата праці і нарахування на заробітну плату</t>
  </si>
  <si>
    <t xml:space="preserve">Оплата праці </t>
  </si>
  <si>
    <t xml:space="preserve">  Заробітна плата</t>
  </si>
  <si>
    <t xml:space="preserve">  Грошове 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</si>
  <si>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</si>
  <si>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</si>
  <si>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</si>
  <si>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</si>
  <si>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</si>
  <si>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</si>
  <si>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</si>
  <si>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</si>
  <si>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</si>
  <si>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</si>
  <si>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</si>
  <si>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</si>
  <si>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</si>
  <si>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</si>
  <si>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 xml:space="preserve">  Оплата енергосервісу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</si>
  <si>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</si>
  <si>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</si>
  <si>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</si>
  <si>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</si>
  <si>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</si>
  <si>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</si>
  <si>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</si>
  <si>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</si>
  <si>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</si>
  <si>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</si>
  <si>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</si>
  <si>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</si>
  <si>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</si>
  <si>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</si>
  <si>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</si>
  <si>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</si>
  <si>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</si>
  <si>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</si>
  <si>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</si>
  <si>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</si>
  <si>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</si>
  <si>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</si>
  <si>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</si>
  <si>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</si>
  <si>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</si>
  <si>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t xml:space="preserve">  Реконструкція житлового фонду (приміщень)</t>
  </si>
  <si>
    <t xml:space="preserve">  Реконструкція та реставрація  інших об’єктів</t>
  </si>
  <si>
    <t xml:space="preserve">  Реставрація пам’яток культури, історії та архітектури</t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</si>
  <si>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</si>
  <si>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</si>
  <si>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</si>
  <si>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</si>
  <si>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</si>
  <si>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</si>
  <si>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</si>
  <si>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Директор</t>
  </si>
  <si>
    <t>А.Пароля</t>
  </si>
  <si>
    <t>станом на 31.12.2020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</si>
</sst>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charset val="204"/>
      <scheme val="minor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i/>
      <sz val="8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7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9" fillId="3" borderId="0" applyNumberFormat="0" applyBorder="0" applyAlignment="0" applyProtection="0"/>
    <xf numFmtId="0" fontId="27" fillId="0" borderId="0" applyNumberFormat="0" applyFont="0" applyFill="0" applyBorder="0" applyAlignment="0" applyProtection="0">
      <alignment vertical="top"/>
    </xf>
    <xf numFmtId="0" fontId="26" fillId="0" borderId="0"/>
  </cellStyleXfs>
  <cellXfs count="61">
    <xf numFmtId="0" fontId="0" fillId="0" borderId="0" xfId="0"/>
    <xf numFmtId="0" fontId="1" fillId="0" borderId="0" xfId="2" applyFont="1">
      <alignment vertical="top"/>
    </xf>
    <xf numFmtId="0" fontId="2" fillId="0" borderId="0" xfId="2" applyFont="1">
      <alignment vertical="top"/>
    </xf>
    <xf numFmtId="0" fontId="3" fillId="0" borderId="0" xfId="2" applyFont="1">
      <alignment vertical="top"/>
    </xf>
    <xf numFmtId="0" fontId="4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2" fontId="8" fillId="0" borderId="1" xfId="2" applyNumberFormat="1" applyFont="1" applyBorder="1" applyAlignment="1">
      <alignment horizontal="center" vertical="center" shrinkToFit="1"/>
    </xf>
    <xf numFmtId="2" fontId="9" fillId="0" borderId="1" xfId="2" applyNumberFormat="1" applyFont="1" applyBorder="1" applyAlignment="1">
      <alignment horizontal="center" vertical="center" shrinkToFit="1"/>
    </xf>
    <xf numFmtId="0" fontId="10" fillId="0" borderId="1" xfId="2" applyFont="1" applyBorder="1" applyAlignment="1">
      <alignment horizontal="justify" vertical="center" wrapText="1"/>
    </xf>
    <xf numFmtId="0" fontId="11" fillId="0" borderId="1" xfId="0" applyFont="1" applyBorder="1" applyAlignment="1">
      <alignment horizontal="left" vertical="center" wrapText="1"/>
    </xf>
    <xf numFmtId="2" fontId="9" fillId="2" borderId="1" xfId="2" applyNumberFormat="1" applyFont="1" applyFill="1" applyBorder="1" applyAlignment="1">
      <alignment horizontal="center" vertical="center" shrinkToFit="1"/>
    </xf>
    <xf numFmtId="0" fontId="10" fillId="0" borderId="1" xfId="2" applyFont="1" applyBorder="1" applyAlignment="1">
      <alignment vertical="center" wrapText="1"/>
    </xf>
    <xf numFmtId="0" fontId="12" fillId="0" borderId="1" xfId="0" applyFont="1" applyBorder="1" applyAlignment="1">
      <alignment vertical="top" wrapText="1"/>
    </xf>
    <xf numFmtId="2" fontId="7" fillId="0" borderId="1" xfId="0" applyNumberFormat="1" applyFont="1" applyBorder="1" applyAlignment="1">
      <alignment horizontal="center" vertical="center" shrinkToFit="1"/>
    </xf>
    <xf numFmtId="0" fontId="13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shrinkToFit="1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justify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2" fontId="16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justify" vertical="center" shrinkToFit="1"/>
    </xf>
    <xf numFmtId="0" fontId="17" fillId="0" borderId="1" xfId="0" applyFont="1" applyBorder="1" applyAlignment="1">
      <alignment horizontal="justify" vertical="center" shrinkToFit="1"/>
    </xf>
    <xf numFmtId="0" fontId="17" fillId="0" borderId="1" xfId="0" applyFont="1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0" fontId="18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13" fillId="0" borderId="1" xfId="0" applyFont="1" applyBorder="1" applyAlignment="1">
      <alignment horizontal="justify" vertical="center" shrinkToFit="1"/>
    </xf>
    <xf numFmtId="0" fontId="13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9" fillId="3" borderId="0" xfId="1"/>
    <xf numFmtId="0" fontId="0" fillId="2" borderId="0" xfId="0" applyFill="1"/>
    <xf numFmtId="2" fontId="9" fillId="0" borderId="1" xfId="2" applyNumberFormat="1" applyFont="1" applyBorder="1" applyAlignment="1">
      <alignment horizontal="center" vertical="center"/>
    </xf>
    <xf numFmtId="2" fontId="9" fillId="0" borderId="1" xfId="2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shrinkToFit="1"/>
    </xf>
    <xf numFmtId="0" fontId="15" fillId="0" borderId="0" xfId="0" applyFont="1" applyAlignment="1">
      <alignment horizontal="justify" vertical="center" wrapText="1"/>
    </xf>
    <xf numFmtId="0" fontId="20" fillId="0" borderId="0" xfId="0" applyFont="1" applyAlignment="1">
      <alignment horizontal="center" vertical="center" wrapText="1"/>
    </xf>
    <xf numFmtId="2" fontId="9" fillId="0" borderId="0" xfId="2" applyNumberFormat="1" applyFont="1" applyAlignment="1">
      <alignment horizontal="center" vertical="center"/>
    </xf>
    <xf numFmtId="2" fontId="9" fillId="0" borderId="0" xfId="2" applyNumberFormat="1" applyFont="1" applyAlignment="1">
      <alignment horizontal="center" vertical="center" wrapText="1"/>
    </xf>
    <xf numFmtId="0" fontId="21" fillId="0" borderId="0" xfId="0" applyFont="1"/>
    <xf numFmtId="0" fontId="21" fillId="0" borderId="0" xfId="0" applyFont="1" applyAlignment="1">
      <alignment horizontal="left"/>
    </xf>
    <xf numFmtId="2" fontId="22" fillId="0" borderId="0" xfId="0" applyNumberFormat="1" applyFont="1" applyAlignment="1" applyProtection="1">
      <alignment vertical="top"/>
      <protection locked="0"/>
    </xf>
    <xf numFmtId="2" fontId="23" fillId="0" borderId="0" xfId="0" applyNumberFormat="1" applyFont="1" applyAlignment="1" applyProtection="1">
      <alignment vertical="top"/>
      <protection locked="0"/>
    </xf>
    <xf numFmtId="0" fontId="11" fillId="0" borderId="0" xfId="0" applyFont="1"/>
    <xf numFmtId="0" fontId="24" fillId="0" borderId="0" xfId="0" applyFont="1"/>
    <xf numFmtId="0" fontId="3" fillId="0" borderId="0" xfId="0" applyFont="1"/>
    <xf numFmtId="0" fontId="25" fillId="0" borderId="0" xfId="0" applyFont="1" applyAlignment="1">
      <alignment horizontal="left"/>
    </xf>
    <xf numFmtId="0" fontId="21" fillId="0" borderId="0" xfId="0" applyFont="1" applyAlignment="1"/>
    <xf numFmtId="0" fontId="29" fillId="0" borderId="0" xfId="2" applyFont="1" applyAlignment="1">
      <alignment horizontal="center" vertical="top"/>
    </xf>
    <xf numFmtId="0" fontId="30" fillId="0" borderId="0" xfId="0" applyFont="1"/>
    <xf numFmtId="2" fontId="31" fillId="0" borderId="0" xfId="0" applyNumberFormat="1" applyFont="1" applyAlignment="1" applyProtection="1">
      <alignment vertical="top"/>
      <protection locked="0"/>
    </xf>
    <xf numFmtId="0" fontId="28" fillId="0" borderId="0" xfId="2" applyFont="1" applyAlignment="1">
      <alignment horizontal="center" vertical="top"/>
    </xf>
    <xf numFmtId="0" fontId="28" fillId="0" borderId="0" xfId="2" applyFont="1" applyAlignment="1">
      <alignment horizontal="center" vertical="center" shrinkToFit="1"/>
    </xf>
    <xf numFmtId="0" fontId="28" fillId="0" borderId="0" xfId="3" applyFont="1" applyAlignment="1">
      <alignment horizontal="center" vertical="center"/>
    </xf>
  </cellXfs>
  <cellStyles count="4">
    <cellStyle name="Гарний" xfId="1" builtinId="26"/>
    <cellStyle name="Звичайний" xfId="0" builtinId="0"/>
    <cellStyle name="Обычный_Відомість" xfId="3" xr:uid="{00000000-0005-0000-0000-00002C000000}"/>
    <cellStyle name="Обычный_Звіт_форми_3-4_раз" xfId="2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1"/>
  <sheetViews>
    <sheetView tabSelected="1" view="pageBreakPreview" zoomScaleNormal="100" zoomScaleSheetLayoutView="100" workbookViewId="0">
      <selection activeCell="A5" sqref="A5"/>
    </sheetView>
  </sheetViews>
  <sheetFormatPr defaultColWidth="9" defaultRowHeight="15" x14ac:dyDescent="0.25"/>
  <cols>
    <col min="1" max="1" width="98.42578125" style="1" customWidth="1"/>
    <col min="2" max="2" width="9.42578125" style="1" customWidth="1"/>
    <col min="3" max="3" width="18.140625" style="1" customWidth="1"/>
    <col min="4" max="4" width="17.7109375" style="2" customWidth="1"/>
    <col min="7" max="8" width="11.7109375"/>
  </cols>
  <sheetData>
    <row r="1" spans="1:11" ht="18.75" x14ac:dyDescent="0.25">
      <c r="A1" s="58" t="s">
        <v>0</v>
      </c>
      <c r="B1" s="58"/>
      <c r="C1" s="58"/>
      <c r="D1" s="58"/>
    </row>
    <row r="2" spans="1:11" ht="18.75" x14ac:dyDescent="0.25">
      <c r="A2" s="59" t="s">
        <v>1</v>
      </c>
      <c r="B2" s="59"/>
      <c r="C2" s="59"/>
      <c r="D2" s="59"/>
    </row>
    <row r="3" spans="1:11" ht="18.75" x14ac:dyDescent="0.25">
      <c r="A3" s="60" t="s">
        <v>2</v>
      </c>
      <c r="B3" s="60"/>
      <c r="C3" s="60"/>
      <c r="D3" s="60"/>
    </row>
    <row r="4" spans="1:11" ht="18.75" x14ac:dyDescent="0.25">
      <c r="A4" s="60" t="s">
        <v>80</v>
      </c>
      <c r="B4" s="60"/>
      <c r="C4" s="60"/>
      <c r="D4" s="60"/>
    </row>
    <row r="5" spans="1:11" ht="15.75" x14ac:dyDescent="0.25">
      <c r="A5" s="3"/>
      <c r="B5" s="3"/>
      <c r="C5" s="3"/>
      <c r="D5" s="55" t="s">
        <v>3</v>
      </c>
    </row>
    <row r="6" spans="1:11" ht="38.25" x14ac:dyDescent="0.25">
      <c r="A6" s="4" t="s">
        <v>4</v>
      </c>
      <c r="B6" s="5" t="s">
        <v>5</v>
      </c>
      <c r="C6" s="6" t="s">
        <v>6</v>
      </c>
      <c r="D6" s="4" t="s">
        <v>7</v>
      </c>
    </row>
    <row r="7" spans="1:11" x14ac:dyDescent="0.25">
      <c r="A7" s="4" t="s">
        <v>8</v>
      </c>
      <c r="B7" s="7" t="s">
        <v>9</v>
      </c>
      <c r="C7" s="8">
        <f>C8+C14</f>
        <v>255453.53000000003</v>
      </c>
      <c r="D7" s="9" t="s">
        <v>10</v>
      </c>
    </row>
    <row r="8" spans="1:11" ht="31.5" x14ac:dyDescent="0.25">
      <c r="A8" s="10" t="s">
        <v>11</v>
      </c>
      <c r="B8" s="7" t="s">
        <v>9</v>
      </c>
      <c r="C8" s="9">
        <f>SUM(C9:C13)</f>
        <v>130572.81000000003</v>
      </c>
      <c r="D8" s="9" t="s">
        <v>9</v>
      </c>
    </row>
    <row r="9" spans="1:11" x14ac:dyDescent="0.25">
      <c r="A9" s="11" t="s">
        <v>12</v>
      </c>
      <c r="B9" s="7" t="s">
        <v>9</v>
      </c>
      <c r="C9" s="9"/>
      <c r="D9" s="9"/>
    </row>
    <row r="10" spans="1:11" x14ac:dyDescent="0.25">
      <c r="A10" s="11" t="s">
        <v>13</v>
      </c>
      <c r="B10" s="7" t="s">
        <v>9</v>
      </c>
      <c r="C10" s="9">
        <f>1306.14+250+250+250+600+3426.7+4102.3+6565.3+3619.67+8947.77+10629.28+150+150+701.6+200+250+300+1200</f>
        <v>42898.76</v>
      </c>
      <c r="D10" s="9"/>
      <c r="K10" s="37"/>
    </row>
    <row r="11" spans="1:11" x14ac:dyDescent="0.25">
      <c r="A11" s="11" t="s">
        <v>14</v>
      </c>
      <c r="B11" s="7" t="s">
        <v>9</v>
      </c>
      <c r="C11" s="12">
        <f>447.36+14454.39+839.74+1991.7+597.52+354.24+291.71+446.91+2214.17+744.53+4470.32+4025.38+1387.22+296.39+454.09+455.45+297.28+15976.08+453.62+446.47+452.71+445.58+538.5+1431.01+693.91+2235.16+2012.69+459.52+346.75+2415.23+646.2+832.33+2682.19+1717.21+465.49</f>
        <v>68019.050000000017</v>
      </c>
      <c r="D11" s="9"/>
    </row>
    <row r="12" spans="1:11" x14ac:dyDescent="0.25">
      <c r="A12" s="11" t="s">
        <v>15</v>
      </c>
      <c r="B12" s="7" t="s">
        <v>9</v>
      </c>
      <c r="C12" s="9">
        <v>19655</v>
      </c>
      <c r="D12" s="9"/>
    </row>
    <row r="13" spans="1:11" x14ac:dyDescent="0.25">
      <c r="A13" s="11" t="s">
        <v>16</v>
      </c>
      <c r="B13" s="7" t="s">
        <v>9</v>
      </c>
      <c r="C13" s="9"/>
      <c r="D13" s="9"/>
    </row>
    <row r="14" spans="1:11" ht="31.5" x14ac:dyDescent="0.25">
      <c r="A14" s="13" t="s">
        <v>17</v>
      </c>
      <c r="B14" s="7" t="s">
        <v>9</v>
      </c>
      <c r="C14" s="12">
        <f>SUM(C15:C19)</f>
        <v>124880.72</v>
      </c>
      <c r="D14" s="9" t="s">
        <v>9</v>
      </c>
      <c r="J14" s="38"/>
    </row>
    <row r="15" spans="1:11" x14ac:dyDescent="0.25">
      <c r="A15" s="14" t="s">
        <v>18</v>
      </c>
      <c r="B15" s="7" t="s">
        <v>9</v>
      </c>
      <c r="C15" s="12">
        <f>1177.8+15125+6000+4000+6530+11412.62+2474.4+48580+11977.58+4718.7+12884.62</f>
        <v>124880.72</v>
      </c>
      <c r="D15" s="9"/>
    </row>
    <row r="16" spans="1:11" ht="38.25" x14ac:dyDescent="0.25">
      <c r="A16" s="14" t="s">
        <v>19</v>
      </c>
      <c r="B16" s="7" t="s">
        <v>9</v>
      </c>
      <c r="C16" s="9"/>
      <c r="D16" s="9"/>
    </row>
    <row r="17" spans="1:5" ht="25.5" x14ac:dyDescent="0.25">
      <c r="A17" s="14" t="s">
        <v>20</v>
      </c>
      <c r="B17" s="7" t="s">
        <v>9</v>
      </c>
      <c r="C17" s="9"/>
      <c r="D17" s="9"/>
    </row>
    <row r="18" spans="1:5" ht="25.5" x14ac:dyDescent="0.25">
      <c r="A18" s="14" t="s">
        <v>21</v>
      </c>
      <c r="B18" s="7" t="s">
        <v>9</v>
      </c>
      <c r="C18" s="9"/>
      <c r="D18" s="9"/>
    </row>
    <row r="19" spans="1:5" x14ac:dyDescent="0.25">
      <c r="A19" s="14" t="s">
        <v>16</v>
      </c>
      <c r="B19" s="7" t="s">
        <v>9</v>
      </c>
      <c r="C19" s="9"/>
      <c r="D19" s="9"/>
    </row>
    <row r="20" spans="1:5" x14ac:dyDescent="0.25">
      <c r="A20" s="4" t="s">
        <v>22</v>
      </c>
      <c r="B20" s="7" t="s">
        <v>9</v>
      </c>
      <c r="C20" s="15">
        <f>C21+C56</f>
        <v>140005.72</v>
      </c>
      <c r="D20" s="15">
        <f>D21+D56</f>
        <v>0</v>
      </c>
    </row>
    <row r="21" spans="1:5" ht="25.5" x14ac:dyDescent="0.25">
      <c r="A21" s="5" t="s">
        <v>23</v>
      </c>
      <c r="B21" s="7">
        <v>2000</v>
      </c>
      <c r="C21" s="15">
        <f>C22+C27+C44+C47+C51+C55</f>
        <v>140005.72</v>
      </c>
      <c r="D21" s="15">
        <f>D22+D27+D44+D47+D51+D55</f>
        <v>0</v>
      </c>
    </row>
    <row r="22" spans="1:5" x14ac:dyDescent="0.25">
      <c r="A22" s="16" t="s">
        <v>24</v>
      </c>
      <c r="B22" s="17">
        <v>2100</v>
      </c>
      <c r="C22" s="18">
        <f>C23+C26</f>
        <v>0</v>
      </c>
      <c r="D22" s="18">
        <f>D23+D26</f>
        <v>0</v>
      </c>
    </row>
    <row r="23" spans="1:5" x14ac:dyDescent="0.25">
      <c r="A23" s="19" t="s">
        <v>25</v>
      </c>
      <c r="B23" s="20">
        <v>2110</v>
      </c>
      <c r="C23" s="18">
        <f>C24</f>
        <v>0</v>
      </c>
      <c r="D23" s="18">
        <f>D24</f>
        <v>0</v>
      </c>
    </row>
    <row r="24" spans="1:5" x14ac:dyDescent="0.25">
      <c r="A24" s="21" t="s">
        <v>26</v>
      </c>
      <c r="B24" s="22">
        <v>2111</v>
      </c>
      <c r="C24" s="9"/>
      <c r="D24" s="9"/>
    </row>
    <row r="25" spans="1:5" x14ac:dyDescent="0.25">
      <c r="A25" s="21" t="s">
        <v>27</v>
      </c>
      <c r="B25" s="22">
        <v>2112</v>
      </c>
      <c r="C25" s="9"/>
      <c r="D25" s="9"/>
    </row>
    <row r="26" spans="1:5" x14ac:dyDescent="0.25">
      <c r="A26" s="23" t="s">
        <v>28</v>
      </c>
      <c r="B26" s="20">
        <v>2120</v>
      </c>
      <c r="C26" s="9"/>
      <c r="D26" s="9"/>
    </row>
    <row r="27" spans="1:5" x14ac:dyDescent="0.25">
      <c r="A27" s="24" t="s">
        <v>29</v>
      </c>
      <c r="B27" s="17">
        <v>2200</v>
      </c>
      <c r="C27" s="25">
        <f>SUM(C28:C34)+C41</f>
        <v>140005.72</v>
      </c>
      <c r="D27" s="25">
        <f>SUM(D28:D34)+D41</f>
        <v>0</v>
      </c>
    </row>
    <row r="28" spans="1:5" x14ac:dyDescent="0.25">
      <c r="A28" s="19" t="s">
        <v>30</v>
      </c>
      <c r="B28" s="20">
        <v>2210</v>
      </c>
      <c r="C28" s="9">
        <v>15125</v>
      </c>
      <c r="D28" s="9">
        <v>0</v>
      </c>
    </row>
    <row r="29" spans="1:5" x14ac:dyDescent="0.25">
      <c r="A29" s="19" t="s">
        <v>31</v>
      </c>
      <c r="B29" s="20">
        <v>2220</v>
      </c>
      <c r="C29" s="9">
        <f>C15</f>
        <v>124880.72</v>
      </c>
      <c r="D29" s="9">
        <v>0</v>
      </c>
      <c r="E29" s="26"/>
    </row>
    <row r="30" spans="1:5" x14ac:dyDescent="0.25">
      <c r="A30" s="19" t="s">
        <v>32</v>
      </c>
      <c r="B30" s="20">
        <v>2230</v>
      </c>
      <c r="C30" s="9"/>
      <c r="D30" s="9"/>
    </row>
    <row r="31" spans="1:5" x14ac:dyDescent="0.25">
      <c r="A31" s="19" t="s">
        <v>33</v>
      </c>
      <c r="B31" s="20">
        <v>2240</v>
      </c>
      <c r="C31" s="9"/>
      <c r="D31" s="9"/>
    </row>
    <row r="32" spans="1:5" x14ac:dyDescent="0.25">
      <c r="A32" s="19" t="s">
        <v>34</v>
      </c>
      <c r="B32" s="20">
        <v>2250</v>
      </c>
      <c r="C32" s="9"/>
      <c r="D32" s="9"/>
    </row>
    <row r="33" spans="1:4" x14ac:dyDescent="0.25">
      <c r="A33" s="23" t="s">
        <v>35</v>
      </c>
      <c r="B33" s="20">
        <v>2260</v>
      </c>
      <c r="C33" s="9"/>
      <c r="D33" s="9"/>
    </row>
    <row r="34" spans="1:4" x14ac:dyDescent="0.25">
      <c r="A34" s="23" t="s">
        <v>36</v>
      </c>
      <c r="B34" s="20">
        <v>2270</v>
      </c>
      <c r="C34" s="27">
        <f>SUM(C35:C40)</f>
        <v>0</v>
      </c>
      <c r="D34" s="27">
        <f>SUM(D35:D40)</f>
        <v>0</v>
      </c>
    </row>
    <row r="35" spans="1:4" x14ac:dyDescent="0.25">
      <c r="A35" s="21" t="s">
        <v>37</v>
      </c>
      <c r="B35" s="22">
        <v>2271</v>
      </c>
      <c r="C35" s="9"/>
      <c r="D35" s="9"/>
    </row>
    <row r="36" spans="1:4" x14ac:dyDescent="0.25">
      <c r="A36" s="21" t="s">
        <v>38</v>
      </c>
      <c r="B36" s="22">
        <v>2272</v>
      </c>
      <c r="C36" s="9"/>
      <c r="D36" s="9"/>
    </row>
    <row r="37" spans="1:4" x14ac:dyDescent="0.25">
      <c r="A37" s="21" t="s">
        <v>39</v>
      </c>
      <c r="B37" s="22">
        <v>2273</v>
      </c>
      <c r="C37" s="9"/>
      <c r="D37" s="9"/>
    </row>
    <row r="38" spans="1:4" x14ac:dyDescent="0.25">
      <c r="A38" s="21" t="s">
        <v>40</v>
      </c>
      <c r="B38" s="22">
        <v>2274</v>
      </c>
      <c r="C38" s="9"/>
      <c r="D38" s="9"/>
    </row>
    <row r="39" spans="1:4" x14ac:dyDescent="0.25">
      <c r="A39" s="21" t="s">
        <v>41</v>
      </c>
      <c r="B39" s="22">
        <v>2275</v>
      </c>
      <c r="C39" s="9"/>
      <c r="D39" s="9"/>
    </row>
    <row r="40" spans="1:4" x14ac:dyDescent="0.25">
      <c r="A40" s="21" t="s">
        <v>42</v>
      </c>
      <c r="B40" s="22">
        <v>2276</v>
      </c>
      <c r="C40" s="9"/>
      <c r="D40" s="9"/>
    </row>
    <row r="41" spans="1:4" x14ac:dyDescent="0.25">
      <c r="A41" s="28" t="s">
        <v>43</v>
      </c>
      <c r="B41" s="20">
        <v>2280</v>
      </c>
      <c r="C41" s="25">
        <f>SUM(C42:C43)</f>
        <v>0</v>
      </c>
      <c r="D41" s="25">
        <f>SUM(D42:D43)</f>
        <v>0</v>
      </c>
    </row>
    <row r="42" spans="1:4" x14ac:dyDescent="0.25">
      <c r="A42" s="29" t="s">
        <v>44</v>
      </c>
      <c r="B42" s="22">
        <v>2281</v>
      </c>
      <c r="C42" s="9"/>
      <c r="D42" s="9"/>
    </row>
    <row r="43" spans="1:4" x14ac:dyDescent="0.25">
      <c r="A43" s="30" t="s">
        <v>45</v>
      </c>
      <c r="B43" s="22">
        <v>2282</v>
      </c>
      <c r="C43" s="9"/>
      <c r="D43" s="9"/>
    </row>
    <row r="44" spans="1:4" x14ac:dyDescent="0.25">
      <c r="A44" s="31" t="s">
        <v>46</v>
      </c>
      <c r="B44" s="17">
        <v>2400</v>
      </c>
      <c r="C44" s="9"/>
      <c r="D44" s="9">
        <f>D45+D46</f>
        <v>0</v>
      </c>
    </row>
    <row r="45" spans="1:4" x14ac:dyDescent="0.25">
      <c r="A45" s="32" t="s">
        <v>47</v>
      </c>
      <c r="B45" s="20">
        <v>2410</v>
      </c>
      <c r="C45" s="9"/>
      <c r="D45" s="9"/>
    </row>
    <row r="46" spans="1:4" x14ac:dyDescent="0.25">
      <c r="A46" s="32" t="s">
        <v>48</v>
      </c>
      <c r="B46" s="20">
        <v>2420</v>
      </c>
      <c r="C46" s="9"/>
      <c r="D46" s="9"/>
    </row>
    <row r="47" spans="1:4" x14ac:dyDescent="0.25">
      <c r="A47" s="33" t="s">
        <v>49</v>
      </c>
      <c r="B47" s="17">
        <v>2600</v>
      </c>
      <c r="C47" s="9"/>
      <c r="D47" s="9">
        <f>D48+D49+D50</f>
        <v>0</v>
      </c>
    </row>
    <row r="48" spans="1:4" x14ac:dyDescent="0.25">
      <c r="A48" s="28" t="s">
        <v>50</v>
      </c>
      <c r="B48" s="20">
        <v>2610</v>
      </c>
      <c r="C48" s="9"/>
      <c r="D48" s="9"/>
    </row>
    <row r="49" spans="1:4" x14ac:dyDescent="0.25">
      <c r="A49" s="28" t="s">
        <v>51</v>
      </c>
      <c r="B49" s="20">
        <v>2620</v>
      </c>
      <c r="C49" s="9"/>
      <c r="D49" s="9"/>
    </row>
    <row r="50" spans="1:4" x14ac:dyDescent="0.25">
      <c r="A50" s="32" t="s">
        <v>52</v>
      </c>
      <c r="B50" s="20">
        <v>2630</v>
      </c>
      <c r="C50" s="9"/>
      <c r="D50" s="9"/>
    </row>
    <row r="51" spans="1:4" x14ac:dyDescent="0.25">
      <c r="A51" s="34" t="s">
        <v>53</v>
      </c>
      <c r="B51" s="17">
        <v>2700</v>
      </c>
      <c r="C51" s="25">
        <f>SUM(C52:C54)</f>
        <v>0</v>
      </c>
      <c r="D51" s="25">
        <f>SUM(D52:D54)</f>
        <v>0</v>
      </c>
    </row>
    <row r="52" spans="1:4" x14ac:dyDescent="0.25">
      <c r="A52" s="28" t="s">
        <v>54</v>
      </c>
      <c r="B52" s="20">
        <v>2710</v>
      </c>
      <c r="C52" s="9"/>
      <c r="D52" s="9"/>
    </row>
    <row r="53" spans="1:4" x14ac:dyDescent="0.25">
      <c r="A53" s="28" t="s">
        <v>55</v>
      </c>
      <c r="B53" s="20">
        <v>2720</v>
      </c>
      <c r="C53" s="9"/>
      <c r="D53" s="9"/>
    </row>
    <row r="54" spans="1:4" x14ac:dyDescent="0.25">
      <c r="A54" s="23" t="s">
        <v>56</v>
      </c>
      <c r="B54" s="20">
        <v>2730</v>
      </c>
      <c r="C54" s="9"/>
      <c r="D54" s="9"/>
    </row>
    <row r="55" spans="1:4" x14ac:dyDescent="0.25">
      <c r="A55" s="24" t="s">
        <v>57</v>
      </c>
      <c r="B55" s="17">
        <v>2800</v>
      </c>
      <c r="C55" s="9"/>
      <c r="D55" s="9"/>
    </row>
    <row r="56" spans="1:4" x14ac:dyDescent="0.25">
      <c r="A56" s="35" t="s">
        <v>58</v>
      </c>
      <c r="B56" s="17">
        <v>3000</v>
      </c>
      <c r="C56" s="25">
        <f>C57+C71</f>
        <v>0</v>
      </c>
      <c r="D56" s="25">
        <f>D57+D71</f>
        <v>0</v>
      </c>
    </row>
    <row r="57" spans="1:4" x14ac:dyDescent="0.25">
      <c r="A57" s="16" t="s">
        <v>59</v>
      </c>
      <c r="B57" s="17">
        <v>3100</v>
      </c>
      <c r="C57" s="25">
        <f>C58+C59+C62+C65+C69+C70</f>
        <v>0</v>
      </c>
      <c r="D57" s="25">
        <f>D58+D59+D62+D65+D69+D70</f>
        <v>0</v>
      </c>
    </row>
    <row r="58" spans="1:4" x14ac:dyDescent="0.25">
      <c r="A58" s="23" t="s">
        <v>60</v>
      </c>
      <c r="B58" s="20">
        <v>3110</v>
      </c>
      <c r="C58" s="9"/>
      <c r="D58" s="9"/>
    </row>
    <row r="59" spans="1:4" x14ac:dyDescent="0.25">
      <c r="A59" s="36" t="s">
        <v>61</v>
      </c>
      <c r="B59" s="20">
        <v>3120</v>
      </c>
      <c r="C59" s="9"/>
      <c r="D59" s="9"/>
    </row>
    <row r="60" spans="1:4" x14ac:dyDescent="0.25">
      <c r="A60" s="21" t="s">
        <v>62</v>
      </c>
      <c r="B60" s="22">
        <v>3121</v>
      </c>
      <c r="C60" s="9"/>
      <c r="D60" s="9"/>
    </row>
    <row r="61" spans="1:4" x14ac:dyDescent="0.25">
      <c r="A61" s="21" t="s">
        <v>63</v>
      </c>
      <c r="B61" s="22">
        <v>3122</v>
      </c>
      <c r="C61" s="9"/>
      <c r="D61" s="9"/>
    </row>
    <row r="62" spans="1:4" x14ac:dyDescent="0.25">
      <c r="A62" s="19" t="s">
        <v>64</v>
      </c>
      <c r="B62" s="20">
        <v>3130</v>
      </c>
      <c r="C62" s="27">
        <f>SUM(C63:C64)</f>
        <v>0</v>
      </c>
      <c r="D62" s="27">
        <f>SUM(D63:D64)</f>
        <v>0</v>
      </c>
    </row>
    <row r="63" spans="1:4" x14ac:dyDescent="0.25">
      <c r="A63" s="21" t="s">
        <v>65</v>
      </c>
      <c r="B63" s="22">
        <v>3131</v>
      </c>
      <c r="C63" s="9"/>
      <c r="D63" s="9"/>
    </row>
    <row r="64" spans="1:4" x14ac:dyDescent="0.25">
      <c r="A64" s="21" t="s">
        <v>66</v>
      </c>
      <c r="B64" s="22">
        <v>3132</v>
      </c>
      <c r="C64" s="9"/>
      <c r="D64" s="9"/>
    </row>
    <row r="65" spans="1:4" x14ac:dyDescent="0.25">
      <c r="A65" s="19" t="s">
        <v>67</v>
      </c>
      <c r="B65" s="20">
        <v>3140</v>
      </c>
      <c r="C65" s="27">
        <f>SUM(C66:C68)</f>
        <v>0</v>
      </c>
      <c r="D65" s="27">
        <f>SUM(D66:D68)</f>
        <v>0</v>
      </c>
    </row>
    <row r="66" spans="1:4" x14ac:dyDescent="0.25">
      <c r="A66" s="21" t="s">
        <v>68</v>
      </c>
      <c r="B66" s="22">
        <v>3141</v>
      </c>
      <c r="C66" s="9"/>
      <c r="D66" s="9"/>
    </row>
    <row r="67" spans="1:4" x14ac:dyDescent="0.25">
      <c r="A67" s="21" t="s">
        <v>69</v>
      </c>
      <c r="B67" s="22">
        <v>3142</v>
      </c>
      <c r="C67" s="9"/>
      <c r="D67" s="9"/>
    </row>
    <row r="68" spans="1:4" x14ac:dyDescent="0.25">
      <c r="A68" s="21" t="s">
        <v>70</v>
      </c>
      <c r="B68" s="22">
        <v>3143</v>
      </c>
      <c r="C68" s="9"/>
      <c r="D68" s="9"/>
    </row>
    <row r="69" spans="1:4" x14ac:dyDescent="0.25">
      <c r="A69" s="19" t="s">
        <v>71</v>
      </c>
      <c r="B69" s="20">
        <v>3150</v>
      </c>
      <c r="C69" s="9"/>
      <c r="D69" s="9"/>
    </row>
    <row r="70" spans="1:4" x14ac:dyDescent="0.25">
      <c r="A70" s="19" t="s">
        <v>72</v>
      </c>
      <c r="B70" s="20">
        <v>3160</v>
      </c>
      <c r="C70" s="39"/>
      <c r="D70" s="40"/>
    </row>
    <row r="71" spans="1:4" x14ac:dyDescent="0.25">
      <c r="A71" s="16" t="s">
        <v>73</v>
      </c>
      <c r="B71" s="17">
        <v>3200</v>
      </c>
      <c r="C71" s="25">
        <f>SUM(C72:C75)</f>
        <v>0</v>
      </c>
      <c r="D71" s="25">
        <f>SUM(D72:D75)</f>
        <v>0</v>
      </c>
    </row>
    <row r="72" spans="1:4" x14ac:dyDescent="0.25">
      <c r="A72" s="28" t="s">
        <v>74</v>
      </c>
      <c r="B72" s="20">
        <v>3210</v>
      </c>
      <c r="C72" s="39"/>
      <c r="D72" s="40"/>
    </row>
    <row r="73" spans="1:4" x14ac:dyDescent="0.25">
      <c r="A73" s="28" t="s">
        <v>75</v>
      </c>
      <c r="B73" s="20">
        <v>3220</v>
      </c>
      <c r="C73" s="39"/>
      <c r="D73" s="40"/>
    </row>
    <row r="74" spans="1:4" x14ac:dyDescent="0.25">
      <c r="A74" s="41" t="s">
        <v>76</v>
      </c>
      <c r="B74" s="20">
        <v>3230</v>
      </c>
      <c r="C74" s="39"/>
      <c r="D74" s="40"/>
    </row>
    <row r="75" spans="1:4" x14ac:dyDescent="0.25">
      <c r="A75" s="23" t="s">
        <v>77</v>
      </c>
      <c r="B75" s="20">
        <v>3240</v>
      </c>
      <c r="C75" s="39"/>
      <c r="D75" s="40"/>
    </row>
    <row r="76" spans="1:4" ht="24" customHeight="1" x14ac:dyDescent="0.25">
      <c r="A76" s="42"/>
      <c r="B76" s="43"/>
      <c r="C76" s="44"/>
      <c r="D76" s="45"/>
    </row>
    <row r="77" spans="1:4" ht="18.75" x14ac:dyDescent="0.3">
      <c r="A77" s="56" t="s">
        <v>78</v>
      </c>
      <c r="B77" s="56"/>
      <c r="C77" s="57" t="s">
        <v>79</v>
      </c>
      <c r="D77" s="54"/>
    </row>
    <row r="78" spans="1:4" ht="18.75" x14ac:dyDescent="0.3">
      <c r="A78" s="46"/>
      <c r="B78" s="46"/>
      <c r="C78" s="48"/>
      <c r="D78" s="49"/>
    </row>
    <row r="79" spans="1:4" ht="18.75" x14ac:dyDescent="0.3">
      <c r="A79" s="47"/>
      <c r="B79" s="50"/>
      <c r="C79" s="46"/>
      <c r="D79" s="51"/>
    </row>
    <row r="80" spans="1:4" ht="18.75" x14ac:dyDescent="0.3">
      <c r="A80" s="47"/>
      <c r="B80" s="50"/>
      <c r="C80" s="52"/>
      <c r="D80" s="51"/>
    </row>
    <row r="81" spans="1:4" ht="15.75" x14ac:dyDescent="0.25">
      <c r="A81" s="53"/>
      <c r="B81" s="50"/>
      <c r="C81" s="3"/>
      <c r="D81" s="51"/>
    </row>
  </sheetData>
  <mergeCells count="4">
    <mergeCell ref="A1:D1"/>
    <mergeCell ref="A2:D2"/>
    <mergeCell ref="A3:D3"/>
    <mergeCell ref="A4:D4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2021-01-04T08:52:09Z</cp:lastPrinted>
  <dcterms:created xsi:type="dcterms:W3CDTF">2018-10-11T07:13:00Z</dcterms:created>
  <dcterms:modified xsi:type="dcterms:W3CDTF">2021-01-04T08:52:12Z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1049-11.2.0.9232</vt:lpwstr>
  </property>
</Properties>
</file>