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20115" windowHeight="8010"/>
  </bookViews>
  <sheets>
    <sheet name="0710160" sheetId="1" r:id="rId1"/>
  </sheets>
  <definedNames>
    <definedName name="_GoBack" localSheetId="0">'0710160'!#REF!</definedName>
    <definedName name="_xlnm.Print_Area" localSheetId="0">'0710160'!$A$1:$M$89</definedName>
  </definedNames>
  <calcPr calcId="124519"/>
</workbook>
</file>

<file path=xl/calcChain.xml><?xml version="1.0" encoding="utf-8"?>
<calcChain xmlns="http://schemas.openxmlformats.org/spreadsheetml/2006/main">
  <c r="F45" i="1"/>
  <c r="F46"/>
  <c r="J46" s="1"/>
  <c r="H71"/>
  <c r="F48" l="1"/>
  <c r="H48"/>
  <c r="E25" l="1"/>
  <c r="H72" s="1"/>
  <c r="J47"/>
  <c r="J45"/>
  <c r="J48" s="1"/>
  <c r="L74" l="1"/>
  <c r="L71"/>
  <c r="L69"/>
  <c r="L68"/>
  <c r="L67"/>
  <c r="L66"/>
  <c r="L65"/>
  <c r="L72" l="1"/>
  <c r="L63"/>
  <c r="E24"/>
</calcChain>
</file>

<file path=xl/sharedStrings.xml><?xml version="1.0" encoding="utf-8"?>
<sst xmlns="http://schemas.openxmlformats.org/spreadsheetml/2006/main" count="131" uniqueCount="98">
  <si>
    <t>(ініціали та прізвище)</t>
  </si>
  <si>
    <t>(підпис)</t>
  </si>
  <si>
    <t>ПОГОДЖЕНО:</t>
  </si>
  <si>
    <t>  </t>
  </si>
  <si>
    <t>Усього</t>
  </si>
  <si>
    <t>Внутрішній облік</t>
  </si>
  <si>
    <t>%</t>
  </si>
  <si>
    <t>якості</t>
  </si>
  <si>
    <t>розрахунок</t>
  </si>
  <si>
    <t>ефективності</t>
  </si>
  <si>
    <t>од.</t>
  </si>
  <si>
    <t>продукту</t>
  </si>
  <si>
    <t>затрат</t>
  </si>
  <si>
    <t>Джерело
інформації</t>
  </si>
  <si>
    <t>Одиниця
виміру</t>
  </si>
  <si>
    <t>№ з/п</t>
  </si>
  <si>
    <t>Спеціальний фонд</t>
  </si>
  <si>
    <t>Загальний фонд</t>
  </si>
  <si>
    <t>Завдання</t>
  </si>
  <si>
    <t xml:space="preserve">та спеціального фонду - </t>
  </si>
  <si>
    <t xml:space="preserve">загального фонду - </t>
  </si>
  <si>
    <r>
      <rPr>
        <b/>
        <sz val="12"/>
        <color indexed="8"/>
        <rFont val="Times New Roman"/>
        <family val="1"/>
        <charset val="204"/>
      </rPr>
      <t>4.</t>
    </r>
    <r>
      <rPr>
        <sz val="12"/>
        <color indexed="8"/>
        <rFont val="Times New Roman"/>
        <family val="1"/>
        <charset val="204"/>
      </rPr>
      <t xml:space="preserve"> Обсяг бюджетних призначень / бюджетних асигнувань - </t>
    </r>
  </si>
  <si>
    <t>3.</t>
  </si>
  <si>
    <t>Управління охорони здоров'я Кам'янської міської ради</t>
  </si>
  <si>
    <t>2.</t>
  </si>
  <si>
    <t>(найменування головного розпорядника)</t>
  </si>
  <si>
    <t>1.</t>
  </si>
  <si>
    <t>ПАСПОРТ</t>
  </si>
  <si>
    <t>№</t>
  </si>
  <si>
    <t>Департамент фінансів Кам'янської міської ради</t>
  </si>
  <si>
    <t>(найменування головного розпорядника коштів місцевого бюджету)</t>
  </si>
  <si>
    <t>Наказ/розпорядчий документ</t>
  </si>
  <si>
    <t>ЗАТВЕРДЖЕНО</t>
  </si>
  <si>
    <t>Наказ Міністерства фінансів України</t>
  </si>
  <si>
    <t xml:space="preserve">           "адм"</t>
  </si>
  <si>
    <t xml:space="preserve"> </t>
  </si>
  <si>
    <t>(у редакції наказу Міністерства фінансів України</t>
  </si>
  <si>
    <t xml:space="preserve">гривень, у тому числі </t>
  </si>
  <si>
    <t>гривень</t>
  </si>
  <si>
    <t>гривень.</t>
  </si>
  <si>
    <t>Напрями використання бюджетних коштів</t>
  </si>
  <si>
    <t>Показник</t>
  </si>
  <si>
    <t>грн.</t>
  </si>
  <si>
    <t>0710160</t>
  </si>
  <si>
    <t>0111</t>
  </si>
  <si>
    <t>Керівництво і управління у відповідній сфері у містах (місті Києві), селищах, селах, об'єднаних територіальних громадах.</t>
  </si>
  <si>
    <t>Забезпечення виконання наданих законодавством повноважень</t>
  </si>
  <si>
    <t>кількість штатних посад працівників</t>
  </si>
  <si>
    <t>штатний розпис</t>
  </si>
  <si>
    <t xml:space="preserve">Кількість отриманих листів </t>
  </si>
  <si>
    <t>Журнал вхідної кореспонденції</t>
  </si>
  <si>
    <t xml:space="preserve">Кількість відправлених листів </t>
  </si>
  <si>
    <t>Журнал вихідної кореспонденції</t>
  </si>
  <si>
    <t xml:space="preserve">Кількість отриманих електронних листів </t>
  </si>
  <si>
    <t>Кількість звернень громадян</t>
  </si>
  <si>
    <t xml:space="preserve">Кількість отриманих телефонограм КМР </t>
  </si>
  <si>
    <t>Журнал реєстрації засідань, нарад, семінарів</t>
  </si>
  <si>
    <t>Кількість виконаних листів на 1 працівника</t>
  </si>
  <si>
    <t>Витрати на утримання 1 штатної посади</t>
  </si>
  <si>
    <t>від  29 грудня 2018 року № 1209)</t>
  </si>
  <si>
    <t>26 серпня 2014 року № 836</t>
  </si>
  <si>
    <t>0700000</t>
  </si>
  <si>
    <r>
      <rPr>
        <b/>
        <sz val="12"/>
        <color indexed="8"/>
        <rFont val="Times New Roman"/>
        <family val="1"/>
        <charset val="204"/>
      </rPr>
      <t>6.</t>
    </r>
    <r>
      <rPr>
        <sz val="12"/>
        <color indexed="8"/>
        <rFont val="Times New Roman"/>
        <family val="1"/>
        <charset val="204"/>
      </rPr>
      <t xml:space="preserve"> Цілі державної політики, на досягнення яких спрямована реалізація бюджетної програми</t>
    </r>
  </si>
  <si>
    <t>Ціль державної політики</t>
  </si>
  <si>
    <r>
      <rPr>
        <b/>
        <sz val="12"/>
        <color indexed="8"/>
        <rFont val="Times New Roman"/>
        <family val="1"/>
        <charset val="204"/>
      </rPr>
      <t xml:space="preserve">7. </t>
    </r>
    <r>
      <rPr>
        <sz val="12"/>
        <color indexed="8"/>
        <rFont val="Times New Roman"/>
        <family val="1"/>
        <charset val="204"/>
      </rPr>
      <t xml:space="preserve">Мета бюджетної програми </t>
    </r>
  </si>
  <si>
    <t>Керівництво і управління у сфері охорони здоров'я</t>
  </si>
  <si>
    <r>
      <rPr>
        <b/>
        <sz val="12"/>
        <color indexed="8"/>
        <rFont val="Times New Roman"/>
        <family val="1"/>
        <charset val="204"/>
      </rPr>
      <t>8.</t>
    </r>
    <r>
      <rPr>
        <sz val="12"/>
        <color indexed="8"/>
        <rFont val="Times New Roman"/>
        <family val="1"/>
        <charset val="204"/>
      </rPr>
      <t xml:space="preserve"> Завдання бюджетної програми</t>
    </r>
  </si>
  <si>
    <t>Найменування місцевої/регіональної програми</t>
  </si>
  <si>
    <r>
      <rPr>
        <b/>
        <sz val="12"/>
        <color indexed="8"/>
        <rFont val="Times New Roman"/>
        <family val="1"/>
        <charset val="204"/>
      </rPr>
      <t>10.</t>
    </r>
    <r>
      <rPr>
        <sz val="12"/>
        <color indexed="8"/>
        <rFont val="Times New Roman"/>
        <family val="1"/>
        <charset val="204"/>
      </rPr>
      <t xml:space="preserve"> Перелік місцевих / регіональних програм, що виконуються у складі бюджетної програми:</t>
    </r>
  </si>
  <si>
    <r>
      <rPr>
        <b/>
        <sz val="12"/>
        <color indexed="8"/>
        <rFont val="Times New Roman"/>
        <family val="1"/>
        <charset val="204"/>
      </rPr>
      <t>9.</t>
    </r>
    <r>
      <rPr>
        <sz val="12"/>
        <color indexed="8"/>
        <rFont val="Times New Roman"/>
        <family val="1"/>
        <charset val="204"/>
      </rPr>
      <t xml:space="preserve"> Напрями використання бюджетних коштів</t>
    </r>
  </si>
  <si>
    <t>Погашення кредиторської заборгованості, яка виникла на 01.01.2019 року</t>
  </si>
  <si>
    <t>Здійснення завдань, проектів (робіт) у сфері інформатизації</t>
  </si>
  <si>
    <t>дата погодження</t>
  </si>
  <si>
    <t>МП</t>
  </si>
  <si>
    <t>Створення оптимальних умов для становлення місцевого самоврядування, підвищення ефективності його функціонування</t>
  </si>
  <si>
    <t>Здійснення керівництва у сфері охорони здоров'я міста</t>
  </si>
  <si>
    <t>Директор департаменту фінансів міської ради</t>
  </si>
  <si>
    <t>Л. Ф. Шевченко</t>
  </si>
  <si>
    <t>бюджетної програми місцевого бюджету на 2020  рік</t>
  </si>
  <si>
    <t>(код Типової відомчої класифікації видатків та кредитування місцевого бюджету)</t>
  </si>
  <si>
    <t>(код за ЄДРПОУ)</t>
  </si>
  <si>
    <t>02012740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</si>
  <si>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</si>
  <si>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</si>
  <si>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</si>
  <si>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</si>
  <si>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</si>
  <si>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0160</t>
  </si>
  <si>
    <r>
      <rPr>
        <b/>
        <sz val="12"/>
        <color indexed="8"/>
        <rFont val="Times New Roman"/>
        <family val="1"/>
        <charset val="204"/>
      </rPr>
      <t>5.</t>
    </r>
    <r>
      <rPr>
        <sz val="12"/>
        <color indexed="8"/>
        <rFont val="Times New Roman"/>
        <family val="1"/>
        <charset val="204"/>
      </rPr>
      <t xml:space="preserve"> Підстави для виконання бюджетної програми: </t>
    </r>
  </si>
  <si>
    <r>
      <rPr>
        <b/>
        <sz val="12"/>
        <color indexed="8"/>
        <rFont val="Times New Roman"/>
        <family val="1"/>
        <charset val="204"/>
      </rPr>
      <t>11.</t>
    </r>
    <r>
      <rPr>
        <sz val="12"/>
        <color indexed="8"/>
        <rFont val="Times New Roman"/>
        <family val="1"/>
        <charset val="204"/>
      </rPr>
      <t xml:space="preserve"> Результативні показники бюджетної програми: </t>
    </r>
  </si>
  <si>
    <t>Погашення кредиторської заборгованості, яка виникла на 01.01.2020 року</t>
  </si>
  <si>
    <t>04203100000</t>
  </si>
  <si>
    <t>0710000</t>
  </si>
  <si>
    <t xml:space="preserve">Начальник управління </t>
  </si>
  <si>
    <t xml:space="preserve"> охорони здоров'я</t>
  </si>
  <si>
    <t>відсоток вчасно виконаних завдань, листів</t>
  </si>
  <si>
    <t>Бюджетний Кодекс України, Закон України про Державний бюджет, Постанова КМУ №228 від 28.12.02 (зі змінами), Постанова КМУ №440 від 22.05.19, Наказ МФУ від 26.08.2014 року  №836 "Про деякі питання запровадження програмно-цільового методу складання та виконання місцевих бюджетів" (зі змінами), рішення міської ради   від 24.12.2019 року №1689-39/VII «Про бюджет міста Кам’янське на 2020 рік»"(зі змінами)</t>
  </si>
  <si>
    <t>В.М.Мандзюк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</si>
</sst>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28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indexed="3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3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7" fillId="0" borderId="0"/>
    <xf numFmtId="0" fontId="18" fillId="0" borderId="0"/>
    <xf numFmtId="0" fontId="20" fillId="0" borderId="0"/>
  </cellStyleXfs>
  <cellXfs count="200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right" vertical="center"/>
    </xf>
    <xf numFmtId="0" fontId="8" fillId="3" borderId="3" xfId="0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0" fontId="2" fillId="0" borderId="2" xfId="0" applyFont="1" applyBorder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Alignment="1">
      <alignment horizontal="right" vertical="top"/>
    </xf>
    <xf numFmtId="49" fontId="15" fillId="0" borderId="1" xfId="0" applyNumberFormat="1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9" fillId="0" borderId="0" xfId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1" fillId="3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13" fillId="0" borderId="1" xfId="0" applyFont="1" applyFill="1" applyBorder="1" applyAlignment="1"/>
    <xf numFmtId="0" fontId="13" fillId="0" borderId="0" xfId="0" applyFont="1" applyFill="1" applyBorder="1" applyAlignment="1"/>
    <xf numFmtId="0" fontId="23" fillId="0" borderId="0" xfId="0" applyFont="1" applyAlignment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center"/>
    </xf>
    <xf numFmtId="0" fontId="8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8" fillId="3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13" fillId="0" borderId="13" xfId="0" applyFont="1" applyFill="1" applyBorder="1" applyAlignment="1"/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center" vertical="top"/>
    </xf>
    <xf numFmtId="14" fontId="24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1" fillId="0" borderId="0" xfId="0" applyFont="1"/>
    <xf numFmtId="0" fontId="1" fillId="0" borderId="0" xfId="0" applyFont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8" fillId="3" borderId="3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6" fillId="0" borderId="0" xfId="0" applyFont="1" applyAlignment="1"/>
    <xf numFmtId="0" fontId="25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Alignment="1">
      <alignment horizontal="right"/>
    </xf>
    <xf numFmtId="0" fontId="1" fillId="0" borderId="0" xfId="0" applyFont="1" applyAlignment="1"/>
    <xf numFmtId="0" fontId="24" fillId="0" borderId="0" xfId="0" applyFont="1" applyAlignment="1">
      <alignment horizontal="left" vertical="top"/>
    </xf>
    <xf numFmtId="0" fontId="24" fillId="0" borderId="0" xfId="0" applyFont="1" applyAlignment="1">
      <alignment horizontal="center"/>
    </xf>
    <xf numFmtId="0" fontId="24" fillId="0" borderId="0" xfId="0" applyFont="1" applyFill="1" applyAlignment="1"/>
    <xf numFmtId="0" fontId="24" fillId="0" borderId="0" xfId="0" applyFont="1" applyAlignment="1">
      <alignment horizontal="center" vertical="center"/>
    </xf>
    <xf numFmtId="0" fontId="24" fillId="0" borderId="0" xfId="0" applyFont="1" applyBorder="1" applyAlignment="1"/>
    <xf numFmtId="0" fontId="21" fillId="0" borderId="0" xfId="0" applyFont="1" applyAlignment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4" fillId="0" borderId="0" xfId="0" applyFont="1" applyBorder="1" applyAlignment="1">
      <alignment horizontal="center" vertical="center"/>
    </xf>
    <xf numFmtId="0" fontId="21" fillId="0" borderId="0" xfId="0" applyFont="1" applyAlignment="1"/>
    <xf numFmtId="49" fontId="15" fillId="0" borderId="0" xfId="0" applyNumberFormat="1" applyFont="1" applyBorder="1" applyAlignment="1"/>
    <xf numFmtId="0" fontId="1" fillId="0" borderId="0" xfId="0" applyFont="1" applyBorder="1" applyAlignment="1"/>
    <xf numFmtId="0" fontId="2" fillId="0" borderId="1" xfId="0" applyFont="1" applyBorder="1" applyAlignment="1">
      <alignment horizontal="right" vertical="top"/>
    </xf>
    <xf numFmtId="0" fontId="27" fillId="0" borderId="0" xfId="0" applyFont="1" applyAlignment="1"/>
    <xf numFmtId="0" fontId="0" fillId="0" borderId="0" xfId="0" applyFont="1" applyAlignment="1"/>
    <xf numFmtId="49" fontId="15" fillId="0" borderId="1" xfId="0" applyNumberFormat="1" applyFont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9" fillId="0" borderId="15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/>
    <xf numFmtId="0" fontId="26" fillId="0" borderId="0" xfId="0" applyFont="1" applyBorder="1" applyAlignment="1"/>
    <xf numFmtId="0" fontId="25" fillId="0" borderId="0" xfId="0" applyFont="1" applyBorder="1" applyAlignment="1">
      <alignment vertical="top" wrapText="1"/>
    </xf>
    <xf numFmtId="0" fontId="24" fillId="0" borderId="0" xfId="0" applyFont="1" applyFill="1" applyBorder="1" applyAlignment="1"/>
    <xf numFmtId="0" fontId="21" fillId="0" borderId="0" xfId="0" applyFont="1" applyBorder="1" applyAlignment="1"/>
    <xf numFmtId="0" fontId="25" fillId="0" borderId="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wrapText="1"/>
    </xf>
    <xf numFmtId="0" fontId="2" fillId="3" borderId="9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horizontal="center" vertical="top"/>
    </xf>
    <xf numFmtId="3" fontId="2" fillId="0" borderId="9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3" fontId="2" fillId="0" borderId="1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 vertical="top"/>
    </xf>
    <xf numFmtId="49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3" fontId="2" fillId="0" borderId="2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horizontal="center" vertical="top"/>
    </xf>
    <xf numFmtId="0" fontId="8" fillId="3" borderId="7" xfId="0" applyFont="1" applyFill="1" applyBorder="1" applyAlignment="1">
      <alignment horizontal="center" vertical="top"/>
    </xf>
    <xf numFmtId="0" fontId="8" fillId="3" borderId="9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3" fontId="3" fillId="2" borderId="9" xfId="0" applyNumberFormat="1" applyFont="1" applyFill="1" applyBorder="1" applyAlignment="1">
      <alignment horizontal="center" vertical="top"/>
    </xf>
    <xf numFmtId="3" fontId="3" fillId="2" borderId="7" xfId="0" applyNumberFormat="1" applyFont="1" applyFill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164" fontId="2" fillId="0" borderId="7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right" vertical="top"/>
    </xf>
    <xf numFmtId="164" fontId="3" fillId="2" borderId="7" xfId="0" applyNumberFormat="1" applyFont="1" applyFill="1" applyBorder="1" applyAlignment="1">
      <alignment horizontal="right" vertical="top"/>
    </xf>
    <xf numFmtId="164" fontId="3" fillId="2" borderId="2" xfId="0" applyNumberFormat="1" applyFont="1" applyFill="1" applyBorder="1" applyAlignment="1">
      <alignment horizontal="right"/>
    </xf>
    <xf numFmtId="164" fontId="2" fillId="0" borderId="9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3" fontId="2" fillId="0" borderId="3" xfId="0" applyNumberFormat="1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2" fillId="0" borderId="3" xfId="0" applyFont="1" applyFill="1" applyBorder="1" applyAlignment="1">
      <alignment horizontal="left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9"/>
  <sheetViews>
    <sheetView tabSelected="1" view="pageBreakPreview" topLeftCell="A53" zoomScaleSheetLayoutView="100" workbookViewId="0">
      <selection activeCell="Q67" sqref="Q67"/>
    </sheetView>
  </sheetViews>
  <sheetFormatPr defaultRowHeight="15"/>
  <cols>
    <col min="1" max="1" width="6.5703125" style="61" customWidth="1"/>
    <col min="2" max="2" width="34.42578125" style="62" customWidth="1"/>
    <col min="3" max="3" width="12.28515625" style="62" customWidth="1"/>
    <col min="4" max="4" width="12.85546875" style="62" customWidth="1"/>
    <col min="5" max="5" width="11" style="62" customWidth="1"/>
    <col min="6" max="6" width="12.140625" style="62" customWidth="1"/>
    <col min="7" max="7" width="11.140625" style="62" customWidth="1"/>
    <col min="8" max="8" width="12.5703125" style="62" customWidth="1"/>
    <col min="9" max="9" width="12.42578125" style="62" customWidth="1"/>
    <col min="10" max="10" width="12.85546875" style="62" customWidth="1"/>
    <col min="11" max="11" width="12.140625" style="62" customWidth="1"/>
    <col min="12" max="12" width="12.85546875" style="62" customWidth="1"/>
    <col min="13" max="13" width="18.140625" style="62" customWidth="1"/>
    <col min="14" max="14" width="9.140625" style="62"/>
    <col min="15" max="20" width="9.140625" style="86"/>
    <col min="21" max="21" width="47.140625" style="86" bestFit="1" customWidth="1"/>
    <col min="22" max="23" width="9.140625" style="86"/>
    <col min="24" max="16384" width="9.140625" style="62"/>
  </cols>
  <sheetData>
    <row r="1" spans="1:23">
      <c r="K1" s="57" t="s">
        <v>32</v>
      </c>
      <c r="O1" s="85"/>
    </row>
    <row r="2" spans="1:23">
      <c r="K2" s="56" t="s">
        <v>33</v>
      </c>
    </row>
    <row r="3" spans="1:23">
      <c r="K3" s="56" t="s">
        <v>60</v>
      </c>
    </row>
    <row r="4" spans="1:23">
      <c r="K4" s="56" t="s">
        <v>36</v>
      </c>
    </row>
    <row r="5" spans="1:23">
      <c r="K5" s="56" t="s">
        <v>59</v>
      </c>
    </row>
    <row r="6" spans="1:23">
      <c r="M6" s="19"/>
    </row>
    <row r="7" spans="1:23" s="63" customFormat="1" ht="15.75">
      <c r="A7" s="1"/>
      <c r="J7" s="5" t="s">
        <v>32</v>
      </c>
      <c r="O7" s="70"/>
      <c r="P7" s="70"/>
      <c r="Q7" s="70"/>
      <c r="R7" s="70"/>
      <c r="S7" s="70"/>
      <c r="T7" s="70"/>
      <c r="U7" s="70"/>
      <c r="V7" s="70"/>
      <c r="W7" s="70"/>
    </row>
    <row r="8" spans="1:23" s="63" customFormat="1" ht="15.75">
      <c r="A8" s="1"/>
      <c r="J8" s="107" t="s">
        <v>31</v>
      </c>
      <c r="K8" s="107"/>
      <c r="M8" s="16"/>
      <c r="O8" s="70"/>
      <c r="P8" s="70"/>
      <c r="Q8" s="70"/>
      <c r="R8" s="70"/>
      <c r="S8" s="70"/>
      <c r="T8" s="70"/>
      <c r="U8" s="70"/>
      <c r="V8" s="70"/>
      <c r="W8" s="70"/>
    </row>
    <row r="9" spans="1:23" s="63" customFormat="1" ht="18" customHeight="1">
      <c r="A9" s="1"/>
      <c r="J9" s="108" t="s">
        <v>23</v>
      </c>
      <c r="K9" s="108"/>
      <c r="L9" s="108"/>
      <c r="M9" s="108"/>
      <c r="O9" s="70"/>
      <c r="P9" s="70"/>
      <c r="Q9" s="70"/>
      <c r="R9" s="70"/>
      <c r="S9" s="70"/>
      <c r="T9" s="70"/>
      <c r="U9" s="70"/>
      <c r="V9" s="70"/>
      <c r="W9" s="70"/>
    </row>
    <row r="10" spans="1:23" s="63" customFormat="1" ht="15" customHeight="1">
      <c r="A10" s="1"/>
      <c r="J10" s="109" t="s">
        <v>30</v>
      </c>
      <c r="K10" s="109"/>
      <c r="L10" s="109"/>
      <c r="M10" s="109"/>
      <c r="O10" s="70"/>
      <c r="P10" s="70"/>
      <c r="Q10" s="70"/>
      <c r="R10" s="70"/>
      <c r="S10" s="70"/>
      <c r="T10" s="70"/>
      <c r="U10" s="70"/>
      <c r="V10" s="70"/>
      <c r="W10" s="70"/>
    </row>
    <row r="11" spans="1:23" s="63" customFormat="1" ht="15" customHeight="1">
      <c r="A11" s="1"/>
      <c r="J11" s="18"/>
      <c r="K11" s="16" t="s">
        <v>28</v>
      </c>
      <c r="L11" s="79" t="s">
        <v>34</v>
      </c>
      <c r="O11" s="70"/>
      <c r="P11" s="70"/>
      <c r="Q11" s="70"/>
      <c r="R11" s="70"/>
      <c r="S11" s="70"/>
      <c r="T11" s="70"/>
      <c r="U11" s="70"/>
      <c r="V11" s="70"/>
      <c r="W11" s="70"/>
    </row>
    <row r="12" spans="1:23" s="63" customFormat="1">
      <c r="A12" s="61"/>
      <c r="M12" s="64"/>
      <c r="O12" s="70"/>
      <c r="P12" s="70"/>
      <c r="Q12" s="70"/>
      <c r="R12" s="70"/>
      <c r="S12" s="70"/>
      <c r="T12" s="70"/>
      <c r="U12" s="70"/>
      <c r="V12" s="70"/>
      <c r="W12" s="70"/>
    </row>
    <row r="13" spans="1:23" s="63" customFormat="1" ht="18.75">
      <c r="A13" s="110" t="s">
        <v>27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O13" s="70"/>
      <c r="P13" s="70"/>
      <c r="Q13" s="70"/>
      <c r="R13" s="70"/>
      <c r="S13" s="70"/>
      <c r="T13" s="70"/>
      <c r="U13" s="70"/>
      <c r="V13" s="70"/>
      <c r="W13" s="70"/>
    </row>
    <row r="14" spans="1:23" s="63" customFormat="1" ht="18.75">
      <c r="A14" s="110" t="s">
        <v>78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O14" s="70"/>
      <c r="P14" s="70"/>
      <c r="Q14" s="70"/>
      <c r="R14" s="70"/>
      <c r="S14" s="70"/>
      <c r="T14" s="70"/>
      <c r="U14" s="70"/>
      <c r="V14" s="70"/>
      <c r="W14" s="70"/>
    </row>
    <row r="15" spans="1:23" s="63" customFormat="1" ht="19.5">
      <c r="A15" s="111" t="s">
        <v>35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O15" s="70"/>
      <c r="P15" s="70"/>
      <c r="Q15" s="70"/>
      <c r="R15" s="70"/>
      <c r="S15" s="70"/>
      <c r="T15" s="70"/>
      <c r="U15" s="70"/>
      <c r="V15" s="70"/>
      <c r="W15" s="70"/>
    </row>
    <row r="16" spans="1:23" s="63" customFormat="1" ht="9.75" customHeight="1">
      <c r="A16" s="61"/>
      <c r="O16" s="70"/>
      <c r="P16" s="70"/>
      <c r="Q16" s="70"/>
      <c r="R16" s="70"/>
      <c r="S16" s="70"/>
      <c r="T16" s="70"/>
      <c r="U16" s="70"/>
      <c r="V16" s="70"/>
      <c r="W16" s="70"/>
    </row>
    <row r="17" spans="1:23" s="58" customFormat="1" ht="19.5">
      <c r="A17" s="4" t="s">
        <v>26</v>
      </c>
      <c r="B17" s="115" t="s">
        <v>61</v>
      </c>
      <c r="C17" s="115"/>
      <c r="D17" s="115"/>
      <c r="E17" s="115"/>
      <c r="F17" s="115"/>
      <c r="G17" s="117" t="s">
        <v>23</v>
      </c>
      <c r="H17" s="117"/>
      <c r="I17" s="117"/>
      <c r="J17" s="117"/>
      <c r="K17" s="117"/>
      <c r="L17" s="117"/>
      <c r="M17" s="17" t="s">
        <v>81</v>
      </c>
      <c r="N17" s="77"/>
      <c r="O17" s="77"/>
      <c r="P17" s="77"/>
      <c r="Q17" s="77"/>
      <c r="R17" s="77"/>
      <c r="S17" s="87"/>
      <c r="T17" s="87"/>
      <c r="U17" s="87"/>
      <c r="V17" s="87"/>
      <c r="W17" s="87"/>
    </row>
    <row r="18" spans="1:23" s="65" customFormat="1" ht="11.25">
      <c r="B18" s="116" t="s">
        <v>79</v>
      </c>
      <c r="C18" s="116"/>
      <c r="D18" s="116"/>
      <c r="E18" s="116"/>
      <c r="F18" s="116"/>
      <c r="G18" s="116" t="s">
        <v>25</v>
      </c>
      <c r="H18" s="116"/>
      <c r="I18" s="116"/>
      <c r="J18" s="116"/>
      <c r="K18" s="116"/>
      <c r="L18" s="116"/>
      <c r="M18" s="52" t="s">
        <v>80</v>
      </c>
      <c r="N18" s="48"/>
      <c r="O18" s="78"/>
      <c r="P18" s="78"/>
      <c r="Q18" s="78"/>
      <c r="R18" s="78"/>
      <c r="S18" s="78"/>
      <c r="T18" s="78"/>
      <c r="U18" s="78"/>
      <c r="V18" s="78"/>
      <c r="W18" s="78"/>
    </row>
    <row r="19" spans="1:23" s="58" customFormat="1" ht="19.5">
      <c r="A19" s="4" t="s">
        <v>24</v>
      </c>
      <c r="B19" s="118" t="s">
        <v>92</v>
      </c>
      <c r="C19" s="118"/>
      <c r="D19" s="118"/>
      <c r="E19" s="118"/>
      <c r="F19" s="118"/>
      <c r="G19" s="117" t="s">
        <v>23</v>
      </c>
      <c r="H19" s="117"/>
      <c r="I19" s="117"/>
      <c r="J19" s="117"/>
      <c r="K19" s="117"/>
      <c r="L19" s="117"/>
      <c r="M19" s="17" t="s">
        <v>81</v>
      </c>
      <c r="O19" s="87"/>
      <c r="P19" s="87"/>
      <c r="Q19" s="87"/>
      <c r="R19" s="87"/>
      <c r="S19" s="87"/>
      <c r="T19" s="87"/>
      <c r="U19" s="87"/>
      <c r="V19" s="87"/>
      <c r="W19" s="87"/>
    </row>
    <row r="20" spans="1:23" s="65" customFormat="1" ht="12" customHeight="1">
      <c r="B20" s="116" t="s">
        <v>79</v>
      </c>
      <c r="C20" s="116"/>
      <c r="D20" s="116"/>
      <c r="E20" s="116"/>
      <c r="F20" s="116"/>
      <c r="G20" s="116" t="s">
        <v>25</v>
      </c>
      <c r="H20" s="116"/>
      <c r="I20" s="116"/>
      <c r="J20" s="116"/>
      <c r="K20" s="116"/>
      <c r="L20" s="116"/>
      <c r="M20" s="52" t="s">
        <v>80</v>
      </c>
      <c r="O20" s="78"/>
      <c r="P20" s="78"/>
      <c r="Q20" s="78"/>
      <c r="R20" s="78"/>
      <c r="S20" s="78"/>
      <c r="T20" s="78"/>
      <c r="U20" s="78"/>
      <c r="V20" s="78"/>
      <c r="W20" s="78"/>
    </row>
    <row r="21" spans="1:23" s="58" customFormat="1" ht="34.5" customHeight="1">
      <c r="A21" s="47" t="s">
        <v>22</v>
      </c>
      <c r="B21" s="17" t="s">
        <v>43</v>
      </c>
      <c r="C21" s="93" t="s">
        <v>87</v>
      </c>
      <c r="D21" s="93"/>
      <c r="E21" s="93" t="s">
        <v>44</v>
      </c>
      <c r="F21" s="93"/>
      <c r="G21" s="94" t="s">
        <v>45</v>
      </c>
      <c r="H21" s="94"/>
      <c r="I21" s="94"/>
      <c r="J21" s="94"/>
      <c r="K21" s="94"/>
      <c r="L21" s="94"/>
      <c r="M21" s="82" t="s">
        <v>91</v>
      </c>
      <c r="O21" s="87"/>
      <c r="P21" s="87"/>
      <c r="Q21" s="87"/>
      <c r="R21" s="87"/>
      <c r="S21" s="87"/>
      <c r="T21" s="87"/>
      <c r="U21" s="87"/>
      <c r="V21" s="87"/>
      <c r="W21" s="87"/>
    </row>
    <row r="22" spans="1:23" s="65" customFormat="1" ht="35.25" customHeight="1">
      <c r="B22" s="60" t="s">
        <v>82</v>
      </c>
      <c r="C22" s="113" t="s">
        <v>83</v>
      </c>
      <c r="D22" s="113"/>
      <c r="E22" s="92" t="s">
        <v>84</v>
      </c>
      <c r="F22" s="92"/>
      <c r="G22" s="92" t="s">
        <v>85</v>
      </c>
      <c r="H22" s="92"/>
      <c r="I22" s="92"/>
      <c r="J22" s="92"/>
      <c r="K22" s="92"/>
      <c r="L22" s="92"/>
      <c r="M22" s="53" t="s">
        <v>86</v>
      </c>
      <c r="O22" s="78"/>
      <c r="P22" s="59"/>
      <c r="Q22" s="59"/>
      <c r="R22" s="88"/>
      <c r="S22" s="91"/>
      <c r="T22" s="91"/>
      <c r="U22" s="59"/>
      <c r="V22" s="78"/>
      <c r="W22" s="78"/>
    </row>
    <row r="23" spans="1:23" s="63" customFormat="1">
      <c r="A23" s="66"/>
      <c r="O23" s="70"/>
      <c r="P23" s="70"/>
      <c r="Q23" s="70"/>
      <c r="R23" s="70"/>
      <c r="S23" s="70"/>
      <c r="T23" s="70"/>
      <c r="U23" s="70"/>
      <c r="V23" s="70"/>
      <c r="W23" s="70"/>
    </row>
    <row r="24" spans="1:23" s="63" customFormat="1" ht="15.75">
      <c r="A24" s="5" t="s">
        <v>21</v>
      </c>
      <c r="E24" s="114">
        <f>E25</f>
        <v>2115965</v>
      </c>
      <c r="F24" s="114"/>
      <c r="G24" s="5" t="s">
        <v>37</v>
      </c>
      <c r="M24" s="5"/>
      <c r="O24" s="70"/>
      <c r="P24" s="70"/>
      <c r="Q24" s="70"/>
      <c r="R24" s="70"/>
      <c r="S24" s="70"/>
      <c r="T24" s="70"/>
      <c r="U24" s="70"/>
      <c r="V24" s="70"/>
      <c r="W24" s="70"/>
    </row>
    <row r="25" spans="1:23" s="63" customFormat="1" ht="15.75">
      <c r="A25" s="5"/>
      <c r="D25" s="16" t="s">
        <v>20</v>
      </c>
      <c r="E25" s="112">
        <f>F48</f>
        <v>2115965</v>
      </c>
      <c r="F25" s="112"/>
      <c r="G25" s="5" t="s">
        <v>38</v>
      </c>
      <c r="K25" s="67"/>
      <c r="L25" s="67"/>
      <c r="M25" s="5"/>
      <c r="O25" s="70"/>
      <c r="P25" s="70"/>
      <c r="Q25" s="70"/>
      <c r="R25" s="70"/>
      <c r="S25" s="70"/>
      <c r="T25" s="70"/>
      <c r="U25" s="70"/>
      <c r="V25" s="70"/>
      <c r="W25" s="70"/>
    </row>
    <row r="26" spans="1:23" s="63" customFormat="1" ht="15.75">
      <c r="A26" s="5"/>
      <c r="D26" s="16" t="s">
        <v>19</v>
      </c>
      <c r="E26" s="112">
        <v>0</v>
      </c>
      <c r="F26" s="112"/>
      <c r="G26" s="5" t="s">
        <v>39</v>
      </c>
      <c r="K26" s="67"/>
      <c r="L26" s="67"/>
      <c r="M26" s="5"/>
      <c r="O26" s="70"/>
      <c r="P26" s="70"/>
      <c r="Q26" s="70"/>
      <c r="R26" s="70"/>
      <c r="S26" s="70"/>
      <c r="T26" s="70"/>
      <c r="U26" s="70"/>
      <c r="V26" s="70"/>
      <c r="W26" s="70"/>
    </row>
    <row r="27" spans="1:23" s="63" customFormat="1" ht="15.75">
      <c r="A27" s="5"/>
      <c r="O27" s="70"/>
      <c r="P27" s="70"/>
      <c r="Q27" s="70"/>
      <c r="R27" s="70"/>
      <c r="S27" s="70"/>
      <c r="T27" s="70"/>
      <c r="U27" s="70"/>
      <c r="V27" s="70"/>
      <c r="W27" s="70"/>
    </row>
    <row r="28" spans="1:23" s="63" customFormat="1" ht="66.75" customHeight="1">
      <c r="A28" s="5" t="s">
        <v>88</v>
      </c>
      <c r="D28" s="108" t="s">
        <v>96</v>
      </c>
      <c r="E28" s="108"/>
      <c r="F28" s="108"/>
      <c r="G28" s="108"/>
      <c r="H28" s="108"/>
      <c r="I28" s="108"/>
      <c r="J28" s="108"/>
      <c r="K28" s="108"/>
      <c r="L28" s="108"/>
      <c r="M28" s="108"/>
      <c r="O28" s="70"/>
      <c r="P28" s="70"/>
      <c r="Q28" s="70"/>
      <c r="R28" s="70"/>
      <c r="S28" s="70"/>
      <c r="T28" s="70"/>
      <c r="U28" s="70"/>
      <c r="V28" s="70"/>
      <c r="W28" s="70"/>
    </row>
    <row r="29" spans="1:23" s="63" customFormat="1" ht="12" customHeight="1">
      <c r="A29" s="66"/>
      <c r="D29" s="98"/>
      <c r="E29" s="98"/>
      <c r="F29" s="98"/>
      <c r="G29" s="98"/>
      <c r="H29" s="98"/>
      <c r="I29" s="98"/>
      <c r="J29" s="98"/>
      <c r="K29" s="98"/>
      <c r="L29" s="98"/>
      <c r="M29" s="98"/>
      <c r="O29" s="70"/>
      <c r="P29" s="70"/>
      <c r="Q29" s="70"/>
      <c r="R29" s="70"/>
      <c r="S29" s="70"/>
      <c r="T29" s="70"/>
      <c r="U29" s="70"/>
      <c r="V29" s="70"/>
      <c r="W29" s="70"/>
    </row>
    <row r="30" spans="1:23" s="68" customFormat="1" ht="15.75">
      <c r="A30" s="15" t="s">
        <v>62</v>
      </c>
      <c r="C30" s="36"/>
      <c r="D30" s="36"/>
      <c r="E30" s="36"/>
      <c r="F30" s="36"/>
      <c r="G30" s="36"/>
      <c r="H30" s="36"/>
      <c r="I30" s="36"/>
      <c r="J30" s="36"/>
      <c r="K30" s="37"/>
      <c r="L30" s="37"/>
      <c r="M30" s="37"/>
      <c r="O30" s="89"/>
      <c r="P30" s="89"/>
      <c r="Q30" s="89"/>
      <c r="R30" s="89"/>
      <c r="S30" s="89"/>
      <c r="T30" s="89"/>
      <c r="U30" s="89"/>
      <c r="V30" s="89"/>
      <c r="W30" s="89"/>
    </row>
    <row r="31" spans="1:23" s="68" customFormat="1" ht="15.75">
      <c r="A31" s="22" t="s">
        <v>15</v>
      </c>
      <c r="B31" s="99" t="s">
        <v>63</v>
      </c>
      <c r="C31" s="100"/>
      <c r="D31" s="100"/>
      <c r="E31" s="100"/>
      <c r="F31" s="100"/>
      <c r="G31" s="100"/>
      <c r="H31" s="100"/>
      <c r="I31" s="100"/>
      <c r="J31" s="101"/>
      <c r="K31" s="46"/>
      <c r="L31" s="37"/>
      <c r="M31" s="37"/>
      <c r="O31" s="89"/>
      <c r="P31" s="89"/>
      <c r="Q31" s="89"/>
      <c r="R31" s="89"/>
      <c r="S31" s="89"/>
      <c r="T31" s="89"/>
      <c r="U31" s="89"/>
      <c r="V31" s="89"/>
      <c r="W31" s="89"/>
    </row>
    <row r="32" spans="1:23" s="68" customFormat="1" ht="15.75">
      <c r="A32" s="29">
        <v>1</v>
      </c>
      <c r="B32" s="95" t="s">
        <v>74</v>
      </c>
      <c r="C32" s="96"/>
      <c r="D32" s="96"/>
      <c r="E32" s="96"/>
      <c r="F32" s="96"/>
      <c r="G32" s="96"/>
      <c r="H32" s="96"/>
      <c r="I32" s="96"/>
      <c r="J32" s="97"/>
      <c r="K32" s="37"/>
      <c r="L32" s="37"/>
      <c r="M32" s="37"/>
      <c r="O32" s="89"/>
      <c r="P32" s="89"/>
      <c r="Q32" s="89"/>
      <c r="R32" s="89"/>
      <c r="S32" s="89"/>
      <c r="T32" s="89"/>
      <c r="U32" s="89"/>
      <c r="V32" s="89"/>
      <c r="W32" s="89"/>
    </row>
    <row r="33" spans="1:23" s="68" customFormat="1" ht="15.75" hidden="1">
      <c r="A33" s="29">
        <v>2</v>
      </c>
      <c r="B33" s="95" t="s">
        <v>70</v>
      </c>
      <c r="C33" s="96"/>
      <c r="D33" s="96"/>
      <c r="E33" s="96"/>
      <c r="F33" s="96"/>
      <c r="G33" s="96"/>
      <c r="H33" s="96"/>
      <c r="I33" s="96"/>
      <c r="J33" s="97"/>
      <c r="K33" s="37"/>
      <c r="L33" s="37"/>
      <c r="M33" s="37"/>
      <c r="O33" s="89"/>
      <c r="P33" s="89"/>
      <c r="Q33" s="89"/>
      <c r="R33" s="89"/>
      <c r="S33" s="89"/>
      <c r="T33" s="89"/>
      <c r="U33" s="89"/>
      <c r="V33" s="89"/>
      <c r="W33" s="89"/>
    </row>
    <row r="34" spans="1:23" s="68" customFormat="1" ht="9.75" customHeight="1">
      <c r="A34" s="15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O34" s="89"/>
      <c r="P34" s="89"/>
      <c r="Q34" s="89"/>
      <c r="R34" s="89"/>
      <c r="S34" s="89"/>
      <c r="T34" s="89"/>
      <c r="U34" s="89"/>
      <c r="V34" s="89"/>
      <c r="W34" s="89"/>
    </row>
    <row r="35" spans="1:23" s="63" customFormat="1" ht="15.75">
      <c r="A35" s="5" t="s">
        <v>64</v>
      </c>
      <c r="C35" s="38" t="s">
        <v>65</v>
      </c>
      <c r="O35" s="70"/>
      <c r="P35" s="70"/>
      <c r="Q35" s="70"/>
      <c r="R35" s="70"/>
      <c r="S35" s="70"/>
      <c r="T35" s="70"/>
      <c r="U35" s="70"/>
      <c r="V35" s="70"/>
      <c r="W35" s="70"/>
    </row>
    <row r="36" spans="1:23" s="63" customFormat="1" ht="15.75">
      <c r="A36" s="23"/>
      <c r="B36" s="24"/>
      <c r="C36" s="24"/>
      <c r="D36" s="24"/>
      <c r="E36" s="24"/>
      <c r="F36" s="24"/>
      <c r="G36" s="24"/>
      <c r="H36" s="24"/>
      <c r="I36" s="24"/>
      <c r="J36" s="24"/>
      <c r="O36" s="70"/>
      <c r="P36" s="70"/>
      <c r="Q36" s="70"/>
      <c r="R36" s="70"/>
      <c r="S36" s="70"/>
      <c r="T36" s="70"/>
      <c r="U36" s="70"/>
      <c r="V36" s="70"/>
      <c r="W36" s="70"/>
    </row>
    <row r="37" spans="1:23" s="63" customFormat="1" ht="15.75">
      <c r="A37" s="5" t="s">
        <v>66</v>
      </c>
      <c r="K37" s="9"/>
      <c r="O37" s="70"/>
      <c r="P37" s="70"/>
      <c r="Q37" s="70"/>
      <c r="R37" s="70"/>
      <c r="S37" s="70"/>
      <c r="T37" s="70"/>
      <c r="U37" s="70"/>
      <c r="V37" s="70"/>
      <c r="W37" s="70"/>
    </row>
    <row r="38" spans="1:23" s="69" customFormat="1" ht="15.75">
      <c r="A38" s="22" t="s">
        <v>15</v>
      </c>
      <c r="B38" s="99" t="s">
        <v>18</v>
      </c>
      <c r="C38" s="100"/>
      <c r="D38" s="100"/>
      <c r="E38" s="100"/>
      <c r="F38" s="100"/>
      <c r="G38" s="100"/>
      <c r="H38" s="100"/>
      <c r="I38" s="100"/>
      <c r="J38" s="101"/>
      <c r="K38" s="40"/>
      <c r="O38" s="75"/>
      <c r="P38" s="75"/>
      <c r="Q38" s="75"/>
      <c r="R38" s="75"/>
      <c r="S38" s="75"/>
      <c r="T38" s="75"/>
      <c r="U38" s="75"/>
      <c r="V38" s="75"/>
      <c r="W38" s="75"/>
    </row>
    <row r="39" spans="1:23" s="63" customFormat="1" ht="15.75">
      <c r="A39" s="29">
        <v>1</v>
      </c>
      <c r="B39" s="124" t="s">
        <v>75</v>
      </c>
      <c r="C39" s="125"/>
      <c r="D39" s="125"/>
      <c r="E39" s="125"/>
      <c r="F39" s="125"/>
      <c r="G39" s="125"/>
      <c r="H39" s="125"/>
      <c r="I39" s="125"/>
      <c r="J39" s="126"/>
      <c r="K39" s="41"/>
      <c r="O39" s="70"/>
      <c r="P39" s="70"/>
      <c r="Q39" s="70"/>
      <c r="R39" s="70"/>
      <c r="S39" s="70"/>
      <c r="T39" s="70"/>
      <c r="U39" s="70"/>
      <c r="V39" s="70"/>
      <c r="W39" s="70"/>
    </row>
    <row r="40" spans="1:23" s="63" customFormat="1" ht="15.75">
      <c r="A40" s="29">
        <v>2</v>
      </c>
      <c r="B40" s="95" t="s">
        <v>90</v>
      </c>
      <c r="C40" s="96"/>
      <c r="D40" s="96"/>
      <c r="E40" s="96"/>
      <c r="F40" s="96"/>
      <c r="G40" s="96"/>
      <c r="H40" s="96"/>
      <c r="I40" s="96"/>
      <c r="J40" s="97"/>
      <c r="K40" s="42"/>
      <c r="O40" s="70"/>
      <c r="P40" s="70"/>
      <c r="Q40" s="70"/>
      <c r="R40" s="70"/>
      <c r="S40" s="70"/>
      <c r="T40" s="70"/>
      <c r="U40" s="70"/>
      <c r="V40" s="70"/>
      <c r="W40" s="70"/>
    </row>
    <row r="41" spans="1:23" s="63" customFormat="1" ht="14.25" customHeight="1">
      <c r="A41" s="44"/>
      <c r="B41" s="45"/>
      <c r="C41" s="45"/>
      <c r="D41" s="45"/>
      <c r="E41" s="45"/>
      <c r="F41" s="45"/>
      <c r="G41" s="45"/>
      <c r="H41" s="45"/>
      <c r="I41" s="45"/>
      <c r="J41" s="45"/>
      <c r="K41" s="42"/>
      <c r="O41" s="70"/>
      <c r="P41" s="70"/>
      <c r="Q41" s="70"/>
      <c r="R41" s="70"/>
      <c r="S41" s="70"/>
      <c r="T41" s="70"/>
      <c r="U41" s="70"/>
      <c r="V41" s="70"/>
      <c r="W41" s="70"/>
    </row>
    <row r="42" spans="1:23" s="63" customFormat="1" ht="15.75">
      <c r="A42" s="8" t="s">
        <v>69</v>
      </c>
      <c r="K42" s="9" t="s">
        <v>38</v>
      </c>
      <c r="O42" s="70"/>
      <c r="P42" s="70"/>
      <c r="Q42" s="70"/>
      <c r="R42" s="70"/>
      <c r="S42" s="70"/>
      <c r="T42" s="70"/>
      <c r="U42" s="70"/>
      <c r="V42" s="70"/>
      <c r="W42" s="70"/>
    </row>
    <row r="43" spans="1:23" s="63" customFormat="1" ht="15.75">
      <c r="A43" s="22" t="s">
        <v>15</v>
      </c>
      <c r="B43" s="99" t="s">
        <v>40</v>
      </c>
      <c r="C43" s="100"/>
      <c r="D43" s="100"/>
      <c r="E43" s="101"/>
      <c r="F43" s="120" t="s">
        <v>17</v>
      </c>
      <c r="G43" s="121"/>
      <c r="H43" s="120" t="s">
        <v>16</v>
      </c>
      <c r="I43" s="121"/>
      <c r="J43" s="122" t="s">
        <v>4</v>
      </c>
      <c r="K43" s="123"/>
      <c r="O43" s="70"/>
      <c r="P43" s="70"/>
      <c r="Q43" s="70"/>
      <c r="R43" s="70"/>
      <c r="S43" s="70"/>
      <c r="T43" s="70"/>
      <c r="U43" s="70"/>
      <c r="V43" s="70"/>
      <c r="W43" s="70"/>
    </row>
    <row r="44" spans="1:23" s="63" customFormat="1">
      <c r="A44" s="43">
        <v>1</v>
      </c>
      <c r="B44" s="131">
        <v>2</v>
      </c>
      <c r="C44" s="131"/>
      <c r="D44" s="131"/>
      <c r="E44" s="132"/>
      <c r="F44" s="133">
        <v>3</v>
      </c>
      <c r="G44" s="134"/>
      <c r="H44" s="133">
        <v>4</v>
      </c>
      <c r="I44" s="134"/>
      <c r="J44" s="133">
        <v>5</v>
      </c>
      <c r="K44" s="134"/>
      <c r="O44" s="70"/>
      <c r="P44" s="70"/>
      <c r="Q44" s="70"/>
      <c r="R44" s="70"/>
      <c r="S44" s="70"/>
      <c r="T44" s="70"/>
      <c r="U44" s="70"/>
      <c r="V44" s="70"/>
      <c r="W44" s="70"/>
    </row>
    <row r="45" spans="1:23" s="63" customFormat="1" ht="15.75">
      <c r="A45" s="29">
        <v>1</v>
      </c>
      <c r="B45" s="104" t="s">
        <v>46</v>
      </c>
      <c r="C45" s="105"/>
      <c r="D45" s="105"/>
      <c r="E45" s="106"/>
      <c r="F45" s="102">
        <f>2061065-F47+54900</f>
        <v>2106914.84</v>
      </c>
      <c r="G45" s="103"/>
      <c r="H45" s="127"/>
      <c r="I45" s="127"/>
      <c r="J45" s="127">
        <f>F45+H45</f>
        <v>2106914.84</v>
      </c>
      <c r="K45" s="127"/>
      <c r="O45" s="70"/>
      <c r="P45" s="70"/>
      <c r="Q45" s="70"/>
      <c r="R45" s="70"/>
      <c r="S45" s="70"/>
      <c r="T45" s="70"/>
      <c r="U45" s="70"/>
      <c r="V45" s="70"/>
      <c r="W45" s="70"/>
    </row>
    <row r="46" spans="1:23" s="63" customFormat="1" ht="15.75" hidden="1" customHeight="1">
      <c r="A46" s="29">
        <v>2</v>
      </c>
      <c r="B46" s="104" t="s">
        <v>71</v>
      </c>
      <c r="C46" s="105"/>
      <c r="D46" s="105"/>
      <c r="E46" s="106"/>
      <c r="F46" s="102">
        <f>14967+20448+12600-48015</f>
        <v>0</v>
      </c>
      <c r="G46" s="103"/>
      <c r="H46" s="102"/>
      <c r="I46" s="103"/>
      <c r="J46" s="102">
        <f>F46+H46</f>
        <v>0</v>
      </c>
      <c r="K46" s="103"/>
      <c r="N46" s="84">
        <v>14967</v>
      </c>
      <c r="O46" s="70"/>
      <c r="P46" s="70"/>
      <c r="Q46" s="70"/>
      <c r="R46" s="70"/>
      <c r="S46" s="70"/>
      <c r="T46" s="70"/>
      <c r="U46" s="70"/>
      <c r="V46" s="70"/>
      <c r="W46" s="70"/>
    </row>
    <row r="47" spans="1:23" s="63" customFormat="1" ht="15.75">
      <c r="A47" s="29">
        <v>3</v>
      </c>
      <c r="B47" s="104" t="s">
        <v>90</v>
      </c>
      <c r="C47" s="105"/>
      <c r="D47" s="105"/>
      <c r="E47" s="106"/>
      <c r="F47" s="102">
        <v>9050.16</v>
      </c>
      <c r="G47" s="103"/>
      <c r="H47" s="127"/>
      <c r="I47" s="127"/>
      <c r="J47" s="127">
        <f>F47+H47</f>
        <v>9050.16</v>
      </c>
      <c r="K47" s="127"/>
      <c r="N47" s="83"/>
      <c r="O47" s="70"/>
      <c r="P47" s="70"/>
      <c r="Q47" s="70"/>
      <c r="R47" s="70"/>
      <c r="S47" s="70"/>
      <c r="T47" s="70"/>
      <c r="U47" s="70"/>
      <c r="V47" s="70"/>
      <c r="W47" s="70"/>
    </row>
    <row r="48" spans="1:23" s="63" customFormat="1" ht="15.75">
      <c r="A48" s="128" t="s">
        <v>4</v>
      </c>
      <c r="B48" s="129"/>
      <c r="C48" s="129"/>
      <c r="D48" s="129"/>
      <c r="E48" s="130"/>
      <c r="F48" s="135">
        <f>F45+F47+F46</f>
        <v>2115965</v>
      </c>
      <c r="G48" s="136"/>
      <c r="H48" s="135">
        <f>H45+H47+H46</f>
        <v>0</v>
      </c>
      <c r="I48" s="136"/>
      <c r="J48" s="135">
        <f>J45+J47+J46</f>
        <v>2115965</v>
      </c>
      <c r="K48" s="136"/>
      <c r="N48" s="83"/>
      <c r="O48" s="70"/>
      <c r="P48" s="70"/>
      <c r="Q48" s="70"/>
      <c r="R48" s="70"/>
      <c r="S48" s="70"/>
      <c r="T48" s="70"/>
      <c r="U48" s="70"/>
      <c r="V48" s="70"/>
      <c r="W48" s="70"/>
    </row>
    <row r="49" spans="1:23" s="63" customFormat="1" ht="15.75">
      <c r="A49" s="39"/>
      <c r="B49" s="172"/>
      <c r="C49" s="172"/>
      <c r="D49" s="119"/>
      <c r="E49" s="119"/>
      <c r="F49" s="119"/>
      <c r="G49" s="119"/>
      <c r="H49" s="119"/>
      <c r="I49" s="119"/>
      <c r="J49" s="119"/>
      <c r="K49" s="119"/>
      <c r="O49" s="70"/>
      <c r="P49" s="70"/>
      <c r="Q49" s="70"/>
      <c r="R49" s="70"/>
      <c r="S49" s="70"/>
      <c r="T49" s="70"/>
      <c r="U49" s="70"/>
      <c r="V49" s="70"/>
      <c r="W49" s="70"/>
    </row>
    <row r="50" spans="1:23" s="63" customFormat="1" ht="16.5" customHeight="1">
      <c r="A50" s="8" t="s">
        <v>68</v>
      </c>
      <c r="K50" s="9" t="s">
        <v>38</v>
      </c>
      <c r="O50" s="70"/>
      <c r="P50" s="70"/>
      <c r="Q50" s="70"/>
      <c r="R50" s="70"/>
      <c r="S50" s="70"/>
      <c r="T50" s="70"/>
      <c r="U50" s="70"/>
      <c r="V50" s="70"/>
      <c r="W50" s="70"/>
    </row>
    <row r="51" spans="1:23" s="63" customFormat="1" ht="15.75">
      <c r="A51" s="22" t="s">
        <v>15</v>
      </c>
      <c r="B51" s="99" t="s">
        <v>67</v>
      </c>
      <c r="C51" s="100"/>
      <c r="D51" s="100"/>
      <c r="E51" s="101"/>
      <c r="F51" s="120" t="s">
        <v>17</v>
      </c>
      <c r="G51" s="121"/>
      <c r="H51" s="120" t="s">
        <v>16</v>
      </c>
      <c r="I51" s="121"/>
      <c r="J51" s="122" t="s">
        <v>4</v>
      </c>
      <c r="K51" s="123"/>
      <c r="O51" s="70"/>
      <c r="P51" s="70"/>
      <c r="Q51" s="70"/>
      <c r="R51" s="70"/>
      <c r="S51" s="70"/>
      <c r="T51" s="70"/>
      <c r="U51" s="70"/>
      <c r="V51" s="70"/>
      <c r="W51" s="70"/>
    </row>
    <row r="52" spans="1:23" s="63" customFormat="1">
      <c r="A52" s="43">
        <v>1</v>
      </c>
      <c r="B52" s="131">
        <v>2</v>
      </c>
      <c r="C52" s="131"/>
      <c r="D52" s="131"/>
      <c r="E52" s="132"/>
      <c r="F52" s="133">
        <v>3</v>
      </c>
      <c r="G52" s="134"/>
      <c r="H52" s="133">
        <v>4</v>
      </c>
      <c r="I52" s="134"/>
      <c r="J52" s="133">
        <v>5</v>
      </c>
      <c r="K52" s="134"/>
      <c r="O52" s="70"/>
      <c r="P52" s="70"/>
      <c r="Q52" s="70"/>
      <c r="R52" s="70"/>
      <c r="S52" s="70"/>
      <c r="T52" s="70"/>
      <c r="U52" s="70"/>
      <c r="V52" s="70"/>
      <c r="W52" s="70"/>
    </row>
    <row r="53" spans="1:23" s="63" customFormat="1" ht="15.75">
      <c r="A53" s="29">
        <v>1</v>
      </c>
      <c r="B53" s="143"/>
      <c r="C53" s="144"/>
      <c r="D53" s="144"/>
      <c r="E53" s="145"/>
      <c r="F53" s="179"/>
      <c r="G53" s="180"/>
      <c r="H53" s="146"/>
      <c r="I53" s="146"/>
      <c r="J53" s="146"/>
      <c r="K53" s="146"/>
      <c r="O53" s="70"/>
      <c r="P53" s="70"/>
      <c r="Q53" s="70"/>
      <c r="R53" s="70"/>
      <c r="S53" s="70"/>
      <c r="T53" s="70"/>
      <c r="U53" s="30"/>
      <c r="V53" s="30"/>
      <c r="W53" s="30"/>
    </row>
    <row r="54" spans="1:23" s="63" customFormat="1" ht="15.75" hidden="1" customHeight="1">
      <c r="A54" s="140"/>
      <c r="B54" s="141"/>
      <c r="C54" s="141"/>
      <c r="D54" s="142"/>
      <c r="E54" s="14"/>
      <c r="F54" s="137"/>
      <c r="G54" s="138"/>
      <c r="H54" s="139"/>
      <c r="I54" s="139"/>
      <c r="J54" s="139"/>
      <c r="K54" s="139"/>
      <c r="O54" s="70"/>
      <c r="P54" s="70"/>
      <c r="Q54" s="70"/>
      <c r="R54" s="70"/>
      <c r="S54" s="70"/>
      <c r="T54" s="70"/>
      <c r="U54" s="169"/>
      <c r="V54" s="169"/>
      <c r="W54" s="169"/>
    </row>
    <row r="55" spans="1:23" s="63" customFormat="1" ht="15.75" hidden="1" customHeight="1">
      <c r="A55" s="140"/>
      <c r="B55" s="140"/>
      <c r="C55" s="140"/>
      <c r="D55" s="140"/>
      <c r="E55" s="14"/>
      <c r="F55" s="137"/>
      <c r="G55" s="138"/>
      <c r="H55" s="139"/>
      <c r="I55" s="139"/>
      <c r="J55" s="139"/>
      <c r="K55" s="139"/>
      <c r="O55" s="70"/>
      <c r="P55" s="70"/>
      <c r="Q55" s="70"/>
      <c r="R55" s="70"/>
      <c r="S55" s="70"/>
      <c r="T55" s="70"/>
      <c r="U55" s="170"/>
      <c r="V55" s="170"/>
      <c r="W55" s="170"/>
    </row>
    <row r="56" spans="1:23" s="63" customFormat="1" ht="15.75" hidden="1" customHeight="1">
      <c r="A56" s="140"/>
      <c r="B56" s="140"/>
      <c r="C56" s="140"/>
      <c r="D56" s="140"/>
      <c r="E56" s="14"/>
      <c r="F56" s="137"/>
      <c r="G56" s="138"/>
      <c r="H56" s="139"/>
      <c r="I56" s="139"/>
      <c r="J56" s="139"/>
      <c r="K56" s="139"/>
      <c r="O56" s="70"/>
      <c r="P56" s="70"/>
      <c r="Q56" s="70"/>
      <c r="R56" s="70"/>
      <c r="S56" s="70"/>
      <c r="T56" s="70"/>
      <c r="U56" s="171"/>
      <c r="V56" s="171"/>
      <c r="W56" s="171"/>
    </row>
    <row r="57" spans="1:23" s="71" customFormat="1" ht="15.75" customHeight="1">
      <c r="A57" s="128" t="s">
        <v>4</v>
      </c>
      <c r="B57" s="129"/>
      <c r="C57" s="129"/>
      <c r="D57" s="129"/>
      <c r="E57" s="130"/>
      <c r="F57" s="176"/>
      <c r="G57" s="177"/>
      <c r="H57" s="178"/>
      <c r="I57" s="178"/>
      <c r="J57" s="178"/>
      <c r="K57" s="178"/>
      <c r="O57" s="72"/>
      <c r="P57" s="72"/>
      <c r="Q57" s="72"/>
      <c r="R57" s="72"/>
      <c r="S57" s="72"/>
      <c r="T57" s="72"/>
      <c r="U57" s="31"/>
      <c r="V57" s="31"/>
      <c r="W57" s="31"/>
    </row>
    <row r="58" spans="1:23" s="73" customFormat="1" ht="9.75" customHeight="1">
      <c r="A58" s="13"/>
      <c r="B58" s="13"/>
      <c r="C58" s="13"/>
      <c r="D58" s="13"/>
      <c r="E58" s="13"/>
      <c r="F58" s="12"/>
      <c r="G58" s="12"/>
      <c r="H58" s="11"/>
      <c r="I58" s="11"/>
      <c r="J58" s="11"/>
      <c r="K58" s="11"/>
      <c r="O58" s="74"/>
      <c r="P58" s="74"/>
      <c r="Q58" s="74"/>
      <c r="R58" s="74"/>
      <c r="S58" s="74"/>
      <c r="T58" s="74"/>
      <c r="U58" s="32"/>
      <c r="V58" s="32"/>
      <c r="W58" s="32"/>
    </row>
    <row r="59" spans="1:23" s="63" customFormat="1" ht="15.75" customHeight="1">
      <c r="A59" s="8" t="s">
        <v>89</v>
      </c>
      <c r="O59" s="70"/>
      <c r="P59" s="70"/>
      <c r="Q59" s="70"/>
      <c r="R59" s="70"/>
      <c r="S59" s="70"/>
      <c r="T59" s="70"/>
      <c r="U59" s="33"/>
      <c r="V59" s="33"/>
      <c r="W59" s="33"/>
    </row>
    <row r="60" spans="1:23" s="69" customFormat="1" ht="47.25" customHeight="1">
      <c r="A60" s="27" t="s">
        <v>15</v>
      </c>
      <c r="B60" s="55" t="s">
        <v>41</v>
      </c>
      <c r="C60" s="192" t="s">
        <v>14</v>
      </c>
      <c r="D60" s="193"/>
      <c r="E60" s="182" t="s">
        <v>13</v>
      </c>
      <c r="F60" s="182"/>
      <c r="G60" s="182"/>
      <c r="H60" s="182" t="s">
        <v>17</v>
      </c>
      <c r="I60" s="182"/>
      <c r="J60" s="182" t="s">
        <v>16</v>
      </c>
      <c r="K60" s="182"/>
      <c r="L60" s="182" t="s">
        <v>4</v>
      </c>
      <c r="M60" s="182"/>
      <c r="O60" s="75"/>
      <c r="P60" s="75"/>
      <c r="Q60" s="75"/>
      <c r="R60" s="75"/>
      <c r="S60" s="75"/>
      <c r="T60" s="75"/>
      <c r="U60" s="30"/>
      <c r="V60" s="30"/>
      <c r="W60" s="30"/>
    </row>
    <row r="61" spans="1:23" s="63" customFormat="1" ht="15.75" customHeight="1">
      <c r="A61" s="10">
        <v>1</v>
      </c>
      <c r="B61" s="54">
        <v>2</v>
      </c>
      <c r="C61" s="190">
        <v>3</v>
      </c>
      <c r="D61" s="191"/>
      <c r="E61" s="181">
        <v>4</v>
      </c>
      <c r="F61" s="181"/>
      <c r="G61" s="181"/>
      <c r="H61" s="181">
        <v>5</v>
      </c>
      <c r="I61" s="181"/>
      <c r="J61" s="181">
        <v>6</v>
      </c>
      <c r="K61" s="181"/>
      <c r="L61" s="181">
        <v>7</v>
      </c>
      <c r="M61" s="181"/>
      <c r="O61" s="70"/>
      <c r="P61" s="70"/>
      <c r="Q61" s="70"/>
      <c r="R61" s="70"/>
      <c r="S61" s="70"/>
      <c r="T61" s="70"/>
      <c r="U61" s="34"/>
      <c r="V61" s="34"/>
      <c r="W61" s="34"/>
    </row>
    <row r="62" spans="1:23" s="63" customFormat="1" ht="13.5" customHeight="1">
      <c r="A62" s="21">
        <v>1</v>
      </c>
      <c r="B62" s="28" t="s">
        <v>12</v>
      </c>
      <c r="C62" s="188"/>
      <c r="D62" s="189"/>
      <c r="E62" s="175"/>
      <c r="F62" s="175"/>
      <c r="G62" s="175"/>
      <c r="H62" s="175"/>
      <c r="I62" s="175"/>
      <c r="J62" s="175"/>
      <c r="K62" s="175"/>
      <c r="L62" s="175"/>
      <c r="M62" s="175"/>
      <c r="O62" s="70"/>
      <c r="P62" s="70"/>
      <c r="Q62" s="70"/>
      <c r="R62" s="70"/>
      <c r="S62" s="70"/>
      <c r="T62" s="70"/>
      <c r="U62" s="70"/>
      <c r="V62" s="70"/>
      <c r="W62" s="70"/>
    </row>
    <row r="63" spans="1:23" s="63" customFormat="1" ht="31.5">
      <c r="A63" s="21"/>
      <c r="B63" s="26" t="s">
        <v>47</v>
      </c>
      <c r="C63" s="173" t="s">
        <v>10</v>
      </c>
      <c r="D63" s="174"/>
      <c r="E63" s="163" t="s">
        <v>48</v>
      </c>
      <c r="F63" s="164"/>
      <c r="G63" s="165"/>
      <c r="H63" s="159">
        <v>7</v>
      </c>
      <c r="I63" s="159"/>
      <c r="J63" s="159">
        <v>0</v>
      </c>
      <c r="K63" s="159"/>
      <c r="L63" s="154">
        <f>H63+J63</f>
        <v>7</v>
      </c>
      <c r="M63" s="154"/>
      <c r="O63" s="70"/>
      <c r="P63" s="70"/>
      <c r="Q63" s="70"/>
      <c r="R63" s="70"/>
      <c r="S63" s="70"/>
      <c r="T63" s="70"/>
      <c r="U63" s="70"/>
      <c r="V63" s="70"/>
      <c r="W63" s="70"/>
    </row>
    <row r="64" spans="1:23" s="63" customFormat="1" ht="13.5" customHeight="1">
      <c r="A64" s="21">
        <v>2</v>
      </c>
      <c r="B64" s="28" t="s">
        <v>11</v>
      </c>
      <c r="C64" s="162"/>
      <c r="D64" s="162"/>
      <c r="E64" s="183"/>
      <c r="F64" s="183"/>
      <c r="G64" s="183"/>
      <c r="H64" s="155"/>
      <c r="I64" s="155"/>
      <c r="J64" s="155"/>
      <c r="K64" s="155"/>
      <c r="L64" s="156"/>
      <c r="M64" s="156"/>
      <c r="O64" s="70"/>
      <c r="P64" s="70"/>
      <c r="Q64" s="70"/>
      <c r="R64" s="70"/>
      <c r="S64" s="70"/>
      <c r="T64" s="70"/>
      <c r="U64" s="70"/>
      <c r="V64" s="70"/>
      <c r="W64" s="70"/>
    </row>
    <row r="65" spans="1:23" s="63" customFormat="1" ht="15.75">
      <c r="A65" s="21"/>
      <c r="B65" s="26" t="s">
        <v>49</v>
      </c>
      <c r="C65" s="173" t="s">
        <v>10</v>
      </c>
      <c r="D65" s="174"/>
      <c r="E65" s="183" t="s">
        <v>50</v>
      </c>
      <c r="F65" s="183"/>
      <c r="G65" s="183"/>
      <c r="H65" s="147">
        <v>760</v>
      </c>
      <c r="I65" s="148"/>
      <c r="J65" s="147"/>
      <c r="K65" s="148"/>
      <c r="L65" s="154">
        <f t="shared" ref="L65:L69" si="0">H65+J65</f>
        <v>760</v>
      </c>
      <c r="M65" s="154"/>
      <c r="O65" s="70"/>
      <c r="P65" s="70"/>
      <c r="Q65" s="70"/>
      <c r="R65" s="70"/>
      <c r="S65" s="70"/>
      <c r="T65" s="70"/>
      <c r="U65" s="70"/>
      <c r="V65" s="70"/>
      <c r="W65" s="70"/>
    </row>
    <row r="66" spans="1:23" s="63" customFormat="1" ht="15.75">
      <c r="A66" s="21"/>
      <c r="B66" s="26" t="s">
        <v>51</v>
      </c>
      <c r="C66" s="173" t="s">
        <v>10</v>
      </c>
      <c r="D66" s="174"/>
      <c r="E66" s="183" t="s">
        <v>52</v>
      </c>
      <c r="F66" s="183"/>
      <c r="G66" s="183"/>
      <c r="H66" s="147">
        <v>1400</v>
      </c>
      <c r="I66" s="148"/>
      <c r="J66" s="147"/>
      <c r="K66" s="148"/>
      <c r="L66" s="154">
        <f t="shared" si="0"/>
        <v>1400</v>
      </c>
      <c r="M66" s="154"/>
      <c r="O66" s="70"/>
      <c r="P66" s="70"/>
      <c r="Q66" s="70"/>
      <c r="R66" s="70"/>
      <c r="S66" s="70"/>
      <c r="T66" s="70"/>
      <c r="U66" s="70"/>
      <c r="V66" s="70"/>
      <c r="W66" s="70"/>
    </row>
    <row r="67" spans="1:23" s="63" customFormat="1" ht="31.5">
      <c r="A67" s="21"/>
      <c r="B67" s="26" t="s">
        <v>53</v>
      </c>
      <c r="C67" s="173" t="s">
        <v>10</v>
      </c>
      <c r="D67" s="174"/>
      <c r="E67" s="183" t="s">
        <v>50</v>
      </c>
      <c r="F67" s="183"/>
      <c r="G67" s="183"/>
      <c r="H67" s="147">
        <v>400</v>
      </c>
      <c r="I67" s="148"/>
      <c r="J67" s="147"/>
      <c r="K67" s="148"/>
      <c r="L67" s="154">
        <f t="shared" si="0"/>
        <v>400</v>
      </c>
      <c r="M67" s="154"/>
      <c r="O67" s="70"/>
      <c r="P67" s="70"/>
      <c r="Q67" s="70"/>
      <c r="R67" s="70"/>
      <c r="S67" s="70"/>
      <c r="T67" s="70"/>
      <c r="U67" s="70"/>
      <c r="V67" s="70"/>
      <c r="W67" s="70"/>
    </row>
    <row r="68" spans="1:23" s="63" customFormat="1" ht="15.75">
      <c r="A68" s="21"/>
      <c r="B68" s="26" t="s">
        <v>54</v>
      </c>
      <c r="C68" s="173" t="s">
        <v>10</v>
      </c>
      <c r="D68" s="174"/>
      <c r="E68" s="183" t="s">
        <v>52</v>
      </c>
      <c r="F68" s="183"/>
      <c r="G68" s="183"/>
      <c r="H68" s="147">
        <v>800</v>
      </c>
      <c r="I68" s="148"/>
      <c r="J68" s="147"/>
      <c r="K68" s="148"/>
      <c r="L68" s="154">
        <f t="shared" si="0"/>
        <v>800</v>
      </c>
      <c r="M68" s="154"/>
      <c r="O68" s="70"/>
      <c r="P68" s="70"/>
      <c r="Q68" s="70"/>
      <c r="R68" s="70"/>
      <c r="S68" s="70"/>
      <c r="T68" s="70"/>
      <c r="U68" s="70"/>
      <c r="V68" s="70"/>
      <c r="W68" s="70"/>
    </row>
    <row r="69" spans="1:23" s="63" customFormat="1" ht="31.5">
      <c r="A69" s="21"/>
      <c r="B69" s="26" t="s">
        <v>55</v>
      </c>
      <c r="C69" s="157" t="s">
        <v>10</v>
      </c>
      <c r="D69" s="157"/>
      <c r="E69" s="168" t="s">
        <v>56</v>
      </c>
      <c r="F69" s="168"/>
      <c r="G69" s="168"/>
      <c r="H69" s="159">
        <v>60</v>
      </c>
      <c r="I69" s="159"/>
      <c r="J69" s="159">
        <v>0</v>
      </c>
      <c r="K69" s="159"/>
      <c r="L69" s="154">
        <f t="shared" si="0"/>
        <v>60</v>
      </c>
      <c r="M69" s="154"/>
      <c r="O69" s="70"/>
      <c r="P69" s="70"/>
      <c r="Q69" s="70"/>
      <c r="R69" s="70"/>
      <c r="S69" s="70"/>
      <c r="T69" s="70"/>
      <c r="U69" s="70"/>
      <c r="V69" s="70"/>
      <c r="W69" s="70"/>
    </row>
    <row r="70" spans="1:23" s="63" customFormat="1" ht="15.75">
      <c r="A70" s="21">
        <v>3</v>
      </c>
      <c r="B70" s="28" t="s">
        <v>9</v>
      </c>
      <c r="C70" s="187"/>
      <c r="D70" s="187"/>
      <c r="E70" s="158"/>
      <c r="F70" s="158"/>
      <c r="G70" s="158"/>
      <c r="H70" s="154"/>
      <c r="I70" s="154"/>
      <c r="J70" s="154"/>
      <c r="K70" s="154"/>
      <c r="L70" s="156"/>
      <c r="M70" s="156"/>
      <c r="O70" s="70"/>
      <c r="P70" s="70"/>
      <c r="Q70" s="70"/>
      <c r="R70" s="70"/>
      <c r="S70" s="70"/>
      <c r="T70" s="70"/>
      <c r="U70" s="70"/>
      <c r="V70" s="70"/>
      <c r="W70" s="70"/>
    </row>
    <row r="71" spans="1:23" s="63" customFormat="1" ht="31.5">
      <c r="A71" s="21"/>
      <c r="B71" s="26" t="s">
        <v>57</v>
      </c>
      <c r="C71" s="162" t="s">
        <v>10</v>
      </c>
      <c r="D71" s="162"/>
      <c r="E71" s="194" t="s">
        <v>8</v>
      </c>
      <c r="F71" s="195"/>
      <c r="G71" s="196"/>
      <c r="H71" s="160">
        <f>H66/H63</f>
        <v>200</v>
      </c>
      <c r="I71" s="161"/>
      <c r="J71" s="160"/>
      <c r="K71" s="161"/>
      <c r="L71" s="154">
        <f>H71+J71</f>
        <v>200</v>
      </c>
      <c r="M71" s="154"/>
      <c r="O71" s="70"/>
      <c r="P71" s="70"/>
      <c r="Q71" s="70"/>
      <c r="R71" s="70"/>
      <c r="S71" s="70"/>
      <c r="T71" s="70"/>
      <c r="U71" s="70"/>
      <c r="V71" s="70"/>
      <c r="W71" s="70"/>
    </row>
    <row r="72" spans="1:23" s="63" customFormat="1" ht="31.5">
      <c r="A72" s="21"/>
      <c r="B72" s="35" t="s">
        <v>58</v>
      </c>
      <c r="C72" s="166" t="s">
        <v>42</v>
      </c>
      <c r="D72" s="167"/>
      <c r="E72" s="163" t="s">
        <v>8</v>
      </c>
      <c r="F72" s="164"/>
      <c r="G72" s="165"/>
      <c r="H72" s="159">
        <f>(E25-F47)/H63</f>
        <v>300987.83428571426</v>
      </c>
      <c r="I72" s="159"/>
      <c r="J72" s="159">
        <v>0</v>
      </c>
      <c r="K72" s="159"/>
      <c r="L72" s="154">
        <f>H72+J72</f>
        <v>300987.83428571426</v>
      </c>
      <c r="M72" s="154"/>
      <c r="O72" s="70"/>
      <c r="P72" s="70"/>
      <c r="Q72" s="70"/>
      <c r="R72" s="70"/>
      <c r="S72" s="70"/>
      <c r="T72" s="70"/>
      <c r="U72" s="70"/>
      <c r="V72" s="70"/>
      <c r="W72" s="70"/>
    </row>
    <row r="73" spans="1:23" s="63" customFormat="1" ht="15.75">
      <c r="A73" s="21">
        <v>4</v>
      </c>
      <c r="B73" s="28" t="s">
        <v>7</v>
      </c>
      <c r="C73" s="162"/>
      <c r="D73" s="162"/>
      <c r="E73" s="183"/>
      <c r="F73" s="183"/>
      <c r="G73" s="183"/>
      <c r="H73" s="155"/>
      <c r="I73" s="155"/>
      <c r="J73" s="155"/>
      <c r="K73" s="155"/>
      <c r="L73" s="155"/>
      <c r="M73" s="155"/>
      <c r="O73" s="70"/>
      <c r="P73" s="70"/>
      <c r="Q73" s="70"/>
      <c r="R73" s="70"/>
      <c r="S73" s="70"/>
      <c r="T73" s="70"/>
      <c r="U73" s="70"/>
      <c r="V73" s="70"/>
      <c r="W73" s="70"/>
    </row>
    <row r="74" spans="1:23" s="63" customFormat="1" ht="31.5">
      <c r="A74" s="21"/>
      <c r="B74" s="26" t="s">
        <v>95</v>
      </c>
      <c r="C74" s="152" t="s">
        <v>6</v>
      </c>
      <c r="D74" s="153"/>
      <c r="E74" s="149" t="s">
        <v>5</v>
      </c>
      <c r="F74" s="150"/>
      <c r="G74" s="151"/>
      <c r="H74" s="147">
        <v>100</v>
      </c>
      <c r="I74" s="148"/>
      <c r="J74" s="147">
        <v>0</v>
      </c>
      <c r="K74" s="148"/>
      <c r="L74" s="154">
        <f>H74+J74</f>
        <v>100</v>
      </c>
      <c r="M74" s="154"/>
      <c r="O74" s="70"/>
      <c r="P74" s="70"/>
      <c r="Q74" s="70"/>
      <c r="R74" s="70"/>
      <c r="S74" s="70"/>
      <c r="T74" s="70"/>
      <c r="U74" s="70"/>
      <c r="V74" s="70"/>
      <c r="W74" s="70"/>
    </row>
    <row r="75" spans="1:23" s="63" customFormat="1" ht="24" customHeight="1">
      <c r="A75" s="21"/>
      <c r="B75" s="25"/>
      <c r="C75" s="152"/>
      <c r="D75" s="153"/>
      <c r="E75" s="199"/>
      <c r="F75" s="199"/>
      <c r="G75" s="199"/>
      <c r="H75" s="197"/>
      <c r="I75" s="197"/>
      <c r="J75" s="197"/>
      <c r="K75" s="197"/>
      <c r="L75" s="154"/>
      <c r="M75" s="154"/>
      <c r="O75" s="70"/>
      <c r="P75" s="70"/>
      <c r="Q75" s="70"/>
      <c r="R75" s="70"/>
      <c r="S75" s="20"/>
      <c r="T75" s="70"/>
      <c r="U75" s="70"/>
      <c r="V75" s="70"/>
      <c r="W75" s="70"/>
    </row>
    <row r="76" spans="1:23" s="63" customFormat="1" ht="15" customHeight="1">
      <c r="A76" s="7"/>
      <c r="O76" s="70"/>
      <c r="P76" s="70"/>
      <c r="Q76" s="70"/>
      <c r="R76" s="70"/>
      <c r="S76" s="70"/>
      <c r="T76" s="70"/>
      <c r="U76" s="70"/>
      <c r="V76" s="70"/>
      <c r="W76" s="70"/>
    </row>
    <row r="77" spans="1:23" s="76" customFormat="1" ht="15.75">
      <c r="A77" s="4" t="s">
        <v>93</v>
      </c>
      <c r="B77" s="80"/>
      <c r="C77" s="80"/>
      <c r="D77" s="2"/>
      <c r="E77" s="80"/>
      <c r="F77" s="80"/>
      <c r="G77" s="6"/>
      <c r="H77" s="6"/>
      <c r="I77" s="80"/>
      <c r="J77" s="80"/>
      <c r="K77" s="80"/>
      <c r="O77" s="90"/>
      <c r="P77" s="90"/>
      <c r="Q77" s="90"/>
      <c r="R77" s="90"/>
      <c r="S77" s="90"/>
      <c r="T77" s="90"/>
      <c r="U77" s="90"/>
      <c r="V77" s="90"/>
      <c r="W77" s="90"/>
    </row>
    <row r="78" spans="1:23" s="76" customFormat="1" ht="15.75">
      <c r="A78" s="4" t="s">
        <v>94</v>
      </c>
      <c r="B78" s="80"/>
      <c r="C78" s="80"/>
      <c r="D78" s="2"/>
      <c r="E78" s="80"/>
      <c r="F78" s="198"/>
      <c r="G78" s="198"/>
      <c r="H78" s="80"/>
      <c r="I78" s="186" t="s">
        <v>97</v>
      </c>
      <c r="J78" s="186"/>
      <c r="K78" s="186"/>
      <c r="O78" s="90"/>
      <c r="P78" s="90"/>
      <c r="Q78" s="90"/>
      <c r="R78" s="90"/>
      <c r="S78" s="90"/>
      <c r="T78" s="90"/>
      <c r="U78" s="90"/>
      <c r="V78" s="90"/>
      <c r="W78" s="90"/>
    </row>
    <row r="79" spans="1:23" s="63" customFormat="1" ht="12.75" customHeight="1">
      <c r="A79" s="5" t="s">
        <v>3</v>
      </c>
      <c r="B79" s="81"/>
      <c r="C79" s="81"/>
      <c r="D79" s="1"/>
      <c r="E79" s="81"/>
      <c r="F79" s="116" t="s">
        <v>1</v>
      </c>
      <c r="G79" s="116"/>
      <c r="H79" s="81"/>
      <c r="I79" s="109" t="s">
        <v>0</v>
      </c>
      <c r="J79" s="109"/>
      <c r="K79" s="109"/>
      <c r="O79" s="70"/>
      <c r="P79" s="70"/>
      <c r="Q79" s="70"/>
      <c r="R79" s="70"/>
      <c r="S79" s="70"/>
      <c r="T79" s="70"/>
      <c r="U79" s="70"/>
      <c r="V79" s="70"/>
      <c r="W79" s="70"/>
    </row>
    <row r="80" spans="1:23" s="63" customFormat="1" ht="12.75" customHeight="1">
      <c r="A80" s="5"/>
      <c r="D80" s="1"/>
      <c r="F80" s="48"/>
      <c r="G80" s="48"/>
      <c r="I80" s="52"/>
      <c r="J80" s="52"/>
      <c r="K80" s="52"/>
      <c r="O80" s="70"/>
      <c r="P80" s="70"/>
      <c r="Q80" s="70"/>
      <c r="R80" s="70"/>
      <c r="S80" s="70"/>
      <c r="T80" s="70"/>
      <c r="U80" s="70"/>
      <c r="V80" s="70"/>
      <c r="W80" s="70"/>
    </row>
    <row r="81" spans="1:23" s="76" customFormat="1" ht="15.75">
      <c r="A81" s="4" t="s">
        <v>2</v>
      </c>
      <c r="D81" s="3"/>
      <c r="G81" s="3"/>
      <c r="H81" s="3"/>
      <c r="O81" s="90"/>
      <c r="P81" s="90"/>
      <c r="Q81" s="90"/>
      <c r="R81" s="90"/>
      <c r="S81" s="90"/>
      <c r="T81" s="90"/>
      <c r="U81" s="90"/>
      <c r="V81" s="90"/>
      <c r="W81" s="90"/>
    </row>
    <row r="82" spans="1:23" s="76" customFormat="1" ht="15.75">
      <c r="A82" s="47" t="s">
        <v>29</v>
      </c>
      <c r="D82" s="3"/>
      <c r="O82" s="90"/>
      <c r="P82" s="90"/>
      <c r="Q82" s="90"/>
      <c r="R82" s="90"/>
      <c r="S82" s="90"/>
      <c r="T82" s="90"/>
      <c r="U82" s="90"/>
      <c r="V82" s="90"/>
      <c r="W82" s="90"/>
    </row>
    <row r="83" spans="1:23" s="63" customFormat="1" ht="15" customHeight="1">
      <c r="A83" s="47"/>
      <c r="B83" s="76"/>
      <c r="C83" s="76"/>
      <c r="D83" s="3"/>
      <c r="E83" s="76"/>
      <c r="F83" s="76"/>
      <c r="G83" s="76"/>
      <c r="H83" s="76"/>
      <c r="I83" s="76"/>
      <c r="J83" s="76"/>
      <c r="K83" s="76"/>
      <c r="O83" s="70"/>
      <c r="P83" s="70"/>
      <c r="Q83" s="70"/>
      <c r="R83" s="70"/>
      <c r="S83" s="70"/>
      <c r="T83" s="70"/>
      <c r="U83" s="70"/>
      <c r="V83" s="70"/>
      <c r="W83" s="70"/>
    </row>
    <row r="84" spans="1:23" ht="15.75" hidden="1">
      <c r="A84" s="4"/>
      <c r="B84" s="76"/>
      <c r="C84" s="76"/>
      <c r="D84" s="3"/>
      <c r="E84" s="76"/>
      <c r="F84" s="76"/>
      <c r="G84" s="76"/>
      <c r="H84" s="76"/>
      <c r="I84" s="76"/>
      <c r="J84" s="76"/>
      <c r="K84" s="76"/>
    </row>
    <row r="85" spans="1:23" ht="15.75">
      <c r="A85" s="184" t="s">
        <v>76</v>
      </c>
      <c r="B85" s="184"/>
      <c r="C85" s="184"/>
      <c r="D85" s="3"/>
      <c r="E85" s="76"/>
      <c r="F85" s="185"/>
      <c r="G85" s="185"/>
      <c r="H85" s="76"/>
      <c r="I85" s="186" t="s">
        <v>77</v>
      </c>
      <c r="J85" s="186"/>
      <c r="K85" s="186"/>
    </row>
    <row r="86" spans="1:23" ht="15.75">
      <c r="A86" s="184"/>
      <c r="B86" s="184"/>
      <c r="C86" s="184"/>
      <c r="D86" s="2"/>
      <c r="E86" s="76"/>
      <c r="F86" s="116" t="s">
        <v>1</v>
      </c>
      <c r="G86" s="116"/>
      <c r="H86" s="63"/>
      <c r="I86" s="109" t="s">
        <v>0</v>
      </c>
      <c r="J86" s="109"/>
      <c r="K86" s="109"/>
    </row>
    <row r="87" spans="1:23">
      <c r="B87" s="49"/>
    </row>
    <row r="88" spans="1:23">
      <c r="B88" s="50" t="s">
        <v>72</v>
      </c>
    </row>
    <row r="89" spans="1:23" ht="15.75">
      <c r="B89" s="51" t="s">
        <v>73</v>
      </c>
    </row>
  </sheetData>
  <mergeCells count="181">
    <mergeCell ref="J48:K48"/>
    <mergeCell ref="C62:D62"/>
    <mergeCell ref="C61:D61"/>
    <mergeCell ref="C60:D60"/>
    <mergeCell ref="E71:G71"/>
    <mergeCell ref="C68:D68"/>
    <mergeCell ref="C67:D67"/>
    <mergeCell ref="F79:G79"/>
    <mergeCell ref="I79:K79"/>
    <mergeCell ref="C75:D75"/>
    <mergeCell ref="C73:D73"/>
    <mergeCell ref="H75:I75"/>
    <mergeCell ref="H73:I73"/>
    <mergeCell ref="E60:G60"/>
    <mergeCell ref="J68:K68"/>
    <mergeCell ref="J67:K67"/>
    <mergeCell ref="J66:K66"/>
    <mergeCell ref="F78:G78"/>
    <mergeCell ref="I78:K78"/>
    <mergeCell ref="E75:G75"/>
    <mergeCell ref="E73:G73"/>
    <mergeCell ref="J75:K75"/>
    <mergeCell ref="J73:K73"/>
    <mergeCell ref="J74:K74"/>
    <mergeCell ref="E64:G64"/>
    <mergeCell ref="E63:G63"/>
    <mergeCell ref="E62:G62"/>
    <mergeCell ref="E61:G61"/>
    <mergeCell ref="E68:G68"/>
    <mergeCell ref="E67:G67"/>
    <mergeCell ref="E66:G66"/>
    <mergeCell ref="J64:K64"/>
    <mergeCell ref="J63:K63"/>
    <mergeCell ref="J62:K62"/>
    <mergeCell ref="J61:K61"/>
    <mergeCell ref="E65:G65"/>
    <mergeCell ref="L68:M68"/>
    <mergeCell ref="A85:C86"/>
    <mergeCell ref="F85:G85"/>
    <mergeCell ref="I85:K85"/>
    <mergeCell ref="F86:G86"/>
    <mergeCell ref="I86:K86"/>
    <mergeCell ref="C66:D66"/>
    <mergeCell ref="C70:D70"/>
    <mergeCell ref="L67:M67"/>
    <mergeCell ref="L66:M66"/>
    <mergeCell ref="H61:I61"/>
    <mergeCell ref="H60:I60"/>
    <mergeCell ref="J60:K60"/>
    <mergeCell ref="H68:I68"/>
    <mergeCell ref="H67:I67"/>
    <mergeCell ref="H66:I66"/>
    <mergeCell ref="H65:I65"/>
    <mergeCell ref="J65:K65"/>
    <mergeCell ref="L60:M60"/>
    <mergeCell ref="L64:M64"/>
    <mergeCell ref="L63:M63"/>
    <mergeCell ref="L62:M62"/>
    <mergeCell ref="L61:M61"/>
    <mergeCell ref="U54:W54"/>
    <mergeCell ref="U55:W55"/>
    <mergeCell ref="U56:W56"/>
    <mergeCell ref="B49:C49"/>
    <mergeCell ref="A57:E57"/>
    <mergeCell ref="L65:M65"/>
    <mergeCell ref="C65:D65"/>
    <mergeCell ref="C64:D64"/>
    <mergeCell ref="C63:D63"/>
    <mergeCell ref="H64:I64"/>
    <mergeCell ref="H63:I63"/>
    <mergeCell ref="H62:I62"/>
    <mergeCell ref="A55:D55"/>
    <mergeCell ref="F55:G55"/>
    <mergeCell ref="H55:I55"/>
    <mergeCell ref="F57:G57"/>
    <mergeCell ref="H57:I57"/>
    <mergeCell ref="J57:K57"/>
    <mergeCell ref="F52:G52"/>
    <mergeCell ref="H52:I52"/>
    <mergeCell ref="J52:K52"/>
    <mergeCell ref="F53:G53"/>
    <mergeCell ref="H53:I53"/>
    <mergeCell ref="J55:K55"/>
    <mergeCell ref="H74:I74"/>
    <mergeCell ref="E74:G74"/>
    <mergeCell ref="C74:D74"/>
    <mergeCell ref="L75:M75"/>
    <mergeCell ref="L73:M73"/>
    <mergeCell ref="L72:M72"/>
    <mergeCell ref="L70:M70"/>
    <mergeCell ref="L69:M69"/>
    <mergeCell ref="C69:D69"/>
    <mergeCell ref="E70:G70"/>
    <mergeCell ref="J72:K72"/>
    <mergeCell ref="J70:K70"/>
    <mergeCell ref="J69:K69"/>
    <mergeCell ref="L74:M74"/>
    <mergeCell ref="H71:I71"/>
    <mergeCell ref="C71:D71"/>
    <mergeCell ref="L71:M71"/>
    <mergeCell ref="J71:K71"/>
    <mergeCell ref="H72:I72"/>
    <mergeCell ref="H70:I70"/>
    <mergeCell ref="H69:I69"/>
    <mergeCell ref="E72:G72"/>
    <mergeCell ref="C72:D72"/>
    <mergeCell ref="E69:G69"/>
    <mergeCell ref="F54:G54"/>
    <mergeCell ref="H54:I54"/>
    <mergeCell ref="J54:K54"/>
    <mergeCell ref="F51:G51"/>
    <mergeCell ref="H51:I51"/>
    <mergeCell ref="J51:K51"/>
    <mergeCell ref="A56:D56"/>
    <mergeCell ref="F56:G56"/>
    <mergeCell ref="H56:I56"/>
    <mergeCell ref="J56:K56"/>
    <mergeCell ref="A54:D54"/>
    <mergeCell ref="B53:E53"/>
    <mergeCell ref="B52:E52"/>
    <mergeCell ref="B51:E51"/>
    <mergeCell ref="J53:K53"/>
    <mergeCell ref="H49:I49"/>
    <mergeCell ref="J49:K49"/>
    <mergeCell ref="D49:E49"/>
    <mergeCell ref="F49:G49"/>
    <mergeCell ref="H43:I43"/>
    <mergeCell ref="J43:K43"/>
    <mergeCell ref="B39:J39"/>
    <mergeCell ref="B45:E45"/>
    <mergeCell ref="F45:G45"/>
    <mergeCell ref="H45:I45"/>
    <mergeCell ref="J45:K45"/>
    <mergeCell ref="B47:E47"/>
    <mergeCell ref="A48:E48"/>
    <mergeCell ref="B43:E43"/>
    <mergeCell ref="B44:E44"/>
    <mergeCell ref="F44:G44"/>
    <mergeCell ref="H44:I44"/>
    <mergeCell ref="J44:K44"/>
    <mergeCell ref="F47:G47"/>
    <mergeCell ref="H47:I47"/>
    <mergeCell ref="J47:K47"/>
    <mergeCell ref="F48:G48"/>
    <mergeCell ref="H48:I48"/>
    <mergeCell ref="F43:G43"/>
    <mergeCell ref="J46:K46"/>
    <mergeCell ref="H46:I46"/>
    <mergeCell ref="F46:G46"/>
    <mergeCell ref="B46:E46"/>
    <mergeCell ref="J8:K8"/>
    <mergeCell ref="J9:M9"/>
    <mergeCell ref="J10:M10"/>
    <mergeCell ref="A13:M13"/>
    <mergeCell ref="A14:M14"/>
    <mergeCell ref="A15:M15"/>
    <mergeCell ref="E25:F25"/>
    <mergeCell ref="E26:F26"/>
    <mergeCell ref="D28:M28"/>
    <mergeCell ref="C21:D21"/>
    <mergeCell ref="C22:D22"/>
    <mergeCell ref="E24:F24"/>
    <mergeCell ref="B17:F17"/>
    <mergeCell ref="B18:F18"/>
    <mergeCell ref="G18:L18"/>
    <mergeCell ref="G17:L17"/>
    <mergeCell ref="B19:F19"/>
    <mergeCell ref="G19:L19"/>
    <mergeCell ref="B20:F20"/>
    <mergeCell ref="G20:L20"/>
    <mergeCell ref="S22:T22"/>
    <mergeCell ref="E22:F22"/>
    <mergeCell ref="E21:F21"/>
    <mergeCell ref="G22:L22"/>
    <mergeCell ref="G21:L21"/>
    <mergeCell ref="B40:J40"/>
    <mergeCell ref="D29:M29"/>
    <mergeCell ref="B38:J38"/>
    <mergeCell ref="B31:J31"/>
    <mergeCell ref="B32:J32"/>
    <mergeCell ref="B33:J33"/>
  </mergeCells>
  <printOptions horizontalCentered="1" verticalCentered="1"/>
  <pageMargins left="0" right="0" top="0" bottom="0" header="0" footer="0"/>
  <pageSetup paperSize="9" scale="75" fitToHeight="2" orientation="landscape" horizontalDpi="180" verticalDpi="180" r:id="rId1"/>
  <headerFooter alignWithMargins="0"/>
  <rowBreaks count="1" manualBreakCount="1">
    <brk id="4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0710160</vt:lpstr>
      <vt:lpstr>'0710160'!Область_печати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Пользователь</cp:lastModifiedBy>
  <cp:lastPrinted>2020-06-19T07:53:13Z</cp:lastPrinted>
  <dcterms:created xsi:type="dcterms:W3CDTF">2018-01-31T11:58:52Z</dcterms:created>
  <dcterms:modified xsi:type="dcterms:W3CDTF">2020-12-01T13:25:15Z</dcterms:modified>
</cp:coreProperties>
</file>