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звіт з 01.01.2020" sheetId="1" r:id="rId1"/>
  </sheets>
  <definedNames>
    <definedName name="_xlnm.Print_Area" localSheetId="0">'звіт з 01.01.2020'!$A$1:$M$82</definedName>
  </definedNames>
  <calcPr calcId="144525"/>
</workbook>
</file>

<file path=xl/calcChain.xml><?xml version="1.0" encoding="utf-8"?>
<calcChain xmlns="http://schemas.openxmlformats.org/spreadsheetml/2006/main">
  <c r="G57" i="1" l="1"/>
  <c r="F44" i="1"/>
  <c r="G44" i="1"/>
  <c r="H44" i="1"/>
  <c r="I44" i="1"/>
  <c r="J44" i="1"/>
  <c r="K44" i="1"/>
  <c r="L44" i="1"/>
  <c r="M44" i="1"/>
  <c r="E44" i="1"/>
  <c r="F34" i="1" l="1"/>
  <c r="H34" i="1"/>
  <c r="I34" i="1"/>
  <c r="K34" i="1"/>
  <c r="E34" i="1"/>
  <c r="J67" i="1" l="1"/>
  <c r="L67" i="1" l="1"/>
  <c r="K67" i="1"/>
  <c r="M67" i="1" s="1"/>
  <c r="H62" i="1"/>
  <c r="J62" i="1" s="1"/>
  <c r="E62" i="1"/>
  <c r="G62" i="1" s="1"/>
  <c r="L57" i="1"/>
  <c r="K57" i="1"/>
  <c r="J57" i="1"/>
  <c r="K53" i="1"/>
  <c r="L53" i="1"/>
  <c r="J53" i="1"/>
  <c r="G53" i="1"/>
  <c r="L52" i="1"/>
  <c r="K52" i="1"/>
  <c r="J52" i="1"/>
  <c r="G52" i="1"/>
  <c r="L33" i="1"/>
  <c r="L34" i="1" s="1"/>
  <c r="K33" i="1"/>
  <c r="J33" i="1"/>
  <c r="J34" i="1" s="1"/>
  <c r="G33" i="1"/>
  <c r="G34" i="1" s="1"/>
  <c r="M53" i="1" l="1"/>
  <c r="M33" i="1"/>
  <c r="M34" i="1" s="1"/>
  <c r="M57" i="1"/>
  <c r="K62" i="1"/>
  <c r="M62" i="1" s="1"/>
  <c r="M52" i="1"/>
</calcChain>
</file>

<file path=xl/sharedStrings.xml><?xml version="1.0" encoding="utf-8"?>
<sst xmlns="http://schemas.openxmlformats.org/spreadsheetml/2006/main" count="119" uniqueCount="73">
  <si>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</si>
  <si>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</si>
  <si>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</si>
  <si>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</si>
  <si>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</si>
  <si>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</si>
  <si>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</si>
  <si>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</si>
  <si>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</si>
  <si>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</si>
  <si>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</si>
  <si>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</si>
  <si>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</si>
  <si>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</si>
  <si>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5. Мета бюджетної програми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</si>
  <si>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</si>
  <si>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</si>
  <si>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</si>
  <si>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</si>
  <si>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</si>
  <si>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</si>
  <si>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</si>
  <si>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</si>
  <si>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</si>
  <si>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</si>
  <si>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</si>
  <si>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</si>
  <si>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</si>
  <si>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</si>
  <si>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</si>
  <si>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</si>
  <si>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</si>
  <si>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</si>
  <si>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</si>
  <si>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</si>
  <si>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</si>
  <si>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</si>
  <si>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Пояснення щодо причин розбіжностей між фактичними та затвердженими результативними показниками</t>
  </si>
  <si>
    <t>продукту</t>
  </si>
  <si>
    <t>ефективності</t>
  </si>
  <si>
    <t>якості</t>
  </si>
  <si>
    <t>Аналіз стану виконання результативних показників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</si>
  <si>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</si>
  <si>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</si>
  <si>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(ініціали/ініціал, прізвище)</t>
  </si>
  <si>
    <t>Управління комунальної власності міста виконкому Криворізької міської ради</t>
  </si>
  <si>
    <t>про виконання паспорта бюджетної програми місцевого бюджету на 2019 рік</t>
  </si>
  <si>
    <t>грн.</t>
  </si>
  <si>
    <t>рішення Криворізької міської ради від 26.12.2018 №3274 "Про міський бюджет на 2019 рік"</t>
  </si>
  <si>
    <t>технічне завдання до конкурсних пропозицій</t>
  </si>
  <si>
    <t>розрахунок</t>
  </si>
  <si>
    <t>%</t>
  </si>
  <si>
    <t>Начальник управління комунальної власності міста виконкому Криворізької міської ради</t>
  </si>
  <si>
    <t>Сергій Волошиненко</t>
  </si>
  <si>
    <t>Начальник відділу бухгалтерського обліку – головний бухгалтер управління комунальної власності міста виконкому Криворізької міської ради</t>
  </si>
  <si>
    <t>Тетяна Кошеленко</t>
  </si>
  <si>
    <t>0470</t>
  </si>
  <si>
    <t>Заходи з енергозбереження</t>
  </si>
  <si>
    <t>Забезпечення збереження енергоресурсів та їх економія використання.</t>
  </si>
  <si>
    <t>Реалізація заходів з енергозбереження шляхом утеплення будівлі комунальної власності міста (проекти-переможці конкурсу місцевого розвитку "Громадський бюджет" на відповідні роки)</t>
  </si>
  <si>
    <t>Проведення заходів з енергозбереження на об'єктах комунальної власності міста (проекти - переможці конкурсу місцевого розвитку "Громадський бюджет" на відповідні роки)</t>
  </si>
  <si>
    <t>Програма управління комунальним майном територіальної громади міста Кривого Рогу на 2016-2020 роки</t>
  </si>
  <si>
    <t>обсяг видатків на проведення заходів з енергозбереження на об'єктах комунальної власності міста</t>
  </si>
  <si>
    <t>кількість об'єктів, на яких небхідно провести заходи з енергозбереження</t>
  </si>
  <si>
    <t>об'єкт</t>
  </si>
  <si>
    <t>середні видатки на 1 об'єкт, що потребує проведенню заходів з енергозбереження</t>
  </si>
  <si>
    <t xml:space="preserve">відсоток об'єктів, на які планується проведення заходів з енергозбереження до тих, на які необхідно провести </t>
  </si>
  <si>
    <t>Здійснено енергозбереження одного об'єкта комунальної власності міста (проект - переможець конкурсу місцевого розвитку "Громадський бюджет" ) в повному обсязі</t>
  </si>
  <si>
    <t>Проведено енергозбереження на об'єкті комунальної власності міста (проект - переможець конкурсу місцевого розвитку "Громадський бюджет")</t>
  </si>
  <si>
    <t xml:space="preserve">Енергозбереження на об'єктах комунального майна територіальної грамади міста Кривого Рогу  </t>
  </si>
  <si>
    <t>кількість об'єктів, на яких планується провести заходи з енергозбереження</t>
  </si>
  <si>
    <t>Незначні відхилення виникли в зв'язку із проведенням закупівлі послуг із застосуванням електронного майданчика у системі PROZORO.</t>
  </si>
  <si>
    <t>Незначні розбіжності виникли в зв'язку із проведенням закупівлі послуг із застосуванням електронного майданчика у системі PROZORO.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</si>
</sst>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abSelected="1" topLeftCell="A62" zoomScaleNormal="100" workbookViewId="0">
      <selection activeCell="A72" sqref="A72:M72"/>
    </sheetView>
  </sheetViews>
  <sheetFormatPr defaultRowHeight="15.75" x14ac:dyDescent="0.25"/>
  <cols>
    <col min="1" max="1" width="4.42578125" style="1" customWidth="1"/>
    <col min="2" max="2" width="14.42578125" style="1" customWidth="1"/>
    <col min="3" max="3" width="10.85546875" style="1" customWidth="1"/>
    <col min="4" max="4" width="11" style="1" customWidth="1"/>
    <col min="5" max="13" width="13" style="1" customWidth="1"/>
    <col min="14" max="16384" width="9.140625" style="1"/>
  </cols>
  <sheetData>
    <row r="1" spans="1:13" ht="15.75" customHeight="1" x14ac:dyDescent="0.25">
      <c r="J1" s="31" t="s">
        <v>0</v>
      </c>
      <c r="K1" s="31"/>
      <c r="L1" s="31"/>
      <c r="M1" s="31"/>
    </row>
    <row r="2" spans="1:13" x14ac:dyDescent="0.25">
      <c r="J2" s="31"/>
      <c r="K2" s="31"/>
      <c r="L2" s="31"/>
      <c r="M2" s="31"/>
    </row>
    <row r="3" spans="1:13" x14ac:dyDescent="0.25">
      <c r="J3" s="31"/>
      <c r="K3" s="31"/>
      <c r="L3" s="31"/>
      <c r="M3" s="31"/>
    </row>
    <row r="4" spans="1:13" ht="3" customHeight="1" x14ac:dyDescent="0.25">
      <c r="J4" s="31"/>
      <c r="K4" s="31"/>
      <c r="L4" s="31"/>
      <c r="M4" s="31"/>
    </row>
    <row r="5" spans="1:13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32" t="s">
        <v>46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1.75" customHeight="1" x14ac:dyDescent="0.25">
      <c r="A7" s="33" t="s">
        <v>2</v>
      </c>
      <c r="B7" s="22">
        <v>3100000</v>
      </c>
      <c r="C7" s="2"/>
      <c r="E7" s="34" t="s">
        <v>45</v>
      </c>
      <c r="F7" s="34"/>
      <c r="G7" s="34"/>
      <c r="H7" s="34"/>
      <c r="I7" s="34"/>
      <c r="J7" s="34"/>
      <c r="K7" s="34"/>
      <c r="L7" s="34"/>
      <c r="M7" s="34"/>
    </row>
    <row r="8" spans="1:13" ht="15" customHeight="1" x14ac:dyDescent="0.25">
      <c r="A8" s="33"/>
      <c r="B8" s="3" t="s">
        <v>3</v>
      </c>
      <c r="C8" s="2"/>
      <c r="E8" s="35" t="s">
        <v>4</v>
      </c>
      <c r="F8" s="35"/>
      <c r="G8" s="35"/>
      <c r="H8" s="35"/>
      <c r="I8" s="35"/>
      <c r="J8" s="35"/>
      <c r="K8" s="35"/>
      <c r="L8" s="35"/>
      <c r="M8" s="35"/>
    </row>
    <row r="9" spans="1:13" x14ac:dyDescent="0.25">
      <c r="A9" s="33" t="s">
        <v>5</v>
      </c>
      <c r="B9" s="20">
        <v>3110000</v>
      </c>
      <c r="C9" s="2"/>
      <c r="E9" s="37" t="s">
        <v>45</v>
      </c>
      <c r="F9" s="37"/>
      <c r="G9" s="37"/>
      <c r="H9" s="37"/>
      <c r="I9" s="37"/>
      <c r="J9" s="37"/>
      <c r="K9" s="37"/>
      <c r="L9" s="37"/>
      <c r="M9" s="37"/>
    </row>
    <row r="10" spans="1:13" ht="15" customHeight="1" x14ac:dyDescent="0.25">
      <c r="A10" s="33"/>
      <c r="B10" s="3" t="s">
        <v>3</v>
      </c>
      <c r="C10" s="2"/>
      <c r="E10" s="38" t="s">
        <v>6</v>
      </c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3" t="s">
        <v>7</v>
      </c>
      <c r="B11" s="20">
        <v>31171640</v>
      </c>
      <c r="C11" s="21" t="s">
        <v>56</v>
      </c>
      <c r="E11" s="37" t="s">
        <v>57</v>
      </c>
      <c r="F11" s="37"/>
      <c r="G11" s="37"/>
      <c r="H11" s="37"/>
      <c r="I11" s="37"/>
      <c r="J11" s="37"/>
      <c r="K11" s="37"/>
      <c r="L11" s="37"/>
      <c r="M11" s="37"/>
    </row>
    <row r="12" spans="1:13" ht="15" customHeight="1" x14ac:dyDescent="0.25">
      <c r="A12" s="33"/>
      <c r="B12" s="4" t="s">
        <v>8</v>
      </c>
      <c r="C12" s="4" t="s">
        <v>9</v>
      </c>
      <c r="E12" s="35" t="s">
        <v>10</v>
      </c>
      <c r="F12" s="35"/>
      <c r="G12" s="35"/>
      <c r="H12" s="35"/>
      <c r="I12" s="35"/>
      <c r="J12" s="35"/>
      <c r="K12" s="35"/>
      <c r="L12" s="35"/>
      <c r="M12" s="35"/>
    </row>
    <row r="13" spans="1:13" ht="19.5" customHeight="1" x14ac:dyDescent="0.25">
      <c r="A13" s="39" t="s">
        <v>11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x14ac:dyDescent="0.25">
      <c r="A14" s="6"/>
    </row>
    <row r="15" spans="1:13" ht="31.5" x14ac:dyDescent="0.25">
      <c r="A15" s="7" t="s">
        <v>12</v>
      </c>
      <c r="B15" s="36" t="s">
        <v>13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22.5" customHeight="1" x14ac:dyDescent="0.25">
      <c r="A16" s="7">
        <v>1</v>
      </c>
      <c r="B16" s="40" t="s">
        <v>69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26" x14ac:dyDescent="0.25">
      <c r="A17" s="6"/>
    </row>
    <row r="18" spans="1:26" x14ac:dyDescent="0.25">
      <c r="A18" s="9" t="s">
        <v>14</v>
      </c>
    </row>
    <row r="19" spans="1:26" x14ac:dyDescent="0.25">
      <c r="A19" s="9"/>
      <c r="B19" s="14" t="s">
        <v>58</v>
      </c>
    </row>
    <row r="20" spans="1:26" x14ac:dyDescent="0.25">
      <c r="A20" s="2"/>
    </row>
    <row r="21" spans="1:26" x14ac:dyDescent="0.25">
      <c r="A21" s="9" t="s">
        <v>15</v>
      </c>
    </row>
    <row r="22" spans="1:26" x14ac:dyDescent="0.25">
      <c r="A22" s="6"/>
    </row>
    <row r="23" spans="1:26" ht="32.25" customHeight="1" x14ac:dyDescent="0.25">
      <c r="A23" s="7" t="s">
        <v>12</v>
      </c>
      <c r="B23" s="36" t="s">
        <v>16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26" ht="27.75" customHeight="1" x14ac:dyDescent="0.25">
      <c r="A24" s="7">
        <v>1</v>
      </c>
      <c r="B24" s="36" t="s">
        <v>60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26" ht="0.75" hidden="1" customHeight="1" x14ac:dyDescent="0.25">
      <c r="A25" s="7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26" x14ac:dyDescent="0.25">
      <c r="A26" s="6"/>
    </row>
    <row r="27" spans="1:26" x14ac:dyDescent="0.25">
      <c r="A27" s="9" t="s">
        <v>17</v>
      </c>
    </row>
    <row r="28" spans="1:26" ht="17.25" customHeight="1" x14ac:dyDescent="0.25">
      <c r="A28" s="2"/>
      <c r="M28" s="5"/>
    </row>
    <row r="29" spans="1:26" x14ac:dyDescent="0.25">
      <c r="A29" s="6"/>
      <c r="M29" s="5" t="s">
        <v>18</v>
      </c>
    </row>
    <row r="30" spans="1:26" ht="30" customHeight="1" x14ac:dyDescent="0.25">
      <c r="A30" s="36" t="s">
        <v>12</v>
      </c>
      <c r="B30" s="36" t="s">
        <v>19</v>
      </c>
      <c r="C30" s="36"/>
      <c r="D30" s="36"/>
      <c r="E30" s="36" t="s">
        <v>20</v>
      </c>
      <c r="F30" s="36"/>
      <c r="G30" s="36"/>
      <c r="H30" s="36" t="s">
        <v>21</v>
      </c>
      <c r="I30" s="36"/>
      <c r="J30" s="36"/>
      <c r="K30" s="36" t="s">
        <v>22</v>
      </c>
      <c r="L30" s="36"/>
      <c r="M30" s="36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33" customHeight="1" x14ac:dyDescent="0.25">
      <c r="A31" s="36"/>
      <c r="B31" s="36"/>
      <c r="C31" s="36"/>
      <c r="D31" s="36"/>
      <c r="E31" s="7" t="s">
        <v>23</v>
      </c>
      <c r="F31" s="7" t="s">
        <v>24</v>
      </c>
      <c r="G31" s="7" t="s">
        <v>25</v>
      </c>
      <c r="H31" s="7" t="s">
        <v>23</v>
      </c>
      <c r="I31" s="7" t="s">
        <v>24</v>
      </c>
      <c r="J31" s="7" t="s">
        <v>25</v>
      </c>
      <c r="K31" s="7" t="s">
        <v>23</v>
      </c>
      <c r="L31" s="7" t="s">
        <v>24</v>
      </c>
      <c r="M31" s="7" t="s">
        <v>25</v>
      </c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7">
        <v>1</v>
      </c>
      <c r="B32" s="36">
        <v>2</v>
      </c>
      <c r="C32" s="36"/>
      <c r="D32" s="36"/>
      <c r="E32" s="7">
        <v>3</v>
      </c>
      <c r="F32" s="7">
        <v>4</v>
      </c>
      <c r="G32" s="7">
        <v>5</v>
      </c>
      <c r="H32" s="7">
        <v>6</v>
      </c>
      <c r="I32" s="7">
        <v>7</v>
      </c>
      <c r="J32" s="7">
        <v>8</v>
      </c>
      <c r="K32" s="7">
        <v>9</v>
      </c>
      <c r="L32" s="7">
        <v>10</v>
      </c>
      <c r="M32" s="7">
        <v>11</v>
      </c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1" customHeight="1" x14ac:dyDescent="0.25">
      <c r="A33" s="7"/>
      <c r="B33" s="42" t="s">
        <v>59</v>
      </c>
      <c r="C33" s="43"/>
      <c r="D33" s="44"/>
      <c r="E33" s="25">
        <v>118795</v>
      </c>
      <c r="F33" s="25">
        <v>6252.35</v>
      </c>
      <c r="G33" s="25">
        <f>SUM(E33:F33)</f>
        <v>125047.35</v>
      </c>
      <c r="H33" s="25">
        <v>114682.93</v>
      </c>
      <c r="I33" s="25">
        <v>6252.35</v>
      </c>
      <c r="J33" s="25">
        <f>SUM(H33:I33)</f>
        <v>120935.28</v>
      </c>
      <c r="K33" s="25">
        <f>SUM(E33-H33)</f>
        <v>4112.070000000007</v>
      </c>
      <c r="L33" s="25">
        <f>F33-I33</f>
        <v>0</v>
      </c>
      <c r="M33" s="25">
        <f>SUM(K33:L33)</f>
        <v>4112.070000000007</v>
      </c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A34" s="23"/>
      <c r="B34" s="36" t="s">
        <v>26</v>
      </c>
      <c r="C34" s="36"/>
      <c r="D34" s="36"/>
      <c r="E34" s="25">
        <f>E33</f>
        <v>118795</v>
      </c>
      <c r="F34" s="25">
        <f t="shared" ref="F34:M34" si="0">F33</f>
        <v>6252.35</v>
      </c>
      <c r="G34" s="25">
        <f t="shared" si="0"/>
        <v>125047.35</v>
      </c>
      <c r="H34" s="25">
        <f t="shared" si="0"/>
        <v>114682.93</v>
      </c>
      <c r="I34" s="25">
        <f t="shared" si="0"/>
        <v>6252.35</v>
      </c>
      <c r="J34" s="25">
        <f t="shared" si="0"/>
        <v>120935.28</v>
      </c>
      <c r="K34" s="25">
        <f t="shared" si="0"/>
        <v>4112.070000000007</v>
      </c>
      <c r="L34" s="25">
        <f t="shared" si="0"/>
        <v>0</v>
      </c>
      <c r="M34" s="25">
        <f t="shared" si="0"/>
        <v>4112.070000000007</v>
      </c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32.25" customHeight="1" x14ac:dyDescent="0.25">
      <c r="A35" s="45" t="s">
        <v>27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26" ht="21.75" customHeight="1" x14ac:dyDescent="0.25">
      <c r="A36" s="47" t="s">
        <v>71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26" x14ac:dyDescent="0.25">
      <c r="A37" s="6"/>
    </row>
    <row r="38" spans="1:26" ht="27.75" customHeight="1" x14ac:dyDescent="0.25">
      <c r="A38" s="46" t="s">
        <v>28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26" ht="5.25" customHeight="1" x14ac:dyDescent="0.25">
      <c r="A39" s="2"/>
    </row>
    <row r="40" spans="1:26" x14ac:dyDescent="0.25">
      <c r="A40" s="6"/>
      <c r="M40" s="5" t="s">
        <v>18</v>
      </c>
    </row>
    <row r="41" spans="1:26" ht="31.5" customHeight="1" x14ac:dyDescent="0.25">
      <c r="A41" s="36" t="s">
        <v>29</v>
      </c>
      <c r="B41" s="36" t="s">
        <v>30</v>
      </c>
      <c r="C41" s="36"/>
      <c r="D41" s="36"/>
      <c r="E41" s="36" t="s">
        <v>20</v>
      </c>
      <c r="F41" s="36"/>
      <c r="G41" s="36"/>
      <c r="H41" s="36" t="s">
        <v>21</v>
      </c>
      <c r="I41" s="36"/>
      <c r="J41" s="36"/>
      <c r="K41" s="36" t="s">
        <v>22</v>
      </c>
      <c r="L41" s="36"/>
      <c r="M41" s="36"/>
    </row>
    <row r="42" spans="1:26" ht="33.75" customHeight="1" x14ac:dyDescent="0.25">
      <c r="A42" s="36"/>
      <c r="B42" s="36"/>
      <c r="C42" s="36"/>
      <c r="D42" s="36"/>
      <c r="E42" s="7" t="s">
        <v>23</v>
      </c>
      <c r="F42" s="7" t="s">
        <v>24</v>
      </c>
      <c r="G42" s="7" t="s">
        <v>25</v>
      </c>
      <c r="H42" s="7" t="s">
        <v>23</v>
      </c>
      <c r="I42" s="7" t="s">
        <v>24</v>
      </c>
      <c r="J42" s="7" t="s">
        <v>25</v>
      </c>
      <c r="K42" s="7" t="s">
        <v>23</v>
      </c>
      <c r="L42" s="7" t="s">
        <v>24</v>
      </c>
      <c r="M42" s="7" t="s">
        <v>25</v>
      </c>
    </row>
    <row r="43" spans="1:26" x14ac:dyDescent="0.25">
      <c r="A43" s="7">
        <v>1</v>
      </c>
      <c r="B43" s="36">
        <v>2</v>
      </c>
      <c r="C43" s="36"/>
      <c r="D43" s="36"/>
      <c r="E43" s="7">
        <v>3</v>
      </c>
      <c r="F43" s="7">
        <v>4</v>
      </c>
      <c r="G43" s="7">
        <v>5</v>
      </c>
      <c r="H43" s="7">
        <v>6</v>
      </c>
      <c r="I43" s="7">
        <v>7</v>
      </c>
      <c r="J43" s="7">
        <v>8</v>
      </c>
      <c r="K43" s="7">
        <v>9</v>
      </c>
      <c r="L43" s="7">
        <v>10</v>
      </c>
      <c r="M43" s="7">
        <v>11</v>
      </c>
    </row>
    <row r="44" spans="1:26" ht="63.75" customHeight="1" x14ac:dyDescent="0.25">
      <c r="A44" s="7"/>
      <c r="B44" s="36" t="s">
        <v>61</v>
      </c>
      <c r="C44" s="36"/>
      <c r="D44" s="36"/>
      <c r="E44" s="25">
        <f>E34</f>
        <v>118795</v>
      </c>
      <c r="F44" s="25">
        <f t="shared" ref="F44:M44" si="1">F34</f>
        <v>6252.35</v>
      </c>
      <c r="G44" s="25">
        <f t="shared" si="1"/>
        <v>125047.35</v>
      </c>
      <c r="H44" s="25">
        <f t="shared" si="1"/>
        <v>114682.93</v>
      </c>
      <c r="I44" s="25">
        <f t="shared" si="1"/>
        <v>6252.35</v>
      </c>
      <c r="J44" s="25">
        <f t="shared" si="1"/>
        <v>120935.28</v>
      </c>
      <c r="K44" s="25">
        <f t="shared" si="1"/>
        <v>4112.070000000007</v>
      </c>
      <c r="L44" s="25">
        <f t="shared" si="1"/>
        <v>0</v>
      </c>
      <c r="M44" s="25">
        <f t="shared" si="1"/>
        <v>4112.070000000007</v>
      </c>
    </row>
    <row r="45" spans="1:26" ht="20.25" customHeight="1" x14ac:dyDescent="0.25">
      <c r="A45" s="6"/>
    </row>
    <row r="46" spans="1:26" x14ac:dyDescent="0.25">
      <c r="A46" s="9" t="s">
        <v>31</v>
      </c>
    </row>
    <row r="47" spans="1:26" x14ac:dyDescent="0.25">
      <c r="A47" s="6"/>
    </row>
    <row r="48" spans="1:26" ht="29.25" customHeight="1" x14ac:dyDescent="0.25">
      <c r="A48" s="36" t="s">
        <v>29</v>
      </c>
      <c r="B48" s="36" t="s">
        <v>32</v>
      </c>
      <c r="C48" s="36" t="s">
        <v>33</v>
      </c>
      <c r="D48" s="36" t="s">
        <v>34</v>
      </c>
      <c r="E48" s="36" t="s">
        <v>20</v>
      </c>
      <c r="F48" s="36"/>
      <c r="G48" s="36"/>
      <c r="H48" s="36" t="s">
        <v>35</v>
      </c>
      <c r="I48" s="36"/>
      <c r="J48" s="36"/>
      <c r="K48" s="36" t="s">
        <v>22</v>
      </c>
      <c r="L48" s="36"/>
      <c r="M48" s="36"/>
    </row>
    <row r="49" spans="1:13" ht="30.75" customHeight="1" x14ac:dyDescent="0.25">
      <c r="A49" s="36"/>
      <c r="B49" s="36"/>
      <c r="C49" s="36"/>
      <c r="D49" s="36"/>
      <c r="E49" s="7" t="s">
        <v>23</v>
      </c>
      <c r="F49" s="7" t="s">
        <v>24</v>
      </c>
      <c r="G49" s="7" t="s">
        <v>25</v>
      </c>
      <c r="H49" s="7" t="s">
        <v>23</v>
      </c>
      <c r="I49" s="7" t="s">
        <v>24</v>
      </c>
      <c r="J49" s="7" t="s">
        <v>25</v>
      </c>
      <c r="K49" s="7" t="s">
        <v>23</v>
      </c>
      <c r="L49" s="7" t="s">
        <v>24</v>
      </c>
      <c r="M49" s="7" t="s">
        <v>25</v>
      </c>
    </row>
    <row r="50" spans="1:13" x14ac:dyDescent="0.25">
      <c r="A50" s="7">
        <v>1</v>
      </c>
      <c r="B50" s="7">
        <v>2</v>
      </c>
      <c r="C50" s="7">
        <v>3</v>
      </c>
      <c r="D50" s="7">
        <v>4</v>
      </c>
      <c r="E50" s="7">
        <v>5</v>
      </c>
      <c r="F50" s="7">
        <v>6</v>
      </c>
      <c r="G50" s="7">
        <v>7</v>
      </c>
      <c r="H50" s="7">
        <v>8</v>
      </c>
      <c r="I50" s="7">
        <v>9</v>
      </c>
      <c r="J50" s="7">
        <v>10</v>
      </c>
      <c r="K50" s="7">
        <v>11</v>
      </c>
      <c r="L50" s="7">
        <v>12</v>
      </c>
      <c r="M50" s="7">
        <v>13</v>
      </c>
    </row>
    <row r="51" spans="1:13" x14ac:dyDescent="0.25">
      <c r="A51" s="7">
        <v>1</v>
      </c>
      <c r="B51" s="7" t="s">
        <v>36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22.25" customHeight="1" x14ac:dyDescent="0.25">
      <c r="A52" s="7"/>
      <c r="B52" s="19" t="s">
        <v>62</v>
      </c>
      <c r="C52" s="16" t="s">
        <v>47</v>
      </c>
      <c r="D52" s="15" t="s">
        <v>48</v>
      </c>
      <c r="E52" s="25">
        <v>118795</v>
      </c>
      <c r="F52" s="25">
        <v>6252.35</v>
      </c>
      <c r="G52" s="25">
        <f>SUM(E52:F52)</f>
        <v>125047.35</v>
      </c>
      <c r="H52" s="25">
        <v>114682.93</v>
      </c>
      <c r="I52" s="25">
        <v>6252.35</v>
      </c>
      <c r="J52" s="25">
        <f>SUM(H52:I52)</f>
        <v>120935.28</v>
      </c>
      <c r="K52" s="25">
        <f>SUM(E52-H52)</f>
        <v>4112.070000000007</v>
      </c>
      <c r="L52" s="25">
        <f>F52-I52</f>
        <v>0</v>
      </c>
      <c r="M52" s="25">
        <f>SUM(K52:L52)</f>
        <v>4112.070000000007</v>
      </c>
    </row>
    <row r="53" spans="1:13" ht="105" x14ac:dyDescent="0.25">
      <c r="A53" s="7"/>
      <c r="B53" s="19" t="s">
        <v>63</v>
      </c>
      <c r="C53" s="16" t="s">
        <v>64</v>
      </c>
      <c r="D53" s="17" t="s">
        <v>49</v>
      </c>
      <c r="E53" s="7">
        <v>1</v>
      </c>
      <c r="F53" s="18">
        <v>0</v>
      </c>
      <c r="G53" s="18">
        <f>SUM(E53:F53)</f>
        <v>1</v>
      </c>
      <c r="H53" s="18">
        <v>1</v>
      </c>
      <c r="I53" s="18">
        <v>0</v>
      </c>
      <c r="J53" s="18">
        <f>SUM(H53:I53)</f>
        <v>1</v>
      </c>
      <c r="K53" s="18">
        <f>SUM(E53-H53)</f>
        <v>0</v>
      </c>
      <c r="L53" s="18">
        <f>F53-I53</f>
        <v>0</v>
      </c>
      <c r="M53" s="18">
        <f>SUM(K53:L53)</f>
        <v>0</v>
      </c>
    </row>
    <row r="54" spans="1:13" x14ac:dyDescent="0.25">
      <c r="A54" s="27" t="s">
        <v>37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</row>
    <row r="55" spans="1:13" ht="23.25" customHeight="1" x14ac:dyDescent="0.25">
      <c r="A55" s="27" t="s">
        <v>72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1:13" x14ac:dyDescent="0.25">
      <c r="A56" s="7">
        <v>2</v>
      </c>
      <c r="B56" s="7" t="s">
        <v>38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20" x14ac:dyDescent="0.25">
      <c r="A57" s="7"/>
      <c r="B57" s="19" t="s">
        <v>70</v>
      </c>
      <c r="C57" s="16" t="s">
        <v>64</v>
      </c>
      <c r="D57" s="17" t="s">
        <v>49</v>
      </c>
      <c r="E57" s="24">
        <v>1</v>
      </c>
      <c r="F57" s="18">
        <v>0</v>
      </c>
      <c r="G57" s="18">
        <f>SUM(E57:F57)</f>
        <v>1</v>
      </c>
      <c r="H57" s="18">
        <v>1</v>
      </c>
      <c r="I57" s="18">
        <v>0</v>
      </c>
      <c r="J57" s="18">
        <f>SUM(H57:I57)</f>
        <v>1</v>
      </c>
      <c r="K57" s="18">
        <f>SUM(E57-H57)</f>
        <v>0</v>
      </c>
      <c r="L57" s="18">
        <f>F57-I57</f>
        <v>0</v>
      </c>
      <c r="M57" s="18">
        <f>SUM(K57:L57)</f>
        <v>0</v>
      </c>
    </row>
    <row r="58" spans="1:13" ht="1.5" hidden="1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x14ac:dyDescent="0.25">
      <c r="A59" s="27" t="s">
        <v>37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1:13" ht="18" customHeight="1" x14ac:dyDescent="0.25">
      <c r="A60" s="27" t="s">
        <v>72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1:13" x14ac:dyDescent="0.25">
      <c r="A61" s="7">
        <v>3</v>
      </c>
      <c r="B61" s="7" t="s">
        <v>39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9.25" customHeight="1" x14ac:dyDescent="0.25">
      <c r="A62" s="7"/>
      <c r="B62" s="19" t="s">
        <v>65</v>
      </c>
      <c r="C62" s="16" t="s">
        <v>47</v>
      </c>
      <c r="D62" s="17" t="s">
        <v>50</v>
      </c>
      <c r="E62" s="26">
        <f>E52/E53</f>
        <v>118795</v>
      </c>
      <c r="F62" s="8">
        <v>6252.35</v>
      </c>
      <c r="G62" s="7">
        <f>SUM(E62:F62)</f>
        <v>125047.35</v>
      </c>
      <c r="H62" s="8">
        <f>H52/H53</f>
        <v>114682.93</v>
      </c>
      <c r="I62" s="8">
        <v>6252.35</v>
      </c>
      <c r="J62" s="8">
        <f>SUM(H62:I62)</f>
        <v>120935.28</v>
      </c>
      <c r="K62" s="8">
        <f>E62-H62</f>
        <v>4112.070000000007</v>
      </c>
      <c r="L62" s="8">
        <v>0</v>
      </c>
      <c r="M62" s="8">
        <f>SUM(K62:L62)</f>
        <v>4112.070000000007</v>
      </c>
    </row>
    <row r="63" spans="1:13" ht="0.75" hidden="1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x14ac:dyDescent="0.25">
      <c r="A64" s="27" t="s">
        <v>37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</row>
    <row r="65" spans="1:13" ht="20.25" customHeight="1" x14ac:dyDescent="0.25">
      <c r="A65" s="27" t="s">
        <v>72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1:13" x14ac:dyDescent="0.25">
      <c r="A66" s="7">
        <v>4</v>
      </c>
      <c r="B66" s="7" t="s">
        <v>40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42.5" customHeight="1" x14ac:dyDescent="0.25">
      <c r="A67" s="7"/>
      <c r="B67" s="19" t="s">
        <v>66</v>
      </c>
      <c r="C67" s="16" t="s">
        <v>51</v>
      </c>
      <c r="D67" s="17" t="s">
        <v>50</v>
      </c>
      <c r="E67" s="7">
        <v>100</v>
      </c>
      <c r="F67" s="7">
        <v>0</v>
      </c>
      <c r="G67" s="7">
        <v>100</v>
      </c>
      <c r="H67" s="7">
        <v>100</v>
      </c>
      <c r="I67" s="7">
        <v>0</v>
      </c>
      <c r="J67" s="7">
        <f>SUM(H67:I67)</f>
        <v>100</v>
      </c>
      <c r="K67" s="7">
        <f>E67-H67</f>
        <v>0</v>
      </c>
      <c r="L67" s="8">
        <f>F67-I67</f>
        <v>0</v>
      </c>
      <c r="M67" s="7">
        <f>K67+L67</f>
        <v>0</v>
      </c>
    </row>
    <row r="68" spans="1:13" ht="1.5" hidden="1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x14ac:dyDescent="0.25">
      <c r="A69" s="27" t="s">
        <v>37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1:13" x14ac:dyDescent="0.25">
      <c r="A70" s="27" t="s">
        <v>72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</row>
    <row r="71" spans="1:13" x14ac:dyDescent="0.25">
      <c r="A71" s="27" t="s">
        <v>41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</row>
    <row r="72" spans="1:13" ht="32.25" customHeight="1" x14ac:dyDescent="0.25">
      <c r="A72" s="28" t="s">
        <v>67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30"/>
    </row>
    <row r="73" spans="1:13" x14ac:dyDescent="0.25">
      <c r="A73" s="6"/>
    </row>
    <row r="74" spans="1:13" ht="19.5" customHeight="1" x14ac:dyDescent="0.25">
      <c r="A74" s="9" t="s">
        <v>42</v>
      </c>
      <c r="B74" s="9"/>
      <c r="C74" s="9"/>
      <c r="D74" s="9"/>
    </row>
    <row r="75" spans="1:13" ht="20.25" customHeight="1" x14ac:dyDescent="0.25">
      <c r="A75" s="51" t="s">
        <v>68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</row>
    <row r="76" spans="1:13" ht="21.75" customHeight="1" x14ac:dyDescent="0.25">
      <c r="A76" s="13"/>
      <c r="B76" s="13"/>
      <c r="C76" s="13"/>
      <c r="D76" s="13"/>
    </row>
    <row r="77" spans="1:13" ht="19.5" customHeight="1" x14ac:dyDescent="0.25">
      <c r="A77" s="11" t="s">
        <v>43</v>
      </c>
      <c r="B77" s="11"/>
      <c r="C77" s="11"/>
      <c r="D77" s="11"/>
    </row>
    <row r="78" spans="1:13" ht="24" customHeight="1" x14ac:dyDescent="0.25">
      <c r="A78" s="48" t="s">
        <v>52</v>
      </c>
      <c r="B78" s="48"/>
      <c r="C78" s="48"/>
      <c r="D78" s="48"/>
      <c r="E78" s="48"/>
    </row>
    <row r="79" spans="1:13" x14ac:dyDescent="0.25">
      <c r="A79" s="48"/>
      <c r="B79" s="48"/>
      <c r="C79" s="48"/>
      <c r="D79" s="48"/>
      <c r="E79" s="48"/>
      <c r="G79" s="49"/>
      <c r="H79" s="49"/>
      <c r="J79" s="50" t="s">
        <v>53</v>
      </c>
      <c r="K79" s="50"/>
      <c r="L79" s="50"/>
      <c r="M79" s="50"/>
    </row>
    <row r="80" spans="1:13" ht="15.75" customHeight="1" x14ac:dyDescent="0.25">
      <c r="A80" s="12"/>
      <c r="B80" s="12"/>
      <c r="C80" s="12"/>
      <c r="D80" s="12"/>
      <c r="E80" s="12"/>
      <c r="J80" s="52" t="s">
        <v>44</v>
      </c>
      <c r="K80" s="52"/>
      <c r="L80" s="52"/>
      <c r="M80" s="52"/>
    </row>
    <row r="81" spans="1:13" ht="56.25" customHeight="1" x14ac:dyDescent="0.25">
      <c r="A81" s="53" t="s">
        <v>54</v>
      </c>
      <c r="B81" s="53"/>
      <c r="C81" s="53"/>
      <c r="D81" s="53"/>
      <c r="E81" s="53"/>
      <c r="G81" s="49"/>
      <c r="H81" s="49"/>
      <c r="J81" s="50" t="s">
        <v>55</v>
      </c>
      <c r="K81" s="50"/>
      <c r="L81" s="50"/>
      <c r="M81" s="50"/>
    </row>
    <row r="82" spans="1:13" ht="15.75" customHeight="1" x14ac:dyDescent="0.25">
      <c r="A82" s="53"/>
      <c r="B82" s="53"/>
      <c r="C82" s="53"/>
      <c r="D82" s="53"/>
      <c r="E82" s="53"/>
      <c r="J82" s="52" t="s">
        <v>44</v>
      </c>
      <c r="K82" s="52"/>
      <c r="L82" s="52"/>
      <c r="M82" s="52"/>
    </row>
  </sheetData>
  <mergeCells count="65">
    <mergeCell ref="J80:M80"/>
    <mergeCell ref="A81:E82"/>
    <mergeCell ref="G81:H81"/>
    <mergeCell ref="J81:M81"/>
    <mergeCell ref="J82:M82"/>
    <mergeCell ref="A69:M69"/>
    <mergeCell ref="A71:M71"/>
    <mergeCell ref="A78:E79"/>
    <mergeCell ref="G79:H79"/>
    <mergeCell ref="J79:M79"/>
    <mergeCell ref="A70:M70"/>
    <mergeCell ref="A75:M75"/>
    <mergeCell ref="A64:M64"/>
    <mergeCell ref="B43:D43"/>
    <mergeCell ref="B44:D44"/>
    <mergeCell ref="A48:A49"/>
    <mergeCell ref="B48:B49"/>
    <mergeCell ref="C48:C49"/>
    <mergeCell ref="D48:D49"/>
    <mergeCell ref="A54:M54"/>
    <mergeCell ref="A60:M60"/>
    <mergeCell ref="E48:G48"/>
    <mergeCell ref="H48:J48"/>
    <mergeCell ref="K48:M48"/>
    <mergeCell ref="A55:M55"/>
    <mergeCell ref="A59:M59"/>
    <mergeCell ref="A35:M35"/>
    <mergeCell ref="A38:M38"/>
    <mergeCell ref="A41:A42"/>
    <mergeCell ref="B41:D42"/>
    <mergeCell ref="E41:G41"/>
    <mergeCell ref="H41:J41"/>
    <mergeCell ref="K41:M41"/>
    <mergeCell ref="A36:M36"/>
    <mergeCell ref="R30:T30"/>
    <mergeCell ref="U30:W30"/>
    <mergeCell ref="X30:Z30"/>
    <mergeCell ref="B32:D32"/>
    <mergeCell ref="B33:D33"/>
    <mergeCell ref="A30:A31"/>
    <mergeCell ref="B30:D31"/>
    <mergeCell ref="E30:G30"/>
    <mergeCell ref="H30:J30"/>
    <mergeCell ref="K30:M30"/>
    <mergeCell ref="B15:M15"/>
    <mergeCell ref="B16:M16"/>
    <mergeCell ref="B23:M23"/>
    <mergeCell ref="B34:D34"/>
    <mergeCell ref="B25:M25"/>
    <mergeCell ref="A65:M65"/>
    <mergeCell ref="A72:M72"/>
    <mergeCell ref="J1:M4"/>
    <mergeCell ref="A5:M5"/>
    <mergeCell ref="A6:M6"/>
    <mergeCell ref="A7:A8"/>
    <mergeCell ref="E7:M7"/>
    <mergeCell ref="E8:M8"/>
    <mergeCell ref="B24:M24"/>
    <mergeCell ref="A9:A10"/>
    <mergeCell ref="E9:M9"/>
    <mergeCell ref="E10:M10"/>
    <mergeCell ref="A11:A12"/>
    <mergeCell ref="E11:M11"/>
    <mergeCell ref="E12:M12"/>
    <mergeCell ref="A13:M13"/>
  </mergeCells>
  <pageMargins left="0.15748031496062992" right="0.15748031496062992" top="0.35433070866141736" bottom="0.31496062992125984" header="0.31496062992125984" footer="0.31496062992125984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ukvm242_3</dc:creator>
  <cp:lastModifiedBy>ukvm242_3</cp:lastModifiedBy>
  <cp:lastPrinted>2020-01-14T09:55:24Z</cp:lastPrinted>
  <dcterms:created xsi:type="dcterms:W3CDTF">2020-01-10T14:22:01Z</dcterms:created>
  <dcterms:modified xsi:type="dcterms:W3CDTF">2020-01-15T08:31:45Z</dcterms:modified>
</cp:coreProperties>
</file>