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F11" i="3"/>
  <c r="C11"/>
  <c r="F10"/>
  <c r="C10"/>
  <c r="F9"/>
  <c r="G9" s="1"/>
  <c r="C9"/>
  <c r="F6"/>
  <c r="C6"/>
  <c r="F5"/>
  <c r="C5"/>
  <c r="F4"/>
  <c r="C4"/>
  <c r="G11"/>
  <c r="G10"/>
  <c r="G6"/>
  <c r="G5"/>
  <c r="G4"/>
</calcChain>
</file>

<file path=xl/sharedStrings.xml><?xml version="1.0" encoding="utf-8"?>
<sst xmlns="http://schemas.openxmlformats.org/spreadsheetml/2006/main" count="391" uniqueCount="140">
  <si>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</si>
  <si>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</si>
  <si>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</si>
  <si>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01.10.2023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</si>
  <si>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</si>
  <si>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</si>
  <si>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</si>
  <si>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</si>
  <si>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</si>
  <si>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</si>
  <si>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</si>
  <si>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</si>
  <si>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</si>
  <si>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</si>
  <si>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Івано-Франківській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</si>
  <si>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</si>
  <si>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</si>
  <si>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</si>
  <si>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</si>
  <si>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</si>
  <si>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</si>
  <si>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</si>
  <si>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</si>
  <si>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</si>
  <si>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</si>
  <si>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</si>
  <si>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</si>
  <si>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</si>
  <si>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</si>
  <si>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</si>
  <si>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</si>
  <si>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</si>
  <si>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</si>
  <si>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</si>
  <si>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</si>
  <si>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</si>
  <si>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</si>
  <si>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</si>
  <si>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</si>
  <si>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</si>
  <si>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</si>
  <si>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</si>
  <si>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</si>
  <si>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</si>
  <si>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</si>
  <si>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</si>
  <si>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</si>
  <si>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</si>
  <si>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</si>
  <si>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</si>
  <si>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</si>
  <si>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</si>
  <si>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</si>
  <si>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</si>
  <si>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</si>
  <si>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</si>
  <si>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</si>
  <si>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</si>
  <si>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</si>
  <si>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</si>
  <si>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</si>
  <si>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Виконавець ____________________
(прізвище, номер телефону)</t>
  </si>
  <si>
    <r>
      <t>В.о. начальника головного управління _____________________ПАНАС З.М.</t>
    </r>
    <r>
      <rPr>
        <sz val="10"/>
        <rFont val="Arial Cyr"/>
        <family val="1"/>
        <charset val="204"/>
      </rPr>
      <t xml:space="preserve">
(підпис) (прізвище, ініціали)</t>
    </r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</si>
  <si>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</si>
  <si>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</si>
  <si>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</si>
  <si>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</si>
  <si>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</si>
  <si>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</si>
  <si>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</si>
  <si>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</si>
  <si>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Івано-Франківській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</si>
  <si>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</si>
  <si>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</si>
  <si>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</si>
  <si>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</si>
  <si>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</si>
  <si>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</si>
  <si>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</si>
  <si>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</si>
  <si>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</si>
  <si>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</si>
  <si>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</si>
  <si>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УПФУ в м.Івано-Франківську</t>
  </si>
  <si>
    <t>Косівське об’єднане управління ПФУ</t>
  </si>
  <si>
    <t>Надвірнянську об’єднане  управління ПФУ</t>
  </si>
  <si>
    <t>Тлумацьке об’єднане управління ПФУ</t>
  </si>
  <si>
    <t>Галицьке об’єднане управління ПФУ</t>
  </si>
  <si>
    <t xml:space="preserve">Тисменицьке об’єднане управління ПФУ </t>
  </si>
  <si>
    <t>Калуське об’єднане управління ПФУ</t>
  </si>
  <si>
    <t>Коломийське об’єднане управління ПФУ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</si>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</sst>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8" formatCode="0.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0" fillId="0" borderId="25" xfId="0" applyNumberFormat="1" applyFont="1" applyFill="1" applyBorder="1" applyAlignment="1">
      <alignment horizontal="right" wrapText="1"/>
    </xf>
    <xf numFmtId="168" fontId="20" fillId="0" borderId="25" xfId="0" applyNumberFormat="1" applyFont="1" applyFill="1" applyBorder="1" applyAlignment="1">
      <alignment horizontal="right" wrapText="1"/>
    </xf>
    <xf numFmtId="2" fontId="20" fillId="0" borderId="25" xfId="0" applyNumberFormat="1" applyFont="1" applyFill="1" applyBorder="1" applyAlignment="1">
      <alignment horizontal="right" wrapText="1"/>
    </xf>
    <xf numFmtId="1" fontId="20" fillId="0" borderId="24" xfId="0" applyNumberFormat="1" applyFont="1" applyFill="1" applyBorder="1" applyAlignment="1">
      <alignment horizontal="right" wrapText="1"/>
    </xf>
    <xf numFmtId="168" fontId="20" fillId="0" borderId="24" xfId="0" applyNumberFormat="1" applyFont="1" applyFill="1" applyBorder="1" applyAlignment="1">
      <alignment horizontal="right" wrapText="1"/>
    </xf>
    <xf numFmtId="2" fontId="20" fillId="0" borderId="24" xfId="0" applyNumberFormat="1" applyFont="1" applyFill="1" applyBorder="1" applyAlignment="1">
      <alignment horizontal="right" wrapText="1"/>
    </xf>
    <xf numFmtId="0" fontId="21" fillId="0" borderId="0" xfId="0" applyFont="1"/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24" fillId="0" borderId="0" xfId="0" applyFont="1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8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19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5"/>
  <sheetViews>
    <sheetView tabSelected="1" workbookViewId="0">
      <selection activeCell="I9" sqref="I9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2" spans="2:8" ht="78" customHeight="1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8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8" ht="34.5" customHeight="1">
      <c r="B4" s="36" t="s">
        <v>34</v>
      </c>
      <c r="C4" s="37" t="s">
        <v>35</v>
      </c>
      <c r="D4" s="38">
        <v>11645</v>
      </c>
      <c r="E4" s="38">
        <v>7870</v>
      </c>
      <c r="F4" s="39">
        <v>495.1</v>
      </c>
      <c r="G4" s="40">
        <v>42.52</v>
      </c>
    </row>
    <row r="5" spans="2:8" ht="23.25" customHeight="1">
      <c r="B5" s="36" t="s">
        <v>36</v>
      </c>
      <c r="C5" s="37" t="s">
        <v>37</v>
      </c>
      <c r="D5" s="41"/>
      <c r="E5" s="41"/>
      <c r="F5" s="42"/>
      <c r="G5" s="43"/>
    </row>
    <row r="6" spans="2:8" ht="48.95" customHeight="1">
      <c r="B6" s="36" t="s">
        <v>38</v>
      </c>
      <c r="C6" s="37" t="s">
        <v>39</v>
      </c>
      <c r="D6" s="41">
        <v>2433</v>
      </c>
      <c r="E6" s="41">
        <v>1708</v>
      </c>
      <c r="F6" s="42">
        <v>102.1</v>
      </c>
      <c r="G6" s="43">
        <v>41.98</v>
      </c>
    </row>
    <row r="7" spans="2:8" ht="23.25" customHeight="1">
      <c r="B7" s="36" t="s">
        <v>40</v>
      </c>
      <c r="C7" s="37" t="s">
        <v>37</v>
      </c>
      <c r="D7" s="41"/>
      <c r="E7" s="41"/>
      <c r="F7" s="42"/>
      <c r="G7" s="43"/>
    </row>
    <row r="8" spans="2:8" ht="23.25" customHeight="1">
      <c r="B8" s="36" t="s">
        <v>41</v>
      </c>
      <c r="C8" s="37" t="s">
        <v>42</v>
      </c>
      <c r="D8" s="41">
        <v>5</v>
      </c>
      <c r="E8" s="41">
        <v>4</v>
      </c>
      <c r="F8" s="42">
        <v>0.2</v>
      </c>
      <c r="G8" s="43">
        <v>42</v>
      </c>
      <c r="H8" s="44"/>
    </row>
    <row r="9" spans="2:8" ht="23.25" customHeight="1">
      <c r="B9" s="36" t="s">
        <v>43</v>
      </c>
      <c r="C9" s="37" t="s">
        <v>44</v>
      </c>
      <c r="D9" s="41">
        <v>6</v>
      </c>
      <c r="E9" s="41">
        <v>5</v>
      </c>
      <c r="F9" s="42">
        <v>0.1</v>
      </c>
      <c r="G9" s="43">
        <v>23.41</v>
      </c>
    </row>
    <row r="10" spans="2:8" ht="23.25" customHeight="1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>
        <v>0</v>
      </c>
    </row>
    <row r="11" spans="2:8" ht="26.25" customHeight="1">
      <c r="B11" s="36" t="s">
        <v>47</v>
      </c>
      <c r="C11" s="37" t="s">
        <v>48</v>
      </c>
      <c r="D11" s="41">
        <v>2422</v>
      </c>
      <c r="E11" s="41">
        <v>1699</v>
      </c>
      <c r="F11" s="42">
        <v>101.8</v>
      </c>
      <c r="G11" s="43">
        <v>42.02</v>
      </c>
    </row>
    <row r="12" spans="2:8" ht="24" customHeight="1">
      <c r="B12" s="36" t="s">
        <v>49</v>
      </c>
      <c r="C12" s="37" t="s">
        <v>50</v>
      </c>
      <c r="D12" s="41">
        <v>2327</v>
      </c>
      <c r="E12" s="41">
        <v>1613</v>
      </c>
      <c r="F12" s="42">
        <v>100.1</v>
      </c>
      <c r="G12" s="43">
        <v>43.01</v>
      </c>
    </row>
    <row r="13" spans="2:8" ht="84.95" customHeight="1">
      <c r="B13" s="36" t="s">
        <v>51</v>
      </c>
      <c r="C13" s="37" t="s">
        <v>52</v>
      </c>
      <c r="D13" s="41">
        <v>735</v>
      </c>
      <c r="E13" s="41">
        <v>393</v>
      </c>
      <c r="F13" s="42">
        <v>37.299999999999997</v>
      </c>
      <c r="G13" s="43">
        <v>50.8</v>
      </c>
    </row>
    <row r="14" spans="2:8" ht="23.25" customHeight="1">
      <c r="B14" s="36" t="s">
        <v>40</v>
      </c>
      <c r="C14" s="37" t="s">
        <v>37</v>
      </c>
      <c r="D14" s="45"/>
      <c r="E14" s="45"/>
      <c r="F14" s="46"/>
      <c r="G14" s="47"/>
    </row>
    <row r="15" spans="2:8" ht="23.25" customHeight="1">
      <c r="B15" s="36" t="s">
        <v>41</v>
      </c>
      <c r="C15" s="37" t="s">
        <v>53</v>
      </c>
      <c r="D15" s="41">
        <v>735</v>
      </c>
      <c r="E15" s="41">
        <v>393</v>
      </c>
      <c r="F15" s="42">
        <v>37.299999999999997</v>
      </c>
      <c r="G15" s="43">
        <v>50.8</v>
      </c>
    </row>
    <row r="16" spans="2:8" ht="23.25" customHeight="1">
      <c r="B16" s="36" t="s">
        <v>43</v>
      </c>
      <c r="C16" s="37" t="s">
        <v>54</v>
      </c>
      <c r="D16" s="41">
        <v>0</v>
      </c>
      <c r="E16" s="41">
        <v>0</v>
      </c>
      <c r="F16" s="42">
        <v>0</v>
      </c>
      <c r="G16" s="43">
        <v>0</v>
      </c>
    </row>
    <row r="17" spans="2:7" ht="38.25" customHeight="1">
      <c r="B17" s="36" t="s">
        <v>55</v>
      </c>
      <c r="C17" s="37" t="s">
        <v>56</v>
      </c>
      <c r="D17" s="41">
        <v>8477</v>
      </c>
      <c r="E17" s="41">
        <v>5769</v>
      </c>
      <c r="F17" s="42">
        <v>355.6</v>
      </c>
      <c r="G17" s="43">
        <v>41.95</v>
      </c>
    </row>
    <row r="18" spans="2:7" ht="23.25" customHeight="1">
      <c r="B18" s="36" t="s">
        <v>40</v>
      </c>
      <c r="C18" s="37" t="s">
        <v>37</v>
      </c>
      <c r="D18" s="41"/>
      <c r="E18" s="41"/>
      <c r="F18" s="42"/>
      <c r="G18" s="43"/>
    </row>
    <row r="19" spans="2:7" ht="66" customHeight="1">
      <c r="B19" s="36" t="s">
        <v>57</v>
      </c>
      <c r="C19" s="37" t="s">
        <v>58</v>
      </c>
      <c r="D19" s="41">
        <v>2937</v>
      </c>
      <c r="E19" s="41">
        <v>1611</v>
      </c>
      <c r="F19" s="42">
        <v>125</v>
      </c>
      <c r="G19" s="43">
        <v>42.55</v>
      </c>
    </row>
    <row r="20" spans="2:7" ht="53.25" customHeight="1">
      <c r="B20" s="36" t="s">
        <v>59</v>
      </c>
      <c r="C20" s="37" t="s">
        <v>60</v>
      </c>
      <c r="D20" s="41">
        <v>37</v>
      </c>
      <c r="E20" s="41">
        <v>26</v>
      </c>
      <c r="F20" s="42">
        <v>1.7</v>
      </c>
      <c r="G20" s="43">
        <v>44.97</v>
      </c>
    </row>
    <row r="23" spans="2:7" ht="48.6" customHeight="1">
      <c r="B23" s="48" t="s">
        <v>61</v>
      </c>
      <c r="C23" s="48"/>
      <c r="D23" s="49" t="s">
        <v>62</v>
      </c>
      <c r="E23" s="49"/>
      <c r="F23" s="49"/>
      <c r="G23" s="49"/>
    </row>
    <row r="25" spans="2:7" ht="22.5" customHeight="1">
      <c r="B25" s="2" t="s">
        <v>63</v>
      </c>
      <c r="C25" s="2"/>
    </row>
  </sheetData>
  <mergeCells count="3">
    <mergeCell ref="B23:C23"/>
    <mergeCell ref="D23:G23"/>
    <mergeCell ref="B25:C25"/>
  </mergeCells>
  <pageMargins left="0.78740157499999996" right="0.78740157499999996" top="0.984251969" bottom="0.984251969" header="0.5" footer="0.5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50" t="s">
        <v>64</v>
      </c>
    </row>
    <row r="3" spans="2:7">
      <c r="B3" s="50" t="s">
        <v>65</v>
      </c>
    </row>
    <row r="4" spans="2:7">
      <c r="B4" s="37" t="s">
        <v>39</v>
      </c>
      <c r="C4" s="38">
        <f>'З-ПФ (зведена)'!D6</f>
        <v>2433</v>
      </c>
      <c r="D4" t="s">
        <v>66</v>
      </c>
      <c r="E4" t="s">
        <v>67</v>
      </c>
      <c r="F4" s="38">
        <f>'З-ПФ (зведена)'!D8+'З-ПФ (зведена)'!D9+'З-ПФ (зведена)'!D10+'З-ПФ (зведена)'!D11</f>
        <v>2433</v>
      </c>
      <c r="G4" t="str">
        <f>IF(F4=C4,"+","-")</f>
        <v>+</v>
      </c>
    </row>
    <row r="5" spans="2:7">
      <c r="B5" s="37" t="s">
        <v>52</v>
      </c>
      <c r="C5" s="38">
        <f>'З-ПФ (зведена)'!D13</f>
        <v>735</v>
      </c>
      <c r="D5" t="s">
        <v>66</v>
      </c>
      <c r="E5" t="s">
        <v>68</v>
      </c>
      <c r="F5" s="38">
        <f>'З-ПФ (зведена)'!D15+'З-ПФ (зведена)'!D16</f>
        <v>735</v>
      </c>
      <c r="G5" t="str">
        <f>IF(F5=C5,"+","-")</f>
        <v>+</v>
      </c>
    </row>
    <row r="6" spans="2:7">
      <c r="B6" s="37" t="s">
        <v>35</v>
      </c>
      <c r="C6" s="38">
        <f>'З-ПФ (зведена)'!D4</f>
        <v>11645</v>
      </c>
      <c r="D6" t="s">
        <v>66</v>
      </c>
      <c r="E6" t="s">
        <v>69</v>
      </c>
      <c r="F6" s="38">
        <f>'З-ПФ (зведена)'!D6+'З-ПФ (зведена)'!D13+'З-ПФ (зведена)'!D17</f>
        <v>11645</v>
      </c>
      <c r="G6" t="str">
        <f>IF(F6=C6,"+","-")</f>
        <v>+</v>
      </c>
    </row>
    <row r="8" spans="2:7">
      <c r="B8" s="50" t="s">
        <v>70</v>
      </c>
    </row>
    <row r="9" spans="2:7">
      <c r="B9" s="37" t="s">
        <v>39</v>
      </c>
      <c r="C9" s="39">
        <f>'З-ПФ (зведена)'!F6</f>
        <v>102.1</v>
      </c>
      <c r="D9" t="s">
        <v>66</v>
      </c>
      <c r="E9" t="s">
        <v>67</v>
      </c>
      <c r="F9" s="39">
        <f>'З-ПФ (зведена)'!F8+'З-ПФ (зведена)'!F9+'З-ПФ (зведена)'!F10+'З-ПФ (зведена)'!F11</f>
        <v>102.1</v>
      </c>
      <c r="G9" t="str">
        <f>IF(F9=C9,"+","-")</f>
        <v>+</v>
      </c>
    </row>
    <row r="10" spans="2:7">
      <c r="B10" s="37" t="s">
        <v>52</v>
      </c>
      <c r="C10" s="39">
        <f>'З-ПФ (зведена)'!F13</f>
        <v>37.299999999999997</v>
      </c>
      <c r="D10" t="s">
        <v>66</v>
      </c>
      <c r="E10" t="s">
        <v>68</v>
      </c>
      <c r="F10" s="39">
        <f>'З-ПФ (зведена)'!F15+'З-ПФ (зведена)'!F16</f>
        <v>37.299999999999997</v>
      </c>
      <c r="G10" t="str">
        <f>IF(F10=C10,"+","-")</f>
        <v>+</v>
      </c>
    </row>
    <row r="11" spans="2:7">
      <c r="B11" s="37" t="s">
        <v>35</v>
      </c>
      <c r="C11" s="39">
        <f>'З-ПФ (зведена)'!F4</f>
        <v>495.1</v>
      </c>
      <c r="D11" t="s">
        <v>66</v>
      </c>
      <c r="E11" t="s">
        <v>69</v>
      </c>
      <c r="F11" s="39">
        <f>'З-ПФ (зведена)'!F6+'З-ПФ (зведена)'!F13+'З-ПФ (зведена)'!F17</f>
        <v>495</v>
      </c>
      <c r="G11" t="str">
        <f>IF(F11=C11,"+","-")</f>
        <v>-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34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79</v>
      </c>
      <c r="D7" s="62" t="s">
        <v>80</v>
      </c>
      <c r="E7" s="62" t="s">
        <v>81</v>
      </c>
      <c r="F7" s="62" t="s">
        <v>82</v>
      </c>
    </row>
    <row r="8" spans="2:6">
      <c r="B8" s="63" t="s">
        <v>83</v>
      </c>
      <c r="C8" s="64">
        <v>1675</v>
      </c>
      <c r="D8" s="64">
        <v>0</v>
      </c>
      <c r="E8" s="65">
        <v>71.3</v>
      </c>
      <c r="F8" s="66">
        <v>42.55</v>
      </c>
    </row>
    <row r="9" spans="2:6">
      <c r="B9" s="63" t="s">
        <v>84</v>
      </c>
      <c r="C9" s="64">
        <v>1453</v>
      </c>
      <c r="D9" s="64">
        <v>1290</v>
      </c>
      <c r="E9" s="65">
        <v>62.7</v>
      </c>
      <c r="F9" s="66">
        <v>43.13</v>
      </c>
    </row>
    <row r="10" spans="2:6">
      <c r="B10" s="63" t="s">
        <v>85</v>
      </c>
      <c r="C10" s="64">
        <v>1340</v>
      </c>
      <c r="D10" s="64">
        <v>1122</v>
      </c>
      <c r="E10" s="65">
        <v>58.6</v>
      </c>
      <c r="F10" s="66">
        <v>43.7</v>
      </c>
    </row>
    <row r="11" spans="2:6">
      <c r="B11" s="63" t="s">
        <v>86</v>
      </c>
      <c r="C11" s="64">
        <v>769</v>
      </c>
      <c r="D11" s="64">
        <v>642</v>
      </c>
      <c r="E11" s="65">
        <v>32.200000000000003</v>
      </c>
      <c r="F11" s="66">
        <v>41.89</v>
      </c>
    </row>
    <row r="12" spans="2:6">
      <c r="B12" s="63" t="s">
        <v>87</v>
      </c>
      <c r="C12" s="64">
        <v>671</v>
      </c>
      <c r="D12" s="64">
        <v>488</v>
      </c>
      <c r="E12" s="65">
        <v>27.8</v>
      </c>
      <c r="F12" s="66">
        <v>41.46</v>
      </c>
    </row>
    <row r="13" spans="2:6">
      <c r="B13" s="63" t="s">
        <v>88</v>
      </c>
      <c r="C13" s="64">
        <v>1243</v>
      </c>
      <c r="D13" s="64">
        <v>1197</v>
      </c>
      <c r="E13" s="65">
        <v>52.5</v>
      </c>
      <c r="F13" s="66">
        <v>42.27</v>
      </c>
    </row>
    <row r="14" spans="2:6">
      <c r="B14" s="63" t="s">
        <v>89</v>
      </c>
      <c r="C14" s="64">
        <v>2126</v>
      </c>
      <c r="D14" s="64">
        <v>1481</v>
      </c>
      <c r="E14" s="65">
        <v>88.3</v>
      </c>
      <c r="F14" s="66">
        <v>41.54</v>
      </c>
    </row>
    <row r="15" spans="2:6">
      <c r="B15" s="63" t="s">
        <v>90</v>
      </c>
      <c r="C15" s="64">
        <v>2368</v>
      </c>
      <c r="D15" s="64">
        <v>1650</v>
      </c>
      <c r="E15" s="65">
        <v>101.7</v>
      </c>
      <c r="F15" s="66">
        <v>42.96</v>
      </c>
    </row>
    <row r="16" spans="2:6">
      <c r="B16" s="63" t="s">
        <v>91</v>
      </c>
      <c r="C16" s="64">
        <v>11645</v>
      </c>
      <c r="D16" s="64">
        <v>7870</v>
      </c>
      <c r="E16" s="65">
        <v>495.1</v>
      </c>
      <c r="F16" s="66">
        <v>42.52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38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92</v>
      </c>
      <c r="D7" s="62" t="s">
        <v>93</v>
      </c>
      <c r="E7" s="62" t="s">
        <v>94</v>
      </c>
      <c r="F7" s="62" t="s">
        <v>95</v>
      </c>
    </row>
    <row r="8" spans="2:6">
      <c r="B8" s="63" t="s">
        <v>83</v>
      </c>
      <c r="C8" s="64">
        <v>331</v>
      </c>
      <c r="D8" s="64">
        <v>0</v>
      </c>
      <c r="E8" s="65">
        <v>13.8</v>
      </c>
      <c r="F8" s="66">
        <v>41.59</v>
      </c>
    </row>
    <row r="9" spans="2:6">
      <c r="B9" s="63" t="s">
        <v>84</v>
      </c>
      <c r="C9" s="64">
        <v>90</v>
      </c>
      <c r="D9" s="64">
        <v>87</v>
      </c>
      <c r="E9" s="65">
        <v>4.2</v>
      </c>
      <c r="F9" s="66">
        <v>47.14</v>
      </c>
    </row>
    <row r="10" spans="2:6">
      <c r="B10" s="63" t="s">
        <v>85</v>
      </c>
      <c r="C10" s="64">
        <v>317</v>
      </c>
      <c r="D10" s="64">
        <v>296</v>
      </c>
      <c r="E10" s="65">
        <v>14.1</v>
      </c>
      <c r="F10" s="66">
        <v>44.36</v>
      </c>
    </row>
    <row r="11" spans="2:6">
      <c r="B11" s="63" t="s">
        <v>86</v>
      </c>
      <c r="C11" s="64">
        <v>192</v>
      </c>
      <c r="D11" s="64">
        <v>170</v>
      </c>
      <c r="E11" s="65">
        <v>7.7</v>
      </c>
      <c r="F11" s="66">
        <v>40.21</v>
      </c>
    </row>
    <row r="12" spans="2:6">
      <c r="B12" s="63" t="s">
        <v>87</v>
      </c>
      <c r="C12" s="64">
        <v>178</v>
      </c>
      <c r="D12" s="64">
        <v>137</v>
      </c>
      <c r="E12" s="65">
        <v>7.3</v>
      </c>
      <c r="F12" s="66">
        <v>40.770000000000003</v>
      </c>
    </row>
    <row r="13" spans="2:6">
      <c r="B13" s="63" t="s">
        <v>88</v>
      </c>
      <c r="C13" s="64">
        <v>325</v>
      </c>
      <c r="D13" s="64">
        <v>320</v>
      </c>
      <c r="E13" s="65">
        <v>13.7</v>
      </c>
      <c r="F13" s="66">
        <v>42.25</v>
      </c>
    </row>
    <row r="14" spans="2:6">
      <c r="B14" s="63" t="s">
        <v>89</v>
      </c>
      <c r="C14" s="64">
        <v>485</v>
      </c>
      <c r="D14" s="64">
        <v>353</v>
      </c>
      <c r="E14" s="65">
        <v>20.6</v>
      </c>
      <c r="F14" s="66">
        <v>42.53</v>
      </c>
    </row>
    <row r="15" spans="2:6">
      <c r="B15" s="63" t="s">
        <v>90</v>
      </c>
      <c r="C15" s="64">
        <v>515</v>
      </c>
      <c r="D15" s="64">
        <v>345</v>
      </c>
      <c r="E15" s="65">
        <v>20.7</v>
      </c>
      <c r="F15" s="66">
        <v>40.229999999999997</v>
      </c>
    </row>
    <row r="16" spans="2:6">
      <c r="B16" s="63" t="s">
        <v>91</v>
      </c>
      <c r="C16" s="64">
        <v>2433</v>
      </c>
      <c r="D16" s="64">
        <v>1708</v>
      </c>
      <c r="E16" s="65">
        <v>102.1</v>
      </c>
      <c r="F16" s="66">
        <v>41.98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41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96</v>
      </c>
      <c r="D7" s="62" t="s">
        <v>97</v>
      </c>
      <c r="E7" s="62" t="s">
        <v>98</v>
      </c>
      <c r="F7" s="62" t="s">
        <v>99</v>
      </c>
    </row>
    <row r="8" spans="2:6">
      <c r="B8" s="63" t="s">
        <v>83</v>
      </c>
      <c r="C8" s="64">
        <v>0</v>
      </c>
      <c r="D8" s="64">
        <v>0</v>
      </c>
      <c r="E8" s="65">
        <v>0</v>
      </c>
      <c r="F8" s="66">
        <v>0</v>
      </c>
    </row>
    <row r="9" spans="2:6">
      <c r="B9" s="63" t="s">
        <v>84</v>
      </c>
      <c r="C9" s="64">
        <v>0</v>
      </c>
      <c r="D9" s="64">
        <v>0</v>
      </c>
      <c r="E9" s="65">
        <v>0</v>
      </c>
      <c r="F9" s="66">
        <v>0</v>
      </c>
    </row>
    <row r="10" spans="2:6">
      <c r="B10" s="63" t="s">
        <v>85</v>
      </c>
      <c r="C10" s="64">
        <v>0</v>
      </c>
      <c r="D10" s="64">
        <v>0</v>
      </c>
      <c r="E10" s="65">
        <v>0</v>
      </c>
      <c r="F10" s="66">
        <v>0</v>
      </c>
    </row>
    <row r="11" spans="2:6">
      <c r="B11" s="63" t="s">
        <v>86</v>
      </c>
      <c r="C11" s="64">
        <v>1</v>
      </c>
      <c r="D11" s="64">
        <v>1</v>
      </c>
      <c r="E11" s="65">
        <v>0</v>
      </c>
      <c r="F11" s="66">
        <v>40</v>
      </c>
    </row>
    <row r="12" spans="2:6">
      <c r="B12" s="63" t="s">
        <v>87</v>
      </c>
      <c r="C12" s="64">
        <v>0</v>
      </c>
      <c r="D12" s="64">
        <v>0</v>
      </c>
      <c r="E12" s="65">
        <v>0</v>
      </c>
      <c r="F12" s="66">
        <v>0</v>
      </c>
    </row>
    <row r="13" spans="2:6">
      <c r="B13" s="63" t="s">
        <v>88</v>
      </c>
      <c r="C13" s="64">
        <v>0</v>
      </c>
      <c r="D13" s="64">
        <v>0</v>
      </c>
      <c r="E13" s="65">
        <v>0</v>
      </c>
      <c r="F13" s="66">
        <v>0</v>
      </c>
    </row>
    <row r="14" spans="2:6">
      <c r="B14" s="63" t="s">
        <v>89</v>
      </c>
      <c r="C14" s="64">
        <v>4</v>
      </c>
      <c r="D14" s="64">
        <v>3</v>
      </c>
      <c r="E14" s="65">
        <v>0.2</v>
      </c>
      <c r="F14" s="66">
        <v>42.5</v>
      </c>
    </row>
    <row r="15" spans="2:6">
      <c r="B15" s="63" t="s">
        <v>90</v>
      </c>
      <c r="C15" s="64">
        <v>0</v>
      </c>
      <c r="D15" s="64">
        <v>0</v>
      </c>
      <c r="E15" s="65">
        <v>0</v>
      </c>
      <c r="F15" s="66">
        <v>0</v>
      </c>
    </row>
    <row r="16" spans="2:6">
      <c r="B16" s="63" t="s">
        <v>91</v>
      </c>
      <c r="C16" s="64">
        <v>5</v>
      </c>
      <c r="D16" s="64">
        <v>4</v>
      </c>
      <c r="E16" s="65">
        <v>0.2</v>
      </c>
      <c r="F16" s="66">
        <v>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43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100</v>
      </c>
      <c r="D7" s="62" t="s">
        <v>101</v>
      </c>
      <c r="E7" s="62" t="s">
        <v>102</v>
      </c>
      <c r="F7" s="62" t="s">
        <v>103</v>
      </c>
    </row>
    <row r="8" spans="2:6">
      <c r="B8" s="63" t="s">
        <v>83</v>
      </c>
      <c r="C8" s="64">
        <v>0</v>
      </c>
      <c r="D8" s="64">
        <v>0</v>
      </c>
      <c r="E8" s="65">
        <v>0</v>
      </c>
      <c r="F8" s="66">
        <v>0</v>
      </c>
    </row>
    <row r="9" spans="2:6">
      <c r="B9" s="63" t="s">
        <v>84</v>
      </c>
      <c r="C9" s="64">
        <v>0</v>
      </c>
      <c r="D9" s="64">
        <v>0</v>
      </c>
      <c r="E9" s="65">
        <v>0</v>
      </c>
      <c r="F9" s="66">
        <v>0</v>
      </c>
    </row>
    <row r="10" spans="2:6">
      <c r="B10" s="63" t="s">
        <v>85</v>
      </c>
      <c r="C10" s="64">
        <v>1</v>
      </c>
      <c r="D10" s="64">
        <v>1</v>
      </c>
      <c r="E10" s="65">
        <v>0</v>
      </c>
      <c r="F10" s="66">
        <v>23.41</v>
      </c>
    </row>
    <row r="11" spans="2:6">
      <c r="B11" s="63" t="s">
        <v>86</v>
      </c>
      <c r="C11" s="64">
        <v>0</v>
      </c>
      <c r="D11" s="64">
        <v>0</v>
      </c>
      <c r="E11" s="65">
        <v>0</v>
      </c>
      <c r="F11" s="66">
        <v>0</v>
      </c>
    </row>
    <row r="12" spans="2:6">
      <c r="B12" s="63" t="s">
        <v>87</v>
      </c>
      <c r="C12" s="64">
        <v>2</v>
      </c>
      <c r="D12" s="64">
        <v>1</v>
      </c>
      <c r="E12" s="65">
        <v>0</v>
      </c>
      <c r="F12" s="66">
        <v>23.41</v>
      </c>
    </row>
    <row r="13" spans="2:6">
      <c r="B13" s="63" t="s">
        <v>88</v>
      </c>
      <c r="C13" s="64">
        <v>2</v>
      </c>
      <c r="D13" s="64">
        <v>2</v>
      </c>
      <c r="E13" s="65">
        <v>0</v>
      </c>
      <c r="F13" s="66">
        <v>23.41</v>
      </c>
    </row>
    <row r="14" spans="2:6">
      <c r="B14" s="63" t="s">
        <v>89</v>
      </c>
      <c r="C14" s="64">
        <v>0</v>
      </c>
      <c r="D14" s="64">
        <v>0</v>
      </c>
      <c r="E14" s="65">
        <v>0</v>
      </c>
      <c r="F14" s="66">
        <v>0</v>
      </c>
    </row>
    <row r="15" spans="2:6">
      <c r="B15" s="63" t="s">
        <v>90</v>
      </c>
      <c r="C15" s="64">
        <v>1</v>
      </c>
      <c r="D15" s="64">
        <v>1</v>
      </c>
      <c r="E15" s="65">
        <v>0</v>
      </c>
      <c r="F15" s="66">
        <v>23.41</v>
      </c>
    </row>
    <row r="16" spans="2:6">
      <c r="B16" s="63" t="s">
        <v>91</v>
      </c>
      <c r="C16" s="64">
        <v>6</v>
      </c>
      <c r="D16" s="64">
        <v>5</v>
      </c>
      <c r="E16" s="65">
        <v>0.1</v>
      </c>
      <c r="F16" s="66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45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104</v>
      </c>
      <c r="D7" s="62" t="s">
        <v>105</v>
      </c>
      <c r="E7" s="62" t="s">
        <v>106</v>
      </c>
      <c r="F7" s="62" t="s">
        <v>107</v>
      </c>
    </row>
    <row r="8" spans="2:6">
      <c r="B8" s="63" t="s">
        <v>83</v>
      </c>
      <c r="C8" s="64">
        <v>0</v>
      </c>
      <c r="D8" s="64">
        <v>0</v>
      </c>
      <c r="E8" s="65">
        <v>0</v>
      </c>
      <c r="F8" s="66">
        <v>0</v>
      </c>
    </row>
    <row r="9" spans="2:6">
      <c r="B9" s="63" t="s">
        <v>84</v>
      </c>
      <c r="C9" s="64">
        <v>0</v>
      </c>
      <c r="D9" s="64">
        <v>0</v>
      </c>
      <c r="E9" s="65">
        <v>0</v>
      </c>
      <c r="F9" s="66">
        <v>0</v>
      </c>
    </row>
    <row r="10" spans="2:6">
      <c r="B10" s="63" t="s">
        <v>85</v>
      </c>
      <c r="C10" s="64">
        <v>0</v>
      </c>
      <c r="D10" s="64">
        <v>0</v>
      </c>
      <c r="E10" s="65">
        <v>0</v>
      </c>
      <c r="F10" s="66">
        <v>0</v>
      </c>
    </row>
    <row r="11" spans="2:6">
      <c r="B11" s="63" t="s">
        <v>86</v>
      </c>
      <c r="C11" s="64">
        <v>0</v>
      </c>
      <c r="D11" s="64">
        <v>0</v>
      </c>
      <c r="E11" s="65">
        <v>0</v>
      </c>
      <c r="F11" s="66">
        <v>0</v>
      </c>
    </row>
    <row r="12" spans="2:6">
      <c r="B12" s="63" t="s">
        <v>87</v>
      </c>
      <c r="C12" s="64">
        <v>0</v>
      </c>
      <c r="D12" s="64">
        <v>0</v>
      </c>
      <c r="E12" s="65">
        <v>0</v>
      </c>
      <c r="F12" s="66">
        <v>0</v>
      </c>
    </row>
    <row r="13" spans="2:6">
      <c r="B13" s="63" t="s">
        <v>88</v>
      </c>
      <c r="C13" s="64">
        <v>0</v>
      </c>
      <c r="D13" s="64">
        <v>0</v>
      </c>
      <c r="E13" s="65">
        <v>0</v>
      </c>
      <c r="F13" s="66">
        <v>0</v>
      </c>
    </row>
    <row r="14" spans="2:6">
      <c r="B14" s="63" t="s">
        <v>89</v>
      </c>
      <c r="C14" s="64">
        <v>0</v>
      </c>
      <c r="D14" s="64">
        <v>0</v>
      </c>
      <c r="E14" s="65">
        <v>0</v>
      </c>
      <c r="F14" s="66">
        <v>0</v>
      </c>
    </row>
    <row r="15" spans="2:6">
      <c r="B15" s="63" t="s">
        <v>90</v>
      </c>
      <c r="C15" s="64">
        <v>0</v>
      </c>
      <c r="D15" s="64">
        <v>0</v>
      </c>
      <c r="E15" s="65">
        <v>0</v>
      </c>
      <c r="F15" s="66">
        <v>0</v>
      </c>
    </row>
    <row r="16" spans="2:6">
      <c r="B16" s="63" t="s">
        <v>91</v>
      </c>
      <c r="C16" s="64">
        <v>0</v>
      </c>
      <c r="D16" s="64">
        <v>0</v>
      </c>
      <c r="E16" s="65">
        <v>0</v>
      </c>
      <c r="F16" s="66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47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108</v>
      </c>
      <c r="D7" s="62" t="s">
        <v>109</v>
      </c>
      <c r="E7" s="62" t="s">
        <v>110</v>
      </c>
      <c r="F7" s="62" t="s">
        <v>111</v>
      </c>
    </row>
    <row r="8" spans="2:6">
      <c r="B8" s="63" t="s">
        <v>83</v>
      </c>
      <c r="C8" s="64">
        <v>331</v>
      </c>
      <c r="D8" s="64">
        <v>0</v>
      </c>
      <c r="E8" s="65">
        <v>13.8</v>
      </c>
      <c r="F8" s="66">
        <v>41.59</v>
      </c>
    </row>
    <row r="9" spans="2:6">
      <c r="B9" s="63" t="s">
        <v>84</v>
      </c>
      <c r="C9" s="64">
        <v>90</v>
      </c>
      <c r="D9" s="64">
        <v>87</v>
      </c>
      <c r="E9" s="65">
        <v>4.2</v>
      </c>
      <c r="F9" s="66">
        <v>47.14</v>
      </c>
    </row>
    <row r="10" spans="2:6">
      <c r="B10" s="63" t="s">
        <v>85</v>
      </c>
      <c r="C10" s="64">
        <v>316</v>
      </c>
      <c r="D10" s="64">
        <v>295</v>
      </c>
      <c r="E10" s="65">
        <v>14</v>
      </c>
      <c r="F10" s="66">
        <v>44.43</v>
      </c>
    </row>
    <row r="11" spans="2:6">
      <c r="B11" s="63" t="s">
        <v>86</v>
      </c>
      <c r="C11" s="64">
        <v>191</v>
      </c>
      <c r="D11" s="64">
        <v>169</v>
      </c>
      <c r="E11" s="65">
        <v>7.7</v>
      </c>
      <c r="F11" s="66">
        <v>40.22</v>
      </c>
    </row>
    <row r="12" spans="2:6">
      <c r="B12" s="63" t="s">
        <v>87</v>
      </c>
      <c r="C12" s="64">
        <v>176</v>
      </c>
      <c r="D12" s="64">
        <v>136</v>
      </c>
      <c r="E12" s="65">
        <v>7.2</v>
      </c>
      <c r="F12" s="66">
        <v>40.97</v>
      </c>
    </row>
    <row r="13" spans="2:6">
      <c r="B13" s="63" t="s">
        <v>88</v>
      </c>
      <c r="C13" s="64">
        <v>323</v>
      </c>
      <c r="D13" s="64">
        <v>318</v>
      </c>
      <c r="E13" s="65">
        <v>13.7</v>
      </c>
      <c r="F13" s="66">
        <v>42.37</v>
      </c>
    </row>
    <row r="14" spans="2:6">
      <c r="B14" s="63" t="s">
        <v>89</v>
      </c>
      <c r="C14" s="64">
        <v>481</v>
      </c>
      <c r="D14" s="64">
        <v>350</v>
      </c>
      <c r="E14" s="65">
        <v>20.5</v>
      </c>
      <c r="F14" s="66">
        <v>42.53</v>
      </c>
    </row>
    <row r="15" spans="2:6">
      <c r="B15" s="63" t="s">
        <v>90</v>
      </c>
      <c r="C15" s="64">
        <v>514</v>
      </c>
      <c r="D15" s="64">
        <v>344</v>
      </c>
      <c r="E15" s="65">
        <v>20.7</v>
      </c>
      <c r="F15" s="66">
        <v>40.270000000000003</v>
      </c>
    </row>
    <row r="16" spans="2:6">
      <c r="B16" s="63" t="s">
        <v>91</v>
      </c>
      <c r="C16" s="64">
        <v>2422</v>
      </c>
      <c r="D16" s="64">
        <v>1699</v>
      </c>
      <c r="E16" s="65">
        <v>101.8</v>
      </c>
      <c r="F16" s="66">
        <v>42.02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49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112</v>
      </c>
      <c r="D7" s="62" t="s">
        <v>113</v>
      </c>
      <c r="E7" s="62" t="s">
        <v>114</v>
      </c>
      <c r="F7" s="62" t="s">
        <v>115</v>
      </c>
    </row>
    <row r="8" spans="2:6">
      <c r="B8" s="63" t="s">
        <v>83</v>
      </c>
      <c r="C8" s="64">
        <v>327</v>
      </c>
      <c r="D8" s="64">
        <v>0</v>
      </c>
      <c r="E8" s="65">
        <v>13.7</v>
      </c>
      <c r="F8" s="66">
        <v>41.83</v>
      </c>
    </row>
    <row r="9" spans="2:6">
      <c r="B9" s="63" t="s">
        <v>84</v>
      </c>
      <c r="C9" s="64">
        <v>87</v>
      </c>
      <c r="D9" s="64">
        <v>84</v>
      </c>
      <c r="E9" s="65">
        <v>4.2</v>
      </c>
      <c r="F9" s="66">
        <v>48.14</v>
      </c>
    </row>
    <row r="10" spans="2:6">
      <c r="B10" s="63" t="s">
        <v>85</v>
      </c>
      <c r="C10" s="64">
        <v>288</v>
      </c>
      <c r="D10" s="64">
        <v>269</v>
      </c>
      <c r="E10" s="65">
        <v>13.5</v>
      </c>
      <c r="F10" s="66">
        <v>46.84</v>
      </c>
    </row>
    <row r="11" spans="2:6">
      <c r="B11" s="63" t="s">
        <v>86</v>
      </c>
      <c r="C11" s="64">
        <v>187</v>
      </c>
      <c r="D11" s="64">
        <v>165</v>
      </c>
      <c r="E11" s="65">
        <v>7.6</v>
      </c>
      <c r="F11" s="66">
        <v>40.770000000000003</v>
      </c>
    </row>
    <row r="12" spans="2:6">
      <c r="B12" s="63" t="s">
        <v>87</v>
      </c>
      <c r="C12" s="64">
        <v>176</v>
      </c>
      <c r="D12" s="64">
        <v>136</v>
      </c>
      <c r="E12" s="65">
        <v>7.2</v>
      </c>
      <c r="F12" s="66">
        <v>40.97</v>
      </c>
    </row>
    <row r="13" spans="2:6">
      <c r="B13" s="63" t="s">
        <v>88</v>
      </c>
      <c r="C13" s="64">
        <v>311</v>
      </c>
      <c r="D13" s="64">
        <v>306</v>
      </c>
      <c r="E13" s="65">
        <v>13.5</v>
      </c>
      <c r="F13" s="66">
        <v>43.31</v>
      </c>
    </row>
    <row r="14" spans="2:6">
      <c r="B14" s="63" t="s">
        <v>89</v>
      </c>
      <c r="C14" s="64">
        <v>453</v>
      </c>
      <c r="D14" s="64">
        <v>324</v>
      </c>
      <c r="E14" s="65">
        <v>20</v>
      </c>
      <c r="F14" s="66">
        <v>44.14</v>
      </c>
    </row>
    <row r="15" spans="2:6">
      <c r="B15" s="63" t="s">
        <v>90</v>
      </c>
      <c r="C15" s="64">
        <v>498</v>
      </c>
      <c r="D15" s="64">
        <v>329</v>
      </c>
      <c r="E15" s="65">
        <v>20.399999999999999</v>
      </c>
      <c r="F15" s="66">
        <v>41.05</v>
      </c>
    </row>
    <row r="16" spans="2:6">
      <c r="B16" s="63" t="s">
        <v>91</v>
      </c>
      <c r="C16" s="64">
        <v>2327</v>
      </c>
      <c r="D16" s="64">
        <v>1613</v>
      </c>
      <c r="E16" s="65">
        <v>100.1</v>
      </c>
      <c r="F16" s="66">
        <v>43.01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51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116</v>
      </c>
      <c r="D7" s="62" t="s">
        <v>117</v>
      </c>
      <c r="E7" s="62" t="s">
        <v>118</v>
      </c>
      <c r="F7" s="62" t="s">
        <v>119</v>
      </c>
    </row>
    <row r="8" spans="2:6">
      <c r="B8" s="63" t="s">
        <v>83</v>
      </c>
      <c r="C8" s="64">
        <v>169</v>
      </c>
      <c r="D8" s="64">
        <v>0</v>
      </c>
      <c r="E8" s="65">
        <v>8.5</v>
      </c>
      <c r="F8" s="66">
        <v>50.47</v>
      </c>
    </row>
    <row r="9" spans="2:6">
      <c r="B9" s="63" t="s">
        <v>84</v>
      </c>
      <c r="C9" s="64">
        <v>79</v>
      </c>
      <c r="D9" s="64">
        <v>71</v>
      </c>
      <c r="E9" s="65">
        <v>4</v>
      </c>
      <c r="F9" s="66">
        <v>51.01</v>
      </c>
    </row>
    <row r="10" spans="2:6">
      <c r="B10" s="63" t="s">
        <v>85</v>
      </c>
      <c r="C10" s="64">
        <v>49</v>
      </c>
      <c r="D10" s="64">
        <v>39</v>
      </c>
      <c r="E10" s="65">
        <v>2.5</v>
      </c>
      <c r="F10" s="66">
        <v>50.41</v>
      </c>
    </row>
    <row r="11" spans="2:6">
      <c r="B11" s="63" t="s">
        <v>86</v>
      </c>
      <c r="C11" s="64">
        <v>68</v>
      </c>
      <c r="D11" s="64">
        <v>57</v>
      </c>
      <c r="E11" s="65">
        <v>3.4</v>
      </c>
      <c r="F11" s="66">
        <v>50.59</v>
      </c>
    </row>
    <row r="12" spans="2:6">
      <c r="B12" s="63" t="s">
        <v>87</v>
      </c>
      <c r="C12" s="64">
        <v>40</v>
      </c>
      <c r="D12" s="64">
        <v>22</v>
      </c>
      <c r="E12" s="65">
        <v>2.1</v>
      </c>
      <c r="F12" s="66">
        <v>51.25</v>
      </c>
    </row>
    <row r="13" spans="2:6">
      <c r="B13" s="63" t="s">
        <v>88</v>
      </c>
      <c r="C13" s="64">
        <v>65</v>
      </c>
      <c r="D13" s="64">
        <v>57</v>
      </c>
      <c r="E13" s="65">
        <v>3.3</v>
      </c>
      <c r="F13" s="66">
        <v>50.77</v>
      </c>
    </row>
    <row r="14" spans="2:6">
      <c r="B14" s="63" t="s">
        <v>89</v>
      </c>
      <c r="C14" s="64">
        <v>152</v>
      </c>
      <c r="D14" s="64">
        <v>77</v>
      </c>
      <c r="E14" s="65">
        <v>7.7</v>
      </c>
      <c r="F14" s="66">
        <v>50.92</v>
      </c>
    </row>
    <row r="15" spans="2:6">
      <c r="B15" s="63" t="s">
        <v>90</v>
      </c>
      <c r="C15" s="64">
        <v>113</v>
      </c>
      <c r="D15" s="64">
        <v>70</v>
      </c>
      <c r="E15" s="65">
        <v>5.8</v>
      </c>
      <c r="F15" s="66">
        <v>51.15</v>
      </c>
    </row>
    <row r="16" spans="2:6">
      <c r="B16" s="63" t="s">
        <v>91</v>
      </c>
      <c r="C16" s="64">
        <v>735</v>
      </c>
      <c r="D16" s="64">
        <v>393</v>
      </c>
      <c r="E16" s="65">
        <v>37.299999999999997</v>
      </c>
      <c r="F16" s="66">
        <v>50.8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41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120</v>
      </c>
      <c r="D7" s="62" t="s">
        <v>121</v>
      </c>
      <c r="E7" s="62" t="s">
        <v>122</v>
      </c>
      <c r="F7" s="62" t="s">
        <v>123</v>
      </c>
    </row>
    <row r="8" spans="2:6">
      <c r="B8" s="63" t="s">
        <v>83</v>
      </c>
      <c r="C8" s="64">
        <v>169</v>
      </c>
      <c r="D8" s="64">
        <v>0</v>
      </c>
      <c r="E8" s="65">
        <v>8.5</v>
      </c>
      <c r="F8" s="66">
        <v>50.47</v>
      </c>
    </row>
    <row r="9" spans="2:6">
      <c r="B9" s="63" t="s">
        <v>84</v>
      </c>
      <c r="C9" s="64">
        <v>79</v>
      </c>
      <c r="D9" s="64">
        <v>71</v>
      </c>
      <c r="E9" s="65">
        <v>4</v>
      </c>
      <c r="F9" s="66">
        <v>51.01</v>
      </c>
    </row>
    <row r="10" spans="2:6">
      <c r="B10" s="63" t="s">
        <v>85</v>
      </c>
      <c r="C10" s="64">
        <v>49</v>
      </c>
      <c r="D10" s="64">
        <v>39</v>
      </c>
      <c r="E10" s="65">
        <v>2.5</v>
      </c>
      <c r="F10" s="66">
        <v>50.41</v>
      </c>
    </row>
    <row r="11" spans="2:6">
      <c r="B11" s="63" t="s">
        <v>86</v>
      </c>
      <c r="C11" s="64">
        <v>68</v>
      </c>
      <c r="D11" s="64">
        <v>57</v>
      </c>
      <c r="E11" s="65">
        <v>3.4</v>
      </c>
      <c r="F11" s="66">
        <v>50.59</v>
      </c>
    </row>
    <row r="12" spans="2:6">
      <c r="B12" s="63" t="s">
        <v>87</v>
      </c>
      <c r="C12" s="64">
        <v>40</v>
      </c>
      <c r="D12" s="64">
        <v>22</v>
      </c>
      <c r="E12" s="65">
        <v>2.1</v>
      </c>
      <c r="F12" s="66">
        <v>51.25</v>
      </c>
    </row>
    <row r="13" spans="2:6">
      <c r="B13" s="63" t="s">
        <v>88</v>
      </c>
      <c r="C13" s="64">
        <v>65</v>
      </c>
      <c r="D13" s="64">
        <v>57</v>
      </c>
      <c r="E13" s="65">
        <v>3.3</v>
      </c>
      <c r="F13" s="66">
        <v>50.77</v>
      </c>
    </row>
    <row r="14" spans="2:6">
      <c r="B14" s="63" t="s">
        <v>89</v>
      </c>
      <c r="C14" s="64">
        <v>152</v>
      </c>
      <c r="D14" s="64">
        <v>77</v>
      </c>
      <c r="E14" s="65">
        <v>7.7</v>
      </c>
      <c r="F14" s="66">
        <v>50.92</v>
      </c>
    </row>
    <row r="15" spans="2:6">
      <c r="B15" s="63" t="s">
        <v>90</v>
      </c>
      <c r="C15" s="64">
        <v>113</v>
      </c>
      <c r="D15" s="64">
        <v>70</v>
      </c>
      <c r="E15" s="65">
        <v>5.8</v>
      </c>
      <c r="F15" s="66">
        <v>51.15</v>
      </c>
    </row>
    <row r="16" spans="2:6">
      <c r="B16" s="63" t="s">
        <v>91</v>
      </c>
      <c r="C16" s="64">
        <v>735</v>
      </c>
      <c r="D16" s="64">
        <v>393</v>
      </c>
      <c r="E16" s="65">
        <v>37.299999999999997</v>
      </c>
      <c r="F16" s="66">
        <v>50.8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43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124</v>
      </c>
      <c r="D7" s="62" t="s">
        <v>125</v>
      </c>
      <c r="E7" s="62" t="s">
        <v>126</v>
      </c>
      <c r="F7" s="62" t="s">
        <v>127</v>
      </c>
    </row>
    <row r="8" spans="2:6">
      <c r="B8" s="63" t="s">
        <v>83</v>
      </c>
      <c r="C8" s="64">
        <v>0</v>
      </c>
      <c r="D8" s="64">
        <v>0</v>
      </c>
      <c r="E8" s="65">
        <v>0</v>
      </c>
      <c r="F8" s="66">
        <v>0</v>
      </c>
    </row>
    <row r="9" spans="2:6">
      <c r="B9" s="63" t="s">
        <v>84</v>
      </c>
      <c r="C9" s="64">
        <v>0</v>
      </c>
      <c r="D9" s="64">
        <v>0</v>
      </c>
      <c r="E9" s="65">
        <v>0</v>
      </c>
      <c r="F9" s="66">
        <v>0</v>
      </c>
    </row>
    <row r="10" spans="2:6">
      <c r="B10" s="63" t="s">
        <v>85</v>
      </c>
      <c r="C10" s="64">
        <v>0</v>
      </c>
      <c r="D10" s="64">
        <v>0</v>
      </c>
      <c r="E10" s="65">
        <v>0</v>
      </c>
      <c r="F10" s="66">
        <v>0</v>
      </c>
    </row>
    <row r="11" spans="2:6">
      <c r="B11" s="63" t="s">
        <v>86</v>
      </c>
      <c r="C11" s="64">
        <v>0</v>
      </c>
      <c r="D11" s="64">
        <v>0</v>
      </c>
      <c r="E11" s="65">
        <v>0</v>
      </c>
      <c r="F11" s="66">
        <v>0</v>
      </c>
    </row>
    <row r="12" spans="2:6">
      <c r="B12" s="63" t="s">
        <v>87</v>
      </c>
      <c r="C12" s="64">
        <v>0</v>
      </c>
      <c r="D12" s="64">
        <v>0</v>
      </c>
      <c r="E12" s="65">
        <v>0</v>
      </c>
      <c r="F12" s="66">
        <v>0</v>
      </c>
    </row>
    <row r="13" spans="2:6">
      <c r="B13" s="63" t="s">
        <v>88</v>
      </c>
      <c r="C13" s="64">
        <v>0</v>
      </c>
      <c r="D13" s="64">
        <v>0</v>
      </c>
      <c r="E13" s="65">
        <v>0</v>
      </c>
      <c r="F13" s="66">
        <v>0</v>
      </c>
    </row>
    <row r="14" spans="2:6">
      <c r="B14" s="63" t="s">
        <v>89</v>
      </c>
      <c r="C14" s="64">
        <v>0</v>
      </c>
      <c r="D14" s="64">
        <v>0</v>
      </c>
      <c r="E14" s="65">
        <v>0</v>
      </c>
      <c r="F14" s="66">
        <v>0</v>
      </c>
    </row>
    <row r="15" spans="2:6">
      <c r="B15" s="63" t="s">
        <v>90</v>
      </c>
      <c r="C15" s="64">
        <v>0</v>
      </c>
      <c r="D15" s="64">
        <v>0</v>
      </c>
      <c r="E15" s="65">
        <v>0</v>
      </c>
      <c r="F15" s="66">
        <v>0</v>
      </c>
    </row>
    <row r="16" spans="2:6">
      <c r="B16" s="63" t="s">
        <v>91</v>
      </c>
      <c r="C16" s="64">
        <v>0</v>
      </c>
      <c r="D16" s="64">
        <v>0</v>
      </c>
      <c r="E16" s="65">
        <v>0</v>
      </c>
      <c r="F16" s="66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55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128</v>
      </c>
      <c r="D7" s="62" t="s">
        <v>129</v>
      </c>
      <c r="E7" s="62" t="s">
        <v>130</v>
      </c>
      <c r="F7" s="62" t="s">
        <v>131</v>
      </c>
    </row>
    <row r="8" spans="2:6">
      <c r="B8" s="63" t="s">
        <v>83</v>
      </c>
      <c r="C8" s="64">
        <v>1175</v>
      </c>
      <c r="D8" s="64">
        <v>0</v>
      </c>
      <c r="E8" s="65">
        <v>49</v>
      </c>
      <c r="F8" s="66">
        <v>41.68</v>
      </c>
    </row>
    <row r="9" spans="2:6">
      <c r="B9" s="63" t="s">
        <v>84</v>
      </c>
      <c r="C9" s="64">
        <v>1284</v>
      </c>
      <c r="D9" s="64">
        <v>1132</v>
      </c>
      <c r="E9" s="65">
        <v>54.4</v>
      </c>
      <c r="F9" s="66">
        <v>42.36</v>
      </c>
    </row>
    <row r="10" spans="2:6">
      <c r="B10" s="63" t="s">
        <v>85</v>
      </c>
      <c r="C10" s="64">
        <v>974</v>
      </c>
      <c r="D10" s="64">
        <v>787</v>
      </c>
      <c r="E10" s="65">
        <v>42</v>
      </c>
      <c r="F10" s="66">
        <v>43.15</v>
      </c>
    </row>
    <row r="11" spans="2:6">
      <c r="B11" s="63" t="s">
        <v>86</v>
      </c>
      <c r="C11" s="64">
        <v>509</v>
      </c>
      <c r="D11" s="64">
        <v>415</v>
      </c>
      <c r="E11" s="65">
        <v>21.1</v>
      </c>
      <c r="F11" s="66">
        <v>41.36</v>
      </c>
    </row>
    <row r="12" spans="2:6">
      <c r="B12" s="63" t="s">
        <v>87</v>
      </c>
      <c r="C12" s="64">
        <v>453</v>
      </c>
      <c r="D12" s="64">
        <v>329</v>
      </c>
      <c r="E12" s="65">
        <v>18.5</v>
      </c>
      <c r="F12" s="66">
        <v>40.869999999999997</v>
      </c>
    </row>
    <row r="13" spans="2:6">
      <c r="B13" s="63" t="s">
        <v>88</v>
      </c>
      <c r="C13" s="64">
        <v>853</v>
      </c>
      <c r="D13" s="64">
        <v>820</v>
      </c>
      <c r="E13" s="65">
        <v>35.5</v>
      </c>
      <c r="F13" s="66">
        <v>41.62</v>
      </c>
    </row>
    <row r="14" spans="2:6">
      <c r="B14" s="63" t="s">
        <v>89</v>
      </c>
      <c r="C14" s="64">
        <v>1489</v>
      </c>
      <c r="D14" s="64">
        <v>1051</v>
      </c>
      <c r="E14" s="65">
        <v>59.9</v>
      </c>
      <c r="F14" s="66">
        <v>40.26</v>
      </c>
    </row>
    <row r="15" spans="2:6">
      <c r="B15" s="63" t="s">
        <v>90</v>
      </c>
      <c r="C15" s="64">
        <v>1740</v>
      </c>
      <c r="D15" s="64">
        <v>1235</v>
      </c>
      <c r="E15" s="65">
        <v>75.2</v>
      </c>
      <c r="F15" s="66">
        <v>43.24</v>
      </c>
    </row>
    <row r="16" spans="2:6">
      <c r="B16" s="63" t="s">
        <v>91</v>
      </c>
      <c r="C16" s="64">
        <v>8477</v>
      </c>
      <c r="D16" s="64">
        <v>5769</v>
      </c>
      <c r="E16" s="65">
        <v>355.6</v>
      </c>
      <c r="F16" s="66">
        <v>41.95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57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132</v>
      </c>
      <c r="D7" s="62" t="s">
        <v>133</v>
      </c>
      <c r="E7" s="62" t="s">
        <v>134</v>
      </c>
      <c r="F7" s="62" t="s">
        <v>135</v>
      </c>
    </row>
    <row r="8" spans="2:6">
      <c r="B8" s="63" t="s">
        <v>83</v>
      </c>
      <c r="C8" s="64">
        <v>580</v>
      </c>
      <c r="D8" s="64">
        <v>0</v>
      </c>
      <c r="E8" s="65">
        <v>24.7</v>
      </c>
      <c r="F8" s="66">
        <v>42.52</v>
      </c>
    </row>
    <row r="9" spans="2:6">
      <c r="B9" s="63" t="s">
        <v>84</v>
      </c>
      <c r="C9" s="64">
        <v>182</v>
      </c>
      <c r="D9" s="64">
        <v>153</v>
      </c>
      <c r="E9" s="65">
        <v>7.8</v>
      </c>
      <c r="F9" s="66">
        <v>42.87</v>
      </c>
    </row>
    <row r="10" spans="2:6">
      <c r="B10" s="63" t="s">
        <v>85</v>
      </c>
      <c r="C10" s="64">
        <v>288</v>
      </c>
      <c r="D10" s="64">
        <v>177</v>
      </c>
      <c r="E10" s="65">
        <v>12.1</v>
      </c>
      <c r="F10" s="66">
        <v>41.88</v>
      </c>
    </row>
    <row r="11" spans="2:6">
      <c r="B11" s="63" t="s">
        <v>86</v>
      </c>
      <c r="C11" s="64">
        <v>174</v>
      </c>
      <c r="D11" s="64">
        <v>136</v>
      </c>
      <c r="E11" s="65">
        <v>7.4</v>
      </c>
      <c r="F11" s="66">
        <v>42.53</v>
      </c>
    </row>
    <row r="12" spans="2:6">
      <c r="B12" s="63" t="s">
        <v>87</v>
      </c>
      <c r="C12" s="64">
        <v>194</v>
      </c>
      <c r="D12" s="64">
        <v>135</v>
      </c>
      <c r="E12" s="65">
        <v>8.1999999999999993</v>
      </c>
      <c r="F12" s="66">
        <v>42.49</v>
      </c>
    </row>
    <row r="13" spans="2:6">
      <c r="B13" s="63" t="s">
        <v>88</v>
      </c>
      <c r="C13" s="64">
        <v>260</v>
      </c>
      <c r="D13" s="64">
        <v>245</v>
      </c>
      <c r="E13" s="65">
        <v>11</v>
      </c>
      <c r="F13" s="66">
        <v>42.31</v>
      </c>
    </row>
    <row r="14" spans="2:6">
      <c r="B14" s="63" t="s">
        <v>89</v>
      </c>
      <c r="C14" s="64">
        <v>811</v>
      </c>
      <c r="D14" s="64">
        <v>506</v>
      </c>
      <c r="E14" s="65">
        <v>34.1</v>
      </c>
      <c r="F14" s="66">
        <v>42.11</v>
      </c>
    </row>
    <row r="15" spans="2:6">
      <c r="B15" s="63" t="s">
        <v>90</v>
      </c>
      <c r="C15" s="64">
        <v>448</v>
      </c>
      <c r="D15" s="64">
        <v>259</v>
      </c>
      <c r="E15" s="65">
        <v>19.600000000000001</v>
      </c>
      <c r="F15" s="66">
        <v>43.85</v>
      </c>
    </row>
    <row r="16" spans="2:6">
      <c r="B16" s="63" t="s">
        <v>91</v>
      </c>
      <c r="C16" s="64">
        <v>2937</v>
      </c>
      <c r="D16" s="64">
        <v>1611</v>
      </c>
      <c r="E16" s="65">
        <v>125</v>
      </c>
      <c r="F16" s="66">
        <v>42.55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51"/>
      <c r="C1" s="51"/>
      <c r="D1" s="51"/>
      <c r="E1" s="51"/>
      <c r="F1" s="51"/>
    </row>
    <row r="2" spans="2:6">
      <c r="B2" s="52" t="s">
        <v>71</v>
      </c>
      <c r="C2" s="53" t="s">
        <v>3</v>
      </c>
      <c r="D2" s="53"/>
      <c r="E2" s="53"/>
      <c r="F2" s="54" t="s">
        <v>72</v>
      </c>
    </row>
    <row r="3" spans="2:6" ht="39" customHeight="1">
      <c r="B3" s="52"/>
      <c r="C3" s="54" t="s">
        <v>73</v>
      </c>
      <c r="D3" s="54"/>
      <c r="E3" s="54"/>
      <c r="F3" s="54"/>
    </row>
    <row r="4" spans="2:6" ht="12.75" customHeight="1">
      <c r="B4" s="51"/>
      <c r="C4" s="51"/>
      <c r="D4" s="51"/>
      <c r="E4" s="51"/>
      <c r="F4" s="51"/>
    </row>
    <row r="5" spans="2:6" ht="53.25" customHeight="1">
      <c r="B5" s="55" t="s">
        <v>74</v>
      </c>
      <c r="C5" s="58" t="s">
        <v>59</v>
      </c>
      <c r="D5" s="60"/>
      <c r="E5" s="60"/>
      <c r="F5" s="59"/>
    </row>
    <row r="6" spans="2:6" ht="69" customHeight="1">
      <c r="B6" s="57"/>
      <c r="C6" s="61" t="s">
        <v>75</v>
      </c>
      <c r="D6" s="61" t="s">
        <v>76</v>
      </c>
      <c r="E6" s="61" t="s">
        <v>77</v>
      </c>
      <c r="F6" s="61" t="s">
        <v>78</v>
      </c>
    </row>
    <row r="7" spans="2:6" ht="20.100000000000001" customHeight="1">
      <c r="B7" s="56"/>
      <c r="C7" s="62" t="s">
        <v>136</v>
      </c>
      <c r="D7" s="62" t="s">
        <v>137</v>
      </c>
      <c r="E7" s="62" t="s">
        <v>138</v>
      </c>
      <c r="F7" s="62" t="s">
        <v>139</v>
      </c>
    </row>
    <row r="8" spans="2:6">
      <c r="B8" s="63" t="s">
        <v>83</v>
      </c>
      <c r="C8" s="64">
        <v>7</v>
      </c>
      <c r="D8" s="64">
        <v>0</v>
      </c>
      <c r="E8" s="65">
        <v>0.3</v>
      </c>
      <c r="F8" s="66">
        <v>42.71</v>
      </c>
    </row>
    <row r="9" spans="2:6">
      <c r="B9" s="63" t="s">
        <v>84</v>
      </c>
      <c r="C9" s="64">
        <v>4</v>
      </c>
      <c r="D9" s="64">
        <v>4</v>
      </c>
      <c r="E9" s="65">
        <v>0.2</v>
      </c>
      <c r="F9" s="66">
        <v>53.41</v>
      </c>
    </row>
    <row r="10" spans="2:6">
      <c r="B10" s="63" t="s">
        <v>85</v>
      </c>
      <c r="C10" s="64">
        <v>1</v>
      </c>
      <c r="D10" s="64">
        <v>1</v>
      </c>
      <c r="E10" s="65">
        <v>0.1</v>
      </c>
      <c r="F10" s="66">
        <v>70</v>
      </c>
    </row>
    <row r="11" spans="2:6">
      <c r="B11" s="63" t="s">
        <v>86</v>
      </c>
      <c r="C11" s="64">
        <v>3</v>
      </c>
      <c r="D11" s="64">
        <v>3</v>
      </c>
      <c r="E11" s="65">
        <v>0.1</v>
      </c>
      <c r="F11" s="66">
        <v>34.770000000000003</v>
      </c>
    </row>
    <row r="12" spans="2:6">
      <c r="B12" s="63" t="s">
        <v>87</v>
      </c>
      <c r="C12" s="64">
        <v>0</v>
      </c>
      <c r="D12" s="64">
        <v>0</v>
      </c>
      <c r="E12" s="65">
        <v>0</v>
      </c>
      <c r="F12" s="66">
        <v>0</v>
      </c>
    </row>
    <row r="13" spans="2:6">
      <c r="B13" s="63" t="s">
        <v>88</v>
      </c>
      <c r="C13" s="64">
        <v>4</v>
      </c>
      <c r="D13" s="64">
        <v>4</v>
      </c>
      <c r="E13" s="65">
        <v>0.2</v>
      </c>
      <c r="F13" s="66">
        <v>39.71</v>
      </c>
    </row>
    <row r="14" spans="2:6">
      <c r="B14" s="63" t="s">
        <v>89</v>
      </c>
      <c r="C14" s="64">
        <v>12</v>
      </c>
      <c r="D14" s="64">
        <v>11</v>
      </c>
      <c r="E14" s="65">
        <v>0.5</v>
      </c>
      <c r="F14" s="66">
        <v>43.8</v>
      </c>
    </row>
    <row r="15" spans="2:6">
      <c r="B15" s="63" t="s">
        <v>90</v>
      </c>
      <c r="C15" s="64">
        <v>6</v>
      </c>
      <c r="D15" s="64">
        <v>3</v>
      </c>
      <c r="E15" s="65">
        <v>0.3</v>
      </c>
      <c r="F15" s="66">
        <v>48.73</v>
      </c>
    </row>
    <row r="16" spans="2:6">
      <c r="B16" s="63" t="s">
        <v>91</v>
      </c>
      <c r="C16" s="64">
        <v>37</v>
      </c>
      <c r="D16" s="64">
        <v>26</v>
      </c>
      <c r="E16" s="65">
        <v>1.7</v>
      </c>
      <c r="F16" s="66">
        <v>44.97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системи</dc:creator>
  <cp:lastModifiedBy>a09001-US</cp:lastModifiedBy>
  <cp:lastPrinted>2023-11-08T07:18:58Z</cp:lastPrinted>
  <dcterms:created xsi:type="dcterms:W3CDTF">2023-12-18T13:35:37Z</dcterms:created>
  <dcterms:modified xsi:type="dcterms:W3CDTF">2023-12-18T13:35:37Z</dcterms:modified>
</cp:coreProperties>
</file>