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SheetTabs="0" xWindow="0" yWindow="420" windowWidth="9300" windowHeight="4335" tabRatio="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0" i="1" l="1"/>
  <c r="F12" i="1" l="1"/>
  <c r="F11" i="1"/>
  <c r="E27" i="1" l="1"/>
  <c r="E11" i="1"/>
  <c r="E13" i="1"/>
  <c r="E28" i="1" l="1"/>
  <c r="G28" i="1" l="1"/>
  <c r="G27" i="1"/>
  <c r="G12" i="1"/>
  <c r="E12" i="1"/>
  <c r="D31" i="1" l="1"/>
  <c r="D35" i="1"/>
  <c r="D33" i="1"/>
  <c r="F24" i="1"/>
  <c r="E17" i="1"/>
  <c r="E16" i="1"/>
  <c r="E15" i="1"/>
  <c r="G13" i="1"/>
  <c r="E10" i="1"/>
  <c r="F13" i="1"/>
  <c r="D29" i="1" l="1"/>
  <c r="E24" i="1"/>
  <c r="D18" i="1"/>
  <c r="F25" i="1" l="1"/>
  <c r="G10" i="1" l="1"/>
  <c r="G11" i="1" l="1"/>
  <c r="E19" i="1"/>
  <c r="G14" i="1" l="1"/>
  <c r="G15" i="1" s="1"/>
  <c r="G16" i="1" s="1"/>
  <c r="G17" i="1" s="1"/>
  <c r="G19" i="1" s="1"/>
  <c r="G21" i="1" s="1"/>
  <c r="G22" i="1" s="1"/>
  <c r="G23" i="1" s="1"/>
  <c r="F32" i="1"/>
  <c r="F34" i="1" s="1"/>
  <c r="D20" i="1"/>
  <c r="D36" i="1" s="1"/>
  <c r="F17" i="1"/>
  <c r="G25" i="1" l="1"/>
  <c r="G26" i="1" s="1"/>
  <c r="G24" i="1"/>
  <c r="A18" i="1"/>
  <c r="F45" i="1" l="1"/>
  <c r="G32" i="1" l="1"/>
</calcChain>
</file>

<file path=xl/sharedStrings.xml><?xml version="1.0" encoding="utf-8"?>
<sst xmlns="http://schemas.openxmlformats.org/spreadsheetml/2006/main" count="113" uniqueCount="81">
  <si>
    <t>Комплексна дитячо-юнацька спортивна школа "АРГО" код за ЄДРПОУ 35839993</t>
  </si>
  <si>
    <t>Предмет закупівлі</t>
  </si>
  <si>
    <t>Код КЕКВ (для бюджетних коштів)</t>
  </si>
  <si>
    <t>Орієнтовний початок проведення процедури закупівлі</t>
  </si>
  <si>
    <t>Примітки</t>
  </si>
  <si>
    <t>1</t>
  </si>
  <si>
    <t>2</t>
  </si>
  <si>
    <t>3</t>
  </si>
  <si>
    <t>5</t>
  </si>
  <si>
    <t>2210</t>
  </si>
  <si>
    <t>Разом КЕКВ</t>
  </si>
  <si>
    <t>2220</t>
  </si>
  <si>
    <t>2240</t>
  </si>
  <si>
    <t>2271</t>
  </si>
  <si>
    <t>2272</t>
  </si>
  <si>
    <t>2273</t>
  </si>
  <si>
    <t>Голова комітету з конкурсних торгів</t>
  </si>
  <si>
    <t>(підпис)</t>
  </si>
  <si>
    <t>(ініціали та прізвище)</t>
  </si>
  <si>
    <t>ДОДАТОК ДО РІЧНОГО ПЛАНУ ЗАКУПІВЕЛЬ</t>
  </si>
  <si>
    <t>Очікувані вартість предмета закупівлі (грн.)</t>
  </si>
  <si>
    <t>Всього</t>
  </si>
  <si>
    <t>Електрична енергія</t>
  </si>
  <si>
    <t>Процедура закупівлі</t>
  </si>
  <si>
    <t>КПКВК "Утримання та навчально-тренувальна робота комунальних дитячо-юнацьких спортивних шкіл"</t>
  </si>
  <si>
    <t>Секретар комітету з конкурсних торгів</t>
  </si>
  <si>
    <t>С.С.Просвірніна</t>
  </si>
  <si>
    <t>В.І.Косач</t>
  </si>
  <si>
    <t>Господарчі товари</t>
  </si>
  <si>
    <t>допорогові закупівлі</t>
  </si>
  <si>
    <t>Конкретна назва предмета закупівлі</t>
  </si>
  <si>
    <t>загальний фонд</t>
  </si>
  <si>
    <t>загальний     фод</t>
  </si>
  <si>
    <t>загальний   фонд</t>
  </si>
  <si>
    <t>Кацелярські товари</t>
  </si>
  <si>
    <t>Затверджений рішенням комітету з конкурсних торгів від _______________   2018 року</t>
  </si>
  <si>
    <t>Нагороджувальна атрибутика (медалі,кубки, грамоти спортивні)</t>
  </si>
  <si>
    <t>Спортивні товари та інвентар</t>
  </si>
  <si>
    <t>Лікарські засоби різні</t>
  </si>
  <si>
    <t>Обслуговування кондиціонерів</t>
  </si>
  <si>
    <t>Обслуговування програми "M.E.Doc"</t>
  </si>
  <si>
    <t>Послуги з утримання будинків і споруд та прибудинкових територій</t>
  </si>
  <si>
    <t xml:space="preserve">Послуги з вивезення твердих побутових відходів </t>
  </si>
  <si>
    <t>Послуги телефонного зв’язку,інтернет - послуги</t>
  </si>
  <si>
    <t>Гаряча вода,теплова енергія</t>
  </si>
  <si>
    <t>Холодне водопостачання і водовідведення</t>
  </si>
  <si>
    <t>лютий 2019 року</t>
  </si>
  <si>
    <t xml:space="preserve">            на 2019 рік </t>
  </si>
  <si>
    <t>березень 2019 року</t>
  </si>
  <si>
    <t>квітень 2019 року</t>
  </si>
  <si>
    <t>лютий  2019 року</t>
  </si>
  <si>
    <t>Оренда басейну</t>
  </si>
  <si>
    <t>Джазовки для чера</t>
  </si>
  <si>
    <t>Толстовки з капюшоном,майки для фітнеса,форма для чера</t>
  </si>
  <si>
    <t>Обслуговування  програми  КІАС УФГД</t>
  </si>
  <si>
    <t xml:space="preserve">Е-журнал "Держзакупівлі" </t>
  </si>
  <si>
    <t xml:space="preserve">Е-журнал "Кадровик-01" </t>
  </si>
  <si>
    <t xml:space="preserve"> без використання електронної системи закупівель</t>
  </si>
  <si>
    <t>без використання електронної системи закупівель</t>
  </si>
  <si>
    <t xml:space="preserve">ДК 021:2015-65110000-7                           Розподіл води </t>
  </si>
  <si>
    <t xml:space="preserve">ДК 021:2015 - 30190000-7                            Офісне устаткування та приладдя різне </t>
  </si>
  <si>
    <t xml:space="preserve">ДК 021:2015-18412000-0                       Спортивний одяг </t>
  </si>
  <si>
    <t>Е-журнал " Головбух",бюджет , "Головбух",праця та зар.плата</t>
  </si>
  <si>
    <t>Обслуговування комп'ютерної техніки,заправка картриджа</t>
  </si>
  <si>
    <t>січень 2019 року</t>
  </si>
  <si>
    <t xml:space="preserve">ДК 021:2015- 90510000-5                         Утилізація сміття та поводження зі сміттям                          </t>
  </si>
  <si>
    <t xml:space="preserve">ДК 021:2015-50730000-1                               Послуги з ремонту і технічного обслуговування охолоджувальних установок </t>
  </si>
  <si>
    <t>ДК 021:2015-72260000-5                               Послуги повязані з програмним забезпеченням</t>
  </si>
  <si>
    <t xml:space="preserve">ДК 021:2015- 98390000-3                                   Інші послуги  </t>
  </si>
  <si>
    <t xml:space="preserve">ДК 021:2015 - 64200000-8             Телекомунікаційні послуги </t>
  </si>
  <si>
    <t xml:space="preserve">ДК 021:2015-50310000-1                            Технічне обслуговування і ремонт офісної техніки </t>
  </si>
  <si>
    <t>ДК 021:2015-92610000-0                             Послуги з утримання спортивних закладів</t>
  </si>
  <si>
    <t xml:space="preserve">ДК 021:2015-72260000-5                             Послуги повязані з програмним забезпеченням </t>
  </si>
  <si>
    <t>ДК 021:2015-09320000-8                       Пара,гаряча вода та пов"язана продукція</t>
  </si>
  <si>
    <t>ДК 021:2015 -09310000-5                        Електрична енергія</t>
  </si>
  <si>
    <t xml:space="preserve">ДК 021:2015-33600000-6                  Фармацевтична продукція </t>
  </si>
  <si>
    <t>ДК 021:2015-37400000-2                           Спортивні товари та інвентар</t>
  </si>
  <si>
    <t>ДК 021:2015-18820000-3                          Спортивне взуття</t>
  </si>
  <si>
    <t>ДК 021:2015- 39298700-4                          Нагороди</t>
  </si>
  <si>
    <t>ДК 021:2015- 39220000-0                            Кухонне приладдя, товари для дому та господарства і приладдя для закладів громадського харчування</t>
  </si>
  <si>
    <t>ДК 021:2015 - 22210000-5                              Газети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</si>
</sst>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u/>
      <sz val="14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54">
    <xf numFmtId="0" fontId="0" fillId="0" borderId="0" xfId="0" applyAlignment="1"/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4" fillId="0" borderId="2" xfId="0" applyFont="1" applyBorder="1" applyAlignment="1"/>
    <xf numFmtId="0" fontId="0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vertical="top"/>
    </xf>
    <xf numFmtId="0" fontId="0" fillId="0" borderId="0" xfId="0" applyFont="1" applyAlignment="1">
      <alignment horizontal="center" vertical="top"/>
    </xf>
    <xf numFmtId="2" fontId="1" fillId="0" borderId="0" xfId="0" applyNumberFormat="1" applyFont="1" applyAlignment="1"/>
    <xf numFmtId="0" fontId="1" fillId="0" borderId="2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0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Аспект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7"/>
  <sheetViews>
    <sheetView tabSelected="1" topLeftCell="A19" workbookViewId="0">
      <selection activeCell="A26" sqref="A26"/>
    </sheetView>
  </sheetViews>
  <sheetFormatPr defaultRowHeight="12" x14ac:dyDescent="0.2"/>
  <cols>
    <col min="1" max="1" width="51.83203125" style="1" customWidth="1"/>
    <col min="2" max="2" width="11" style="1" customWidth="1"/>
    <col min="3" max="3" width="39" style="1" customWidth="1"/>
    <col min="4" max="4" width="13.33203125" style="1" customWidth="1"/>
    <col min="5" max="5" width="34.5" style="1" customWidth="1"/>
    <col min="6" max="6" width="20.83203125" style="1" customWidth="1"/>
    <col min="7" max="7" width="18.6640625" style="1" customWidth="1"/>
    <col min="8" max="8" width="14.5" style="1" customWidth="1"/>
    <col min="9" max="9" width="17.6640625" style="1" customWidth="1"/>
    <col min="10" max="257" width="10.33203125" style="1" customWidth="1"/>
  </cols>
  <sheetData>
    <row r="1" spans="1:9" s="1" customFormat="1" ht="18.75" customHeight="1" x14ac:dyDescent="0.2"/>
    <row r="2" spans="1:9" s="1" customFormat="1" ht="18" x14ac:dyDescent="0.2">
      <c r="A2" s="47" t="s">
        <v>19</v>
      </c>
      <c r="B2" s="47"/>
      <c r="C2" s="47"/>
      <c r="D2" s="47"/>
      <c r="E2" s="47"/>
      <c r="F2" s="47"/>
      <c r="G2" s="47"/>
    </row>
    <row r="3" spans="1:9" s="1" customFormat="1" ht="18" x14ac:dyDescent="0.25">
      <c r="A3" s="48" t="s">
        <v>47</v>
      </c>
      <c r="B3" s="48"/>
      <c r="C3" s="48"/>
      <c r="D3" s="48"/>
      <c r="E3" s="48"/>
      <c r="F3" s="48"/>
      <c r="G3" s="48"/>
    </row>
    <row r="4" spans="1:9" s="1" customFormat="1" ht="18" x14ac:dyDescent="0.25">
      <c r="A4" s="49" t="s">
        <v>0</v>
      </c>
      <c r="B4" s="49"/>
      <c r="C4" s="49"/>
      <c r="D4" s="49"/>
      <c r="E4" s="49"/>
      <c r="F4" s="49"/>
      <c r="G4" s="49"/>
    </row>
    <row r="5" spans="1:9" s="1" customFormat="1" x14ac:dyDescent="0.2"/>
    <row r="6" spans="1:9" s="1" customFormat="1" ht="67.5" customHeight="1" x14ac:dyDescent="0.2">
      <c r="A6" s="38" t="s">
        <v>1</v>
      </c>
      <c r="B6" s="38" t="s">
        <v>2</v>
      </c>
      <c r="C6" s="38" t="s">
        <v>30</v>
      </c>
      <c r="D6" s="38" t="s">
        <v>20</v>
      </c>
      <c r="E6" s="38" t="s">
        <v>23</v>
      </c>
      <c r="F6" s="38" t="s">
        <v>3</v>
      </c>
      <c r="G6" s="38" t="s">
        <v>4</v>
      </c>
    </row>
    <row r="7" spans="1:9" s="1" customFormat="1" ht="19.5" customHeight="1" x14ac:dyDescent="0.2">
      <c r="A7" s="2" t="s">
        <v>5</v>
      </c>
      <c r="B7" s="2" t="s">
        <v>6</v>
      </c>
      <c r="C7" s="2"/>
      <c r="D7" s="2" t="s">
        <v>7</v>
      </c>
      <c r="E7" s="2">
        <v>4</v>
      </c>
      <c r="F7" s="3" t="s">
        <v>8</v>
      </c>
      <c r="G7" s="2">
        <v>6</v>
      </c>
    </row>
    <row r="8" spans="1:9" s="1" customFormat="1" ht="19.5" customHeight="1" x14ac:dyDescent="0.2">
      <c r="A8" s="51" t="s">
        <v>24</v>
      </c>
      <c r="B8" s="52"/>
      <c r="C8" s="52"/>
      <c r="D8" s="52"/>
      <c r="E8" s="52"/>
      <c r="F8" s="52"/>
      <c r="G8" s="53"/>
    </row>
    <row r="9" spans="1:9" s="1" customFormat="1" ht="31.5" customHeight="1" x14ac:dyDescent="0.2">
      <c r="A9" s="41" t="s">
        <v>60</v>
      </c>
      <c r="B9" s="27">
        <v>2210</v>
      </c>
      <c r="C9" s="42" t="s">
        <v>34</v>
      </c>
      <c r="D9" s="16">
        <v>6952</v>
      </c>
      <c r="E9" s="16" t="s">
        <v>57</v>
      </c>
      <c r="F9" s="15" t="s">
        <v>46</v>
      </c>
      <c r="G9" s="5" t="s">
        <v>31</v>
      </c>
    </row>
    <row r="10" spans="1:9" s="1" customFormat="1" ht="31.5" customHeight="1" x14ac:dyDescent="0.2">
      <c r="A10" s="41" t="s">
        <v>80</v>
      </c>
      <c r="B10" s="27">
        <v>2210</v>
      </c>
      <c r="C10" s="34" t="s">
        <v>62</v>
      </c>
      <c r="D10" s="16">
        <v>5292</v>
      </c>
      <c r="E10" s="16" t="str">
        <f>E9</f>
        <v xml:space="preserve"> без використання електронної системи закупівель</v>
      </c>
      <c r="F10" s="15" t="str">
        <f>F9</f>
        <v>лютий 2019 року</v>
      </c>
      <c r="G10" s="5" t="str">
        <f>G9</f>
        <v>загальний фонд</v>
      </c>
    </row>
    <row r="11" spans="1:9" s="1" customFormat="1" ht="31.5" customHeight="1" x14ac:dyDescent="0.2">
      <c r="A11" s="41" t="s">
        <v>80</v>
      </c>
      <c r="B11" s="27">
        <v>2210</v>
      </c>
      <c r="C11" s="34" t="s">
        <v>56</v>
      </c>
      <c r="D11" s="16">
        <v>3480</v>
      </c>
      <c r="E11" s="16" t="str">
        <f>E9</f>
        <v xml:space="preserve"> без використання електронної системи закупівель</v>
      </c>
      <c r="F11" s="15" t="str">
        <f>F10</f>
        <v>лютий 2019 року</v>
      </c>
      <c r="G11" s="5" t="str">
        <f t="shared" ref="G11" si="0">G10</f>
        <v>загальний фонд</v>
      </c>
      <c r="H11" s="21"/>
    </row>
    <row r="12" spans="1:9" s="1" customFormat="1" ht="31.5" customHeight="1" x14ac:dyDescent="0.2">
      <c r="A12" s="41" t="s">
        <v>80</v>
      </c>
      <c r="B12" s="27">
        <v>2210</v>
      </c>
      <c r="C12" s="34" t="s">
        <v>55</v>
      </c>
      <c r="D12" s="16">
        <v>3504</v>
      </c>
      <c r="E12" s="16" t="str">
        <f>E9</f>
        <v xml:space="preserve"> без використання електронної системи закупівель</v>
      </c>
      <c r="F12" s="15" t="str">
        <f>F10</f>
        <v>лютий 2019 року</v>
      </c>
      <c r="G12" s="5" t="str">
        <f>G9</f>
        <v>загальний фонд</v>
      </c>
      <c r="H12" s="21"/>
    </row>
    <row r="13" spans="1:9" s="1" customFormat="1" ht="54.75" customHeight="1" x14ac:dyDescent="0.2">
      <c r="A13" s="41" t="s">
        <v>79</v>
      </c>
      <c r="B13" s="27">
        <v>2210</v>
      </c>
      <c r="C13" s="34" t="s">
        <v>28</v>
      </c>
      <c r="D13" s="16">
        <v>2902</v>
      </c>
      <c r="E13" s="16" t="str">
        <f>E9</f>
        <v xml:space="preserve"> без використання електронної системи закупівель</v>
      </c>
      <c r="F13" s="15" t="str">
        <f>F9</f>
        <v>лютий 2019 року</v>
      </c>
      <c r="G13" s="5" t="str">
        <f>G9</f>
        <v>загальний фонд</v>
      </c>
    </row>
    <row r="14" spans="1:9" s="1" customFormat="1" ht="31.5" customHeight="1" x14ac:dyDescent="0.2">
      <c r="A14" s="34" t="s">
        <v>78</v>
      </c>
      <c r="B14" s="27" t="s">
        <v>9</v>
      </c>
      <c r="C14" s="34" t="s">
        <v>36</v>
      </c>
      <c r="D14" s="16">
        <v>47770</v>
      </c>
      <c r="E14" s="5" t="s">
        <v>29</v>
      </c>
      <c r="F14" s="15" t="s">
        <v>48</v>
      </c>
      <c r="G14" s="5" t="str">
        <f>G13</f>
        <v>загальний фонд</v>
      </c>
    </row>
    <row r="15" spans="1:9" s="1" customFormat="1" ht="31.5" customHeight="1" x14ac:dyDescent="0.2">
      <c r="A15" s="31" t="s">
        <v>61</v>
      </c>
      <c r="B15" s="4" t="s">
        <v>9</v>
      </c>
      <c r="C15" s="33" t="s">
        <v>53</v>
      </c>
      <c r="D15" s="16">
        <v>112500</v>
      </c>
      <c r="E15" s="16" t="str">
        <f>E14</f>
        <v>допорогові закупівлі</v>
      </c>
      <c r="F15" s="15" t="s">
        <v>49</v>
      </c>
      <c r="G15" s="5" t="str">
        <f>G14</f>
        <v>загальний фонд</v>
      </c>
      <c r="I15" s="21"/>
    </row>
    <row r="16" spans="1:9" s="1" customFormat="1" ht="31.5" customHeight="1" x14ac:dyDescent="0.2">
      <c r="A16" s="31" t="s">
        <v>77</v>
      </c>
      <c r="B16" s="4">
        <v>2210</v>
      </c>
      <c r="C16" s="33" t="s">
        <v>52</v>
      </c>
      <c r="D16" s="16">
        <v>35000</v>
      </c>
      <c r="E16" s="16" t="str">
        <f>E14</f>
        <v>допорогові закупівлі</v>
      </c>
      <c r="F16" s="15" t="s">
        <v>49</v>
      </c>
      <c r="G16" s="5" t="str">
        <f t="shared" ref="G16:G17" si="1">G15</f>
        <v>загальний фонд</v>
      </c>
      <c r="I16" s="21"/>
    </row>
    <row r="17" spans="1:10" s="1" customFormat="1" ht="31.5" customHeight="1" x14ac:dyDescent="0.2">
      <c r="A17" s="39" t="s">
        <v>76</v>
      </c>
      <c r="B17" s="4" t="s">
        <v>9</v>
      </c>
      <c r="C17" s="33" t="s">
        <v>37</v>
      </c>
      <c r="D17" s="16">
        <v>123700</v>
      </c>
      <c r="E17" s="16" t="str">
        <f>E14</f>
        <v>допорогові закупівлі</v>
      </c>
      <c r="F17" s="15" t="str">
        <f>$F$15</f>
        <v>квітень 2019 року</v>
      </c>
      <c r="G17" s="5" t="str">
        <f t="shared" si="1"/>
        <v>загальний фонд</v>
      </c>
    </row>
    <row r="18" spans="1:10" s="1" customFormat="1" ht="19.5" customHeight="1" x14ac:dyDescent="0.2">
      <c r="A18" s="32" t="str">
        <f>$A$20</f>
        <v>Разом КЕКВ</v>
      </c>
      <c r="B18" s="7">
        <v>2210</v>
      </c>
      <c r="C18" s="35"/>
      <c r="D18" s="26">
        <f>SUM(D9:D17)</f>
        <v>341100</v>
      </c>
      <c r="E18" s="14"/>
      <c r="F18" s="15"/>
      <c r="G18" s="5"/>
      <c r="I18" s="21"/>
    </row>
    <row r="19" spans="1:10" s="1" customFormat="1" ht="30.75" customHeight="1" x14ac:dyDescent="0.2">
      <c r="A19" s="31" t="s">
        <v>75</v>
      </c>
      <c r="B19" s="4" t="s">
        <v>11</v>
      </c>
      <c r="C19" s="33" t="s">
        <v>38</v>
      </c>
      <c r="D19" s="16">
        <v>12500</v>
      </c>
      <c r="E19" s="5" t="str">
        <f>E14</f>
        <v>допорогові закупівлі</v>
      </c>
      <c r="F19" s="15" t="s">
        <v>46</v>
      </c>
      <c r="G19" s="5" t="str">
        <f>G17</f>
        <v>загальний фонд</v>
      </c>
    </row>
    <row r="20" spans="1:10" s="1" customFormat="1" ht="19.5" customHeight="1" x14ac:dyDescent="0.2">
      <c r="A20" s="32" t="s">
        <v>10</v>
      </c>
      <c r="B20" s="7" t="s">
        <v>11</v>
      </c>
      <c r="C20" s="35"/>
      <c r="D20" s="26">
        <f>D19</f>
        <v>12500</v>
      </c>
      <c r="E20" s="14"/>
      <c r="F20" s="15"/>
      <c r="G20" s="5"/>
    </row>
    <row r="21" spans="1:10" s="1" customFormat="1" ht="42.75" customHeight="1" x14ac:dyDescent="0.2">
      <c r="A21" s="30" t="s">
        <v>66</v>
      </c>
      <c r="B21" s="4" t="s">
        <v>12</v>
      </c>
      <c r="C21" s="33" t="s">
        <v>39</v>
      </c>
      <c r="D21" s="16">
        <v>2998.49</v>
      </c>
      <c r="E21" s="5" t="s">
        <v>58</v>
      </c>
      <c r="F21" s="15" t="s">
        <v>48</v>
      </c>
      <c r="G21" s="5" t="str">
        <f>G19</f>
        <v>загальний фонд</v>
      </c>
    </row>
    <row r="22" spans="1:10" s="1" customFormat="1" ht="31.5" customHeight="1" x14ac:dyDescent="0.2">
      <c r="A22" s="31" t="s">
        <v>67</v>
      </c>
      <c r="B22" s="4" t="s">
        <v>12</v>
      </c>
      <c r="C22" s="33" t="s">
        <v>40</v>
      </c>
      <c r="D22" s="16">
        <v>1700</v>
      </c>
      <c r="E22" s="5" t="s">
        <v>58</v>
      </c>
      <c r="F22" s="15" t="s">
        <v>49</v>
      </c>
      <c r="G22" s="5" t="str">
        <f t="shared" ref="G22:G26" si="2">G21</f>
        <v>загальний фонд</v>
      </c>
    </row>
    <row r="23" spans="1:10" s="1" customFormat="1" ht="31.5" customHeight="1" x14ac:dyDescent="0.2">
      <c r="A23" s="34" t="s">
        <v>68</v>
      </c>
      <c r="B23" s="4" t="s">
        <v>12</v>
      </c>
      <c r="C23" s="33" t="s">
        <v>41</v>
      </c>
      <c r="D23" s="16">
        <v>2658.6</v>
      </c>
      <c r="E23" s="5" t="s">
        <v>58</v>
      </c>
      <c r="F23" s="15" t="s">
        <v>50</v>
      </c>
      <c r="G23" s="5" t="str">
        <f t="shared" si="2"/>
        <v>загальний фонд</v>
      </c>
    </row>
    <row r="24" spans="1:10" s="1" customFormat="1" ht="31.5" customHeight="1" x14ac:dyDescent="0.2">
      <c r="A24" s="34" t="s">
        <v>65</v>
      </c>
      <c r="B24" s="4">
        <v>2240</v>
      </c>
      <c r="C24" s="33" t="s">
        <v>42</v>
      </c>
      <c r="D24" s="16">
        <v>3443.64</v>
      </c>
      <c r="E24" s="5" t="str">
        <f>E23</f>
        <v>без використання електронної системи закупівель</v>
      </c>
      <c r="F24" s="15" t="str">
        <f>F23</f>
        <v>лютий  2019 року</v>
      </c>
      <c r="G24" s="5" t="str">
        <f>G23</f>
        <v>загальний фонд</v>
      </c>
    </row>
    <row r="25" spans="1:10" s="1" customFormat="1" ht="33" customHeight="1" x14ac:dyDescent="0.2">
      <c r="A25" s="34" t="s">
        <v>69</v>
      </c>
      <c r="B25" s="4">
        <v>2240</v>
      </c>
      <c r="C25" s="40" t="s">
        <v>43</v>
      </c>
      <c r="D25" s="16">
        <v>3720</v>
      </c>
      <c r="E25" s="16" t="s">
        <v>58</v>
      </c>
      <c r="F25" s="15" t="str">
        <f>F23</f>
        <v>лютий  2019 року</v>
      </c>
      <c r="G25" s="5" t="str">
        <f>G23</f>
        <v>загальний фонд</v>
      </c>
    </row>
    <row r="26" spans="1:10" s="1" customFormat="1" ht="42" customHeight="1" x14ac:dyDescent="0.2">
      <c r="A26" s="34" t="s">
        <v>70</v>
      </c>
      <c r="B26" s="4" t="s">
        <v>12</v>
      </c>
      <c r="C26" s="33" t="s">
        <v>63</v>
      </c>
      <c r="D26" s="16">
        <v>4620</v>
      </c>
      <c r="E26" s="16" t="s">
        <v>58</v>
      </c>
      <c r="F26" s="15" t="s">
        <v>46</v>
      </c>
      <c r="G26" s="5" t="str">
        <f t="shared" si="2"/>
        <v>загальний фонд</v>
      </c>
    </row>
    <row r="27" spans="1:10" s="1" customFormat="1" ht="31.5" customHeight="1" x14ac:dyDescent="0.2">
      <c r="A27" s="34" t="s">
        <v>71</v>
      </c>
      <c r="B27" s="4">
        <v>2240</v>
      </c>
      <c r="C27" s="33" t="s">
        <v>51</v>
      </c>
      <c r="D27" s="16">
        <v>60459.27</v>
      </c>
      <c r="E27" s="16" t="str">
        <f>E19</f>
        <v>допорогові закупівлі</v>
      </c>
      <c r="F27" s="15" t="s">
        <v>46</v>
      </c>
      <c r="G27" s="5" t="str">
        <f>G26</f>
        <v>загальний фонд</v>
      </c>
    </row>
    <row r="28" spans="1:10" s="1" customFormat="1" ht="31.5" customHeight="1" x14ac:dyDescent="0.2">
      <c r="A28" s="34" t="s">
        <v>72</v>
      </c>
      <c r="B28" s="4" t="s">
        <v>12</v>
      </c>
      <c r="C28" s="33" t="s">
        <v>54</v>
      </c>
      <c r="D28" s="16">
        <v>30000</v>
      </c>
      <c r="E28" s="16" t="str">
        <f>E26</f>
        <v>без використання електронної системи закупівель</v>
      </c>
      <c r="F28" s="15" t="s">
        <v>48</v>
      </c>
      <c r="G28" s="5" t="str">
        <f>G27</f>
        <v>загальний фонд</v>
      </c>
    </row>
    <row r="29" spans="1:10" s="1" customFormat="1" ht="19.5" customHeight="1" x14ac:dyDescent="0.2">
      <c r="A29" s="6" t="s">
        <v>10</v>
      </c>
      <c r="B29" s="7" t="s">
        <v>12</v>
      </c>
      <c r="C29" s="35"/>
      <c r="D29" s="28">
        <f>SUM(D21:D28)</f>
        <v>109600</v>
      </c>
      <c r="E29" s="14"/>
      <c r="F29" s="15"/>
      <c r="G29" s="5"/>
    </row>
    <row r="30" spans="1:10" s="1" customFormat="1" ht="31.5" customHeight="1" x14ac:dyDescent="0.2">
      <c r="A30" s="34" t="s">
        <v>73</v>
      </c>
      <c r="B30" s="4" t="s">
        <v>13</v>
      </c>
      <c r="C30" s="33" t="s">
        <v>44</v>
      </c>
      <c r="D30" s="16">
        <v>40000</v>
      </c>
      <c r="E30" s="5" t="s">
        <v>58</v>
      </c>
      <c r="F30" s="15" t="s">
        <v>64</v>
      </c>
      <c r="G30" s="18" t="s">
        <v>32</v>
      </c>
      <c r="J30" s="19"/>
    </row>
    <row r="31" spans="1:10" s="1" customFormat="1" ht="19.5" customHeight="1" x14ac:dyDescent="0.2">
      <c r="A31" s="36" t="s">
        <v>10</v>
      </c>
      <c r="B31" s="7" t="s">
        <v>13</v>
      </c>
      <c r="C31" s="7"/>
      <c r="D31" s="28">
        <f>D30</f>
        <v>40000</v>
      </c>
      <c r="E31" s="14"/>
      <c r="F31" s="15"/>
      <c r="G31" s="5"/>
    </row>
    <row r="32" spans="1:10" s="1" customFormat="1" ht="31.5" customHeight="1" x14ac:dyDescent="0.2">
      <c r="A32" s="34" t="s">
        <v>59</v>
      </c>
      <c r="B32" s="4" t="s">
        <v>14</v>
      </c>
      <c r="C32" s="33" t="s">
        <v>45</v>
      </c>
      <c r="D32" s="16">
        <v>1000</v>
      </c>
      <c r="E32" s="5" t="s">
        <v>58</v>
      </c>
      <c r="F32" s="15" t="str">
        <f>F30</f>
        <v>січень 2019 року</v>
      </c>
      <c r="G32" s="5" t="str">
        <f>G28</f>
        <v>загальний фонд</v>
      </c>
    </row>
    <row r="33" spans="1:7" s="1" customFormat="1" ht="19.5" customHeight="1" x14ac:dyDescent="0.2">
      <c r="A33" s="36" t="s">
        <v>10</v>
      </c>
      <c r="B33" s="7" t="s">
        <v>14</v>
      </c>
      <c r="C33" s="7"/>
      <c r="D33" s="28">
        <f>D32</f>
        <v>1000</v>
      </c>
      <c r="E33" s="14"/>
      <c r="F33" s="15"/>
      <c r="G33" s="5"/>
    </row>
    <row r="34" spans="1:7" s="1" customFormat="1" ht="31.5" customHeight="1" x14ac:dyDescent="0.2">
      <c r="A34" s="34" t="s">
        <v>74</v>
      </c>
      <c r="B34" s="4" t="s">
        <v>15</v>
      </c>
      <c r="C34" s="15" t="s">
        <v>22</v>
      </c>
      <c r="D34" s="16">
        <v>20000</v>
      </c>
      <c r="E34" s="5" t="s">
        <v>58</v>
      </c>
      <c r="F34" s="15" t="str">
        <f>F32</f>
        <v>січень 2019 року</v>
      </c>
      <c r="G34" s="18" t="s">
        <v>33</v>
      </c>
    </row>
    <row r="35" spans="1:7" s="1" customFormat="1" ht="19.5" customHeight="1" x14ac:dyDescent="0.2">
      <c r="A35" s="37" t="s">
        <v>10</v>
      </c>
      <c r="B35" s="7" t="s">
        <v>15</v>
      </c>
      <c r="C35" s="7"/>
      <c r="D35" s="28">
        <f>D34</f>
        <v>20000</v>
      </c>
      <c r="E35" s="14"/>
      <c r="F35" s="15"/>
      <c r="G35" s="5"/>
    </row>
    <row r="36" spans="1:7" s="1" customFormat="1" ht="19.5" customHeight="1" x14ac:dyDescent="0.25">
      <c r="A36" s="12" t="s">
        <v>21</v>
      </c>
      <c r="B36" s="7"/>
      <c r="C36" s="7"/>
      <c r="D36" s="26">
        <f>D18+D20+D29+D31+D33+D35</f>
        <v>524200</v>
      </c>
      <c r="E36" s="14"/>
      <c r="F36" s="15"/>
      <c r="G36" s="5"/>
    </row>
    <row r="37" spans="1:7" s="1" customFormat="1" ht="12.75" x14ac:dyDescent="0.2">
      <c r="A37" s="8"/>
      <c r="B37" s="8"/>
      <c r="C37" s="8"/>
      <c r="D37" s="17"/>
      <c r="E37" s="17"/>
      <c r="F37" s="8"/>
      <c r="G37" s="8"/>
    </row>
    <row r="38" spans="1:7" s="1" customFormat="1" ht="12.75" x14ac:dyDescent="0.2">
      <c r="A38" s="13" t="s">
        <v>35</v>
      </c>
      <c r="B38" s="8"/>
      <c r="C38" s="8"/>
      <c r="D38" s="17"/>
      <c r="E38" s="17"/>
      <c r="F38" s="8"/>
      <c r="G38" s="8"/>
    </row>
    <row r="39" spans="1:7" s="1" customFormat="1" ht="12.75" x14ac:dyDescent="0.2">
      <c r="A39" s="8"/>
      <c r="B39" s="8"/>
      <c r="C39" s="8"/>
      <c r="D39" s="8"/>
      <c r="E39" s="8"/>
      <c r="F39" s="8"/>
      <c r="G39" s="8"/>
    </row>
    <row r="40" spans="1:7" s="1" customFormat="1" ht="14.25" x14ac:dyDescent="0.2">
      <c r="A40" s="9" t="s">
        <v>16</v>
      </c>
      <c r="B40" s="8"/>
      <c r="C40" s="8"/>
      <c r="D40" s="10"/>
      <c r="E40" s="23"/>
      <c r="F40" s="45" t="s">
        <v>26</v>
      </c>
      <c r="G40" s="45"/>
    </row>
    <row r="41" spans="1:7" s="1" customFormat="1" ht="12.75" x14ac:dyDescent="0.2">
      <c r="A41" s="8"/>
      <c r="B41" s="8"/>
      <c r="C41" s="8"/>
      <c r="D41" s="11" t="s">
        <v>17</v>
      </c>
      <c r="E41" s="20"/>
      <c r="F41" s="50" t="s">
        <v>18</v>
      </c>
      <c r="G41" s="50"/>
    </row>
    <row r="42" spans="1:7" s="1" customFormat="1" ht="12.75" x14ac:dyDescent="0.2">
      <c r="A42" s="8"/>
      <c r="B42" s="8"/>
      <c r="C42" s="8"/>
      <c r="D42" s="8"/>
      <c r="E42" s="8"/>
      <c r="F42" s="8"/>
      <c r="G42" s="8"/>
    </row>
    <row r="43" spans="1:7" s="1" customFormat="1" ht="3.75" customHeight="1" x14ac:dyDescent="0.2">
      <c r="A43" s="8"/>
      <c r="B43" s="8"/>
      <c r="C43" s="8"/>
      <c r="D43" s="8"/>
      <c r="E43" s="8"/>
      <c r="F43" s="8"/>
      <c r="G43" s="8"/>
    </row>
    <row r="44" spans="1:7" s="1" customFormat="1" ht="14.25" x14ac:dyDescent="0.2">
      <c r="A44" s="43" t="s">
        <v>25</v>
      </c>
      <c r="B44" s="43"/>
      <c r="C44" s="29"/>
      <c r="D44" s="22"/>
      <c r="E44" s="24"/>
      <c r="F44" s="46" t="s">
        <v>27</v>
      </c>
      <c r="G44" s="46"/>
    </row>
    <row r="45" spans="1:7" s="1" customFormat="1" ht="12.75" x14ac:dyDescent="0.2">
      <c r="A45" s="8"/>
      <c r="B45" s="8"/>
      <c r="C45" s="8"/>
      <c r="D45" s="25" t="s">
        <v>17</v>
      </c>
      <c r="E45" s="8"/>
      <c r="F45" s="44" t="str">
        <f>$F$41</f>
        <v>(ініціали та прізвище)</v>
      </c>
      <c r="G45" s="44"/>
    </row>
    <row r="46" spans="1:7" s="1" customFormat="1" x14ac:dyDescent="0.2"/>
    <row r="47" spans="1:7" s="1" customFormat="1" x14ac:dyDescent="0.2"/>
    <row r="48" spans="1:7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</sheetData>
  <mergeCells count="9">
    <mergeCell ref="A44:B44"/>
    <mergeCell ref="F45:G45"/>
    <mergeCell ref="F40:G40"/>
    <mergeCell ref="F44:G44"/>
    <mergeCell ref="A2:G2"/>
    <mergeCell ref="A3:G3"/>
    <mergeCell ref="A4:G4"/>
    <mergeCell ref="F41:G41"/>
    <mergeCell ref="A8: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1"/>
  <headerFooter>
    <oddFooter>&amp;R&amp;9#P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2019-01-28T14:17:24Z</cp:lastPrinted>
  <dcterms:modified xsi:type="dcterms:W3CDTF">2019-01-28T14:18:31Z</dcterms:modified>
</cp:coreProperties>
</file>