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AF47" i="5" s="1"/>
  <c r="Q47" i="5"/>
  <c r="V47" i="5"/>
  <c r="AA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AF79" i="5"/>
  <c r="BF104" i="2"/>
  <c r="BF24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<sst xmlns="http://schemas.openxmlformats.org/spreadsheetml/2006/main" count="1351" uniqueCount="131">
  <si>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</si>
  <si>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</si>
  <si>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</si>
  <si>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</si>
  <si>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</si>
  <si>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</si>
  <si>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</si>
  <si>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</si>
  <si>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</si>
  <si>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</si>
  <si>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</si>
  <si>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</si>
  <si>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</si>
  <si>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</si>
  <si>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</si>
  <si>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</si>
  <si>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</si>
  <si>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</si>
  <si>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</si>
  <si>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</si>
  <si>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</si>
  <si>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</si>
  <si>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</si>
  <si>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</si>
  <si>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</si>
  <si>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</si>
  <si>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</si>
  <si>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</si>
  <si>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</si>
  <si>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</si>
  <si>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</si>
  <si>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</si>
  <si>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</si>
  <si>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</si>
  <si>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</si>
  <si>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</si>
  <si>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</si>
  <si>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</si>
  <si>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</si>
  <si>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</si>
  <si>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</si>
  <si>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</si>
  <si>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</si>
  <si>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</si>
  <si>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</si>
  <si>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</si>
  <si>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</si>
  <si>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</si>
  <si>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</si>
  <si>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</si>
  <si>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</si>
  <si>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</si>
  <si>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</si>
  <si>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</si>
  <si>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</si>
  <si>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</si>
  <si>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</si>
  <si>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</si>
  <si>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</si>
  <si>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</si>
  <si>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</si>
  <si>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</si>
  <si>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</si>
  <si>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</si>
  <si>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</si>
  <si>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</si>
  <si>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</si>
  <si>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</si>
  <si>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</si>
  <si>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</si>
  <si>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</si>
  <si>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Миколаївський районний суд Одеської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</si>
  <si>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</si>
  <si>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</si>
  <si>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</si>
  <si>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</si>
  <si>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</si>
  <si>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</si>
  <si>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</si>
  <si>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</si>
  <si>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Горобець Віталій Леонідович</t>
  </si>
  <si>
    <t>Корсаненкова Олена Олександрівна</t>
  </si>
  <si>
    <t>Банташ Дмитро Сергійович</t>
  </si>
  <si>
    <t>2022</t>
  </si>
  <si>
    <t>2</t>
  </si>
  <si>
    <t>3</t>
  </si>
  <si>
    <t>Шевчук У.В.</t>
  </si>
  <si>
    <t>слідчий суддя</t>
  </si>
  <si>
    <t>8</t>
  </si>
  <si>
    <t>відсутні</t>
  </si>
  <si>
    <t>17</t>
  </si>
  <si>
    <t>0</t>
  </si>
  <si>
    <t>39</t>
  </si>
  <si>
    <t>36</t>
  </si>
  <si>
    <t>14</t>
  </si>
  <si>
    <t>38</t>
  </si>
  <si>
    <t>158</t>
  </si>
  <si>
    <t>164</t>
  </si>
  <si>
    <t>44</t>
  </si>
  <si>
    <t>211</t>
  </si>
  <si>
    <t>234</t>
  </si>
  <si>
    <t>26</t>
  </si>
  <si>
    <t>15</t>
  </si>
  <si>
    <t>37</t>
  </si>
  <si>
    <t>31</t>
  </si>
  <si>
    <t>9</t>
  </si>
  <si>
    <t>41</t>
  </si>
  <si>
    <t>133</t>
  </si>
  <si>
    <t>112</t>
  </si>
  <si>
    <t>20</t>
  </si>
  <si>
    <t>191</t>
  </si>
  <si>
    <t>170</t>
  </si>
  <si>
    <t>10</t>
  </si>
  <si>
    <t>16</t>
  </si>
  <si>
    <t>52</t>
  </si>
  <si>
    <t>11</t>
  </si>
  <si>
    <t>159</t>
  </si>
  <si>
    <t>3,27</t>
  </si>
  <si>
    <t>2,51</t>
  </si>
  <si>
    <t>14,9</t>
  </si>
  <si>
    <t>9,96</t>
  </si>
  <si>
    <t>0,09</t>
  </si>
  <si>
    <t>21,27</t>
  </si>
  <si>
    <t>17,21</t>
  </si>
  <si>
    <t>2,81</t>
  </si>
  <si>
    <t>10,18</t>
  </si>
  <si>
    <t>15,45</t>
  </si>
  <si>
    <t>2,00</t>
  </si>
  <si>
    <t>6,5</t>
  </si>
  <si>
    <t>0,12</t>
  </si>
  <si>
    <t>19,87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</si>
</sst>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3" sqref="B1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3" t="s">
        <v>11</v>
      </c>
      <c r="I3" s="284"/>
      <c r="J3" s="285" t="s">
        <v>12</v>
      </c>
      <c r="K3" s="286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179" t="s">
        <v>86</v>
      </c>
      <c r="D5" s="180">
        <v>44958</v>
      </c>
      <c r="E5" s="21" t="s">
        <v>71</v>
      </c>
      <c r="F5" s="178"/>
      <c r="G5" s="34" t="s">
        <v>87</v>
      </c>
      <c r="H5" s="35">
        <v>44005</v>
      </c>
      <c r="I5" s="36">
        <v>45100</v>
      </c>
      <c r="J5" s="181">
        <v>44005</v>
      </c>
      <c r="K5" s="182" t="s">
        <v>88</v>
      </c>
    </row>
    <row r="6" spans="1:11" x14ac:dyDescent="0.25">
      <c r="A6" s="178" t="s">
        <v>84</v>
      </c>
      <c r="B6" s="33" t="s">
        <v>82</v>
      </c>
      <c r="C6" s="179" t="s">
        <v>86</v>
      </c>
      <c r="D6" s="180">
        <v>44958</v>
      </c>
      <c r="E6" s="21" t="s">
        <v>71</v>
      </c>
      <c r="F6" s="178" t="s">
        <v>89</v>
      </c>
      <c r="G6" s="34"/>
      <c r="H6" s="35"/>
      <c r="I6" s="36"/>
      <c r="J6" s="181"/>
      <c r="K6" s="182"/>
    </row>
    <row r="7" spans="1:11" x14ac:dyDescent="0.25">
      <c r="A7" s="178" t="s">
        <v>85</v>
      </c>
      <c r="B7" s="33" t="s">
        <v>81</v>
      </c>
      <c r="C7" s="179" t="s">
        <v>86</v>
      </c>
      <c r="D7" s="180">
        <v>44958</v>
      </c>
      <c r="E7" s="21" t="s">
        <v>71</v>
      </c>
      <c r="F7" s="178" t="s">
        <v>89</v>
      </c>
      <c r="G7" s="34"/>
      <c r="H7" s="35"/>
      <c r="I7" s="36"/>
      <c r="J7" s="181"/>
      <c r="K7" s="182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0" t="s">
        <v>14</v>
      </c>
      <c r="H3" s="291"/>
      <c r="I3" s="291"/>
      <c r="J3" s="291"/>
      <c r="K3" s="291"/>
      <c r="L3" s="291"/>
      <c r="M3" s="291"/>
      <c r="N3" s="291"/>
      <c r="O3" s="292"/>
      <c r="P3" s="293" t="s">
        <v>15</v>
      </c>
      <c r="Q3" s="294"/>
      <c r="R3" s="294"/>
      <c r="S3" s="294"/>
      <c r="T3" s="294"/>
      <c r="U3" s="294"/>
      <c r="V3" s="294"/>
      <c r="W3" s="294"/>
      <c r="X3" s="295"/>
      <c r="Y3" s="290" t="s">
        <v>16</v>
      </c>
      <c r="Z3" s="291"/>
      <c r="AA3" s="291"/>
      <c r="AB3" s="291"/>
      <c r="AC3" s="291"/>
      <c r="AD3" s="291"/>
      <c r="AE3" s="291"/>
      <c r="AF3" s="291"/>
      <c r="AG3" s="292"/>
      <c r="AH3" s="293" t="s">
        <v>17</v>
      </c>
      <c r="AI3" s="294"/>
      <c r="AJ3" s="294"/>
      <c r="AK3" s="294"/>
      <c r="AL3" s="294"/>
      <c r="AM3" s="294"/>
      <c r="AN3" s="294"/>
      <c r="AO3" s="294"/>
      <c r="AP3" s="295"/>
      <c r="AQ3" s="290" t="s">
        <v>18</v>
      </c>
      <c r="AR3" s="291"/>
      <c r="AS3" s="291"/>
      <c r="AT3" s="291"/>
      <c r="AU3" s="291"/>
      <c r="AV3" s="291"/>
      <c r="AW3" s="291"/>
      <c r="AX3" s="291"/>
      <c r="AY3" s="296"/>
      <c r="AZ3" s="287" t="s">
        <v>19</v>
      </c>
      <c r="BA3" s="288"/>
      <c r="BB3" s="288"/>
      <c r="BC3" s="288"/>
      <c r="BD3" s="288"/>
      <c r="BE3" s="288"/>
      <c r="BF3" s="288"/>
      <c r="BG3" s="288"/>
      <c r="BH3" s="289"/>
    </row>
    <row r="4" spans="1:60" ht="21" customHeight="1" thickBot="1" x14ac:dyDescent="0.35">
      <c r="A4" s="110"/>
      <c r="B4" s="112"/>
      <c r="C4" s="23"/>
      <c r="D4" s="50"/>
      <c r="E4" s="51"/>
      <c r="F4" s="52"/>
      <c r="G4" s="299" t="s">
        <v>23</v>
      </c>
      <c r="H4" s="297"/>
      <c r="I4" s="297" t="s">
        <v>20</v>
      </c>
      <c r="J4" s="297"/>
      <c r="K4" s="297" t="s">
        <v>30</v>
      </c>
      <c r="L4" s="297"/>
      <c r="M4" s="297"/>
      <c r="N4" s="297" t="s">
        <v>24</v>
      </c>
      <c r="O4" s="298"/>
      <c r="P4" s="300" t="s">
        <v>31</v>
      </c>
      <c r="Q4" s="301"/>
      <c r="R4" s="301" t="s">
        <v>20</v>
      </c>
      <c r="S4" s="301"/>
      <c r="T4" s="302" t="s">
        <v>30</v>
      </c>
      <c r="U4" s="302"/>
      <c r="V4" s="302"/>
      <c r="W4" s="301" t="s">
        <v>24</v>
      </c>
      <c r="X4" s="303"/>
      <c r="Y4" s="299" t="s">
        <v>23</v>
      </c>
      <c r="Z4" s="297"/>
      <c r="AA4" s="297" t="s">
        <v>20</v>
      </c>
      <c r="AB4" s="297"/>
      <c r="AC4" s="297" t="s">
        <v>30</v>
      </c>
      <c r="AD4" s="297"/>
      <c r="AE4" s="297"/>
      <c r="AF4" s="297" t="s">
        <v>24</v>
      </c>
      <c r="AG4" s="298"/>
      <c r="AH4" s="300" t="s">
        <v>31</v>
      </c>
      <c r="AI4" s="301"/>
      <c r="AJ4" s="301" t="s">
        <v>20</v>
      </c>
      <c r="AK4" s="301"/>
      <c r="AL4" s="302" t="s">
        <v>30</v>
      </c>
      <c r="AM4" s="302"/>
      <c r="AN4" s="302"/>
      <c r="AO4" s="301" t="s">
        <v>24</v>
      </c>
      <c r="AP4" s="303"/>
      <c r="AQ4" s="299" t="s">
        <v>23</v>
      </c>
      <c r="AR4" s="297"/>
      <c r="AS4" s="297" t="s">
        <v>20</v>
      </c>
      <c r="AT4" s="297"/>
      <c r="AU4" s="297" t="s">
        <v>30</v>
      </c>
      <c r="AV4" s="297"/>
      <c r="AW4" s="297"/>
      <c r="AX4" s="297" t="s">
        <v>24</v>
      </c>
      <c r="AY4" s="298"/>
      <c r="AZ4" s="300" t="s">
        <v>31</v>
      </c>
      <c r="BA4" s="301"/>
      <c r="BB4" s="301" t="s">
        <v>20</v>
      </c>
      <c r="BC4" s="301"/>
      <c r="BD4" s="302" t="s">
        <v>30</v>
      </c>
      <c r="BE4" s="302"/>
      <c r="BF4" s="302"/>
      <c r="BG4" s="301" t="s">
        <v>24</v>
      </c>
      <c r="BH4" s="303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33" t="s">
        <v>80</v>
      </c>
      <c r="C6" s="179" t="s">
        <v>86</v>
      </c>
      <c r="D6" s="180">
        <v>44958</v>
      </c>
      <c r="E6" s="21" t="s">
        <v>71</v>
      </c>
      <c r="F6" s="280" t="s">
        <v>83</v>
      </c>
      <c r="G6" s="66" t="s">
        <v>90</v>
      </c>
      <c r="H6" s="67" t="s">
        <v>91</v>
      </c>
      <c r="I6" s="67" t="s">
        <v>92</v>
      </c>
      <c r="J6" s="67" t="s">
        <v>91</v>
      </c>
      <c r="K6" s="67" t="s">
        <v>93</v>
      </c>
      <c r="L6" s="67" t="s">
        <v>91</v>
      </c>
      <c r="M6" s="67">
        <f>K6+L6</f>
        <v>36</v>
      </c>
      <c r="N6" s="67" t="s">
        <v>94</v>
      </c>
      <c r="O6" s="68" t="s">
        <v>91</v>
      </c>
      <c r="P6" s="69" t="s">
        <v>95</v>
      </c>
      <c r="Q6" s="70" t="s">
        <v>91</v>
      </c>
      <c r="R6" s="70" t="s">
        <v>96</v>
      </c>
      <c r="S6" s="70" t="s">
        <v>91</v>
      </c>
      <c r="T6" s="70" t="s">
        <v>97</v>
      </c>
      <c r="U6" s="70" t="s">
        <v>91</v>
      </c>
      <c r="V6" s="70">
        <f>T6+U6</f>
        <v>164</v>
      </c>
      <c r="W6" s="70" t="s">
        <v>98</v>
      </c>
      <c r="X6" s="71" t="s">
        <v>91</v>
      </c>
      <c r="Y6" s="66" t="s">
        <v>91</v>
      </c>
      <c r="Z6" s="67" t="s">
        <v>91</v>
      </c>
      <c r="AA6" s="67" t="s">
        <v>91</v>
      </c>
      <c r="AB6" s="67" t="s">
        <v>91</v>
      </c>
      <c r="AC6" s="67" t="s">
        <v>78</v>
      </c>
      <c r="AD6" s="67" t="s">
        <v>91</v>
      </c>
      <c r="AE6" s="67">
        <f>AC6+AD6</f>
        <v>1</v>
      </c>
      <c r="AF6" s="67" t="s">
        <v>78</v>
      </c>
      <c r="AG6" s="68" t="s">
        <v>91</v>
      </c>
      <c r="AH6" s="69" t="s">
        <v>91</v>
      </c>
      <c r="AI6" s="70" t="s">
        <v>91</v>
      </c>
      <c r="AJ6" s="70" t="s">
        <v>91</v>
      </c>
      <c r="AK6" s="70" t="s">
        <v>91</v>
      </c>
      <c r="AL6" s="70" t="s">
        <v>91</v>
      </c>
      <c r="AM6" s="70" t="s">
        <v>91</v>
      </c>
      <c r="AN6" s="70">
        <f>AL6+AM6</f>
        <v>0</v>
      </c>
      <c r="AO6" s="70" t="s">
        <v>91</v>
      </c>
      <c r="AP6" s="71" t="s">
        <v>91</v>
      </c>
      <c r="AQ6" s="66" t="s">
        <v>85</v>
      </c>
      <c r="AR6" s="67" t="s">
        <v>91</v>
      </c>
      <c r="AS6" s="67" t="s">
        <v>99</v>
      </c>
      <c r="AT6" s="67" t="s">
        <v>91</v>
      </c>
      <c r="AU6" s="67" t="s">
        <v>100</v>
      </c>
      <c r="AV6" s="67" t="s">
        <v>91</v>
      </c>
      <c r="AW6" s="67">
        <f>AU6+AV6</f>
        <v>234</v>
      </c>
      <c r="AX6" s="67" t="s">
        <v>101</v>
      </c>
      <c r="AY6" s="72" t="s">
        <v>91</v>
      </c>
      <c r="AZ6" s="73">
        <f t="shared" ref="AZ6:BH6" si="0">G6+P6+Y6+AH6+AQ6</f>
        <v>58</v>
      </c>
      <c r="BA6" s="74">
        <f t="shared" si="0"/>
        <v>0</v>
      </c>
      <c r="BB6" s="74">
        <f t="shared" si="0"/>
        <v>408</v>
      </c>
      <c r="BC6" s="74">
        <f t="shared" si="0"/>
        <v>0</v>
      </c>
      <c r="BD6" s="74">
        <f t="shared" si="0"/>
        <v>435</v>
      </c>
      <c r="BE6" s="74">
        <f t="shared" si="0"/>
        <v>0</v>
      </c>
      <c r="BF6" s="74">
        <f t="shared" si="0"/>
        <v>435</v>
      </c>
      <c r="BG6" s="74">
        <f t="shared" si="0"/>
        <v>85</v>
      </c>
      <c r="BH6" s="75">
        <f t="shared" si="0"/>
        <v>0</v>
      </c>
    </row>
    <row r="7" spans="1:60" x14ac:dyDescent="0.25">
      <c r="A7" s="114" t="s">
        <v>84</v>
      </c>
      <c r="B7" s="33" t="s">
        <v>82</v>
      </c>
      <c r="C7" s="179" t="s">
        <v>86</v>
      </c>
      <c r="D7" s="180">
        <v>44958</v>
      </c>
      <c r="E7" s="21" t="s">
        <v>71</v>
      </c>
      <c r="F7" s="209" t="s">
        <v>83</v>
      </c>
      <c r="G7" s="66" t="s">
        <v>102</v>
      </c>
      <c r="H7" s="67" t="s">
        <v>91</v>
      </c>
      <c r="I7" s="67" t="s">
        <v>103</v>
      </c>
      <c r="J7" s="67" t="s">
        <v>91</v>
      </c>
      <c r="K7" s="67" t="s">
        <v>104</v>
      </c>
      <c r="L7" s="67" t="s">
        <v>91</v>
      </c>
      <c r="M7" s="67">
        <f t="shared" ref="M7:M70" si="1">K7+L7</f>
        <v>31</v>
      </c>
      <c r="N7" s="67" t="s">
        <v>105</v>
      </c>
      <c r="O7" s="68" t="s">
        <v>91</v>
      </c>
      <c r="P7" s="69" t="s">
        <v>106</v>
      </c>
      <c r="Q7" s="70" t="s">
        <v>91</v>
      </c>
      <c r="R7" s="70" t="s">
        <v>107</v>
      </c>
      <c r="S7" s="70" t="s">
        <v>91</v>
      </c>
      <c r="T7" s="70" t="s">
        <v>108</v>
      </c>
      <c r="U7" s="70" t="s">
        <v>91</v>
      </c>
      <c r="V7" s="70">
        <f t="shared" ref="V7:V70" si="2">T7+U7</f>
        <v>112</v>
      </c>
      <c r="W7" s="70" t="s">
        <v>109</v>
      </c>
      <c r="X7" s="71" t="s">
        <v>91</v>
      </c>
      <c r="Y7" s="66" t="s">
        <v>78</v>
      </c>
      <c r="Z7" s="67" t="s">
        <v>91</v>
      </c>
      <c r="AA7" s="67" t="s">
        <v>78</v>
      </c>
      <c r="AB7" s="67" t="s">
        <v>91</v>
      </c>
      <c r="AC7" s="67" t="s">
        <v>78</v>
      </c>
      <c r="AD7" s="67" t="s">
        <v>91</v>
      </c>
      <c r="AE7" s="67">
        <f t="shared" ref="AE7:AE70" si="3">AC7+AD7</f>
        <v>1</v>
      </c>
      <c r="AF7" s="67" t="s">
        <v>78</v>
      </c>
      <c r="AG7" s="68" t="s">
        <v>91</v>
      </c>
      <c r="AH7" s="69" t="s">
        <v>91</v>
      </c>
      <c r="AI7" s="70" t="s">
        <v>91</v>
      </c>
      <c r="AJ7" s="70" t="s">
        <v>91</v>
      </c>
      <c r="AK7" s="70" t="s">
        <v>91</v>
      </c>
      <c r="AL7" s="70" t="s">
        <v>91</v>
      </c>
      <c r="AM7" s="70" t="s">
        <v>91</v>
      </c>
      <c r="AN7" s="70">
        <f t="shared" ref="AN7:AN70" si="4">AL7+AM7</f>
        <v>0</v>
      </c>
      <c r="AO7" s="70" t="s">
        <v>91</v>
      </c>
      <c r="AP7" s="71" t="s">
        <v>91</v>
      </c>
      <c r="AQ7" s="66" t="s">
        <v>104</v>
      </c>
      <c r="AR7" s="67" t="s">
        <v>91</v>
      </c>
      <c r="AS7" s="67" t="s">
        <v>110</v>
      </c>
      <c r="AT7" s="67" t="s">
        <v>91</v>
      </c>
      <c r="AU7" s="67" t="s">
        <v>111</v>
      </c>
      <c r="AV7" s="67" t="s">
        <v>91</v>
      </c>
      <c r="AW7" s="67">
        <f t="shared" ref="AW7:AW70" si="5">AU7+AV7</f>
        <v>170</v>
      </c>
      <c r="AX7" s="67" t="s">
        <v>112</v>
      </c>
      <c r="AY7" s="72" t="s">
        <v>91</v>
      </c>
      <c r="AZ7" s="73">
        <f t="shared" ref="AZ7:BH35" si="6">G7+P7+Y7+AH7+AQ7</f>
        <v>88</v>
      </c>
      <c r="BA7" s="74">
        <f t="shared" si="6"/>
        <v>0</v>
      </c>
      <c r="BB7" s="74">
        <f t="shared" si="6"/>
        <v>362</v>
      </c>
      <c r="BC7" s="74">
        <f t="shared" si="6"/>
        <v>0</v>
      </c>
      <c r="BD7" s="74">
        <f t="shared" si="6"/>
        <v>314</v>
      </c>
      <c r="BE7" s="74">
        <f t="shared" si="6"/>
        <v>0</v>
      </c>
      <c r="BF7" s="74">
        <f t="shared" si="6"/>
        <v>314</v>
      </c>
      <c r="BG7" s="74">
        <f t="shared" si="6"/>
        <v>40</v>
      </c>
      <c r="BH7" s="75">
        <f t="shared" si="6"/>
        <v>0</v>
      </c>
    </row>
    <row r="8" spans="1:60" x14ac:dyDescent="0.25">
      <c r="A8" s="114" t="s">
        <v>85</v>
      </c>
      <c r="B8" s="33" t="s">
        <v>81</v>
      </c>
      <c r="C8" s="179" t="s">
        <v>86</v>
      </c>
      <c r="D8" s="180">
        <v>44958</v>
      </c>
      <c r="E8" s="21" t="s">
        <v>71</v>
      </c>
      <c r="F8" s="209" t="s">
        <v>83</v>
      </c>
      <c r="G8" s="66" t="s">
        <v>91</v>
      </c>
      <c r="H8" s="67" t="s">
        <v>91</v>
      </c>
      <c r="I8" s="67" t="s">
        <v>94</v>
      </c>
      <c r="J8" s="67" t="s">
        <v>91</v>
      </c>
      <c r="K8" s="67" t="s">
        <v>113</v>
      </c>
      <c r="L8" s="67" t="s">
        <v>91</v>
      </c>
      <c r="M8" s="67">
        <f t="shared" si="1"/>
        <v>16</v>
      </c>
      <c r="N8" s="67" t="s">
        <v>84</v>
      </c>
      <c r="O8" s="68" t="s">
        <v>91</v>
      </c>
      <c r="P8" s="69" t="s">
        <v>91</v>
      </c>
      <c r="Q8" s="70" t="s">
        <v>91</v>
      </c>
      <c r="R8" s="70" t="s">
        <v>106</v>
      </c>
      <c r="S8" s="70" t="s">
        <v>91</v>
      </c>
      <c r="T8" s="70" t="s">
        <v>114</v>
      </c>
      <c r="U8" s="70" t="s">
        <v>91</v>
      </c>
      <c r="V8" s="70">
        <f t="shared" si="2"/>
        <v>52</v>
      </c>
      <c r="W8" s="70" t="s">
        <v>115</v>
      </c>
      <c r="X8" s="71" t="s">
        <v>91</v>
      </c>
      <c r="Y8" s="66" t="s">
        <v>91</v>
      </c>
      <c r="Z8" s="67" t="s">
        <v>91</v>
      </c>
      <c r="AA8" s="67" t="s">
        <v>78</v>
      </c>
      <c r="AB8" s="67" t="s">
        <v>91</v>
      </c>
      <c r="AC8" s="67" t="s">
        <v>78</v>
      </c>
      <c r="AD8" s="67" t="s">
        <v>91</v>
      </c>
      <c r="AE8" s="67">
        <f t="shared" si="3"/>
        <v>1</v>
      </c>
      <c r="AF8" s="67" t="s">
        <v>91</v>
      </c>
      <c r="AG8" s="68" t="s">
        <v>91</v>
      </c>
      <c r="AH8" s="69" t="s">
        <v>91</v>
      </c>
      <c r="AI8" s="70" t="s">
        <v>91</v>
      </c>
      <c r="AJ8" s="70" t="s">
        <v>91</v>
      </c>
      <c r="AK8" s="70" t="s">
        <v>91</v>
      </c>
      <c r="AL8" s="70" t="s">
        <v>91</v>
      </c>
      <c r="AM8" s="70" t="s">
        <v>91</v>
      </c>
      <c r="AN8" s="70">
        <f t="shared" si="4"/>
        <v>0</v>
      </c>
      <c r="AO8" s="70" t="s">
        <v>91</v>
      </c>
      <c r="AP8" s="71" t="s">
        <v>91</v>
      </c>
      <c r="AQ8" s="66" t="s">
        <v>91</v>
      </c>
      <c r="AR8" s="67" t="s">
        <v>91</v>
      </c>
      <c r="AS8" s="67" t="s">
        <v>96</v>
      </c>
      <c r="AT8" s="67" t="s">
        <v>91</v>
      </c>
      <c r="AU8" s="67" t="s">
        <v>116</v>
      </c>
      <c r="AV8" s="67" t="s">
        <v>91</v>
      </c>
      <c r="AW8" s="67">
        <f t="shared" si="5"/>
        <v>159</v>
      </c>
      <c r="AX8" s="67" t="s">
        <v>78</v>
      </c>
      <c r="AY8" s="72" t="s">
        <v>91</v>
      </c>
      <c r="AZ8" s="73">
        <f t="shared" si="6"/>
        <v>0</v>
      </c>
      <c r="BA8" s="74">
        <f t="shared" si="6"/>
        <v>0</v>
      </c>
      <c r="BB8" s="74">
        <f t="shared" si="6"/>
        <v>214</v>
      </c>
      <c r="BC8" s="74">
        <f t="shared" si="6"/>
        <v>0</v>
      </c>
      <c r="BD8" s="74">
        <f t="shared" si="6"/>
        <v>228</v>
      </c>
      <c r="BE8" s="74">
        <f t="shared" si="6"/>
        <v>0</v>
      </c>
      <c r="BF8" s="74">
        <f t="shared" si="6"/>
        <v>228</v>
      </c>
      <c r="BG8" s="74">
        <f t="shared" si="6"/>
        <v>14</v>
      </c>
      <c r="BH8" s="75">
        <f t="shared" si="6"/>
        <v>0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0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0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0" t="s">
        <v>14</v>
      </c>
      <c r="H3" s="291"/>
      <c r="I3" s="292"/>
      <c r="J3" s="304" t="s">
        <v>15</v>
      </c>
      <c r="K3" s="294"/>
      <c r="L3" s="294"/>
      <c r="M3" s="290" t="s">
        <v>16</v>
      </c>
      <c r="N3" s="291"/>
      <c r="O3" s="291"/>
      <c r="P3" s="293" t="s">
        <v>17</v>
      </c>
      <c r="Q3" s="294"/>
      <c r="R3" s="294"/>
      <c r="S3" s="290" t="s">
        <v>18</v>
      </c>
      <c r="T3" s="291"/>
      <c r="U3" s="291"/>
      <c r="V3" s="287" t="s">
        <v>26</v>
      </c>
      <c r="W3" s="288"/>
      <c r="X3" s="289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114" t="s">
        <v>78</v>
      </c>
      <c r="B5" s="33" t="s">
        <v>80</v>
      </c>
      <c r="C5" s="179" t="s">
        <v>86</v>
      </c>
      <c r="D5" s="180">
        <v>44958</v>
      </c>
      <c r="E5" s="21" t="s">
        <v>71</v>
      </c>
      <c r="F5" s="280" t="s">
        <v>83</v>
      </c>
      <c r="G5" s="100" t="s">
        <v>117</v>
      </c>
      <c r="H5" s="101" t="s">
        <v>118</v>
      </c>
      <c r="I5" s="101"/>
      <c r="J5" s="102" t="s">
        <v>119</v>
      </c>
      <c r="K5" s="103" t="s">
        <v>120</v>
      </c>
      <c r="L5" s="103"/>
      <c r="M5" s="100" t="s">
        <v>121</v>
      </c>
      <c r="N5" s="101" t="s">
        <v>121</v>
      </c>
      <c r="O5" s="101"/>
      <c r="P5" s="102"/>
      <c r="Q5" s="103"/>
      <c r="R5" s="103"/>
      <c r="S5" s="100" t="s">
        <v>122</v>
      </c>
      <c r="T5" s="101" t="s">
        <v>123</v>
      </c>
      <c r="U5" s="272"/>
      <c r="V5" s="277">
        <f>G5+J5+M5+P5+S5</f>
        <v>39.53</v>
      </c>
      <c r="W5" s="278">
        <f t="shared" ref="W5:X5" si="0">H5+K5+N5+Q5+T5</f>
        <v>29.770000000000003</v>
      </c>
      <c r="X5" s="279">
        <f t="shared" si="0"/>
        <v>0</v>
      </c>
    </row>
    <row r="6" spans="1:24" x14ac:dyDescent="0.25">
      <c r="A6" s="114" t="s">
        <v>84</v>
      </c>
      <c r="B6" s="33" t="s">
        <v>82</v>
      </c>
      <c r="C6" s="179" t="s">
        <v>86</v>
      </c>
      <c r="D6" s="180">
        <v>44958</v>
      </c>
      <c r="E6" s="21" t="s">
        <v>71</v>
      </c>
      <c r="F6" s="209" t="s">
        <v>83</v>
      </c>
      <c r="G6" s="100" t="s">
        <v>124</v>
      </c>
      <c r="H6" s="101" t="s">
        <v>118</v>
      </c>
      <c r="I6" s="101"/>
      <c r="J6" s="102" t="s">
        <v>125</v>
      </c>
      <c r="K6" s="103" t="s">
        <v>120</v>
      </c>
      <c r="L6" s="103"/>
      <c r="M6" s="100" t="s">
        <v>121</v>
      </c>
      <c r="N6" s="101" t="s">
        <v>121</v>
      </c>
      <c r="O6" s="101"/>
      <c r="P6" s="102"/>
      <c r="Q6" s="103"/>
      <c r="R6" s="103"/>
      <c r="S6" s="100" t="s">
        <v>126</v>
      </c>
      <c r="T6" s="101" t="s">
        <v>123</v>
      </c>
      <c r="U6" s="272"/>
      <c r="V6" s="69">
        <f t="shared" ref="V6:V69" si="1">G6+J6+M6+P6+S6</f>
        <v>28.53</v>
      </c>
      <c r="W6" s="70">
        <f t="shared" ref="W6:W69" si="2">H6+K6+N6+Q6+T6</f>
        <v>29.770000000000003</v>
      </c>
      <c r="X6" s="71">
        <f t="shared" ref="X6:X69" si="3">I6+L6+O6+R6+U6</f>
        <v>0</v>
      </c>
    </row>
    <row r="7" spans="1:24" x14ac:dyDescent="0.25">
      <c r="A7" s="114" t="s">
        <v>85</v>
      </c>
      <c r="B7" s="33" t="s">
        <v>81</v>
      </c>
      <c r="C7" s="179" t="s">
        <v>86</v>
      </c>
      <c r="D7" s="180">
        <v>44958</v>
      </c>
      <c r="E7" s="21" t="s">
        <v>71</v>
      </c>
      <c r="F7" s="209" t="s">
        <v>83</v>
      </c>
      <c r="G7" s="100" t="s">
        <v>127</v>
      </c>
      <c r="H7" s="101" t="s">
        <v>118</v>
      </c>
      <c r="I7" s="101"/>
      <c r="J7" s="102" t="s">
        <v>128</v>
      </c>
      <c r="K7" s="103" t="s">
        <v>120</v>
      </c>
      <c r="L7" s="103"/>
      <c r="M7" s="100" t="s">
        <v>129</v>
      </c>
      <c r="N7" s="101" t="s">
        <v>121</v>
      </c>
      <c r="O7" s="101"/>
      <c r="P7" s="102"/>
      <c r="Q7" s="103"/>
      <c r="R7" s="103"/>
      <c r="S7" s="100" t="s">
        <v>130</v>
      </c>
      <c r="T7" s="101" t="s">
        <v>123</v>
      </c>
      <c r="U7" s="272"/>
      <c r="V7" s="69">
        <f t="shared" si="1"/>
        <v>28.490000000000002</v>
      </c>
      <c r="W7" s="70">
        <f t="shared" si="2"/>
        <v>29.770000000000003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12" t="s">
        <v>18</v>
      </c>
      <c r="AB3" s="313"/>
      <c r="AC3" s="313"/>
      <c r="AD3" s="313"/>
      <c r="AE3" s="314"/>
      <c r="AF3" s="290" t="s">
        <v>33</v>
      </c>
      <c r="AG3" s="291"/>
      <c r="AH3" s="291"/>
      <c r="AI3" s="291"/>
      <c r="AJ3" s="29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14" t="s">
        <v>78</v>
      </c>
      <c r="B5" s="33" t="s">
        <v>80</v>
      </c>
      <c r="C5" s="179" t="s">
        <v>86</v>
      </c>
      <c r="D5" s="180">
        <v>44958</v>
      </c>
      <c r="E5" s="21" t="s">
        <v>71</v>
      </c>
      <c r="F5" s="280" t="s">
        <v>83</v>
      </c>
      <c r="G5" s="195">
        <f t="shared" ref="G5" si="0">H5+I5+J5+K5</f>
        <v>1</v>
      </c>
      <c r="H5" s="196" t="s">
        <v>91</v>
      </c>
      <c r="I5" s="196" t="s">
        <v>78</v>
      </c>
      <c r="J5" s="196" t="s">
        <v>91</v>
      </c>
      <c r="K5" s="197" t="s">
        <v>91</v>
      </c>
      <c r="L5" s="198">
        <f t="shared" ref="L5" si="1">M5+N5+O5+P5</f>
        <v>1</v>
      </c>
      <c r="M5" s="199" t="s">
        <v>78</v>
      </c>
      <c r="N5" s="199" t="s">
        <v>91</v>
      </c>
      <c r="O5" s="199" t="s">
        <v>91</v>
      </c>
      <c r="P5" s="200" t="s">
        <v>91</v>
      </c>
      <c r="Q5" s="201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198">
        <f t="shared" ref="V5" si="3">W5+X5+Y5+Z5</f>
        <v>0</v>
      </c>
      <c r="W5" s="199"/>
      <c r="X5" s="199"/>
      <c r="Y5" s="199"/>
      <c r="Z5" s="200"/>
      <c r="AA5" s="201">
        <f t="shared" ref="AA5" si="4">AB5+AC5+AD5+AE5</f>
        <v>0</v>
      </c>
      <c r="AB5" s="196" t="s">
        <v>91</v>
      </c>
      <c r="AC5" s="196" t="s">
        <v>91</v>
      </c>
      <c r="AD5" s="196" t="s">
        <v>91</v>
      </c>
      <c r="AE5" s="197" t="s">
        <v>91</v>
      </c>
      <c r="AF5" s="198">
        <f t="shared" ref="AF5:AJ5" si="5">AA5+V5+Q5+L5+G5</f>
        <v>2</v>
      </c>
      <c r="AG5" s="199">
        <f t="shared" si="5"/>
        <v>1</v>
      </c>
      <c r="AH5" s="199">
        <f t="shared" si="5"/>
        <v>1</v>
      </c>
      <c r="AI5" s="199">
        <f t="shared" si="5"/>
        <v>0</v>
      </c>
      <c r="AJ5" s="200">
        <f t="shared" si="5"/>
        <v>0</v>
      </c>
    </row>
    <row r="6" spans="1:36" x14ac:dyDescent="0.25">
      <c r="A6" s="114" t="s">
        <v>84</v>
      </c>
      <c r="B6" s="33" t="s">
        <v>82</v>
      </c>
      <c r="C6" s="179" t="s">
        <v>86</v>
      </c>
      <c r="D6" s="180">
        <v>44958</v>
      </c>
      <c r="E6" s="21" t="s">
        <v>71</v>
      </c>
      <c r="F6" s="209" t="s">
        <v>83</v>
      </c>
      <c r="G6" s="195">
        <f t="shared" ref="G6:G69" si="6">H6+I6+J6+K6</f>
        <v>2</v>
      </c>
      <c r="H6" s="196" t="s">
        <v>91</v>
      </c>
      <c r="I6" s="196" t="s">
        <v>84</v>
      </c>
      <c r="J6" s="196" t="s">
        <v>91</v>
      </c>
      <c r="K6" s="197" t="s">
        <v>91</v>
      </c>
      <c r="L6" s="198">
        <f t="shared" ref="L6:L69" si="7">M6+N6+O6+P6</f>
        <v>2</v>
      </c>
      <c r="M6" s="199" t="s">
        <v>84</v>
      </c>
      <c r="N6" s="199" t="s">
        <v>91</v>
      </c>
      <c r="O6" s="199" t="s">
        <v>91</v>
      </c>
      <c r="P6" s="200" t="s">
        <v>91</v>
      </c>
      <c r="Q6" s="201">
        <f t="shared" ref="Q6:Q69" si="8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198">
        <f t="shared" ref="V6:V69" si="9">W6+X6+Y6+Z6</f>
        <v>0</v>
      </c>
      <c r="W6" s="199"/>
      <c r="X6" s="199"/>
      <c r="Y6" s="199"/>
      <c r="Z6" s="200"/>
      <c r="AA6" s="201">
        <f t="shared" ref="AA6:AA69" si="10">AB6+AC6+AD6+AE6</f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198">
        <f t="shared" ref="AF6:AF69" si="11">AA6+V6+Q6+L6+G6</f>
        <v>4</v>
      </c>
      <c r="AG6" s="199">
        <f t="shared" ref="AG6:AG69" si="12">AB6+W6+R6+M6+H6</f>
        <v>2</v>
      </c>
      <c r="AH6" s="199">
        <f t="shared" ref="AH6:AH69" si="13">AC6+X6+S6+N6+I6</f>
        <v>2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114" t="s">
        <v>85</v>
      </c>
      <c r="B7" s="33" t="s">
        <v>81</v>
      </c>
      <c r="C7" s="179" t="s">
        <v>86</v>
      </c>
      <c r="D7" s="180">
        <v>44958</v>
      </c>
      <c r="E7" s="21" t="s">
        <v>71</v>
      </c>
      <c r="F7" s="209" t="s">
        <v>83</v>
      </c>
      <c r="G7" s="195">
        <f t="shared" si="6"/>
        <v>0</v>
      </c>
      <c r="H7" s="196" t="s">
        <v>91</v>
      </c>
      <c r="I7" s="196" t="s">
        <v>91</v>
      </c>
      <c r="J7" s="196" t="s">
        <v>91</v>
      </c>
      <c r="K7" s="197" t="s">
        <v>91</v>
      </c>
      <c r="L7" s="198">
        <f t="shared" si="7"/>
        <v>1</v>
      </c>
      <c r="M7" s="199" t="s">
        <v>91</v>
      </c>
      <c r="N7" s="199" t="s">
        <v>78</v>
      </c>
      <c r="O7" s="199" t="s">
        <v>91</v>
      </c>
      <c r="P7" s="200" t="s">
        <v>91</v>
      </c>
      <c r="Q7" s="201">
        <f t="shared" si="8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198">
        <f t="shared" si="9"/>
        <v>0</v>
      </c>
      <c r="W7" s="199"/>
      <c r="X7" s="199"/>
      <c r="Y7" s="199"/>
      <c r="Z7" s="200"/>
      <c r="AA7" s="201">
        <f t="shared" si="10"/>
        <v>1</v>
      </c>
      <c r="AB7" s="196" t="s">
        <v>91</v>
      </c>
      <c r="AC7" s="196" t="s">
        <v>78</v>
      </c>
      <c r="AD7" s="196" t="s">
        <v>91</v>
      </c>
      <c r="AE7" s="197" t="s">
        <v>91</v>
      </c>
      <c r="AF7" s="198">
        <f t="shared" si="11"/>
        <v>2</v>
      </c>
      <c r="AG7" s="199">
        <f t="shared" si="12"/>
        <v>0</v>
      </c>
      <c r="AH7" s="199">
        <f t="shared" si="13"/>
        <v>2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12" t="s">
        <v>18</v>
      </c>
      <c r="AB3" s="313"/>
      <c r="AC3" s="313"/>
      <c r="AD3" s="313"/>
      <c r="AE3" s="314"/>
      <c r="AF3" s="315" t="s">
        <v>33</v>
      </c>
      <c r="AG3" s="316"/>
      <c r="AH3" s="316"/>
      <c r="AI3" s="316"/>
      <c r="AJ3" s="31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14" t="s">
        <v>78</v>
      </c>
      <c r="B5" s="33" t="s">
        <v>80</v>
      </c>
      <c r="C5" s="179" t="s">
        <v>86</v>
      </c>
      <c r="D5" s="180">
        <v>44958</v>
      </c>
      <c r="E5" s="21" t="s">
        <v>71</v>
      </c>
      <c r="F5" s="280" t="s">
        <v>83</v>
      </c>
      <c r="G5" s="210">
        <f t="shared" ref="G5" si="0">H5+I5+J5+K5</f>
        <v>1</v>
      </c>
      <c r="H5" s="196"/>
      <c r="I5" s="196" t="s">
        <v>78</v>
      </c>
      <c r="J5" s="196"/>
      <c r="K5" s="197"/>
      <c r="L5" s="211">
        <f t="shared" ref="L5" si="1">M5+N5+O5+P5</f>
        <v>0</v>
      </c>
      <c r="M5" s="199" t="s">
        <v>91</v>
      </c>
      <c r="N5" s="199" t="s">
        <v>91</v>
      </c>
      <c r="O5" s="199" t="s">
        <v>91</v>
      </c>
      <c r="P5" s="200" t="s">
        <v>91</v>
      </c>
      <c r="Q5" s="212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211">
        <f t="shared" ref="V5" si="3">W5+X5+Y5+Z5</f>
        <v>0</v>
      </c>
      <c r="W5" s="199"/>
      <c r="X5" s="199"/>
      <c r="Y5" s="199"/>
      <c r="Z5" s="200"/>
      <c r="AA5" s="212">
        <f t="shared" ref="AA5" si="4">AB5+AC5+AD5+AE5</f>
        <v>1</v>
      </c>
      <c r="AB5" s="196" t="s">
        <v>78</v>
      </c>
      <c r="AC5" s="196" t="s">
        <v>91</v>
      </c>
      <c r="AD5" s="196" t="s">
        <v>91</v>
      </c>
      <c r="AE5" s="197" t="s">
        <v>91</v>
      </c>
      <c r="AF5" s="211">
        <f t="shared" ref="AF5:AJ5" si="5">AA5+V5+Q5+L5+G5</f>
        <v>2</v>
      </c>
      <c r="AG5" s="213">
        <f t="shared" si="5"/>
        <v>1</v>
      </c>
      <c r="AH5" s="213">
        <f t="shared" si="5"/>
        <v>1</v>
      </c>
      <c r="AI5" s="213">
        <f t="shared" si="5"/>
        <v>0</v>
      </c>
      <c r="AJ5" s="214">
        <f t="shared" si="5"/>
        <v>0</v>
      </c>
    </row>
    <row r="6" spans="1:36" x14ac:dyDescent="0.25">
      <c r="A6" s="114" t="s">
        <v>84</v>
      </c>
      <c r="B6" s="33" t="s">
        <v>82</v>
      </c>
      <c r="C6" s="179" t="s">
        <v>86</v>
      </c>
      <c r="D6" s="180">
        <v>44958</v>
      </c>
      <c r="E6" s="21" t="s">
        <v>71</v>
      </c>
      <c r="F6" s="209" t="s">
        <v>83</v>
      </c>
      <c r="G6" s="210">
        <f t="shared" ref="G6:G69" si="6">H6+I6+J6+K6</f>
        <v>1</v>
      </c>
      <c r="H6" s="196" t="s">
        <v>78</v>
      </c>
      <c r="I6" s="196"/>
      <c r="J6" s="196"/>
      <c r="K6" s="197"/>
      <c r="L6" s="211">
        <f t="shared" ref="L6:L69" si="7">M6+N6+O6+P6</f>
        <v>1</v>
      </c>
      <c r="M6" s="199" t="s">
        <v>78</v>
      </c>
      <c r="N6" s="199" t="s">
        <v>91</v>
      </c>
      <c r="O6" s="199" t="s">
        <v>91</v>
      </c>
      <c r="P6" s="200" t="s">
        <v>91</v>
      </c>
      <c r="Q6" s="212">
        <f t="shared" ref="Q6:Q69" si="8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211">
        <f t="shared" ref="V6:V69" si="9">W6+X6+Y6+Z6</f>
        <v>0</v>
      </c>
      <c r="W6" s="199"/>
      <c r="X6" s="199"/>
      <c r="Y6" s="199"/>
      <c r="Z6" s="200"/>
      <c r="AA6" s="212">
        <f t="shared" ref="AA6:AA69" si="10">AB6+AC6+AD6+AE6</f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211">
        <f t="shared" ref="AF6:AF69" si="11">AA6+V6+Q6+L6+G6</f>
        <v>2</v>
      </c>
      <c r="AG6" s="213">
        <f t="shared" ref="AG6:AG69" si="12">AB6+W6+R6+M6+H6</f>
        <v>2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114" t="s">
        <v>85</v>
      </c>
      <c r="B7" s="33" t="s">
        <v>81</v>
      </c>
      <c r="C7" s="179" t="s">
        <v>86</v>
      </c>
      <c r="D7" s="180">
        <v>44958</v>
      </c>
      <c r="E7" s="21" t="s">
        <v>71</v>
      </c>
      <c r="F7" s="209" t="s">
        <v>83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 t="s">
        <v>91</v>
      </c>
      <c r="N7" s="199" t="s">
        <v>91</v>
      </c>
      <c r="O7" s="199" t="s">
        <v>91</v>
      </c>
      <c r="P7" s="200" t="s">
        <v>91</v>
      </c>
      <c r="Q7" s="212">
        <f t="shared" si="8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18" t="s">
        <v>42</v>
      </c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2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1" t="s">
        <v>43</v>
      </c>
      <c r="H4" s="322"/>
      <c r="I4" s="323" t="s">
        <v>44</v>
      </c>
      <c r="J4" s="324"/>
      <c r="K4" s="321" t="s">
        <v>45</v>
      </c>
      <c r="L4" s="322"/>
      <c r="M4" s="323" t="s">
        <v>46</v>
      </c>
      <c r="N4" s="324"/>
      <c r="O4" s="321" t="s">
        <v>47</v>
      </c>
      <c r="P4" s="322"/>
      <c r="Q4" s="325" t="s">
        <v>19</v>
      </c>
      <c r="R4" s="326"/>
      <c r="S4" s="327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78</v>
      </c>
      <c r="B6" s="33" t="s">
        <v>80</v>
      </c>
      <c r="C6" s="179" t="s">
        <v>86</v>
      </c>
      <c r="D6" s="180">
        <v>44958</v>
      </c>
      <c r="E6" s="21" t="s">
        <v>71</v>
      </c>
      <c r="F6" s="280" t="s">
        <v>83</v>
      </c>
      <c r="G6" s="69" t="s">
        <v>91</v>
      </c>
      <c r="H6" s="80" t="s">
        <v>91</v>
      </c>
      <c r="I6" s="66" t="s">
        <v>91</v>
      </c>
      <c r="J6" s="68" t="s">
        <v>91</v>
      </c>
      <c r="K6" s="219" t="s">
        <v>91</v>
      </c>
      <c r="L6" s="80" t="s">
        <v>91</v>
      </c>
      <c r="M6" s="66" t="s">
        <v>91</v>
      </c>
      <c r="N6" s="68" t="s">
        <v>91</v>
      </c>
      <c r="O6" s="219" t="s">
        <v>91</v>
      </c>
      <c r="P6" s="80" t="s">
        <v>91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114" t="s">
        <v>84</v>
      </c>
      <c r="B7" s="33" t="s">
        <v>82</v>
      </c>
      <c r="C7" s="179" t="s">
        <v>86</v>
      </c>
      <c r="D7" s="180">
        <v>44958</v>
      </c>
      <c r="E7" s="21" t="s">
        <v>71</v>
      </c>
      <c r="F7" s="209" t="s">
        <v>83</v>
      </c>
      <c r="G7" s="69" t="s">
        <v>91</v>
      </c>
      <c r="H7" s="80" t="s">
        <v>91</v>
      </c>
      <c r="I7" s="66" t="s">
        <v>91</v>
      </c>
      <c r="J7" s="68" t="s">
        <v>91</v>
      </c>
      <c r="K7" s="219" t="s">
        <v>91</v>
      </c>
      <c r="L7" s="80" t="s">
        <v>91</v>
      </c>
      <c r="M7" s="66" t="s">
        <v>91</v>
      </c>
      <c r="N7" s="68" t="s">
        <v>91</v>
      </c>
      <c r="O7" s="219" t="s">
        <v>91</v>
      </c>
      <c r="P7" s="80" t="s">
        <v>91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114" t="s">
        <v>85</v>
      </c>
      <c r="B8" s="33" t="s">
        <v>81</v>
      </c>
      <c r="C8" s="179" t="s">
        <v>86</v>
      </c>
      <c r="D8" s="180">
        <v>44958</v>
      </c>
      <c r="E8" s="21" t="s">
        <v>71</v>
      </c>
      <c r="F8" s="209" t="s">
        <v>83</v>
      </c>
      <c r="G8" s="69" t="s">
        <v>91</v>
      </c>
      <c r="H8" s="80" t="s">
        <v>91</v>
      </c>
      <c r="I8" s="66" t="s">
        <v>91</v>
      </c>
      <c r="J8" s="68" t="s">
        <v>91</v>
      </c>
      <c r="K8" s="219" t="s">
        <v>91</v>
      </c>
      <c r="L8" s="80" t="s">
        <v>91</v>
      </c>
      <c r="M8" s="66" t="s">
        <v>91</v>
      </c>
      <c r="N8" s="68" t="s">
        <v>91</v>
      </c>
      <c r="O8" s="219" t="s">
        <v>91</v>
      </c>
      <c r="P8" s="80" t="s">
        <v>91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0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18" t="s">
        <v>51</v>
      </c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2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2" t="s">
        <v>52</v>
      </c>
      <c r="H4" s="333"/>
      <c r="I4" s="333"/>
      <c r="J4" s="333"/>
      <c r="K4" s="333"/>
      <c r="L4" s="333"/>
      <c r="M4" s="333"/>
      <c r="N4" s="333"/>
      <c r="O4" s="333"/>
      <c r="P4" s="333"/>
      <c r="Q4" s="334" t="s">
        <v>53</v>
      </c>
      <c r="R4" s="335"/>
      <c r="S4" s="335"/>
      <c r="T4" s="335"/>
      <c r="U4" s="335"/>
      <c r="V4" s="335"/>
      <c r="W4" s="335"/>
      <c r="X4" s="335"/>
      <c r="Y4" s="335"/>
      <c r="Z4" s="33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7" t="s">
        <v>54</v>
      </c>
      <c r="H5" s="314"/>
      <c r="I5" s="290" t="s">
        <v>55</v>
      </c>
      <c r="J5" s="292"/>
      <c r="K5" s="312" t="s">
        <v>56</v>
      </c>
      <c r="L5" s="314"/>
      <c r="M5" s="290" t="s">
        <v>57</v>
      </c>
      <c r="N5" s="292"/>
      <c r="O5" s="312" t="s">
        <v>47</v>
      </c>
      <c r="P5" s="314"/>
      <c r="Q5" s="328" t="s">
        <v>54</v>
      </c>
      <c r="R5" s="329"/>
      <c r="S5" s="330" t="s">
        <v>55</v>
      </c>
      <c r="T5" s="331"/>
      <c r="U5" s="328" t="s">
        <v>56</v>
      </c>
      <c r="V5" s="329"/>
      <c r="W5" s="330" t="s">
        <v>57</v>
      </c>
      <c r="X5" s="331"/>
      <c r="Y5" s="328" t="s">
        <v>47</v>
      </c>
      <c r="Z5" s="32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78</v>
      </c>
      <c r="B7" s="33" t="s">
        <v>80</v>
      </c>
      <c r="C7" s="179" t="s">
        <v>86</v>
      </c>
      <c r="D7" s="180">
        <v>44958</v>
      </c>
      <c r="E7" s="21" t="s">
        <v>71</v>
      </c>
      <c r="F7" s="280" t="s">
        <v>83</v>
      </c>
      <c r="G7" s="69" t="s">
        <v>92</v>
      </c>
      <c r="H7" s="80" t="s">
        <v>91</v>
      </c>
      <c r="I7" s="66" t="s">
        <v>96</v>
      </c>
      <c r="J7" s="68" t="s">
        <v>91</v>
      </c>
      <c r="K7" s="219" t="s">
        <v>91</v>
      </c>
      <c r="L7" s="80" t="s">
        <v>91</v>
      </c>
      <c r="M7" s="66" t="s">
        <v>91</v>
      </c>
      <c r="N7" s="68" t="s">
        <v>91</v>
      </c>
      <c r="O7" s="219" t="s">
        <v>99</v>
      </c>
      <c r="P7" s="80" t="s">
        <v>91</v>
      </c>
      <c r="Q7" s="229" t="s">
        <v>91</v>
      </c>
      <c r="R7" s="230" t="s">
        <v>91</v>
      </c>
      <c r="S7" s="231" t="s">
        <v>91</v>
      </c>
      <c r="T7" s="232" t="s">
        <v>91</v>
      </c>
      <c r="U7" s="229" t="s">
        <v>91</v>
      </c>
      <c r="V7" s="230" t="s">
        <v>91</v>
      </c>
      <c r="W7" s="231" t="s">
        <v>91</v>
      </c>
      <c r="X7" s="232" t="s">
        <v>91</v>
      </c>
      <c r="Y7" s="229" t="s">
        <v>91</v>
      </c>
      <c r="Z7" s="230" t="s">
        <v>91</v>
      </c>
    </row>
    <row r="8" spans="1:26" x14ac:dyDescent="0.25">
      <c r="A8" s="114" t="s">
        <v>84</v>
      </c>
      <c r="B8" s="33" t="s">
        <v>82</v>
      </c>
      <c r="C8" s="179" t="s">
        <v>86</v>
      </c>
      <c r="D8" s="180">
        <v>44958</v>
      </c>
      <c r="E8" s="21" t="s">
        <v>71</v>
      </c>
      <c r="F8" s="209" t="s">
        <v>83</v>
      </c>
      <c r="G8" s="69" t="s">
        <v>103</v>
      </c>
      <c r="H8" s="80" t="s">
        <v>91</v>
      </c>
      <c r="I8" s="66" t="s">
        <v>107</v>
      </c>
      <c r="J8" s="68" t="s">
        <v>91</v>
      </c>
      <c r="K8" s="219" t="s">
        <v>91</v>
      </c>
      <c r="L8" s="80" t="s">
        <v>78</v>
      </c>
      <c r="M8" s="66" t="s">
        <v>91</v>
      </c>
      <c r="N8" s="68" t="s">
        <v>91</v>
      </c>
      <c r="O8" s="219" t="s">
        <v>110</v>
      </c>
      <c r="P8" s="80" t="s">
        <v>91</v>
      </c>
      <c r="Q8" s="229" t="s">
        <v>91</v>
      </c>
      <c r="R8" s="230" t="s">
        <v>91</v>
      </c>
      <c r="S8" s="231" t="s">
        <v>91</v>
      </c>
      <c r="T8" s="232" t="s">
        <v>91</v>
      </c>
      <c r="U8" s="229" t="s">
        <v>91</v>
      </c>
      <c r="V8" s="230" t="s">
        <v>91</v>
      </c>
      <c r="W8" s="231" t="s">
        <v>91</v>
      </c>
      <c r="X8" s="232" t="s">
        <v>91</v>
      </c>
      <c r="Y8" s="229" t="s">
        <v>91</v>
      </c>
      <c r="Z8" s="230" t="s">
        <v>91</v>
      </c>
    </row>
    <row r="9" spans="1:26" ht="15.75" thickBot="1" x14ac:dyDescent="0.3">
      <c r="A9" s="114" t="s">
        <v>85</v>
      </c>
      <c r="B9" s="33" t="s">
        <v>81</v>
      </c>
      <c r="C9" s="179" t="s">
        <v>86</v>
      </c>
      <c r="D9" s="180">
        <v>44958</v>
      </c>
      <c r="E9" s="21" t="s">
        <v>71</v>
      </c>
      <c r="F9" s="209" t="s">
        <v>83</v>
      </c>
      <c r="G9" s="69" t="s">
        <v>94</v>
      </c>
      <c r="H9" s="80" t="s">
        <v>91</v>
      </c>
      <c r="I9" s="66" t="s">
        <v>106</v>
      </c>
      <c r="J9" s="68" t="s">
        <v>91</v>
      </c>
      <c r="K9" s="219" t="s">
        <v>91</v>
      </c>
      <c r="L9" s="80" t="s">
        <v>78</v>
      </c>
      <c r="M9" s="66" t="s">
        <v>91</v>
      </c>
      <c r="N9" s="68" t="s">
        <v>91</v>
      </c>
      <c r="O9" s="219" t="s">
        <v>96</v>
      </c>
      <c r="P9" s="80" t="s">
        <v>91</v>
      </c>
      <c r="Q9" s="229" t="s">
        <v>91</v>
      </c>
      <c r="R9" s="230" t="s">
        <v>91</v>
      </c>
      <c r="S9" s="231" t="s">
        <v>91</v>
      </c>
      <c r="T9" s="232" t="s">
        <v>91</v>
      </c>
      <c r="U9" s="229" t="s">
        <v>91</v>
      </c>
      <c r="V9" s="230" t="s">
        <v>91</v>
      </c>
      <c r="W9" s="231" t="s">
        <v>91</v>
      </c>
      <c r="X9" s="232" t="s">
        <v>91</v>
      </c>
      <c r="Y9" s="229" t="s">
        <v>91</v>
      </c>
      <c r="Z9" s="230" t="s">
        <v>91</v>
      </c>
    </row>
    <row r="10" spans="1:26" x14ac:dyDescent="0.25">
      <c r="A10" s="79"/>
      <c r="B10" s="218"/>
      <c r="C10" s="184"/>
      <c r="D10" s="193"/>
      <c r="E10" s="79"/>
      <c r="F10" s="280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38" t="s">
        <v>62</v>
      </c>
      <c r="G3" s="339"/>
      <c r="H3" s="339"/>
      <c r="I3" s="340"/>
      <c r="J3" s="341" t="s">
        <v>63</v>
      </c>
      <c r="K3" s="342"/>
      <c r="L3" s="342"/>
      <c r="M3" s="342"/>
      <c r="N3" s="342"/>
      <c r="O3" s="343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114" t="s">
        <v>78</v>
      </c>
      <c r="B5" s="33" t="s">
        <v>80</v>
      </c>
      <c r="C5" s="179" t="s">
        <v>86</v>
      </c>
      <c r="D5" s="180">
        <v>44958</v>
      </c>
      <c r="E5" s="237" t="s">
        <v>89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14" t="s">
        <v>84</v>
      </c>
      <c r="B6" s="33" t="s">
        <v>82</v>
      </c>
      <c r="C6" s="179" t="s">
        <v>86</v>
      </c>
      <c r="D6" s="180">
        <v>44958</v>
      </c>
      <c r="E6" s="237" t="s">
        <v>89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4" t="s">
        <v>85</v>
      </c>
      <c r="B7" s="33" t="s">
        <v>81</v>
      </c>
      <c r="C7" s="179" t="s">
        <v>86</v>
      </c>
      <c r="D7" s="180">
        <v>44958</v>
      </c>
      <c r="E7" s="237" t="s">
        <v>89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/>
      <c r="B8" s="263"/>
      <c r="C8" s="179"/>
      <c r="D8" s="264"/>
      <c r="E8" s="237"/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37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2023-09-22T06:52:33Z</dcterms:modified>
</cp:coreProperties>
</file>