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325" tabRatio="856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M12" i="2" l="1"/>
  <c r="V12" i="2"/>
  <c r="AE12" i="2"/>
  <c r="AW12" i="2"/>
  <c r="AZ12" i="2"/>
  <c r="BA12" i="2"/>
  <c r="BB12" i="2"/>
  <c r="BC12" i="2"/>
  <c r="BD12" i="2"/>
  <c r="BE12" i="2"/>
  <c r="BF12" i="2"/>
  <c r="BG12" i="2"/>
  <c r="BH12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G6" i="5"/>
  <c r="L6" i="5"/>
  <c r="Q6" i="5"/>
  <c r="AA6" i="5"/>
  <c r="AG6" i="5"/>
  <c r="AH6" i="5"/>
  <c r="AI6" i="5"/>
  <c r="AJ6" i="5"/>
  <c r="G7" i="5"/>
  <c r="L7" i="5"/>
  <c r="Q7" i="5"/>
  <c r="AA7" i="5"/>
  <c r="AG7" i="5"/>
  <c r="AH7" i="5"/>
  <c r="AI7" i="5"/>
  <c r="AJ7" i="5"/>
  <c r="G8" i="5"/>
  <c r="L8" i="5"/>
  <c r="Q8" i="5"/>
  <c r="AA8" i="5"/>
  <c r="AG8" i="5"/>
  <c r="AH8" i="5"/>
  <c r="AI8" i="5"/>
  <c r="AJ8" i="5"/>
  <c r="G9" i="5"/>
  <c r="L9" i="5"/>
  <c r="Q9" i="5"/>
  <c r="AA9" i="5"/>
  <c r="AG9" i="5"/>
  <c r="AH9" i="5"/>
  <c r="AI9" i="5"/>
  <c r="AJ9" i="5"/>
  <c r="G10" i="5"/>
  <c r="L10" i="5"/>
  <c r="Q10" i="5"/>
  <c r="AA10" i="5"/>
  <c r="AG10" i="5"/>
  <c r="AH10" i="5"/>
  <c r="AI10" i="5"/>
  <c r="AJ10" i="5"/>
  <c r="G11" i="5"/>
  <c r="L11" i="5"/>
  <c r="Q11" i="5"/>
  <c r="AA11" i="5"/>
  <c r="AG11" i="5"/>
  <c r="AH11" i="5"/>
  <c r="AI11" i="5"/>
  <c r="AJ11" i="5"/>
  <c r="G6" i="4"/>
  <c r="L6" i="4"/>
  <c r="Q6" i="4"/>
  <c r="AA6" i="4"/>
  <c r="AG6" i="4"/>
  <c r="AH6" i="4"/>
  <c r="AI6" i="4"/>
  <c r="AJ6" i="4"/>
  <c r="G7" i="4"/>
  <c r="L7" i="4"/>
  <c r="Q7" i="4"/>
  <c r="AA7" i="4"/>
  <c r="AG7" i="4"/>
  <c r="AH7" i="4"/>
  <c r="AI7" i="4"/>
  <c r="AJ7" i="4"/>
  <c r="G8" i="4"/>
  <c r="L8" i="4"/>
  <c r="Q8" i="4"/>
  <c r="AA8" i="4"/>
  <c r="AG8" i="4"/>
  <c r="AH8" i="4"/>
  <c r="AI8" i="4"/>
  <c r="AJ8" i="4"/>
  <c r="G9" i="4"/>
  <c r="L9" i="4"/>
  <c r="Q9" i="4"/>
  <c r="AA9" i="4"/>
  <c r="AG9" i="4"/>
  <c r="AH9" i="4"/>
  <c r="AI9" i="4"/>
  <c r="AJ9" i="4"/>
  <c r="G10" i="4"/>
  <c r="L10" i="4"/>
  <c r="Q10" i="4"/>
  <c r="AA10" i="4"/>
  <c r="AG10" i="4"/>
  <c r="AH10" i="4"/>
  <c r="AI10" i="4"/>
  <c r="AJ10" i="4"/>
  <c r="G11" i="4"/>
  <c r="L11" i="4"/>
  <c r="Q11" i="4"/>
  <c r="AA11" i="4"/>
  <c r="AG11" i="4"/>
  <c r="AH11" i="4"/>
  <c r="AI11" i="4"/>
  <c r="AJ11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V8" i="2"/>
  <c r="AE8" i="2"/>
  <c r="AW8" i="2"/>
  <c r="AZ8" i="2"/>
  <c r="BA8" i="2"/>
  <c r="BB8" i="2"/>
  <c r="BC8" i="2"/>
  <c r="BD8" i="2"/>
  <c r="BE8" i="2"/>
  <c r="BG8" i="2"/>
  <c r="BH8" i="2"/>
  <c r="M9" i="2"/>
  <c r="V9" i="2"/>
  <c r="AE9" i="2"/>
  <c r="AW9" i="2"/>
  <c r="AZ9" i="2"/>
  <c r="BA9" i="2"/>
  <c r="BB9" i="2"/>
  <c r="BC9" i="2"/>
  <c r="BD9" i="2"/>
  <c r="BE9" i="2"/>
  <c r="BG9" i="2"/>
  <c r="BH9" i="2"/>
  <c r="M10" i="2"/>
  <c r="V10" i="2"/>
  <c r="AE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W11" i="2"/>
  <c r="AZ11" i="2"/>
  <c r="BA11" i="2"/>
  <c r="BB11" i="2"/>
  <c r="BC11" i="2"/>
  <c r="BD11" i="2"/>
  <c r="BE11" i="2"/>
  <c r="BG11" i="2"/>
  <c r="BH11" i="2"/>
  <c r="AW6" i="2"/>
  <c r="AE6" i="2"/>
  <c r="V6" i="2"/>
  <c r="M6" i="2"/>
  <c r="AF9" i="5" l="1"/>
  <c r="AF11" i="5"/>
  <c r="S12" i="6"/>
  <c r="S10" i="6"/>
  <c r="S9" i="6"/>
  <c r="BF9" i="2"/>
  <c r="AF8" i="5"/>
  <c r="BF10" i="2"/>
  <c r="AF6" i="4"/>
  <c r="AF11" i="4"/>
  <c r="AF7" i="4"/>
  <c r="AF7" i="5"/>
  <c r="S11" i="6"/>
  <c r="S7" i="6"/>
  <c r="S8" i="6"/>
  <c r="AF6" i="5"/>
  <c r="AF10" i="5"/>
  <c r="AF10" i="4"/>
  <c r="AF9" i="4"/>
  <c r="AF8" i="4"/>
  <c r="BF11" i="2"/>
  <c r="BF8" i="2"/>
  <c r="BF7" i="2"/>
  <c r="R6" i="6"/>
  <c r="Q6" i="6"/>
  <c r="AJ5" i="5"/>
  <c r="AI5" i="5"/>
  <c r="AH5" i="5"/>
  <c r="AG5" i="5"/>
  <c r="AA5" i="5"/>
  <c r="Q5" i="5"/>
  <c r="L5" i="5"/>
  <c r="G5" i="5"/>
  <c r="AJ5" i="4"/>
  <c r="AI5" i="4"/>
  <c r="AH5" i="4"/>
  <c r="AG5" i="4"/>
  <c r="AA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<sst xmlns="http://schemas.openxmlformats.org/spreadsheetml/2006/main" count="844" uniqueCount="199">
  <si>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</si>
  <si>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</si>
  <si>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</si>
  <si>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</si>
  <si>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</si>
  <si>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</si>
  <si>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</si>
  <si>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</si>
  <si>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</si>
  <si>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</si>
  <si>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</si>
  <si>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</si>
  <si>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</si>
  <si>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</si>
  <si>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</si>
  <si>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</si>
  <si>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</si>
  <si>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</si>
  <si>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</si>
  <si>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</si>
  <si>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</si>
  <si>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</si>
  <si>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</si>
  <si>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</si>
  <si>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</si>
  <si>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</si>
  <si>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</si>
  <si>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</si>
  <si>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</si>
  <si>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</si>
  <si>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</si>
  <si>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</si>
  <si>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</si>
  <si>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</si>
  <si>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</si>
  <si>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</si>
  <si>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</si>
  <si>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</si>
  <si>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</si>
  <si>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</si>
  <si>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</si>
  <si>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</si>
  <si>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</si>
  <si>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</si>
  <si>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</si>
  <si>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</si>
  <si>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</si>
  <si>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</si>
  <si>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</si>
  <si>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</si>
  <si>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</si>
  <si>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</si>
  <si>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</si>
  <si>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</si>
  <si>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</si>
  <si>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</si>
  <si>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</si>
  <si>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</si>
  <si>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</si>
  <si>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</si>
  <si>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</si>
  <si>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</si>
  <si>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</si>
  <si>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</si>
  <si>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</si>
  <si>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</si>
  <si>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</si>
  <si>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</si>
  <si>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</si>
  <si>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</si>
  <si>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</si>
  <si>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Господарський суд Кіровоградської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</si>
  <si>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</si>
  <si>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</si>
  <si>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</si>
  <si>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</si>
  <si>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</si>
  <si>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</si>
  <si>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</si>
  <si>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</si>
  <si>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Бестаченко Олена Леонідівна</t>
  </si>
  <si>
    <t>Глушков Максим Сергійович</t>
  </si>
  <si>
    <t>Закурін Микола Костянтинович</t>
  </si>
  <si>
    <t>Кабакова Віта Григорівна</t>
  </si>
  <si>
    <t>Коваленко Наталя Миколаївна</t>
  </si>
  <si>
    <t>Поліщук Ганна Борисівна</t>
  </si>
  <si>
    <t>Тимошевська Вікторія Вікторівна</t>
  </si>
  <si>
    <t>3</t>
  </si>
  <si>
    <t>0</t>
  </si>
  <si>
    <t>18</t>
  </si>
  <si>
    <t>1.</t>
  </si>
  <si>
    <t>відсутні</t>
  </si>
  <si>
    <t>30</t>
  </si>
  <si>
    <t>Справи про банкрутство.</t>
  </si>
  <si>
    <t>Справи  про банкрутство;
Справи  у  спорах, пов'язаних із захистом прав на об'єкти інтелектуальної власності; 
Справи у спорах, які виникають з корпоративних відносин.</t>
  </si>
  <si>
    <t xml:space="preserve">Всі  категорії  господарських справ, крім:  
- справ у спорах, щодо захисту прав на об'єкти інтелектуальної власності;
- справ, у спорах, що виникають з корпоративних відносин;
- справ у спорах між юридичною особою та її посадовою особою про відшкодування збитків, завданих юридичній особі діями (бездіяльністю) такої посадової особи;
-  справ у спорах, що виникають з правочинів щодо акцій, часток, паїв, інших корпоративних прав в юридичній особі.                           </t>
  </si>
  <si>
    <t>20</t>
  </si>
  <si>
    <t>41</t>
  </si>
  <si>
    <t>2.</t>
  </si>
  <si>
    <t>36</t>
  </si>
  <si>
    <t>25</t>
  </si>
  <si>
    <t>до тепер</t>
  </si>
  <si>
    <t>3.</t>
  </si>
  <si>
    <t xml:space="preserve">Господарські спори  із категорії майнових спорів: розрахунки за продукцію, товари, послуги, в тому числі:                                                                           інші розрахунки за продукцію;                               за спожиті енергоносії.                          </t>
  </si>
  <si>
    <t xml:space="preserve">Всі категорії господарських справ, крім розгляду справ про банкрутство,                                                 справ  у спорах, пов'язаних із захистом прав на об'єкти інтелектуальної власності.                                                                                                             </t>
  </si>
  <si>
    <t>Всі категорії господарських справ, крім розгляду справ про банкрутство.</t>
  </si>
  <si>
    <t>32</t>
  </si>
  <si>
    <t xml:space="preserve">Всі категорії господарських справ та всі категорії справ про банкрутство.  </t>
  </si>
  <si>
    <t xml:space="preserve">Всі категорії господарських справ, крім розгляду справ про банкрутство.   </t>
  </si>
  <si>
    <t>39</t>
  </si>
  <si>
    <t>Всі категорії господарських справ, крім розгляду справ про банкрутство,                                         справ у спорах, пов'язаних із захистом прав на об'єкти інтелектуальної власності,                               справ у спорах, які виникають з корпоративних відносин.</t>
  </si>
  <si>
    <t>4.</t>
  </si>
  <si>
    <t xml:space="preserve">Справи, пов’язані з державним регулюванням
економічних відносин:
</t>
  </si>
  <si>
    <t xml:space="preserve">Господарські спори  із категорії майнових спорів: розрахунки за продукцію, товари, послуги, в тому числі:                                                                           інші розрахунки за продукцію;                               за спожиті енергоносії.    </t>
  </si>
  <si>
    <t xml:space="preserve">Всі категорії господарських справ, крім розгляду справ про банкрутство,                                                 справ  у спорах, пов'язаних із захистом прав на об'єкти інтелектуальної власності.    </t>
  </si>
  <si>
    <t>5.</t>
  </si>
  <si>
    <t>6.</t>
  </si>
  <si>
    <t>б/н</t>
  </si>
  <si>
    <t>Справи, пов’язані з державним регулюванням
економічних відносин:</t>
  </si>
  <si>
    <t xml:space="preserve">Всі категорії господарських справ, у тому числі: справи  у  спорах, пов'язаних із захистом прав на об'єкти інтелектуальної власності; 
справи у спорах, які виникають з корпоративних відносин.                                                                   Крім,  розгляду справ про банкрутство.       </t>
  </si>
  <si>
    <t>7.</t>
  </si>
  <si>
    <t>Господарські справи  із категорії майнових спорів:
- розрахунки за продукцію, товари, послуги,  в тому числі:
- інші розрахунки за продукцію;
- за спожиті енергоносії.</t>
  </si>
  <si>
    <t>Справи, пов’язані з державним регулюванням
економічних відносин.</t>
  </si>
  <si>
    <t xml:space="preserve">Всі категорії господарських справ, крім,  розгляду справ про банкрутство. </t>
  </si>
  <si>
    <t xml:space="preserve">Всі категорії господарських справ, крім розгляду справ про банкрутство,                                                справ  у спорах, пов'язаних із захистом прав на об'єкти інтелектуальної власності,                                                                 справ у спорах, які виникають з корпоративних відносин. </t>
  </si>
  <si>
    <t xml:space="preserve">Всі категорії господарських справ, крім,  розгляду справ про банкрутство,                                                   справ  у спорах, пов'язаних із захистом прав на об'єкти інтелектуальної власності.       </t>
  </si>
  <si>
    <t>Маринич Ю.В.</t>
  </si>
  <si>
    <t xml:space="preserve">Всі категорії судових справ,                                                                                                                                                                                                                   що відносяться до юрисдикції господарського суду, в тому числі інстанційної та територіальної, відповідно до положень ГПК України та додатку № 1 до Загального класифікатора спеціалізацій суддів та категорій справ.     </t>
  </si>
  <si>
    <t xml:space="preserve">Всі категорії судових справ,                                                                                                                                                                                                                   що відносяться до юрисдикції господарського суду, в тому числі інстанційної та територіальної, відповідно до положень ГПК України та додатку № 1 до Загального класифікатора спеціалізацій суддів та категорій справ.  </t>
  </si>
  <si>
    <t>2022</t>
  </si>
  <si>
    <t>136</t>
  </si>
  <si>
    <t>108</t>
  </si>
  <si>
    <t>250</t>
  </si>
  <si>
    <t>145</t>
  </si>
  <si>
    <t>105</t>
  </si>
  <si>
    <t>29,4</t>
  </si>
  <si>
    <t>22,7</t>
  </si>
  <si>
    <t>149</t>
  </si>
  <si>
    <t>317</t>
  </si>
  <si>
    <t>64</t>
  </si>
  <si>
    <t>8</t>
  </si>
  <si>
    <t>54</t>
  </si>
  <si>
    <t>62</t>
  </si>
  <si>
    <t>72</t>
  </si>
  <si>
    <t>114</t>
  </si>
  <si>
    <t>42</t>
  </si>
  <si>
    <t>5</t>
  </si>
  <si>
    <t>28,5</t>
  </si>
  <si>
    <t>2</t>
  </si>
  <si>
    <t>67</t>
  </si>
  <si>
    <t>154</t>
  </si>
  <si>
    <t>14</t>
  </si>
  <si>
    <t>19</t>
  </si>
  <si>
    <t>48</t>
  </si>
  <si>
    <t>22,3</t>
  </si>
  <si>
    <t>78</t>
  </si>
  <si>
    <t>124</t>
  </si>
  <si>
    <t>16</t>
  </si>
  <si>
    <t>248</t>
  </si>
  <si>
    <t>182</t>
  </si>
  <si>
    <t>351</t>
  </si>
  <si>
    <t>169</t>
  </si>
  <si>
    <t>57</t>
  </si>
  <si>
    <t>31,9</t>
  </si>
  <si>
    <t>266</t>
  </si>
  <si>
    <t>737</t>
  </si>
  <si>
    <t>103</t>
  </si>
  <si>
    <t>45</t>
  </si>
  <si>
    <t>234</t>
  </si>
  <si>
    <t>301</t>
  </si>
  <si>
    <t>466</t>
  </si>
  <si>
    <t>4</t>
  </si>
  <si>
    <t>267</t>
  </si>
  <si>
    <t>199</t>
  </si>
  <si>
    <t>75</t>
  </si>
  <si>
    <t>42,4</t>
  </si>
  <si>
    <t>308</t>
  </si>
  <si>
    <t>767</t>
  </si>
  <si>
    <t>47</t>
  </si>
  <si>
    <t>12</t>
  </si>
  <si>
    <t>135</t>
  </si>
  <si>
    <t>172</t>
  </si>
  <si>
    <t>284</t>
  </si>
  <si>
    <t>115</t>
  </si>
  <si>
    <t>9</t>
  </si>
  <si>
    <t>25,8</t>
  </si>
  <si>
    <t>176</t>
  </si>
  <si>
    <t>487</t>
  </si>
  <si>
    <t>134</t>
  </si>
  <si>
    <t>283</t>
  </si>
  <si>
    <t>229</t>
  </si>
  <si>
    <t>409</t>
  </si>
  <si>
    <t>218</t>
  </si>
  <si>
    <t>191</t>
  </si>
  <si>
    <t>56</t>
  </si>
  <si>
    <t>13</t>
  </si>
  <si>
    <t>37,2</t>
  </si>
  <si>
    <t>293</t>
  </si>
  <si>
    <t>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</si>
</sst>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1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3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3" fillId="0" borderId="45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1" xfId="0" applyNumberFormat="1" applyFont="1" applyFill="1" applyBorder="1" applyAlignment="1">
      <alignment horizontal="center"/>
    </xf>
    <xf numFmtId="49" fontId="2" fillId="2" borderId="52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5" xfId="0" applyNumberFormat="1" applyFont="1" applyFill="1" applyBorder="1" applyAlignment="1"/>
    <xf numFmtId="49" fontId="2" fillId="2" borderId="55" xfId="0" applyNumberFormat="1" applyFont="1" applyFill="1" applyBorder="1" applyAlignment="1"/>
    <xf numFmtId="49" fontId="0" fillId="2" borderId="55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4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49" fontId="3" fillId="4" borderId="56" xfId="0" applyNumberFormat="1" applyFont="1" applyFill="1" applyBorder="1" applyAlignment="1">
      <alignment horizontal="center" vertical="center"/>
    </xf>
    <xf numFmtId="49" fontId="3" fillId="4" borderId="47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/>
    </xf>
    <xf numFmtId="164" fontId="3" fillId="0" borderId="47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49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54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49" xfId="0" applyNumberFormat="1" applyFont="1" applyFill="1" applyBorder="1" applyAlignment="1">
      <alignment horizontal="center" vertical="center"/>
    </xf>
    <xf numFmtId="49" fontId="1" fillId="5" borderId="42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/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58" xfId="0" applyNumberFormat="1" applyFont="1" applyFill="1" applyBorder="1"/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49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6" xfId="0" applyNumberFormat="1" applyFont="1" applyFill="1" applyBorder="1" applyAlignment="1">
      <alignment horizontal="center" vertical="center" wrapText="1"/>
    </xf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top"/>
    </xf>
    <xf numFmtId="49" fontId="1" fillId="0" borderId="32" xfId="0" applyNumberFormat="1" applyFont="1" applyFill="1" applyBorder="1" applyAlignment="1">
      <alignment horizontal="center"/>
    </xf>
    <xf numFmtId="49" fontId="1" fillId="0" borderId="17" xfId="0" applyNumberFormat="1" applyFont="1" applyFill="1" applyBorder="1"/>
    <xf numFmtId="49" fontId="1" fillId="0" borderId="11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15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3" borderId="15" xfId="0" applyNumberFormat="1" applyFont="1" applyFill="1" applyBorder="1" applyAlignment="1">
      <alignment horizontal="center" vertical="center" wrapText="1"/>
    </xf>
    <xf numFmtId="0" fontId="1" fillId="3" borderId="16" xfId="0" applyNumberFormat="1" applyFont="1" applyFill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/>
    </xf>
    <xf numFmtId="0" fontId="1" fillId="3" borderId="15" xfId="0" applyNumberFormat="1" applyFont="1" applyFill="1" applyBorder="1" applyAlignment="1">
      <alignment horizontal="center" vertical="center"/>
    </xf>
    <xf numFmtId="0" fontId="1" fillId="3" borderId="16" xfId="0" applyNumberFormat="1" applyFont="1" applyFill="1" applyBorder="1" applyAlignment="1">
      <alignment horizontal="center" vertical="center"/>
    </xf>
    <xf numFmtId="49" fontId="1" fillId="6" borderId="11" xfId="0" applyNumberFormat="1" applyFont="1" applyFill="1" applyBorder="1" applyAlignment="1">
      <alignment horizontal="center" vertical="center"/>
    </xf>
    <xf numFmtId="49" fontId="1" fillId="6" borderId="16" xfId="0" applyNumberFormat="1" applyFont="1" applyFill="1" applyBorder="1" applyAlignment="1">
      <alignment horizontal="center" vertical="center"/>
    </xf>
    <xf numFmtId="49" fontId="1" fillId="5" borderId="34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left" vertical="center" wrapText="1"/>
    </xf>
    <xf numFmtId="49" fontId="1" fillId="0" borderId="33" xfId="0" applyNumberFormat="1" applyFont="1" applyFill="1" applyBorder="1" applyAlignment="1">
      <alignment horizontal="left" vertical="center" wrapText="1"/>
    </xf>
    <xf numFmtId="49" fontId="1" fillId="0" borderId="22" xfId="0" applyNumberFormat="1" applyFont="1" applyFill="1" applyBorder="1" applyAlignment="1">
      <alignment horizontal="left"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21" xfId="0" applyNumberFormat="1" applyFont="1" applyFill="1" applyBorder="1" applyAlignment="1">
      <alignment horizontal="left" vertical="center" wrapText="1"/>
    </xf>
    <xf numFmtId="14" fontId="1" fillId="0" borderId="29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left" vertical="center"/>
    </xf>
    <xf numFmtId="49" fontId="1" fillId="0" borderId="28" xfId="0" applyNumberFormat="1" applyFont="1" applyFill="1" applyBorder="1" applyAlignment="1">
      <alignment horizontal="left" vertical="center"/>
    </xf>
    <xf numFmtId="49" fontId="1" fillId="0" borderId="22" xfId="0" applyNumberFormat="1" applyFont="1" applyFill="1" applyBorder="1" applyAlignment="1">
      <alignment horizontal="left" vertical="center"/>
    </xf>
    <xf numFmtId="49" fontId="0" fillId="0" borderId="6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49" fontId="1" fillId="0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42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57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14" fontId="1" fillId="0" borderId="17" xfId="0" applyNumberFormat="1" applyFont="1" applyBorder="1" applyAlignment="1">
      <alignment horizontal="center" vertical="center"/>
    </xf>
    <xf numFmtId="49" fontId="1" fillId="0" borderId="11" xfId="0" applyNumberFormat="1" applyFont="1" applyFill="1" applyBorder="1"/>
    <xf numFmtId="14" fontId="1" fillId="0" borderId="16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 wrapText="1"/>
    </xf>
    <xf numFmtId="49" fontId="0" fillId="0" borderId="15" xfId="0" applyNumberForma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49" fontId="1" fillId="0" borderId="34" xfId="0" applyNumberFormat="1" applyFont="1" applyFill="1" applyBorder="1" applyAlignment="1">
      <alignment horizontal="left" vertical="center"/>
    </xf>
    <xf numFmtId="0" fontId="1" fillId="0" borderId="35" xfId="0" applyNumberFormat="1" applyFont="1" applyFill="1" applyBorder="1" applyAlignment="1">
      <alignment horizontal="left" vertical="center" wrapText="1"/>
    </xf>
    <xf numFmtId="14" fontId="1" fillId="0" borderId="51" xfId="0" applyNumberFormat="1" applyFont="1" applyBorder="1" applyAlignment="1">
      <alignment horizontal="center" vertical="center"/>
    </xf>
    <xf numFmtId="14" fontId="1" fillId="0" borderId="51" xfId="0" applyNumberFormat="1" applyFont="1" applyBorder="1"/>
    <xf numFmtId="14" fontId="1" fillId="0" borderId="17" xfId="0" applyNumberFormat="1" applyFont="1" applyBorder="1" applyAlignment="1">
      <alignment horizontal="center"/>
    </xf>
    <xf numFmtId="164" fontId="1" fillId="0" borderId="59" xfId="0" applyNumberFormat="1" applyFont="1" applyFill="1" applyBorder="1" applyAlignment="1">
      <alignment horizontal="center" vertical="center"/>
    </xf>
    <xf numFmtId="14" fontId="1" fillId="0" borderId="17" xfId="0" applyNumberFormat="1" applyFont="1" applyBorder="1"/>
    <xf numFmtId="49" fontId="1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3" fillId="0" borderId="13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49" xfId="0" applyNumberFormat="1" applyFont="1" applyFill="1" applyBorder="1" applyAlignment="1">
      <alignment horizontal="center" vertical="center" wrapText="1"/>
    </xf>
    <xf numFmtId="49" fontId="3" fillId="3" borderId="42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3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B43" sqref="B43"/>
    </sheetView>
  </sheetViews>
  <sheetFormatPr defaultRowHeight="15" x14ac:dyDescent="0.25"/>
  <cols>
    <col min="1" max="1" width="4.85546875" style="11" customWidth="1"/>
    <col min="2" max="2" width="31.5703125" style="290" customWidth="1"/>
    <col min="3" max="3" width="17.5703125" style="8" customWidth="1"/>
    <col min="4" max="4" width="14.7109375" style="10" customWidth="1"/>
    <col min="5" max="5" width="41" style="21" customWidth="1"/>
    <col min="6" max="6" width="10.85546875" style="11" customWidth="1"/>
    <col min="7" max="7" width="42.7109375" style="5" customWidth="1"/>
    <col min="8" max="8" width="13.28515625" style="6" customWidth="1"/>
    <col min="9" max="9" width="11.140625" style="6" customWidth="1"/>
    <col min="10" max="10" width="11.5703125" style="10" customWidth="1"/>
    <col min="11" max="11" width="15.5703125" style="11" customWidth="1"/>
    <col min="12" max="16384" width="9.140625" style="8"/>
  </cols>
  <sheetData>
    <row r="1" spans="1:11" x14ac:dyDescent="0.25">
      <c r="A1" s="1" t="s">
        <v>0</v>
      </c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291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92"/>
      <c r="C3" s="22"/>
      <c r="D3" s="23"/>
      <c r="E3" s="20"/>
      <c r="F3" s="18"/>
      <c r="G3" s="19"/>
      <c r="H3" s="295" t="s">
        <v>11</v>
      </c>
      <c r="I3" s="296"/>
      <c r="J3" s="297" t="s">
        <v>12</v>
      </c>
      <c r="K3" s="298"/>
    </row>
    <row r="4" spans="1:11" ht="30" customHeight="1" thickBot="1" x14ac:dyDescent="0.3">
      <c r="A4" s="30" t="s">
        <v>10</v>
      </c>
      <c r="B4" s="293" t="s">
        <v>70</v>
      </c>
      <c r="C4" s="27" t="s">
        <v>1</v>
      </c>
      <c r="D4" s="28" t="s">
        <v>2</v>
      </c>
      <c r="E4" s="29" t="s">
        <v>5</v>
      </c>
      <c r="F4" s="30" t="s">
        <v>3</v>
      </c>
      <c r="G4" s="249" t="s">
        <v>4</v>
      </c>
      <c r="H4" s="26" t="s">
        <v>6</v>
      </c>
      <c r="I4" s="31" t="s">
        <v>7</v>
      </c>
      <c r="J4" s="26" t="s">
        <v>8</v>
      </c>
      <c r="K4" s="25" t="s">
        <v>9</v>
      </c>
    </row>
    <row r="5" spans="1:11" s="21" customFormat="1" ht="21" customHeight="1" x14ac:dyDescent="0.25">
      <c r="A5" s="246" t="s">
        <v>90</v>
      </c>
      <c r="B5" s="258" t="s">
        <v>80</v>
      </c>
      <c r="C5" s="259" t="s">
        <v>126</v>
      </c>
      <c r="D5" s="248">
        <v>44965</v>
      </c>
      <c r="E5" s="260" t="s">
        <v>71</v>
      </c>
      <c r="F5" s="246"/>
      <c r="G5" s="254" t="s">
        <v>93</v>
      </c>
      <c r="H5" s="32">
        <v>42720</v>
      </c>
      <c r="I5" s="33">
        <v>43012</v>
      </c>
      <c r="J5" s="32">
        <v>42615</v>
      </c>
      <c r="K5" s="65" t="s">
        <v>92</v>
      </c>
    </row>
    <row r="6" spans="1:11" s="21" customFormat="1" ht="75" x14ac:dyDescent="0.25">
      <c r="A6" s="246"/>
      <c r="B6" s="258"/>
      <c r="C6" s="259"/>
      <c r="D6" s="248"/>
      <c r="E6" s="260"/>
      <c r="F6" s="246"/>
      <c r="G6" s="254" t="s">
        <v>94</v>
      </c>
      <c r="H6" s="32">
        <v>43013</v>
      </c>
      <c r="I6" s="33">
        <v>43607</v>
      </c>
      <c r="J6" s="32">
        <v>43012</v>
      </c>
      <c r="K6" s="65" t="s">
        <v>92</v>
      </c>
    </row>
    <row r="7" spans="1:11" s="21" customFormat="1" ht="182.25" customHeight="1" x14ac:dyDescent="0.25">
      <c r="A7" s="246"/>
      <c r="B7" s="258"/>
      <c r="C7" s="259"/>
      <c r="D7" s="248"/>
      <c r="E7" s="260"/>
      <c r="F7" s="246"/>
      <c r="G7" s="254" t="s">
        <v>95</v>
      </c>
      <c r="H7" s="32">
        <v>43608</v>
      </c>
      <c r="I7" s="33">
        <v>43831</v>
      </c>
      <c r="J7" s="32">
        <v>43607</v>
      </c>
      <c r="K7" s="65" t="s">
        <v>96</v>
      </c>
    </row>
    <row r="8" spans="1:11" s="21" customFormat="1" ht="107.25" customHeight="1" x14ac:dyDescent="0.25">
      <c r="A8" s="246"/>
      <c r="B8" s="258"/>
      <c r="C8" s="259"/>
      <c r="D8" s="248"/>
      <c r="E8" s="260"/>
      <c r="F8" s="246"/>
      <c r="G8" s="254" t="s">
        <v>127</v>
      </c>
      <c r="H8" s="32">
        <v>43832</v>
      </c>
      <c r="I8" s="256" t="s">
        <v>101</v>
      </c>
      <c r="J8" s="32">
        <v>43777</v>
      </c>
      <c r="K8" s="65" t="s">
        <v>97</v>
      </c>
    </row>
    <row r="9" spans="1:11" s="21" customFormat="1" ht="75" x14ac:dyDescent="0.25">
      <c r="A9" s="268" t="s">
        <v>98</v>
      </c>
      <c r="B9" s="251" t="s">
        <v>81</v>
      </c>
      <c r="C9" s="259" t="s">
        <v>126</v>
      </c>
      <c r="D9" s="255">
        <v>44965</v>
      </c>
      <c r="E9" s="252" t="s">
        <v>71</v>
      </c>
      <c r="F9" s="250"/>
      <c r="G9" s="254" t="s">
        <v>103</v>
      </c>
      <c r="H9" s="271">
        <v>41060</v>
      </c>
      <c r="I9" s="33">
        <v>42004</v>
      </c>
      <c r="J9" s="271">
        <v>41060</v>
      </c>
      <c r="K9" s="65" t="s">
        <v>78</v>
      </c>
    </row>
    <row r="10" spans="1:11" s="21" customFormat="1" ht="60" x14ac:dyDescent="0.25">
      <c r="A10" s="246"/>
      <c r="B10" s="258"/>
      <c r="C10" s="259"/>
      <c r="D10" s="248"/>
      <c r="E10" s="260"/>
      <c r="F10" s="246"/>
      <c r="G10" s="254" t="s">
        <v>104</v>
      </c>
      <c r="H10" s="271">
        <v>42005</v>
      </c>
      <c r="I10" s="33">
        <v>42262</v>
      </c>
      <c r="J10" s="285">
        <v>41996</v>
      </c>
      <c r="K10" s="65" t="s">
        <v>99</v>
      </c>
    </row>
    <row r="11" spans="1:11" s="21" customFormat="1" ht="30" x14ac:dyDescent="0.25">
      <c r="A11" s="246"/>
      <c r="B11" s="258"/>
      <c r="C11" s="259"/>
      <c r="D11" s="248"/>
      <c r="E11" s="260"/>
      <c r="F11" s="246"/>
      <c r="G11" s="254" t="s">
        <v>105</v>
      </c>
      <c r="H11" s="271">
        <v>42263</v>
      </c>
      <c r="I11" s="33">
        <v>42649</v>
      </c>
      <c r="J11" s="32">
        <v>42262</v>
      </c>
      <c r="K11" s="65" t="s">
        <v>100</v>
      </c>
    </row>
    <row r="12" spans="1:11" s="21" customFormat="1" ht="30" x14ac:dyDescent="0.25">
      <c r="A12" s="246"/>
      <c r="B12" s="258"/>
      <c r="C12" s="259"/>
      <c r="D12" s="248"/>
      <c r="E12" s="260"/>
      <c r="F12" s="246"/>
      <c r="G12" s="254" t="s">
        <v>107</v>
      </c>
      <c r="H12" s="287">
        <v>42650</v>
      </c>
      <c r="I12" s="33">
        <v>42724</v>
      </c>
      <c r="J12" s="289">
        <v>42650</v>
      </c>
      <c r="K12" s="65" t="s">
        <v>106</v>
      </c>
    </row>
    <row r="13" spans="1:11" s="21" customFormat="1" ht="30" x14ac:dyDescent="0.25">
      <c r="A13" s="246"/>
      <c r="B13" s="258"/>
      <c r="C13" s="259"/>
      <c r="D13" s="248"/>
      <c r="E13" s="260"/>
      <c r="F13" s="246"/>
      <c r="G13" s="254" t="s">
        <v>108</v>
      </c>
      <c r="H13" s="287">
        <v>42725</v>
      </c>
      <c r="I13" s="33">
        <v>43012</v>
      </c>
      <c r="J13" s="286">
        <v>42725</v>
      </c>
      <c r="K13" s="65" t="s">
        <v>109</v>
      </c>
    </row>
    <row r="14" spans="1:11" s="21" customFormat="1" ht="90" x14ac:dyDescent="0.25">
      <c r="A14" s="246"/>
      <c r="B14" s="258"/>
      <c r="C14" s="259"/>
      <c r="D14" s="248"/>
      <c r="E14" s="260"/>
      <c r="F14" s="246"/>
      <c r="G14" s="254" t="s">
        <v>110</v>
      </c>
      <c r="H14" s="32">
        <v>43013</v>
      </c>
      <c r="I14" s="33">
        <v>43831</v>
      </c>
      <c r="J14" s="32">
        <v>43012</v>
      </c>
      <c r="K14" s="65" t="s">
        <v>92</v>
      </c>
    </row>
    <row r="15" spans="1:11" s="21" customFormat="1" ht="109.5" customHeight="1" x14ac:dyDescent="0.25">
      <c r="A15" s="246"/>
      <c r="B15" s="258"/>
      <c r="C15" s="259"/>
      <c r="D15" s="248"/>
      <c r="E15" s="260"/>
      <c r="F15" s="246"/>
      <c r="G15" s="254" t="s">
        <v>128</v>
      </c>
      <c r="H15" s="32">
        <v>43832</v>
      </c>
      <c r="I15" s="33" t="s">
        <v>101</v>
      </c>
      <c r="J15" s="32">
        <v>43777</v>
      </c>
      <c r="K15" s="65" t="s">
        <v>97</v>
      </c>
    </row>
    <row r="16" spans="1:11" s="21" customFormat="1" ht="108.75" customHeight="1" x14ac:dyDescent="0.25">
      <c r="A16" s="246" t="s">
        <v>102</v>
      </c>
      <c r="B16" s="294" t="s">
        <v>82</v>
      </c>
      <c r="C16" s="259" t="s">
        <v>126</v>
      </c>
      <c r="D16" s="255">
        <v>44965</v>
      </c>
      <c r="E16" s="252" t="s">
        <v>71</v>
      </c>
      <c r="F16" s="246"/>
      <c r="G16" s="254" t="s">
        <v>127</v>
      </c>
      <c r="H16" s="32">
        <v>44837</v>
      </c>
      <c r="I16" s="256" t="s">
        <v>101</v>
      </c>
      <c r="J16" s="32">
        <v>43777</v>
      </c>
      <c r="K16" s="65" t="s">
        <v>97</v>
      </c>
    </row>
    <row r="17" spans="1:11" s="21" customFormat="1" ht="34.5" customHeight="1" x14ac:dyDescent="0.25">
      <c r="A17" s="246" t="s">
        <v>111</v>
      </c>
      <c r="B17" s="251" t="s">
        <v>83</v>
      </c>
      <c r="C17" s="259" t="s">
        <v>126</v>
      </c>
      <c r="D17" s="255">
        <v>44965</v>
      </c>
      <c r="E17" s="252" t="s">
        <v>71</v>
      </c>
      <c r="F17" s="250"/>
      <c r="G17" s="254" t="s">
        <v>112</v>
      </c>
      <c r="H17" s="32">
        <v>40396</v>
      </c>
      <c r="I17" s="33">
        <v>41714</v>
      </c>
      <c r="J17" s="32">
        <v>40396</v>
      </c>
      <c r="K17" s="65" t="s">
        <v>87</v>
      </c>
    </row>
    <row r="18" spans="1:11" s="21" customFormat="1" ht="75" x14ac:dyDescent="0.25">
      <c r="A18" s="246"/>
      <c r="B18" s="258"/>
      <c r="C18" s="259"/>
      <c r="D18" s="248"/>
      <c r="E18" s="260"/>
      <c r="F18" s="246"/>
      <c r="G18" s="254" t="s">
        <v>113</v>
      </c>
      <c r="H18" s="271">
        <v>41715</v>
      </c>
      <c r="I18" s="33">
        <v>42004</v>
      </c>
      <c r="J18" s="285">
        <v>41715</v>
      </c>
      <c r="K18" s="65" t="s">
        <v>89</v>
      </c>
    </row>
    <row r="19" spans="1:11" s="21" customFormat="1" ht="60" x14ac:dyDescent="0.25">
      <c r="A19" s="246"/>
      <c r="B19" s="258"/>
      <c r="C19" s="259"/>
      <c r="D19" s="248"/>
      <c r="E19" s="260"/>
      <c r="F19" s="246"/>
      <c r="G19" s="254" t="s">
        <v>114</v>
      </c>
      <c r="H19" s="32">
        <v>42005</v>
      </c>
      <c r="I19" s="33">
        <v>42262</v>
      </c>
      <c r="J19" s="32">
        <v>41996</v>
      </c>
      <c r="K19" s="65" t="s">
        <v>99</v>
      </c>
    </row>
    <row r="20" spans="1:11" s="21" customFormat="1" ht="30" x14ac:dyDescent="0.25">
      <c r="A20" s="246"/>
      <c r="B20" s="258"/>
      <c r="C20" s="259"/>
      <c r="D20" s="248"/>
      <c r="E20" s="260"/>
      <c r="F20" s="246"/>
      <c r="G20" s="254" t="s">
        <v>105</v>
      </c>
      <c r="H20" s="32">
        <v>42263</v>
      </c>
      <c r="I20" s="33">
        <v>43012</v>
      </c>
      <c r="J20" s="32">
        <v>42262</v>
      </c>
      <c r="K20" s="65" t="s">
        <v>100</v>
      </c>
    </row>
    <row r="21" spans="1:11" s="21" customFormat="1" ht="90" x14ac:dyDescent="0.25">
      <c r="A21" s="246"/>
      <c r="B21" s="258"/>
      <c r="C21" s="259"/>
      <c r="D21" s="248"/>
      <c r="E21" s="260"/>
      <c r="F21" s="246"/>
      <c r="G21" s="254" t="s">
        <v>110</v>
      </c>
      <c r="H21" s="32">
        <v>43013</v>
      </c>
      <c r="I21" s="33">
        <v>43831</v>
      </c>
      <c r="J21" s="32">
        <v>43012</v>
      </c>
      <c r="K21" s="65" t="s">
        <v>92</v>
      </c>
    </row>
    <row r="22" spans="1:11" s="21" customFormat="1" ht="108" customHeight="1" x14ac:dyDescent="0.25">
      <c r="A22" s="246"/>
      <c r="B22" s="258"/>
      <c r="C22" s="259"/>
      <c r="D22" s="248"/>
      <c r="E22" s="260"/>
      <c r="F22" s="246"/>
      <c r="G22" s="254" t="s">
        <v>128</v>
      </c>
      <c r="H22" s="32">
        <v>43832</v>
      </c>
      <c r="I22" s="33" t="s">
        <v>101</v>
      </c>
      <c r="J22" s="32">
        <v>43777</v>
      </c>
      <c r="K22" s="65" t="s">
        <v>97</v>
      </c>
    </row>
    <row r="23" spans="1:11" s="21" customFormat="1" ht="24.75" customHeight="1" x14ac:dyDescent="0.25">
      <c r="A23" s="246" t="s">
        <v>115</v>
      </c>
      <c r="B23" s="258" t="s">
        <v>84</v>
      </c>
      <c r="C23" s="259" t="s">
        <v>126</v>
      </c>
      <c r="D23" s="248">
        <v>44965</v>
      </c>
      <c r="E23" s="260" t="s">
        <v>71</v>
      </c>
      <c r="F23" s="246"/>
      <c r="G23" s="254" t="s">
        <v>93</v>
      </c>
      <c r="H23" s="32">
        <v>40396</v>
      </c>
      <c r="I23" s="33">
        <v>43012</v>
      </c>
      <c r="J23" s="32">
        <v>40396</v>
      </c>
      <c r="K23" s="65" t="s">
        <v>87</v>
      </c>
    </row>
    <row r="24" spans="1:11" s="21" customFormat="1" ht="75" x14ac:dyDescent="0.25">
      <c r="A24" s="246"/>
      <c r="B24" s="258"/>
      <c r="C24" s="259"/>
      <c r="D24" s="248"/>
      <c r="E24" s="260"/>
      <c r="F24" s="246"/>
      <c r="G24" s="254" t="s">
        <v>94</v>
      </c>
      <c r="H24" s="32">
        <v>43013</v>
      </c>
      <c r="I24" s="33">
        <v>43831</v>
      </c>
      <c r="J24" s="32">
        <v>43012</v>
      </c>
      <c r="K24" s="65" t="s">
        <v>92</v>
      </c>
    </row>
    <row r="25" spans="1:11" s="21" customFormat="1" ht="107.25" customHeight="1" x14ac:dyDescent="0.25">
      <c r="A25" s="246"/>
      <c r="B25" s="258"/>
      <c r="C25" s="259"/>
      <c r="D25" s="248"/>
      <c r="E25" s="260"/>
      <c r="F25" s="246"/>
      <c r="G25" s="254" t="s">
        <v>128</v>
      </c>
      <c r="H25" s="32">
        <v>43832</v>
      </c>
      <c r="I25" s="33" t="s">
        <v>101</v>
      </c>
      <c r="J25" s="32">
        <v>43777</v>
      </c>
      <c r="K25" s="65" t="s">
        <v>97</v>
      </c>
    </row>
    <row r="26" spans="1:11" s="21" customFormat="1" ht="24.75" customHeight="1" x14ac:dyDescent="0.25">
      <c r="A26" s="246" t="s">
        <v>116</v>
      </c>
      <c r="B26" s="258" t="s">
        <v>85</v>
      </c>
      <c r="C26" s="259" t="s">
        <v>126</v>
      </c>
      <c r="D26" s="248">
        <v>44965</v>
      </c>
      <c r="E26" s="260" t="s">
        <v>71</v>
      </c>
      <c r="F26" s="246"/>
      <c r="G26" s="254" t="s">
        <v>93</v>
      </c>
      <c r="H26" s="32">
        <v>40527</v>
      </c>
      <c r="I26" s="33">
        <v>41610</v>
      </c>
      <c r="J26" s="32">
        <v>40527</v>
      </c>
      <c r="K26" s="65" t="s">
        <v>117</v>
      </c>
    </row>
    <row r="27" spans="1:11" s="21" customFormat="1" ht="34.5" customHeight="1" x14ac:dyDescent="0.25">
      <c r="A27" s="246"/>
      <c r="B27" s="258"/>
      <c r="C27" s="259"/>
      <c r="D27" s="248"/>
      <c r="E27" s="260"/>
      <c r="F27" s="246"/>
      <c r="G27" s="254" t="s">
        <v>118</v>
      </c>
      <c r="H27" s="32">
        <v>41604</v>
      </c>
      <c r="I27" s="33">
        <v>42004</v>
      </c>
      <c r="J27" s="32">
        <v>41604</v>
      </c>
      <c r="K27" s="65" t="s">
        <v>78</v>
      </c>
    </row>
    <row r="28" spans="1:11" s="21" customFormat="1" ht="30" x14ac:dyDescent="0.25">
      <c r="A28" s="246"/>
      <c r="B28" s="258"/>
      <c r="C28" s="259"/>
      <c r="D28" s="248"/>
      <c r="E28" s="260"/>
      <c r="F28" s="246"/>
      <c r="G28" s="254" t="s">
        <v>107</v>
      </c>
      <c r="H28" s="32">
        <v>42005</v>
      </c>
      <c r="I28" s="33">
        <v>42262</v>
      </c>
      <c r="J28" s="32">
        <v>41996</v>
      </c>
      <c r="K28" s="65" t="s">
        <v>99</v>
      </c>
    </row>
    <row r="29" spans="1:11" s="21" customFormat="1" ht="30" x14ac:dyDescent="0.25">
      <c r="A29" s="246"/>
      <c r="B29" s="258"/>
      <c r="C29" s="259"/>
      <c r="D29" s="248"/>
      <c r="E29" s="260"/>
      <c r="F29" s="257"/>
      <c r="G29" s="254" t="s">
        <v>105</v>
      </c>
      <c r="H29" s="32">
        <v>42263</v>
      </c>
      <c r="I29" s="33">
        <v>43012</v>
      </c>
      <c r="J29" s="32">
        <v>42262</v>
      </c>
      <c r="K29" s="65" t="s">
        <v>100</v>
      </c>
    </row>
    <row r="30" spans="1:11" s="21" customFormat="1" ht="98.25" customHeight="1" x14ac:dyDescent="0.25">
      <c r="A30" s="246"/>
      <c r="B30" s="258"/>
      <c r="C30" s="259"/>
      <c r="D30" s="248"/>
      <c r="E30" s="260"/>
      <c r="F30" s="257"/>
      <c r="G30" s="254" t="s">
        <v>119</v>
      </c>
      <c r="H30" s="32">
        <v>43013</v>
      </c>
      <c r="I30" s="33">
        <v>43831</v>
      </c>
      <c r="J30" s="32">
        <v>43012</v>
      </c>
      <c r="K30" s="65" t="s">
        <v>92</v>
      </c>
    </row>
    <row r="31" spans="1:11" s="21" customFormat="1" ht="108" customHeight="1" x14ac:dyDescent="0.25">
      <c r="A31" s="246"/>
      <c r="B31" s="258"/>
      <c r="C31" s="259"/>
      <c r="D31" s="248"/>
      <c r="E31" s="260"/>
      <c r="F31" s="257"/>
      <c r="G31" s="254" t="s">
        <v>128</v>
      </c>
      <c r="H31" s="32">
        <v>43832</v>
      </c>
      <c r="I31" s="33" t="s">
        <v>101</v>
      </c>
      <c r="J31" s="32">
        <v>43777</v>
      </c>
      <c r="K31" s="65" t="s">
        <v>97</v>
      </c>
    </row>
    <row r="32" spans="1:11" s="21" customFormat="1" ht="31.5" customHeight="1" x14ac:dyDescent="0.25">
      <c r="A32" s="246" t="s">
        <v>120</v>
      </c>
      <c r="B32" s="258" t="s">
        <v>86</v>
      </c>
      <c r="C32" s="259" t="s">
        <v>126</v>
      </c>
      <c r="D32" s="248">
        <v>44965</v>
      </c>
      <c r="E32" s="260" t="s">
        <v>71</v>
      </c>
      <c r="F32" s="257"/>
      <c r="G32" s="254" t="s">
        <v>122</v>
      </c>
      <c r="H32" s="271">
        <v>40396</v>
      </c>
      <c r="I32" s="33">
        <v>41603</v>
      </c>
      <c r="J32" s="32">
        <v>40396</v>
      </c>
      <c r="K32" s="65" t="s">
        <v>87</v>
      </c>
    </row>
    <row r="33" spans="1:11" s="21" customFormat="1" ht="92.25" customHeight="1" x14ac:dyDescent="0.25">
      <c r="A33" s="246"/>
      <c r="B33" s="258"/>
      <c r="C33" s="259"/>
      <c r="D33" s="248"/>
      <c r="E33" s="260"/>
      <c r="F33" s="257"/>
      <c r="G33" s="254" t="s">
        <v>121</v>
      </c>
      <c r="H33" s="32">
        <v>41604</v>
      </c>
      <c r="I33" s="253">
        <v>42004</v>
      </c>
      <c r="J33" s="32">
        <v>41604</v>
      </c>
      <c r="K33" s="65" t="s">
        <v>78</v>
      </c>
    </row>
    <row r="34" spans="1:11" s="21" customFormat="1" ht="60" x14ac:dyDescent="0.25">
      <c r="A34" s="246"/>
      <c r="B34" s="258"/>
      <c r="C34" s="259"/>
      <c r="D34" s="248"/>
      <c r="E34" s="260"/>
      <c r="F34" s="257"/>
      <c r="G34" s="254" t="s">
        <v>125</v>
      </c>
      <c r="H34" s="32">
        <v>42005</v>
      </c>
      <c r="I34" s="33">
        <v>42262</v>
      </c>
      <c r="J34" s="32">
        <v>41996</v>
      </c>
      <c r="K34" s="65" t="s">
        <v>99</v>
      </c>
    </row>
    <row r="35" spans="1:11" s="21" customFormat="1" ht="30" x14ac:dyDescent="0.25">
      <c r="A35" s="246"/>
      <c r="B35" s="258"/>
      <c r="C35" s="259"/>
      <c r="D35" s="248"/>
      <c r="E35" s="260"/>
      <c r="F35" s="257"/>
      <c r="G35" s="254" t="s">
        <v>123</v>
      </c>
      <c r="H35" s="32">
        <v>42263</v>
      </c>
      <c r="I35" s="33">
        <v>43012</v>
      </c>
      <c r="J35" s="32">
        <v>42262</v>
      </c>
      <c r="K35" s="65" t="s">
        <v>100</v>
      </c>
    </row>
    <row r="36" spans="1:11" s="21" customFormat="1" ht="92.25" customHeight="1" x14ac:dyDescent="0.25">
      <c r="A36" s="246"/>
      <c r="B36" s="258"/>
      <c r="C36" s="259"/>
      <c r="D36" s="248"/>
      <c r="E36" s="260"/>
      <c r="F36" s="257"/>
      <c r="G36" s="254" t="s">
        <v>124</v>
      </c>
      <c r="H36" s="32">
        <v>43013</v>
      </c>
      <c r="I36" s="33">
        <v>43831</v>
      </c>
      <c r="J36" s="32">
        <v>43012</v>
      </c>
      <c r="K36" s="65" t="s">
        <v>92</v>
      </c>
    </row>
    <row r="37" spans="1:11" s="21" customFormat="1" ht="108" customHeight="1" thickBot="1" x14ac:dyDescent="0.3">
      <c r="A37" s="182"/>
      <c r="B37" s="281"/>
      <c r="C37" s="282"/>
      <c r="D37" s="273"/>
      <c r="E37" s="283"/>
      <c r="F37" s="274"/>
      <c r="G37" s="284" t="s">
        <v>128</v>
      </c>
      <c r="H37" s="34">
        <v>43832</v>
      </c>
      <c r="I37" s="35" t="s">
        <v>101</v>
      </c>
      <c r="J37" s="34">
        <v>43777</v>
      </c>
      <c r="K37" s="81" t="s">
        <v>97</v>
      </c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"/>
  <sheetViews>
    <sheetView workbookViewId="0">
      <selection activeCell="B16" sqref="B16"/>
    </sheetView>
  </sheetViews>
  <sheetFormatPr defaultRowHeight="15" x14ac:dyDescent="0.25"/>
  <cols>
    <col min="1" max="1" width="6.140625" style="21" customWidth="1"/>
    <col min="2" max="2" width="36" style="21" customWidth="1"/>
    <col min="3" max="3" width="24" style="8" customWidth="1"/>
    <col min="4" max="4" width="14.7109375" style="38" customWidth="1"/>
    <col min="5" max="5" width="44.7109375" style="21" customWidth="1"/>
    <col min="6" max="6" width="12.5703125" style="7" customWidth="1"/>
    <col min="7" max="12" width="9.28515625" style="7" customWidth="1"/>
    <col min="13" max="13" width="9.28515625" style="206" customWidth="1"/>
    <col min="14" max="21" width="9.28515625" style="7" customWidth="1"/>
    <col min="22" max="22" width="9.28515625" style="206" customWidth="1"/>
    <col min="23" max="29" width="9.28515625" style="7" customWidth="1"/>
    <col min="30" max="30" width="8.5703125" style="7" customWidth="1"/>
    <col min="31" max="31" width="7.7109375" style="206" customWidth="1"/>
    <col min="32" max="39" width="9.28515625" style="7" customWidth="1"/>
    <col min="40" max="40" width="9.28515625" style="206" customWidth="1"/>
    <col min="41" max="48" width="9.28515625" style="7" customWidth="1"/>
    <col min="49" max="49" width="9.28515625" style="206" customWidth="1"/>
    <col min="50" max="51" width="9.28515625" style="7" customWidth="1"/>
    <col min="52" max="60" width="9.28515625" style="70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6"/>
      <c r="E1" s="1"/>
      <c r="AZ1" s="37"/>
      <c r="BA1" s="37"/>
      <c r="BB1" s="37"/>
      <c r="BC1" s="37"/>
      <c r="BD1" s="37"/>
      <c r="BE1" s="37"/>
      <c r="BF1" s="37"/>
      <c r="BG1" s="37"/>
      <c r="BH1" s="37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07"/>
      <c r="N2" s="14"/>
      <c r="O2" s="14"/>
      <c r="P2" s="14"/>
      <c r="Q2" s="14"/>
      <c r="R2" s="14"/>
      <c r="S2" s="14"/>
      <c r="T2" s="14"/>
      <c r="U2" s="14"/>
      <c r="V2" s="207"/>
      <c r="W2" s="14"/>
      <c r="X2" s="14"/>
      <c r="Y2" s="14"/>
      <c r="Z2" s="14"/>
      <c r="AA2" s="14"/>
      <c r="AB2" s="14"/>
      <c r="AC2" s="14"/>
      <c r="AD2" s="14"/>
      <c r="AE2" s="207"/>
      <c r="AF2" s="14"/>
      <c r="AG2" s="14"/>
      <c r="AH2" s="14"/>
      <c r="AI2" s="14"/>
      <c r="AJ2" s="14"/>
      <c r="AK2" s="14"/>
      <c r="AL2" s="14"/>
      <c r="AM2" s="14"/>
      <c r="AN2" s="207"/>
      <c r="AO2" s="14"/>
      <c r="AP2" s="14"/>
      <c r="AQ2" s="14"/>
      <c r="AR2" s="14"/>
      <c r="AS2" s="14"/>
      <c r="AT2" s="14"/>
      <c r="AU2" s="14"/>
      <c r="AV2" s="14"/>
      <c r="AW2" s="207"/>
      <c r="AX2" s="14"/>
      <c r="AY2" s="14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6.25" customHeight="1" thickBot="1" x14ac:dyDescent="0.35">
      <c r="A3" s="40"/>
      <c r="B3" s="41"/>
      <c r="C3" s="17"/>
      <c r="D3" s="42"/>
      <c r="E3" s="41"/>
      <c r="F3" s="43"/>
      <c r="G3" s="309" t="s">
        <v>14</v>
      </c>
      <c r="H3" s="310"/>
      <c r="I3" s="310"/>
      <c r="J3" s="310"/>
      <c r="K3" s="310"/>
      <c r="L3" s="310"/>
      <c r="M3" s="310"/>
      <c r="N3" s="310"/>
      <c r="O3" s="311"/>
      <c r="P3" s="312" t="s">
        <v>15</v>
      </c>
      <c r="Q3" s="313"/>
      <c r="R3" s="313"/>
      <c r="S3" s="313"/>
      <c r="T3" s="313"/>
      <c r="U3" s="313"/>
      <c r="V3" s="313"/>
      <c r="W3" s="313"/>
      <c r="X3" s="314"/>
      <c r="Y3" s="309" t="s">
        <v>16</v>
      </c>
      <c r="Z3" s="310"/>
      <c r="AA3" s="310"/>
      <c r="AB3" s="310"/>
      <c r="AC3" s="310"/>
      <c r="AD3" s="310"/>
      <c r="AE3" s="310"/>
      <c r="AF3" s="310"/>
      <c r="AG3" s="311"/>
      <c r="AH3" s="312" t="s">
        <v>17</v>
      </c>
      <c r="AI3" s="313"/>
      <c r="AJ3" s="313"/>
      <c r="AK3" s="313"/>
      <c r="AL3" s="313"/>
      <c r="AM3" s="313"/>
      <c r="AN3" s="313"/>
      <c r="AO3" s="313"/>
      <c r="AP3" s="314"/>
      <c r="AQ3" s="309" t="s">
        <v>18</v>
      </c>
      <c r="AR3" s="310"/>
      <c r="AS3" s="310"/>
      <c r="AT3" s="310"/>
      <c r="AU3" s="310"/>
      <c r="AV3" s="310"/>
      <c r="AW3" s="310"/>
      <c r="AX3" s="310"/>
      <c r="AY3" s="315"/>
      <c r="AZ3" s="306" t="s">
        <v>19</v>
      </c>
      <c r="BA3" s="307"/>
      <c r="BB3" s="307"/>
      <c r="BC3" s="307"/>
      <c r="BD3" s="307"/>
      <c r="BE3" s="307"/>
      <c r="BF3" s="307"/>
      <c r="BG3" s="307"/>
      <c r="BH3" s="308"/>
    </row>
    <row r="4" spans="1:60" ht="21" customHeight="1" thickBot="1" x14ac:dyDescent="0.35">
      <c r="A4" s="104"/>
      <c r="B4" s="106"/>
      <c r="C4" s="22"/>
      <c r="D4" s="44"/>
      <c r="E4" s="45"/>
      <c r="F4" s="46"/>
      <c r="G4" s="303" t="s">
        <v>23</v>
      </c>
      <c r="H4" s="304"/>
      <c r="I4" s="304" t="s">
        <v>20</v>
      </c>
      <c r="J4" s="304"/>
      <c r="K4" s="304" t="s">
        <v>30</v>
      </c>
      <c r="L4" s="304"/>
      <c r="M4" s="304"/>
      <c r="N4" s="304" t="s">
        <v>24</v>
      </c>
      <c r="O4" s="305"/>
      <c r="P4" s="301" t="s">
        <v>31</v>
      </c>
      <c r="Q4" s="299"/>
      <c r="R4" s="299" t="s">
        <v>20</v>
      </c>
      <c r="S4" s="299"/>
      <c r="T4" s="302" t="s">
        <v>30</v>
      </c>
      <c r="U4" s="302"/>
      <c r="V4" s="302"/>
      <c r="W4" s="299" t="s">
        <v>24</v>
      </c>
      <c r="X4" s="300"/>
      <c r="Y4" s="303" t="s">
        <v>23</v>
      </c>
      <c r="Z4" s="304"/>
      <c r="AA4" s="304" t="s">
        <v>20</v>
      </c>
      <c r="AB4" s="304"/>
      <c r="AC4" s="304" t="s">
        <v>30</v>
      </c>
      <c r="AD4" s="304"/>
      <c r="AE4" s="304"/>
      <c r="AF4" s="304" t="s">
        <v>24</v>
      </c>
      <c r="AG4" s="305"/>
      <c r="AH4" s="301" t="s">
        <v>31</v>
      </c>
      <c r="AI4" s="299"/>
      <c r="AJ4" s="299" t="s">
        <v>20</v>
      </c>
      <c r="AK4" s="299"/>
      <c r="AL4" s="302" t="s">
        <v>30</v>
      </c>
      <c r="AM4" s="302"/>
      <c r="AN4" s="302"/>
      <c r="AO4" s="299" t="s">
        <v>24</v>
      </c>
      <c r="AP4" s="300"/>
      <c r="AQ4" s="303" t="s">
        <v>23</v>
      </c>
      <c r="AR4" s="304"/>
      <c r="AS4" s="304" t="s">
        <v>20</v>
      </c>
      <c r="AT4" s="304"/>
      <c r="AU4" s="304" t="s">
        <v>30</v>
      </c>
      <c r="AV4" s="304"/>
      <c r="AW4" s="304"/>
      <c r="AX4" s="304" t="s">
        <v>24</v>
      </c>
      <c r="AY4" s="305"/>
      <c r="AZ4" s="301" t="s">
        <v>31</v>
      </c>
      <c r="BA4" s="299"/>
      <c r="BB4" s="299" t="s">
        <v>20</v>
      </c>
      <c r="BC4" s="299"/>
      <c r="BD4" s="302" t="s">
        <v>30</v>
      </c>
      <c r="BE4" s="302"/>
      <c r="BF4" s="302"/>
      <c r="BG4" s="299" t="s">
        <v>24</v>
      </c>
      <c r="BH4" s="300"/>
    </row>
    <row r="5" spans="1:60" ht="42.75" customHeight="1" thickBot="1" x14ac:dyDescent="0.3">
      <c r="A5" s="107" t="s">
        <v>10</v>
      </c>
      <c r="B5" s="29" t="s">
        <v>70</v>
      </c>
      <c r="C5" s="103" t="s">
        <v>1</v>
      </c>
      <c r="D5" s="71" t="s">
        <v>2</v>
      </c>
      <c r="E5" s="29" t="s">
        <v>5</v>
      </c>
      <c r="F5" s="72" t="s">
        <v>39</v>
      </c>
      <c r="G5" s="47" t="s">
        <v>21</v>
      </c>
      <c r="H5" s="48" t="s">
        <v>22</v>
      </c>
      <c r="I5" s="48" t="s">
        <v>21</v>
      </c>
      <c r="J5" s="48" t="s">
        <v>22</v>
      </c>
      <c r="K5" s="48" t="s">
        <v>21</v>
      </c>
      <c r="L5" s="48" t="s">
        <v>22</v>
      </c>
      <c r="M5" s="208" t="s">
        <v>19</v>
      </c>
      <c r="N5" s="48" t="s">
        <v>21</v>
      </c>
      <c r="O5" s="49" t="s">
        <v>22</v>
      </c>
      <c r="P5" s="50" t="s">
        <v>21</v>
      </c>
      <c r="Q5" s="51" t="s">
        <v>22</v>
      </c>
      <c r="R5" s="51" t="s">
        <v>21</v>
      </c>
      <c r="S5" s="51" t="s">
        <v>22</v>
      </c>
      <c r="T5" s="52" t="s">
        <v>21</v>
      </c>
      <c r="U5" s="52" t="s">
        <v>22</v>
      </c>
      <c r="V5" s="58" t="s">
        <v>19</v>
      </c>
      <c r="W5" s="51" t="s">
        <v>21</v>
      </c>
      <c r="X5" s="53" t="s">
        <v>22</v>
      </c>
      <c r="Y5" s="47" t="s">
        <v>21</v>
      </c>
      <c r="Z5" s="48" t="s">
        <v>22</v>
      </c>
      <c r="AA5" s="48" t="s">
        <v>21</v>
      </c>
      <c r="AB5" s="48" t="s">
        <v>22</v>
      </c>
      <c r="AC5" s="48" t="s">
        <v>21</v>
      </c>
      <c r="AD5" s="48" t="s">
        <v>22</v>
      </c>
      <c r="AE5" s="208" t="s">
        <v>19</v>
      </c>
      <c r="AF5" s="48" t="s">
        <v>21</v>
      </c>
      <c r="AG5" s="49" t="s">
        <v>22</v>
      </c>
      <c r="AH5" s="50" t="s">
        <v>21</v>
      </c>
      <c r="AI5" s="51" t="s">
        <v>22</v>
      </c>
      <c r="AJ5" s="51" t="s">
        <v>21</v>
      </c>
      <c r="AK5" s="51" t="s">
        <v>22</v>
      </c>
      <c r="AL5" s="52" t="s">
        <v>21</v>
      </c>
      <c r="AM5" s="52" t="s">
        <v>22</v>
      </c>
      <c r="AN5" s="58" t="s">
        <v>19</v>
      </c>
      <c r="AO5" s="51" t="s">
        <v>21</v>
      </c>
      <c r="AP5" s="53" t="s">
        <v>22</v>
      </c>
      <c r="AQ5" s="47" t="s">
        <v>21</v>
      </c>
      <c r="AR5" s="48" t="s">
        <v>22</v>
      </c>
      <c r="AS5" s="48" t="s">
        <v>21</v>
      </c>
      <c r="AT5" s="48" t="s">
        <v>22</v>
      </c>
      <c r="AU5" s="48" t="s">
        <v>21</v>
      </c>
      <c r="AV5" s="48" t="s">
        <v>22</v>
      </c>
      <c r="AW5" s="208" t="s">
        <v>19</v>
      </c>
      <c r="AX5" s="48" t="s">
        <v>21</v>
      </c>
      <c r="AY5" s="54" t="s">
        <v>22</v>
      </c>
      <c r="AZ5" s="55" t="s">
        <v>21</v>
      </c>
      <c r="BA5" s="56" t="s">
        <v>22</v>
      </c>
      <c r="BB5" s="56" t="s">
        <v>21</v>
      </c>
      <c r="BC5" s="56" t="s">
        <v>22</v>
      </c>
      <c r="BD5" s="57" t="s">
        <v>21</v>
      </c>
      <c r="BE5" s="57" t="s">
        <v>22</v>
      </c>
      <c r="BF5" s="58" t="s">
        <v>19</v>
      </c>
      <c r="BG5" s="56" t="s">
        <v>21</v>
      </c>
      <c r="BH5" s="59" t="s">
        <v>22</v>
      </c>
    </row>
    <row r="6" spans="1:60" x14ac:dyDescent="0.25">
      <c r="A6" s="224" t="s">
        <v>90</v>
      </c>
      <c r="B6" s="108" t="s">
        <v>80</v>
      </c>
      <c r="C6" s="247" t="s">
        <v>126</v>
      </c>
      <c r="D6" s="275">
        <v>44965</v>
      </c>
      <c r="E6" s="73" t="s">
        <v>71</v>
      </c>
      <c r="F6" s="223" t="s">
        <v>129</v>
      </c>
      <c r="G6" s="60"/>
      <c r="H6" s="61"/>
      <c r="I6" s="61"/>
      <c r="J6" s="61"/>
      <c r="K6" s="61"/>
      <c r="L6" s="61"/>
      <c r="M6" s="61">
        <f>K6+L6</f>
        <v>0</v>
      </c>
      <c r="N6" s="61"/>
      <c r="O6" s="62"/>
      <c r="P6" s="63"/>
      <c r="Q6" s="64"/>
      <c r="R6" s="64"/>
      <c r="S6" s="64"/>
      <c r="T6" s="64"/>
      <c r="U6" s="64"/>
      <c r="V6" s="64">
        <f>T6+U6</f>
        <v>0</v>
      </c>
      <c r="W6" s="64"/>
      <c r="X6" s="65"/>
      <c r="Y6" s="60"/>
      <c r="Z6" s="61"/>
      <c r="AA6" s="61"/>
      <c r="AB6" s="61"/>
      <c r="AC6" s="61"/>
      <c r="AD6" s="61"/>
      <c r="AE6" s="61">
        <f>AC6+AD6</f>
        <v>0</v>
      </c>
      <c r="AF6" s="61"/>
      <c r="AG6" s="62"/>
      <c r="AH6" s="63" t="s">
        <v>88</v>
      </c>
      <c r="AI6" s="64" t="s">
        <v>88</v>
      </c>
      <c r="AJ6" s="64" t="s">
        <v>130</v>
      </c>
      <c r="AK6" s="64" t="s">
        <v>131</v>
      </c>
      <c r="AL6" s="64" t="s">
        <v>133</v>
      </c>
      <c r="AM6" s="64" t="s">
        <v>134</v>
      </c>
      <c r="AN6" s="64" t="s">
        <v>132</v>
      </c>
      <c r="AO6" s="64" t="s">
        <v>96</v>
      </c>
      <c r="AP6" s="65" t="s">
        <v>87</v>
      </c>
      <c r="AQ6" s="60"/>
      <c r="AR6" s="61"/>
      <c r="AS6" s="61"/>
      <c r="AT6" s="61"/>
      <c r="AU6" s="61"/>
      <c r="AV6" s="61"/>
      <c r="AW6" s="61">
        <f>AU6+AV6</f>
        <v>0</v>
      </c>
      <c r="AX6" s="61"/>
      <c r="AY6" s="66"/>
      <c r="AZ6" s="67">
        <f t="shared" ref="AZ6:BH6" si="0">G6+P6+Y6+AH6+AQ6</f>
        <v>0</v>
      </c>
      <c r="BA6" s="68">
        <f t="shared" si="0"/>
        <v>0</v>
      </c>
      <c r="BB6" s="68">
        <f t="shared" si="0"/>
        <v>136</v>
      </c>
      <c r="BC6" s="68">
        <f t="shared" si="0"/>
        <v>108</v>
      </c>
      <c r="BD6" s="68">
        <f t="shared" si="0"/>
        <v>145</v>
      </c>
      <c r="BE6" s="68">
        <f t="shared" si="0"/>
        <v>105</v>
      </c>
      <c r="BF6" s="68">
        <f t="shared" si="0"/>
        <v>250</v>
      </c>
      <c r="BG6" s="68">
        <f t="shared" si="0"/>
        <v>20</v>
      </c>
      <c r="BH6" s="69">
        <f t="shared" si="0"/>
        <v>3</v>
      </c>
    </row>
    <row r="7" spans="1:60" x14ac:dyDescent="0.25">
      <c r="A7" s="224" t="s">
        <v>98</v>
      </c>
      <c r="B7" s="108" t="s">
        <v>81</v>
      </c>
      <c r="C7" s="247" t="s">
        <v>126</v>
      </c>
      <c r="D7" s="275">
        <v>44965</v>
      </c>
      <c r="E7" s="73" t="s">
        <v>71</v>
      </c>
      <c r="F7" s="176" t="s">
        <v>129</v>
      </c>
      <c r="G7" s="60"/>
      <c r="H7" s="61"/>
      <c r="I7" s="61"/>
      <c r="J7" s="61"/>
      <c r="K7" s="61"/>
      <c r="L7" s="61"/>
      <c r="M7" s="61">
        <f t="shared" ref="M7:M11" si="1">K7+L7</f>
        <v>0</v>
      </c>
      <c r="N7" s="61"/>
      <c r="O7" s="62"/>
      <c r="P7" s="63"/>
      <c r="Q7" s="64"/>
      <c r="R7" s="64"/>
      <c r="S7" s="64"/>
      <c r="T7" s="64"/>
      <c r="U7" s="64"/>
      <c r="V7" s="64">
        <f t="shared" ref="V7:V11" si="2">T7+U7</f>
        <v>0</v>
      </c>
      <c r="W7" s="64"/>
      <c r="X7" s="65"/>
      <c r="Y7" s="60"/>
      <c r="Z7" s="61"/>
      <c r="AA7" s="61"/>
      <c r="AB7" s="61"/>
      <c r="AC7" s="61"/>
      <c r="AD7" s="61"/>
      <c r="AE7" s="61">
        <f t="shared" ref="AE7:AE11" si="3">AC7+AD7</f>
        <v>0</v>
      </c>
      <c r="AF7" s="61"/>
      <c r="AG7" s="62"/>
      <c r="AH7" s="63" t="s">
        <v>139</v>
      </c>
      <c r="AI7" s="64" t="s">
        <v>140</v>
      </c>
      <c r="AJ7" s="64" t="s">
        <v>141</v>
      </c>
      <c r="AK7" s="64" t="s">
        <v>142</v>
      </c>
      <c r="AL7" s="64" t="s">
        <v>145</v>
      </c>
      <c r="AM7" s="64" t="s">
        <v>143</v>
      </c>
      <c r="AN7" s="64" t="s">
        <v>144</v>
      </c>
      <c r="AO7" s="64" t="s">
        <v>146</v>
      </c>
      <c r="AP7" s="65" t="s">
        <v>78</v>
      </c>
      <c r="AQ7" s="60"/>
      <c r="AR7" s="61"/>
      <c r="AS7" s="61"/>
      <c r="AT7" s="61"/>
      <c r="AU7" s="61"/>
      <c r="AV7" s="61"/>
      <c r="AW7" s="61">
        <f t="shared" ref="AW7:AW11" si="4">AU7+AV7</f>
        <v>0</v>
      </c>
      <c r="AX7" s="61"/>
      <c r="AY7" s="66"/>
      <c r="AZ7" s="67">
        <f t="shared" ref="AZ7:BH11" si="5">G7+P7+Y7+AH7+AQ7</f>
        <v>64</v>
      </c>
      <c r="BA7" s="68">
        <f t="shared" si="5"/>
        <v>8</v>
      </c>
      <c r="BB7" s="68">
        <f t="shared" si="5"/>
        <v>54</v>
      </c>
      <c r="BC7" s="68">
        <f t="shared" si="5"/>
        <v>62</v>
      </c>
      <c r="BD7" s="68">
        <f t="shared" si="5"/>
        <v>42</v>
      </c>
      <c r="BE7" s="68">
        <f t="shared" si="5"/>
        <v>72</v>
      </c>
      <c r="BF7" s="68">
        <f t="shared" si="5"/>
        <v>114</v>
      </c>
      <c r="BG7" s="68">
        <f t="shared" si="5"/>
        <v>5</v>
      </c>
      <c r="BH7" s="69">
        <f t="shared" si="5"/>
        <v>1</v>
      </c>
    </row>
    <row r="8" spans="1:60" x14ac:dyDescent="0.25">
      <c r="A8" s="224" t="s">
        <v>102</v>
      </c>
      <c r="B8" s="108" t="s">
        <v>82</v>
      </c>
      <c r="C8" s="247" t="s">
        <v>126</v>
      </c>
      <c r="D8" s="275">
        <v>44965</v>
      </c>
      <c r="E8" s="73" t="s">
        <v>71</v>
      </c>
      <c r="F8" s="176" t="s">
        <v>129</v>
      </c>
      <c r="G8" s="60"/>
      <c r="H8" s="61"/>
      <c r="I8" s="61"/>
      <c r="J8" s="61"/>
      <c r="K8" s="61"/>
      <c r="L8" s="61"/>
      <c r="M8" s="61">
        <f t="shared" si="1"/>
        <v>0</v>
      </c>
      <c r="N8" s="61"/>
      <c r="O8" s="62"/>
      <c r="P8" s="63"/>
      <c r="Q8" s="64"/>
      <c r="R8" s="64"/>
      <c r="S8" s="64"/>
      <c r="T8" s="64"/>
      <c r="U8" s="64"/>
      <c r="V8" s="64">
        <f t="shared" si="2"/>
        <v>0</v>
      </c>
      <c r="W8" s="64"/>
      <c r="X8" s="65"/>
      <c r="Y8" s="60"/>
      <c r="Z8" s="61"/>
      <c r="AA8" s="61"/>
      <c r="AB8" s="61"/>
      <c r="AC8" s="61"/>
      <c r="AD8" s="61"/>
      <c r="AE8" s="61">
        <f t="shared" si="3"/>
        <v>0</v>
      </c>
      <c r="AF8" s="61"/>
      <c r="AG8" s="62"/>
      <c r="AH8" s="63" t="s">
        <v>88</v>
      </c>
      <c r="AI8" s="64" t="s">
        <v>88</v>
      </c>
      <c r="AJ8" s="64" t="s">
        <v>89</v>
      </c>
      <c r="AK8" s="64" t="s">
        <v>151</v>
      </c>
      <c r="AL8" s="64" t="s">
        <v>153</v>
      </c>
      <c r="AM8" s="64" t="s">
        <v>152</v>
      </c>
      <c r="AN8" s="64" t="s">
        <v>149</v>
      </c>
      <c r="AO8" s="64" t="s">
        <v>92</v>
      </c>
      <c r="AP8" s="65" t="s">
        <v>146</v>
      </c>
      <c r="AQ8" s="60"/>
      <c r="AR8" s="61"/>
      <c r="AS8" s="61"/>
      <c r="AT8" s="61"/>
      <c r="AU8" s="61"/>
      <c r="AV8" s="61"/>
      <c r="AW8" s="61">
        <f t="shared" si="4"/>
        <v>0</v>
      </c>
      <c r="AX8" s="61"/>
      <c r="AY8" s="66"/>
      <c r="AZ8" s="67">
        <f t="shared" si="5"/>
        <v>0</v>
      </c>
      <c r="BA8" s="68">
        <f t="shared" si="5"/>
        <v>0</v>
      </c>
      <c r="BB8" s="68">
        <f t="shared" si="5"/>
        <v>18</v>
      </c>
      <c r="BC8" s="68">
        <f t="shared" si="5"/>
        <v>14</v>
      </c>
      <c r="BD8" s="68">
        <f t="shared" si="5"/>
        <v>48</v>
      </c>
      <c r="BE8" s="68">
        <f t="shared" si="5"/>
        <v>19</v>
      </c>
      <c r="BF8" s="68">
        <f t="shared" si="5"/>
        <v>67</v>
      </c>
      <c r="BG8" s="68">
        <f t="shared" si="5"/>
        <v>30</v>
      </c>
      <c r="BH8" s="69">
        <f t="shared" si="5"/>
        <v>5</v>
      </c>
    </row>
    <row r="9" spans="1:60" x14ac:dyDescent="0.25">
      <c r="A9" s="224" t="s">
        <v>111</v>
      </c>
      <c r="B9" s="108" t="s">
        <v>83</v>
      </c>
      <c r="C9" s="247" t="s">
        <v>126</v>
      </c>
      <c r="D9" s="275">
        <v>44965</v>
      </c>
      <c r="E9" s="73" t="s">
        <v>71</v>
      </c>
      <c r="F9" s="176" t="s">
        <v>129</v>
      </c>
      <c r="G9" s="60"/>
      <c r="H9" s="61"/>
      <c r="I9" s="61"/>
      <c r="J9" s="61"/>
      <c r="K9" s="61"/>
      <c r="L9" s="61"/>
      <c r="M9" s="61">
        <f t="shared" si="1"/>
        <v>0</v>
      </c>
      <c r="N9" s="61"/>
      <c r="O9" s="62"/>
      <c r="P9" s="63"/>
      <c r="Q9" s="64"/>
      <c r="R9" s="64"/>
      <c r="S9" s="64"/>
      <c r="T9" s="64"/>
      <c r="U9" s="64"/>
      <c r="V9" s="64">
        <f t="shared" si="2"/>
        <v>0</v>
      </c>
      <c r="W9" s="64"/>
      <c r="X9" s="65"/>
      <c r="Y9" s="60"/>
      <c r="Z9" s="61"/>
      <c r="AA9" s="61"/>
      <c r="AB9" s="61"/>
      <c r="AC9" s="61"/>
      <c r="AD9" s="61"/>
      <c r="AE9" s="61">
        <f t="shared" si="3"/>
        <v>0</v>
      </c>
      <c r="AF9" s="61"/>
      <c r="AG9" s="62"/>
      <c r="AH9" s="63" t="s">
        <v>156</v>
      </c>
      <c r="AI9" s="64" t="s">
        <v>157</v>
      </c>
      <c r="AJ9" s="64" t="s">
        <v>158</v>
      </c>
      <c r="AK9" s="64" t="s">
        <v>159</v>
      </c>
      <c r="AL9" s="64" t="s">
        <v>161</v>
      </c>
      <c r="AM9" s="64" t="s">
        <v>159</v>
      </c>
      <c r="AN9" s="64" t="s">
        <v>160</v>
      </c>
      <c r="AO9" s="64" t="s">
        <v>162</v>
      </c>
      <c r="AP9" s="65" t="s">
        <v>89</v>
      </c>
      <c r="AQ9" s="60"/>
      <c r="AR9" s="61"/>
      <c r="AS9" s="61"/>
      <c r="AT9" s="61"/>
      <c r="AU9" s="61"/>
      <c r="AV9" s="61"/>
      <c r="AW9" s="61">
        <f t="shared" si="4"/>
        <v>0</v>
      </c>
      <c r="AX9" s="61"/>
      <c r="AY9" s="66"/>
      <c r="AZ9" s="67">
        <f t="shared" si="5"/>
        <v>124</v>
      </c>
      <c r="BA9" s="68">
        <f t="shared" si="5"/>
        <v>16</v>
      </c>
      <c r="BB9" s="68">
        <f t="shared" si="5"/>
        <v>248</v>
      </c>
      <c r="BC9" s="68">
        <f t="shared" si="5"/>
        <v>182</v>
      </c>
      <c r="BD9" s="68">
        <f t="shared" si="5"/>
        <v>169</v>
      </c>
      <c r="BE9" s="68">
        <f t="shared" si="5"/>
        <v>182</v>
      </c>
      <c r="BF9" s="68">
        <f t="shared" si="5"/>
        <v>351</v>
      </c>
      <c r="BG9" s="68">
        <f t="shared" si="5"/>
        <v>57</v>
      </c>
      <c r="BH9" s="69">
        <f t="shared" si="5"/>
        <v>18</v>
      </c>
    </row>
    <row r="10" spans="1:60" x14ac:dyDescent="0.25">
      <c r="A10" s="224" t="s">
        <v>115</v>
      </c>
      <c r="B10" s="108" t="s">
        <v>84</v>
      </c>
      <c r="C10" s="247" t="s">
        <v>126</v>
      </c>
      <c r="D10" s="275">
        <v>44965</v>
      </c>
      <c r="E10" s="73" t="s">
        <v>71</v>
      </c>
      <c r="F10" s="176" t="s">
        <v>129</v>
      </c>
      <c r="G10" s="60"/>
      <c r="H10" s="61"/>
      <c r="I10" s="61"/>
      <c r="J10" s="61"/>
      <c r="K10" s="61"/>
      <c r="L10" s="61"/>
      <c r="M10" s="61">
        <f t="shared" si="1"/>
        <v>0</v>
      </c>
      <c r="N10" s="61"/>
      <c r="O10" s="62"/>
      <c r="P10" s="63"/>
      <c r="Q10" s="64"/>
      <c r="R10" s="64"/>
      <c r="S10" s="64"/>
      <c r="T10" s="64"/>
      <c r="U10" s="64"/>
      <c r="V10" s="64">
        <f t="shared" si="2"/>
        <v>0</v>
      </c>
      <c r="W10" s="64"/>
      <c r="X10" s="65"/>
      <c r="Y10" s="60"/>
      <c r="Z10" s="61"/>
      <c r="AA10" s="61"/>
      <c r="AB10" s="61"/>
      <c r="AC10" s="61"/>
      <c r="AD10" s="61"/>
      <c r="AE10" s="61">
        <f t="shared" si="3"/>
        <v>0</v>
      </c>
      <c r="AF10" s="61"/>
      <c r="AG10" s="62"/>
      <c r="AH10" s="63" t="s">
        <v>166</v>
      </c>
      <c r="AI10" s="64" t="s">
        <v>167</v>
      </c>
      <c r="AJ10" s="64" t="s">
        <v>168</v>
      </c>
      <c r="AK10" s="64" t="s">
        <v>169</v>
      </c>
      <c r="AL10" s="64" t="s">
        <v>173</v>
      </c>
      <c r="AM10" s="64" t="s">
        <v>172</v>
      </c>
      <c r="AN10" s="64" t="s">
        <v>170</v>
      </c>
      <c r="AO10" s="64" t="s">
        <v>174</v>
      </c>
      <c r="AP10" s="65" t="s">
        <v>151</v>
      </c>
      <c r="AQ10" s="60"/>
      <c r="AR10" s="61"/>
      <c r="AS10" s="61"/>
      <c r="AT10" s="61"/>
      <c r="AU10" s="61"/>
      <c r="AV10" s="61"/>
      <c r="AW10" s="61">
        <f t="shared" si="4"/>
        <v>0</v>
      </c>
      <c r="AX10" s="61"/>
      <c r="AY10" s="66"/>
      <c r="AZ10" s="67">
        <f t="shared" si="5"/>
        <v>103</v>
      </c>
      <c r="BA10" s="68">
        <f t="shared" si="5"/>
        <v>45</v>
      </c>
      <c r="BB10" s="68">
        <f t="shared" si="5"/>
        <v>234</v>
      </c>
      <c r="BC10" s="68">
        <f t="shared" si="5"/>
        <v>301</v>
      </c>
      <c r="BD10" s="68">
        <f t="shared" si="5"/>
        <v>199</v>
      </c>
      <c r="BE10" s="68">
        <f t="shared" si="5"/>
        <v>267</v>
      </c>
      <c r="BF10" s="68">
        <f t="shared" si="5"/>
        <v>466</v>
      </c>
      <c r="BG10" s="68">
        <f t="shared" si="5"/>
        <v>75</v>
      </c>
      <c r="BH10" s="69">
        <f t="shared" si="5"/>
        <v>14</v>
      </c>
    </row>
    <row r="11" spans="1:60" x14ac:dyDescent="0.25">
      <c r="A11" s="224" t="s">
        <v>116</v>
      </c>
      <c r="B11" s="108" t="s">
        <v>85</v>
      </c>
      <c r="C11" s="247" t="s">
        <v>126</v>
      </c>
      <c r="D11" s="275">
        <v>44965</v>
      </c>
      <c r="E11" s="73" t="s">
        <v>71</v>
      </c>
      <c r="F11" s="176" t="s">
        <v>129</v>
      </c>
      <c r="G11" s="60"/>
      <c r="H11" s="61"/>
      <c r="I11" s="61"/>
      <c r="J11" s="61"/>
      <c r="K11" s="61"/>
      <c r="L11" s="61"/>
      <c r="M11" s="61">
        <f t="shared" si="1"/>
        <v>0</v>
      </c>
      <c r="N11" s="61"/>
      <c r="O11" s="62"/>
      <c r="P11" s="63"/>
      <c r="Q11" s="64"/>
      <c r="R11" s="64"/>
      <c r="S11" s="64"/>
      <c r="T11" s="64"/>
      <c r="U11" s="64"/>
      <c r="V11" s="64">
        <f t="shared" si="2"/>
        <v>0</v>
      </c>
      <c r="W11" s="64"/>
      <c r="X11" s="65"/>
      <c r="Y11" s="60"/>
      <c r="Z11" s="61"/>
      <c r="AA11" s="61"/>
      <c r="AB11" s="61"/>
      <c r="AC11" s="61"/>
      <c r="AD11" s="61"/>
      <c r="AE11" s="61">
        <f t="shared" si="3"/>
        <v>0</v>
      </c>
      <c r="AF11" s="61"/>
      <c r="AG11" s="62"/>
      <c r="AH11" s="63" t="s">
        <v>178</v>
      </c>
      <c r="AI11" s="64" t="s">
        <v>179</v>
      </c>
      <c r="AJ11" s="64" t="s">
        <v>180</v>
      </c>
      <c r="AK11" s="64" t="s">
        <v>181</v>
      </c>
      <c r="AL11" s="64" t="s">
        <v>183</v>
      </c>
      <c r="AM11" s="64" t="s">
        <v>161</v>
      </c>
      <c r="AN11" s="64" t="s">
        <v>182</v>
      </c>
      <c r="AO11" s="64" t="s">
        <v>92</v>
      </c>
      <c r="AP11" s="65" t="s">
        <v>184</v>
      </c>
      <c r="AQ11" s="60"/>
      <c r="AR11" s="61"/>
      <c r="AS11" s="61"/>
      <c r="AT11" s="61"/>
      <c r="AU11" s="61"/>
      <c r="AV11" s="61"/>
      <c r="AW11" s="61">
        <f t="shared" si="4"/>
        <v>0</v>
      </c>
      <c r="AX11" s="61"/>
      <c r="AY11" s="66"/>
      <c r="AZ11" s="67">
        <f t="shared" si="5"/>
        <v>47</v>
      </c>
      <c r="BA11" s="68">
        <f t="shared" si="5"/>
        <v>12</v>
      </c>
      <c r="BB11" s="68">
        <f t="shared" si="5"/>
        <v>135</v>
      </c>
      <c r="BC11" s="68">
        <f t="shared" si="5"/>
        <v>172</v>
      </c>
      <c r="BD11" s="68">
        <f t="shared" si="5"/>
        <v>115</v>
      </c>
      <c r="BE11" s="68">
        <f t="shared" si="5"/>
        <v>169</v>
      </c>
      <c r="BF11" s="68">
        <f t="shared" si="5"/>
        <v>284</v>
      </c>
      <c r="BG11" s="68">
        <f t="shared" si="5"/>
        <v>30</v>
      </c>
      <c r="BH11" s="69">
        <f t="shared" si="5"/>
        <v>9</v>
      </c>
    </row>
    <row r="12" spans="1:60" ht="15.75" thickBot="1" x14ac:dyDescent="0.3">
      <c r="A12" s="225" t="s">
        <v>120</v>
      </c>
      <c r="B12" s="75" t="s">
        <v>86</v>
      </c>
      <c r="C12" s="272" t="s">
        <v>126</v>
      </c>
      <c r="D12" s="276">
        <v>44965</v>
      </c>
      <c r="E12" s="75" t="s">
        <v>71</v>
      </c>
      <c r="F12" s="182" t="s">
        <v>129</v>
      </c>
      <c r="G12" s="76"/>
      <c r="H12" s="77"/>
      <c r="I12" s="77"/>
      <c r="J12" s="77"/>
      <c r="K12" s="77"/>
      <c r="L12" s="77"/>
      <c r="M12" s="77">
        <f t="shared" ref="M12" si="6">K12+L12</f>
        <v>0</v>
      </c>
      <c r="N12" s="77"/>
      <c r="O12" s="78"/>
      <c r="P12" s="79"/>
      <c r="Q12" s="80"/>
      <c r="R12" s="80"/>
      <c r="S12" s="80"/>
      <c r="T12" s="80"/>
      <c r="U12" s="80"/>
      <c r="V12" s="80">
        <f t="shared" ref="V12" si="7">T12+U12</f>
        <v>0</v>
      </c>
      <c r="W12" s="80"/>
      <c r="X12" s="81"/>
      <c r="Y12" s="76"/>
      <c r="Z12" s="77"/>
      <c r="AA12" s="77"/>
      <c r="AB12" s="77"/>
      <c r="AC12" s="77"/>
      <c r="AD12" s="77"/>
      <c r="AE12" s="77">
        <f t="shared" ref="AE12" si="8">AC12+AD12</f>
        <v>0</v>
      </c>
      <c r="AF12" s="77"/>
      <c r="AG12" s="78"/>
      <c r="AH12" s="79" t="s">
        <v>188</v>
      </c>
      <c r="AI12" s="80" t="s">
        <v>89</v>
      </c>
      <c r="AJ12" s="80" t="s">
        <v>189</v>
      </c>
      <c r="AK12" s="80" t="s">
        <v>190</v>
      </c>
      <c r="AL12" s="80" t="s">
        <v>193</v>
      </c>
      <c r="AM12" s="80" t="s">
        <v>192</v>
      </c>
      <c r="AN12" s="80" t="s">
        <v>191</v>
      </c>
      <c r="AO12" s="80" t="s">
        <v>194</v>
      </c>
      <c r="AP12" s="81" t="s">
        <v>195</v>
      </c>
      <c r="AQ12" s="76"/>
      <c r="AR12" s="77"/>
      <c r="AS12" s="77"/>
      <c r="AT12" s="77"/>
      <c r="AU12" s="77"/>
      <c r="AV12" s="77"/>
      <c r="AW12" s="77">
        <f t="shared" ref="AW12" si="9">AU12+AV12</f>
        <v>0</v>
      </c>
      <c r="AX12" s="77"/>
      <c r="AY12" s="82"/>
      <c r="AZ12" s="83">
        <f t="shared" ref="AZ12:BH12" si="10">G12+P12+Y12+AH12+AQ12</f>
        <v>134</v>
      </c>
      <c r="BA12" s="84">
        <f t="shared" si="10"/>
        <v>18</v>
      </c>
      <c r="BB12" s="84">
        <f t="shared" si="10"/>
        <v>283</v>
      </c>
      <c r="BC12" s="84">
        <f t="shared" si="10"/>
        <v>229</v>
      </c>
      <c r="BD12" s="84">
        <f t="shared" si="10"/>
        <v>191</v>
      </c>
      <c r="BE12" s="84">
        <f t="shared" si="10"/>
        <v>218</v>
      </c>
      <c r="BF12" s="84">
        <f t="shared" si="10"/>
        <v>409</v>
      </c>
      <c r="BG12" s="84">
        <f t="shared" si="10"/>
        <v>56</v>
      </c>
      <c r="BH12" s="85">
        <f t="shared" si="10"/>
        <v>13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19685039370078741" right="0.19685039370078741" top="0.74803149606299213" bottom="0.3937007874015748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B14" sqref="B14"/>
    </sheetView>
  </sheetViews>
  <sheetFormatPr defaultRowHeight="15" x14ac:dyDescent="0.25"/>
  <cols>
    <col min="1" max="1" width="6" style="21" customWidth="1"/>
    <col min="2" max="2" width="36.42578125" style="21" customWidth="1"/>
    <col min="3" max="3" width="23.85546875" style="8" customWidth="1"/>
    <col min="4" max="4" width="14.7109375" style="38" customWidth="1"/>
    <col min="5" max="5" width="44.140625" style="21" customWidth="1"/>
    <col min="6" max="6" width="11" style="7" customWidth="1"/>
    <col min="7" max="21" width="9.28515625" style="86" customWidth="1"/>
    <col min="22" max="24" width="9.28515625" style="70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6"/>
      <c r="E1" s="1"/>
      <c r="V1" s="37"/>
      <c r="W1" s="37"/>
      <c r="X1" s="37"/>
    </row>
    <row r="2" spans="1:24" ht="21" thickBot="1" x14ac:dyDescent="0.35">
      <c r="A2" s="9" t="s">
        <v>74</v>
      </c>
      <c r="B2" s="9"/>
      <c r="E2" s="9"/>
      <c r="F2" s="14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39"/>
      <c r="W2" s="39"/>
      <c r="X2" s="39"/>
    </row>
    <row r="3" spans="1:24" ht="21" thickBot="1" x14ac:dyDescent="0.35">
      <c r="A3" s="104"/>
      <c r="B3" s="105"/>
      <c r="C3" s="22"/>
      <c r="D3" s="44"/>
      <c r="E3" s="41"/>
      <c r="F3" s="43"/>
      <c r="G3" s="309" t="s">
        <v>14</v>
      </c>
      <c r="H3" s="310"/>
      <c r="I3" s="311"/>
      <c r="J3" s="316" t="s">
        <v>15</v>
      </c>
      <c r="K3" s="313"/>
      <c r="L3" s="313"/>
      <c r="M3" s="309" t="s">
        <v>16</v>
      </c>
      <c r="N3" s="310"/>
      <c r="O3" s="310"/>
      <c r="P3" s="312" t="s">
        <v>17</v>
      </c>
      <c r="Q3" s="313"/>
      <c r="R3" s="313"/>
      <c r="S3" s="309" t="s">
        <v>18</v>
      </c>
      <c r="T3" s="310"/>
      <c r="U3" s="310"/>
      <c r="V3" s="306" t="s">
        <v>26</v>
      </c>
      <c r="W3" s="307"/>
      <c r="X3" s="308"/>
    </row>
    <row r="4" spans="1:24" ht="27.75" customHeight="1" thickBot="1" x14ac:dyDescent="0.3">
      <c r="A4" s="107" t="s">
        <v>10</v>
      </c>
      <c r="B4" s="29" t="s">
        <v>70</v>
      </c>
      <c r="C4" s="103" t="s">
        <v>1</v>
      </c>
      <c r="D4" s="98" t="s">
        <v>2</v>
      </c>
      <c r="E4" s="29" t="s">
        <v>5</v>
      </c>
      <c r="F4" s="72" t="s">
        <v>39</v>
      </c>
      <c r="G4" s="88" t="s">
        <v>27</v>
      </c>
      <c r="H4" s="89" t="s">
        <v>28</v>
      </c>
      <c r="I4" s="90" t="s">
        <v>29</v>
      </c>
      <c r="J4" s="91" t="s">
        <v>27</v>
      </c>
      <c r="K4" s="92" t="s">
        <v>28</v>
      </c>
      <c r="L4" s="93" t="s">
        <v>29</v>
      </c>
      <c r="M4" s="88" t="s">
        <v>27</v>
      </c>
      <c r="N4" s="89" t="s">
        <v>28</v>
      </c>
      <c r="O4" s="90" t="s">
        <v>29</v>
      </c>
      <c r="P4" s="91" t="s">
        <v>27</v>
      </c>
      <c r="Q4" s="92" t="s">
        <v>28</v>
      </c>
      <c r="R4" s="93" t="s">
        <v>29</v>
      </c>
      <c r="S4" s="88" t="s">
        <v>27</v>
      </c>
      <c r="T4" s="89" t="s">
        <v>28</v>
      </c>
      <c r="U4" s="90" t="s">
        <v>29</v>
      </c>
      <c r="V4" s="217" t="s">
        <v>27</v>
      </c>
      <c r="W4" s="218" t="s">
        <v>28</v>
      </c>
      <c r="X4" s="219" t="s">
        <v>29</v>
      </c>
    </row>
    <row r="5" spans="1:24" x14ac:dyDescent="0.25">
      <c r="A5" s="224" t="s">
        <v>90</v>
      </c>
      <c r="B5" s="108" t="s">
        <v>80</v>
      </c>
      <c r="C5" s="247" t="s">
        <v>126</v>
      </c>
      <c r="D5" s="275">
        <v>44965</v>
      </c>
      <c r="E5" s="73" t="s">
        <v>71</v>
      </c>
      <c r="F5" s="223" t="s">
        <v>129</v>
      </c>
      <c r="G5" s="94"/>
      <c r="H5" s="95"/>
      <c r="I5" s="95"/>
      <c r="J5" s="96"/>
      <c r="K5" s="97"/>
      <c r="L5" s="97"/>
      <c r="M5" s="94"/>
      <c r="N5" s="95"/>
      <c r="O5" s="95"/>
      <c r="P5" s="96" t="s">
        <v>136</v>
      </c>
      <c r="Q5" s="97" t="s">
        <v>135</v>
      </c>
      <c r="R5" s="97" t="s">
        <v>135</v>
      </c>
      <c r="S5" s="94"/>
      <c r="T5" s="95"/>
      <c r="U5" s="215"/>
      <c r="V5" s="220">
        <f>G5+J5+M5+P5+S5</f>
        <v>22.7</v>
      </c>
      <c r="W5" s="221">
        <f t="shared" ref="W5:X5" si="0">H5+K5+N5+Q5+T5</f>
        <v>29.4</v>
      </c>
      <c r="X5" s="222">
        <f t="shared" si="0"/>
        <v>29.4</v>
      </c>
    </row>
    <row r="6" spans="1:24" x14ac:dyDescent="0.25">
      <c r="A6" s="224" t="s">
        <v>98</v>
      </c>
      <c r="B6" s="108" t="s">
        <v>81</v>
      </c>
      <c r="C6" s="247" t="s">
        <v>126</v>
      </c>
      <c r="D6" s="275">
        <v>44965</v>
      </c>
      <c r="E6" s="73" t="s">
        <v>71</v>
      </c>
      <c r="F6" s="176" t="s">
        <v>129</v>
      </c>
      <c r="G6" s="94"/>
      <c r="H6" s="95"/>
      <c r="I6" s="95"/>
      <c r="J6" s="96"/>
      <c r="K6" s="97"/>
      <c r="L6" s="97"/>
      <c r="M6" s="94"/>
      <c r="N6" s="95"/>
      <c r="O6" s="95"/>
      <c r="P6" s="96" t="s">
        <v>147</v>
      </c>
      <c r="Q6" s="97" t="s">
        <v>135</v>
      </c>
      <c r="R6" s="97" t="s">
        <v>135</v>
      </c>
      <c r="S6" s="94"/>
      <c r="T6" s="95"/>
      <c r="U6" s="215"/>
      <c r="V6" s="63">
        <f t="shared" ref="V6:V11" si="1">G6+J6+M6+P6+S6</f>
        <v>28.5</v>
      </c>
      <c r="W6" s="64">
        <f t="shared" ref="W6:W11" si="2">H6+K6+N6+Q6+T6</f>
        <v>29.4</v>
      </c>
      <c r="X6" s="65">
        <f t="shared" ref="X6:X11" si="3">I6+L6+O6+R6+U6</f>
        <v>29.4</v>
      </c>
    </row>
    <row r="7" spans="1:24" x14ac:dyDescent="0.25">
      <c r="A7" s="224" t="s">
        <v>102</v>
      </c>
      <c r="B7" s="108" t="s">
        <v>82</v>
      </c>
      <c r="C7" s="247" t="s">
        <v>126</v>
      </c>
      <c r="D7" s="275">
        <v>44965</v>
      </c>
      <c r="E7" s="73" t="s">
        <v>71</v>
      </c>
      <c r="F7" s="176" t="s">
        <v>129</v>
      </c>
      <c r="G7" s="94"/>
      <c r="H7" s="95"/>
      <c r="I7" s="95"/>
      <c r="J7" s="96"/>
      <c r="K7" s="97"/>
      <c r="L7" s="97"/>
      <c r="M7" s="94"/>
      <c r="N7" s="95"/>
      <c r="O7" s="95"/>
      <c r="P7" s="96" t="s">
        <v>154</v>
      </c>
      <c r="Q7" s="97" t="s">
        <v>135</v>
      </c>
      <c r="R7" s="97" t="s">
        <v>135</v>
      </c>
      <c r="S7" s="94"/>
      <c r="T7" s="95"/>
      <c r="U7" s="215"/>
      <c r="V7" s="63">
        <f t="shared" si="1"/>
        <v>22.3</v>
      </c>
      <c r="W7" s="64">
        <f t="shared" si="2"/>
        <v>29.4</v>
      </c>
      <c r="X7" s="65">
        <f t="shared" si="3"/>
        <v>29.4</v>
      </c>
    </row>
    <row r="8" spans="1:24" x14ac:dyDescent="0.25">
      <c r="A8" s="224" t="s">
        <v>111</v>
      </c>
      <c r="B8" s="108" t="s">
        <v>83</v>
      </c>
      <c r="C8" s="247" t="s">
        <v>126</v>
      </c>
      <c r="D8" s="275">
        <v>44965</v>
      </c>
      <c r="E8" s="73" t="s">
        <v>71</v>
      </c>
      <c r="F8" s="176" t="s">
        <v>129</v>
      </c>
      <c r="G8" s="94"/>
      <c r="H8" s="95"/>
      <c r="I8" s="95"/>
      <c r="J8" s="96"/>
      <c r="K8" s="97"/>
      <c r="L8" s="97"/>
      <c r="M8" s="94"/>
      <c r="N8" s="95"/>
      <c r="O8" s="95"/>
      <c r="P8" s="96" t="s">
        <v>163</v>
      </c>
      <c r="Q8" s="97" t="s">
        <v>135</v>
      </c>
      <c r="R8" s="97" t="s">
        <v>135</v>
      </c>
      <c r="S8" s="94"/>
      <c r="T8" s="95"/>
      <c r="U8" s="215"/>
      <c r="V8" s="63">
        <f t="shared" si="1"/>
        <v>31.9</v>
      </c>
      <c r="W8" s="64">
        <f t="shared" si="2"/>
        <v>29.4</v>
      </c>
      <c r="X8" s="65">
        <f t="shared" si="3"/>
        <v>29.4</v>
      </c>
    </row>
    <row r="9" spans="1:24" x14ac:dyDescent="0.25">
      <c r="A9" s="224" t="s">
        <v>115</v>
      </c>
      <c r="B9" s="108" t="s">
        <v>84</v>
      </c>
      <c r="C9" s="247" t="s">
        <v>126</v>
      </c>
      <c r="D9" s="275">
        <v>44965</v>
      </c>
      <c r="E9" s="73" t="s">
        <v>71</v>
      </c>
      <c r="F9" s="176" t="s">
        <v>129</v>
      </c>
      <c r="G9" s="94"/>
      <c r="H9" s="95"/>
      <c r="I9" s="95"/>
      <c r="J9" s="96"/>
      <c r="K9" s="97"/>
      <c r="L9" s="97"/>
      <c r="M9" s="94"/>
      <c r="N9" s="95"/>
      <c r="O9" s="95"/>
      <c r="P9" s="96" t="s">
        <v>175</v>
      </c>
      <c r="Q9" s="97" t="s">
        <v>135</v>
      </c>
      <c r="R9" s="97" t="s">
        <v>135</v>
      </c>
      <c r="S9" s="94"/>
      <c r="T9" s="95"/>
      <c r="U9" s="215"/>
      <c r="V9" s="63">
        <f t="shared" si="1"/>
        <v>42.4</v>
      </c>
      <c r="W9" s="64">
        <f t="shared" si="2"/>
        <v>29.4</v>
      </c>
      <c r="X9" s="65">
        <f t="shared" si="3"/>
        <v>29.4</v>
      </c>
    </row>
    <row r="10" spans="1:24" x14ac:dyDescent="0.25">
      <c r="A10" s="224" t="s">
        <v>116</v>
      </c>
      <c r="B10" s="226" t="s">
        <v>85</v>
      </c>
      <c r="C10" s="247" t="s">
        <v>126</v>
      </c>
      <c r="D10" s="288">
        <v>44965</v>
      </c>
      <c r="E10" s="73" t="s">
        <v>71</v>
      </c>
      <c r="F10" s="176" t="s">
        <v>129</v>
      </c>
      <c r="G10" s="94"/>
      <c r="H10" s="95"/>
      <c r="I10" s="95"/>
      <c r="J10" s="96"/>
      <c r="K10" s="97"/>
      <c r="L10" s="97"/>
      <c r="M10" s="94"/>
      <c r="N10" s="95"/>
      <c r="O10" s="95"/>
      <c r="P10" s="96" t="s">
        <v>185</v>
      </c>
      <c r="Q10" s="97" t="s">
        <v>135</v>
      </c>
      <c r="R10" s="97" t="s">
        <v>135</v>
      </c>
      <c r="S10" s="94"/>
      <c r="T10" s="95"/>
      <c r="U10" s="215"/>
      <c r="V10" s="63">
        <f t="shared" si="1"/>
        <v>25.8</v>
      </c>
      <c r="W10" s="64">
        <f t="shared" si="2"/>
        <v>29.4</v>
      </c>
      <c r="X10" s="65">
        <f t="shared" si="3"/>
        <v>29.4</v>
      </c>
    </row>
    <row r="11" spans="1:24" ht="15.75" thickBot="1" x14ac:dyDescent="0.3">
      <c r="A11" s="225" t="s">
        <v>120</v>
      </c>
      <c r="B11" s="75" t="s">
        <v>86</v>
      </c>
      <c r="C11" s="272" t="s">
        <v>126</v>
      </c>
      <c r="D11" s="276">
        <v>44965</v>
      </c>
      <c r="E11" s="75" t="s">
        <v>71</v>
      </c>
      <c r="F11" s="182" t="s">
        <v>129</v>
      </c>
      <c r="G11" s="99"/>
      <c r="H11" s="100"/>
      <c r="I11" s="100"/>
      <c r="J11" s="101"/>
      <c r="K11" s="102"/>
      <c r="L11" s="102"/>
      <c r="M11" s="99"/>
      <c r="N11" s="100"/>
      <c r="O11" s="100"/>
      <c r="P11" s="101" t="s">
        <v>196</v>
      </c>
      <c r="Q11" s="102" t="s">
        <v>135</v>
      </c>
      <c r="R11" s="102" t="s">
        <v>135</v>
      </c>
      <c r="S11" s="99"/>
      <c r="T11" s="100"/>
      <c r="U11" s="216"/>
      <c r="V11" s="79">
        <f t="shared" si="1"/>
        <v>37.200000000000003</v>
      </c>
      <c r="W11" s="80">
        <f t="shared" si="2"/>
        <v>29.4</v>
      </c>
      <c r="X11" s="81">
        <f t="shared" si="3"/>
        <v>29.4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workbookViewId="0">
      <selection activeCell="B15" sqref="B15"/>
    </sheetView>
  </sheetViews>
  <sheetFormatPr defaultRowHeight="15" x14ac:dyDescent="0.25"/>
  <cols>
    <col min="1" max="1" width="8.140625" style="21" customWidth="1"/>
    <col min="2" max="2" width="37.140625" style="21" customWidth="1"/>
    <col min="3" max="3" width="23.5703125" style="8" customWidth="1"/>
    <col min="4" max="4" width="13.7109375" style="38" customWidth="1"/>
    <col min="5" max="5" width="43.7109375" style="21" customWidth="1"/>
    <col min="6" max="6" width="10.5703125" style="86" customWidth="1"/>
    <col min="7" max="36" width="18.140625" style="117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6"/>
      <c r="E1" s="1"/>
      <c r="F1" s="1"/>
      <c r="G1" s="109"/>
      <c r="H1" s="109"/>
      <c r="I1" s="109"/>
      <c r="J1" s="109"/>
      <c r="K1" s="109"/>
      <c r="L1" s="109"/>
      <c r="M1" s="109"/>
      <c r="N1" s="109"/>
      <c r="O1" s="109"/>
      <c r="P1" s="110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11"/>
      <c r="AG1" s="112"/>
      <c r="AH1" s="112"/>
      <c r="AI1" s="112"/>
      <c r="AJ1" s="112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13"/>
      <c r="AG2" s="113"/>
      <c r="AH2" s="113"/>
      <c r="AI2" s="113"/>
      <c r="AJ2" s="113"/>
    </row>
    <row r="3" spans="1:36" ht="21" thickBot="1" x14ac:dyDescent="0.35">
      <c r="A3" s="15"/>
      <c r="B3" s="105"/>
      <c r="C3" s="22"/>
      <c r="D3" s="44"/>
      <c r="E3" s="16"/>
      <c r="F3" s="24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24" t="s">
        <v>18</v>
      </c>
      <c r="AB3" s="325"/>
      <c r="AC3" s="325"/>
      <c r="AD3" s="325"/>
      <c r="AE3" s="326"/>
      <c r="AF3" s="309" t="s">
        <v>33</v>
      </c>
      <c r="AG3" s="310"/>
      <c r="AH3" s="310"/>
      <c r="AI3" s="310"/>
      <c r="AJ3" s="311"/>
    </row>
    <row r="4" spans="1:36" ht="42.75" thickBot="1" x14ac:dyDescent="0.3">
      <c r="A4" s="107" t="s">
        <v>10</v>
      </c>
      <c r="B4" s="29" t="s">
        <v>70</v>
      </c>
      <c r="C4" s="27" t="s">
        <v>1</v>
      </c>
      <c r="D4" s="98" t="s">
        <v>2</v>
      </c>
      <c r="E4" s="29" t="s">
        <v>5</v>
      </c>
      <c r="F4" s="72" t="s">
        <v>39</v>
      </c>
      <c r="G4" s="114" t="s">
        <v>33</v>
      </c>
      <c r="H4" s="115" t="s">
        <v>34</v>
      </c>
      <c r="I4" s="115" t="s">
        <v>35</v>
      </c>
      <c r="J4" s="115" t="s">
        <v>36</v>
      </c>
      <c r="K4" s="116" t="s">
        <v>37</v>
      </c>
      <c r="L4" s="88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14" t="s">
        <v>33</v>
      </c>
      <c r="R4" s="115" t="s">
        <v>34</v>
      </c>
      <c r="S4" s="115" t="s">
        <v>35</v>
      </c>
      <c r="T4" s="115" t="s">
        <v>36</v>
      </c>
      <c r="U4" s="116" t="s">
        <v>37</v>
      </c>
      <c r="V4" s="88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14" t="s">
        <v>33</v>
      </c>
      <c r="AB4" s="115" t="s">
        <v>34</v>
      </c>
      <c r="AC4" s="115" t="s">
        <v>35</v>
      </c>
      <c r="AD4" s="115" t="s">
        <v>36</v>
      </c>
      <c r="AE4" s="116" t="s">
        <v>37</v>
      </c>
      <c r="AF4" s="88" t="s">
        <v>33</v>
      </c>
      <c r="AG4" s="89" t="s">
        <v>34</v>
      </c>
      <c r="AH4" s="89" t="s">
        <v>35</v>
      </c>
      <c r="AI4" s="89" t="s">
        <v>38</v>
      </c>
      <c r="AJ4" s="90" t="s">
        <v>37</v>
      </c>
    </row>
    <row r="5" spans="1:36" x14ac:dyDescent="0.25">
      <c r="A5" s="224" t="s">
        <v>90</v>
      </c>
      <c r="B5" s="108" t="s">
        <v>80</v>
      </c>
      <c r="C5" s="247" t="s">
        <v>126</v>
      </c>
      <c r="D5" s="275">
        <v>44965</v>
      </c>
      <c r="E5" s="73" t="s">
        <v>71</v>
      </c>
      <c r="F5" s="223" t="s">
        <v>129</v>
      </c>
      <c r="G5" s="169">
        <f t="shared" ref="G5" si="0">H5+I5+J5+K5</f>
        <v>0</v>
      </c>
      <c r="H5" s="170"/>
      <c r="I5" s="170"/>
      <c r="J5" s="170"/>
      <c r="K5" s="171"/>
      <c r="L5" s="172">
        <f t="shared" ref="L5" si="1">M5+N5+O5+P5</f>
        <v>0</v>
      </c>
      <c r="M5" s="173"/>
      <c r="N5" s="173"/>
      <c r="O5" s="173"/>
      <c r="P5" s="174"/>
      <c r="Q5" s="175">
        <f t="shared" ref="Q5" si="2">R5+S5+T5+U5</f>
        <v>0</v>
      </c>
      <c r="R5" s="170"/>
      <c r="S5" s="170"/>
      <c r="T5" s="170"/>
      <c r="U5" s="171"/>
      <c r="V5" s="172" t="s">
        <v>88</v>
      </c>
      <c r="W5" s="173" t="s">
        <v>88</v>
      </c>
      <c r="X5" s="173" t="s">
        <v>88</v>
      </c>
      <c r="Y5" s="173" t="s">
        <v>88</v>
      </c>
      <c r="Z5" s="174" t="s">
        <v>88</v>
      </c>
      <c r="AA5" s="175">
        <f t="shared" ref="AA5" si="3">AB5+AC5+AD5+AE5</f>
        <v>0</v>
      </c>
      <c r="AB5" s="170"/>
      <c r="AC5" s="170"/>
      <c r="AD5" s="170"/>
      <c r="AE5" s="171"/>
      <c r="AF5" s="172">
        <f t="shared" ref="AF5:AJ5" si="4">AA5+V5+Q5+L5+G5</f>
        <v>0</v>
      </c>
      <c r="AG5" s="173">
        <f t="shared" si="4"/>
        <v>0</v>
      </c>
      <c r="AH5" s="173">
        <f t="shared" si="4"/>
        <v>0</v>
      </c>
      <c r="AI5" s="173">
        <f t="shared" si="4"/>
        <v>0</v>
      </c>
      <c r="AJ5" s="174">
        <f t="shared" si="4"/>
        <v>0</v>
      </c>
    </row>
    <row r="6" spans="1:36" x14ac:dyDescent="0.25">
      <c r="A6" s="224" t="s">
        <v>98</v>
      </c>
      <c r="B6" s="108" t="s">
        <v>81</v>
      </c>
      <c r="C6" s="247" t="s">
        <v>126</v>
      </c>
      <c r="D6" s="275">
        <v>44965</v>
      </c>
      <c r="E6" s="73" t="s">
        <v>71</v>
      </c>
      <c r="F6" s="176" t="s">
        <v>129</v>
      </c>
      <c r="G6" s="169">
        <f t="shared" ref="G6:G11" si="5">H6+I6+J6+K6</f>
        <v>0</v>
      </c>
      <c r="H6" s="170"/>
      <c r="I6" s="170"/>
      <c r="J6" s="170"/>
      <c r="K6" s="171"/>
      <c r="L6" s="172">
        <f t="shared" ref="L6:L11" si="6">M6+N6+O6+P6</f>
        <v>0</v>
      </c>
      <c r="M6" s="173"/>
      <c r="N6" s="173"/>
      <c r="O6" s="173"/>
      <c r="P6" s="174"/>
      <c r="Q6" s="175">
        <f t="shared" ref="Q6:Q11" si="7">R6+S6+T6+U6</f>
        <v>0</v>
      </c>
      <c r="R6" s="170"/>
      <c r="S6" s="170"/>
      <c r="T6" s="170"/>
      <c r="U6" s="171"/>
      <c r="V6" s="172" t="s">
        <v>148</v>
      </c>
      <c r="W6" s="173" t="s">
        <v>88</v>
      </c>
      <c r="X6" s="173" t="s">
        <v>148</v>
      </c>
      <c r="Y6" s="173" t="s">
        <v>88</v>
      </c>
      <c r="Z6" s="174" t="s">
        <v>88</v>
      </c>
      <c r="AA6" s="175">
        <f t="shared" ref="AA6:AA11" si="8">AB6+AC6+AD6+AE6</f>
        <v>0</v>
      </c>
      <c r="AB6" s="170"/>
      <c r="AC6" s="170"/>
      <c r="AD6" s="170"/>
      <c r="AE6" s="171"/>
      <c r="AF6" s="172">
        <f t="shared" ref="AF6:AF11" si="9">AA6+V6+Q6+L6+G6</f>
        <v>2</v>
      </c>
      <c r="AG6" s="173">
        <f t="shared" ref="AG6:AG11" si="10">AB6+W6+R6+M6+H6</f>
        <v>0</v>
      </c>
      <c r="AH6" s="173">
        <f t="shared" ref="AH6:AH11" si="11">AC6+X6+S6+N6+I6</f>
        <v>2</v>
      </c>
      <c r="AI6" s="173">
        <f t="shared" ref="AI6:AI11" si="12">AD6+Y6+T6+O6+J6</f>
        <v>0</v>
      </c>
      <c r="AJ6" s="174">
        <f t="shared" ref="AJ6:AJ11" si="13">AE6+Z6+U6+P6+K6</f>
        <v>0</v>
      </c>
    </row>
    <row r="7" spans="1:36" x14ac:dyDescent="0.25">
      <c r="A7" s="224" t="s">
        <v>102</v>
      </c>
      <c r="B7" s="108" t="s">
        <v>82</v>
      </c>
      <c r="C7" s="247" t="s">
        <v>126</v>
      </c>
      <c r="D7" s="275">
        <v>44965</v>
      </c>
      <c r="E7" s="73" t="s">
        <v>71</v>
      </c>
      <c r="F7" s="176" t="s">
        <v>129</v>
      </c>
      <c r="G7" s="169">
        <f t="shared" si="5"/>
        <v>0</v>
      </c>
      <c r="H7" s="170"/>
      <c r="I7" s="170"/>
      <c r="J7" s="170"/>
      <c r="K7" s="171"/>
      <c r="L7" s="172">
        <f t="shared" si="6"/>
        <v>0</v>
      </c>
      <c r="M7" s="173"/>
      <c r="N7" s="173"/>
      <c r="O7" s="173"/>
      <c r="P7" s="174"/>
      <c r="Q7" s="175">
        <f t="shared" si="7"/>
        <v>0</v>
      </c>
      <c r="R7" s="170"/>
      <c r="S7" s="170"/>
      <c r="T7" s="170"/>
      <c r="U7" s="171"/>
      <c r="V7" s="172" t="s">
        <v>88</v>
      </c>
      <c r="W7" s="173" t="s">
        <v>88</v>
      </c>
      <c r="X7" s="173" t="s">
        <v>88</v>
      </c>
      <c r="Y7" s="173" t="s">
        <v>88</v>
      </c>
      <c r="Z7" s="174" t="s">
        <v>88</v>
      </c>
      <c r="AA7" s="175">
        <f t="shared" si="8"/>
        <v>0</v>
      </c>
      <c r="AB7" s="170"/>
      <c r="AC7" s="170"/>
      <c r="AD7" s="170"/>
      <c r="AE7" s="171"/>
      <c r="AF7" s="172">
        <f t="shared" si="9"/>
        <v>0</v>
      </c>
      <c r="AG7" s="173">
        <f t="shared" si="10"/>
        <v>0</v>
      </c>
      <c r="AH7" s="173">
        <f t="shared" si="11"/>
        <v>0</v>
      </c>
      <c r="AI7" s="173">
        <f t="shared" si="12"/>
        <v>0</v>
      </c>
      <c r="AJ7" s="174">
        <f t="shared" si="13"/>
        <v>0</v>
      </c>
    </row>
    <row r="8" spans="1:36" x14ac:dyDescent="0.25">
      <c r="A8" s="224" t="s">
        <v>111</v>
      </c>
      <c r="B8" s="108" t="s">
        <v>83</v>
      </c>
      <c r="C8" s="247" t="s">
        <v>126</v>
      </c>
      <c r="D8" s="275">
        <v>44965</v>
      </c>
      <c r="E8" s="73" t="s">
        <v>71</v>
      </c>
      <c r="F8" s="176" t="s">
        <v>129</v>
      </c>
      <c r="G8" s="169">
        <f t="shared" si="5"/>
        <v>0</v>
      </c>
      <c r="H8" s="170"/>
      <c r="I8" s="170"/>
      <c r="J8" s="170"/>
      <c r="K8" s="171"/>
      <c r="L8" s="172">
        <f t="shared" si="6"/>
        <v>0</v>
      </c>
      <c r="M8" s="173"/>
      <c r="N8" s="173"/>
      <c r="O8" s="173"/>
      <c r="P8" s="174"/>
      <c r="Q8" s="175">
        <f t="shared" si="7"/>
        <v>0</v>
      </c>
      <c r="R8" s="170"/>
      <c r="S8" s="170"/>
      <c r="T8" s="170"/>
      <c r="U8" s="171"/>
      <c r="V8" s="172" t="s">
        <v>171</v>
      </c>
      <c r="W8" s="173" t="s">
        <v>87</v>
      </c>
      <c r="X8" s="173" t="s">
        <v>88</v>
      </c>
      <c r="Y8" s="173" t="s">
        <v>88</v>
      </c>
      <c r="Z8" s="174" t="s">
        <v>78</v>
      </c>
      <c r="AA8" s="175">
        <f t="shared" si="8"/>
        <v>0</v>
      </c>
      <c r="AB8" s="170"/>
      <c r="AC8" s="170"/>
      <c r="AD8" s="170"/>
      <c r="AE8" s="171"/>
      <c r="AF8" s="172">
        <f t="shared" si="9"/>
        <v>4</v>
      </c>
      <c r="AG8" s="173">
        <f t="shared" si="10"/>
        <v>3</v>
      </c>
      <c r="AH8" s="173">
        <f t="shared" si="11"/>
        <v>0</v>
      </c>
      <c r="AI8" s="173">
        <f t="shared" si="12"/>
        <v>0</v>
      </c>
      <c r="AJ8" s="174">
        <f t="shared" si="13"/>
        <v>1</v>
      </c>
    </row>
    <row r="9" spans="1:36" x14ac:dyDescent="0.25">
      <c r="A9" s="224" t="s">
        <v>115</v>
      </c>
      <c r="B9" s="108" t="s">
        <v>84</v>
      </c>
      <c r="C9" s="247" t="s">
        <v>126</v>
      </c>
      <c r="D9" s="275">
        <v>44965</v>
      </c>
      <c r="E9" s="73" t="s">
        <v>71</v>
      </c>
      <c r="F9" s="176" t="s">
        <v>129</v>
      </c>
      <c r="G9" s="169">
        <f t="shared" si="5"/>
        <v>0</v>
      </c>
      <c r="H9" s="170"/>
      <c r="I9" s="170"/>
      <c r="J9" s="170"/>
      <c r="K9" s="171"/>
      <c r="L9" s="172">
        <f t="shared" si="6"/>
        <v>0</v>
      </c>
      <c r="M9" s="173"/>
      <c r="N9" s="173"/>
      <c r="O9" s="173"/>
      <c r="P9" s="174"/>
      <c r="Q9" s="175">
        <f t="shared" si="7"/>
        <v>0</v>
      </c>
      <c r="R9" s="170"/>
      <c r="S9" s="170"/>
      <c r="T9" s="170"/>
      <c r="U9" s="171"/>
      <c r="V9" s="172" t="s">
        <v>87</v>
      </c>
      <c r="W9" s="173" t="s">
        <v>78</v>
      </c>
      <c r="X9" s="173" t="s">
        <v>88</v>
      </c>
      <c r="Y9" s="173" t="s">
        <v>78</v>
      </c>
      <c r="Z9" s="174" t="s">
        <v>78</v>
      </c>
      <c r="AA9" s="175">
        <f t="shared" si="8"/>
        <v>0</v>
      </c>
      <c r="AB9" s="170"/>
      <c r="AC9" s="170"/>
      <c r="AD9" s="170"/>
      <c r="AE9" s="171"/>
      <c r="AF9" s="172">
        <f t="shared" si="9"/>
        <v>3</v>
      </c>
      <c r="AG9" s="173">
        <f t="shared" si="10"/>
        <v>1</v>
      </c>
      <c r="AH9" s="173">
        <f t="shared" si="11"/>
        <v>0</v>
      </c>
      <c r="AI9" s="173">
        <f t="shared" si="12"/>
        <v>1</v>
      </c>
      <c r="AJ9" s="174">
        <f t="shared" si="13"/>
        <v>1</v>
      </c>
    </row>
    <row r="10" spans="1:36" x14ac:dyDescent="0.25">
      <c r="A10" s="224" t="s">
        <v>116</v>
      </c>
      <c r="B10" s="108" t="s">
        <v>85</v>
      </c>
      <c r="C10" s="247" t="s">
        <v>126</v>
      </c>
      <c r="D10" s="275">
        <v>44965</v>
      </c>
      <c r="E10" s="73" t="s">
        <v>71</v>
      </c>
      <c r="F10" s="176" t="s">
        <v>129</v>
      </c>
      <c r="G10" s="169">
        <f t="shared" si="5"/>
        <v>0</v>
      </c>
      <c r="H10" s="170"/>
      <c r="I10" s="170"/>
      <c r="J10" s="170"/>
      <c r="K10" s="171"/>
      <c r="L10" s="172">
        <f t="shared" si="6"/>
        <v>0</v>
      </c>
      <c r="M10" s="173"/>
      <c r="N10" s="173"/>
      <c r="O10" s="173"/>
      <c r="P10" s="174"/>
      <c r="Q10" s="175">
        <f t="shared" si="7"/>
        <v>0</v>
      </c>
      <c r="R10" s="170"/>
      <c r="S10" s="170"/>
      <c r="T10" s="170"/>
      <c r="U10" s="171"/>
      <c r="V10" s="172" t="s">
        <v>146</v>
      </c>
      <c r="W10" s="173" t="s">
        <v>87</v>
      </c>
      <c r="X10" s="173" t="s">
        <v>88</v>
      </c>
      <c r="Y10" s="173" t="s">
        <v>148</v>
      </c>
      <c r="Z10" s="174" t="s">
        <v>88</v>
      </c>
      <c r="AA10" s="175">
        <f t="shared" si="8"/>
        <v>0</v>
      </c>
      <c r="AB10" s="170"/>
      <c r="AC10" s="170"/>
      <c r="AD10" s="170"/>
      <c r="AE10" s="171"/>
      <c r="AF10" s="172">
        <f t="shared" si="9"/>
        <v>5</v>
      </c>
      <c r="AG10" s="173">
        <f t="shared" si="10"/>
        <v>3</v>
      </c>
      <c r="AH10" s="173">
        <f t="shared" si="11"/>
        <v>0</v>
      </c>
      <c r="AI10" s="173">
        <f t="shared" si="12"/>
        <v>2</v>
      </c>
      <c r="AJ10" s="174">
        <f t="shared" si="13"/>
        <v>0</v>
      </c>
    </row>
    <row r="11" spans="1:36" ht="15.75" thickBot="1" x14ac:dyDescent="0.3">
      <c r="A11" s="225" t="s">
        <v>120</v>
      </c>
      <c r="B11" s="75" t="s">
        <v>86</v>
      </c>
      <c r="C11" s="272" t="s">
        <v>126</v>
      </c>
      <c r="D11" s="276">
        <v>44965</v>
      </c>
      <c r="E11" s="75" t="s">
        <v>71</v>
      </c>
      <c r="F11" s="182" t="s">
        <v>129</v>
      </c>
      <c r="G11" s="227">
        <f t="shared" si="5"/>
        <v>0</v>
      </c>
      <c r="H11" s="228"/>
      <c r="I11" s="228"/>
      <c r="J11" s="228"/>
      <c r="K11" s="229"/>
      <c r="L11" s="230">
        <f t="shared" si="6"/>
        <v>0</v>
      </c>
      <c r="M11" s="231"/>
      <c r="N11" s="231"/>
      <c r="O11" s="231"/>
      <c r="P11" s="232"/>
      <c r="Q11" s="233">
        <f t="shared" si="7"/>
        <v>0</v>
      </c>
      <c r="R11" s="228"/>
      <c r="S11" s="228"/>
      <c r="T11" s="228"/>
      <c r="U11" s="229"/>
      <c r="V11" s="230" t="s">
        <v>171</v>
      </c>
      <c r="W11" s="231" t="s">
        <v>171</v>
      </c>
      <c r="X11" s="231" t="s">
        <v>88</v>
      </c>
      <c r="Y11" s="231" t="s">
        <v>88</v>
      </c>
      <c r="Z11" s="232" t="s">
        <v>88</v>
      </c>
      <c r="AA11" s="233">
        <f t="shared" si="8"/>
        <v>0</v>
      </c>
      <c r="AB11" s="228"/>
      <c r="AC11" s="228"/>
      <c r="AD11" s="228"/>
      <c r="AE11" s="229"/>
      <c r="AF11" s="230">
        <f t="shared" si="9"/>
        <v>4</v>
      </c>
      <c r="AG11" s="231">
        <f t="shared" si="10"/>
        <v>4</v>
      </c>
      <c r="AH11" s="231">
        <f t="shared" si="11"/>
        <v>0</v>
      </c>
      <c r="AI11" s="231">
        <f t="shared" si="12"/>
        <v>0</v>
      </c>
      <c r="AJ11" s="232">
        <f t="shared" si="1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workbookViewId="0">
      <selection activeCell="B15" sqref="B15"/>
    </sheetView>
  </sheetViews>
  <sheetFormatPr defaultRowHeight="15" x14ac:dyDescent="0.25"/>
  <cols>
    <col min="1" max="1" width="7.42578125" style="21" customWidth="1"/>
    <col min="2" max="2" width="39.28515625" style="21" customWidth="1"/>
    <col min="3" max="3" width="23.85546875" style="8" customWidth="1"/>
    <col min="4" max="4" width="14.7109375" style="38" customWidth="1"/>
    <col min="5" max="5" width="43.42578125" style="21" customWidth="1"/>
    <col min="6" max="6" width="9.85546875" style="7" customWidth="1"/>
    <col min="7" max="7" width="18.140625" style="128" customWidth="1"/>
    <col min="8" max="11" width="18.140625" style="2" customWidth="1"/>
    <col min="12" max="12" width="18.140625" style="128" customWidth="1"/>
    <col min="13" max="16" width="18.140625" style="2" customWidth="1"/>
    <col min="17" max="17" width="18.140625" style="128" customWidth="1"/>
    <col min="18" max="21" width="18.140625" style="2" customWidth="1"/>
    <col min="22" max="22" width="18.140625" style="128" customWidth="1"/>
    <col min="23" max="26" width="18.140625" style="2" customWidth="1"/>
    <col min="27" max="27" width="18.140625" style="128" customWidth="1"/>
    <col min="28" max="31" width="18.140625" style="2" customWidth="1"/>
    <col min="32" max="36" width="18.140625" style="128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6"/>
      <c r="E1" s="1"/>
      <c r="G1" s="118"/>
      <c r="H1" s="109"/>
      <c r="I1" s="109"/>
      <c r="J1" s="109"/>
      <c r="K1" s="109"/>
      <c r="L1" s="118"/>
      <c r="M1" s="109"/>
      <c r="N1" s="109"/>
      <c r="O1" s="109"/>
      <c r="P1" s="110"/>
      <c r="Q1" s="118"/>
      <c r="R1" s="109"/>
      <c r="S1" s="109"/>
      <c r="T1" s="109"/>
      <c r="U1" s="109"/>
      <c r="V1" s="118"/>
      <c r="W1" s="109"/>
      <c r="X1" s="109"/>
      <c r="Y1" s="109"/>
      <c r="Z1" s="109"/>
      <c r="AA1" s="118"/>
      <c r="AB1" s="109"/>
      <c r="AC1" s="109"/>
      <c r="AD1" s="109"/>
      <c r="AE1" s="109"/>
      <c r="AF1" s="119"/>
      <c r="AG1" s="120"/>
      <c r="AH1" s="120"/>
      <c r="AI1" s="120"/>
      <c r="AJ1" s="120"/>
    </row>
    <row r="2" spans="1:36" ht="21" thickBot="1" x14ac:dyDescent="0.35">
      <c r="A2" s="9" t="s">
        <v>76</v>
      </c>
      <c r="B2" s="9"/>
      <c r="E2" s="9"/>
      <c r="F2" s="14"/>
      <c r="G2" s="121"/>
      <c r="H2" s="8"/>
      <c r="I2" s="8"/>
      <c r="J2" s="8"/>
      <c r="K2" s="8"/>
      <c r="L2" s="121"/>
      <c r="M2" s="8"/>
      <c r="N2" s="8"/>
      <c r="O2" s="8"/>
      <c r="P2" s="8"/>
      <c r="Q2" s="121"/>
      <c r="R2" s="8"/>
      <c r="S2" s="8"/>
      <c r="T2" s="8"/>
      <c r="U2" s="8"/>
      <c r="V2" s="121"/>
      <c r="W2" s="8"/>
      <c r="X2" s="8"/>
      <c r="Y2" s="8"/>
      <c r="Z2" s="8"/>
      <c r="AA2" s="121"/>
      <c r="AB2" s="8"/>
      <c r="AC2" s="8"/>
      <c r="AD2" s="8"/>
      <c r="AE2" s="8"/>
      <c r="AF2" s="122"/>
      <c r="AG2" s="122"/>
      <c r="AH2" s="122"/>
      <c r="AI2" s="122"/>
      <c r="AJ2" s="122"/>
    </row>
    <row r="3" spans="1:36" ht="20.25" customHeight="1" thickBot="1" x14ac:dyDescent="0.35">
      <c r="A3" s="15"/>
      <c r="B3" s="20"/>
      <c r="C3" s="22"/>
      <c r="D3" s="44"/>
      <c r="E3" s="16"/>
      <c r="F3" s="123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24" t="s">
        <v>18</v>
      </c>
      <c r="AB3" s="325"/>
      <c r="AC3" s="325"/>
      <c r="AD3" s="325"/>
      <c r="AE3" s="326"/>
      <c r="AF3" s="327" t="s">
        <v>33</v>
      </c>
      <c r="AG3" s="328"/>
      <c r="AH3" s="328"/>
      <c r="AI3" s="328"/>
      <c r="AJ3" s="329"/>
    </row>
    <row r="4" spans="1:36" ht="42.75" thickBot="1" x14ac:dyDescent="0.3">
      <c r="A4" s="107" t="s">
        <v>10</v>
      </c>
      <c r="B4" s="29" t="s">
        <v>70</v>
      </c>
      <c r="C4" s="27" t="s">
        <v>1</v>
      </c>
      <c r="D4" s="98" t="s">
        <v>2</v>
      </c>
      <c r="E4" s="29" t="s">
        <v>5</v>
      </c>
      <c r="F4" s="72" t="s">
        <v>39</v>
      </c>
      <c r="G4" s="124" t="s">
        <v>33</v>
      </c>
      <c r="H4" s="115" t="s">
        <v>34</v>
      </c>
      <c r="I4" s="115" t="s">
        <v>35</v>
      </c>
      <c r="J4" s="115" t="s">
        <v>36</v>
      </c>
      <c r="K4" s="116" t="s">
        <v>37</v>
      </c>
      <c r="L4" s="125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24" t="s">
        <v>33</v>
      </c>
      <c r="R4" s="115" t="s">
        <v>34</v>
      </c>
      <c r="S4" s="115" t="s">
        <v>35</v>
      </c>
      <c r="T4" s="115" t="s">
        <v>36</v>
      </c>
      <c r="U4" s="116" t="s">
        <v>37</v>
      </c>
      <c r="V4" s="125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24" t="s">
        <v>33</v>
      </c>
      <c r="AB4" s="115" t="s">
        <v>34</v>
      </c>
      <c r="AC4" s="115" t="s">
        <v>35</v>
      </c>
      <c r="AD4" s="115" t="s">
        <v>36</v>
      </c>
      <c r="AE4" s="116" t="s">
        <v>37</v>
      </c>
      <c r="AF4" s="125" t="s">
        <v>33</v>
      </c>
      <c r="AG4" s="126" t="s">
        <v>34</v>
      </c>
      <c r="AH4" s="126" t="s">
        <v>35</v>
      </c>
      <c r="AI4" s="126" t="s">
        <v>38</v>
      </c>
      <c r="AJ4" s="127" t="s">
        <v>37</v>
      </c>
    </row>
    <row r="5" spans="1:36" x14ac:dyDescent="0.25">
      <c r="A5" s="224" t="s">
        <v>90</v>
      </c>
      <c r="B5" s="108" t="s">
        <v>80</v>
      </c>
      <c r="C5" s="247" t="s">
        <v>126</v>
      </c>
      <c r="D5" s="275">
        <v>44965</v>
      </c>
      <c r="E5" s="73" t="s">
        <v>71</v>
      </c>
      <c r="F5" s="223" t="s">
        <v>129</v>
      </c>
      <c r="G5" s="177">
        <f t="shared" ref="G5" si="0">H5+I5+J5+K5</f>
        <v>0</v>
      </c>
      <c r="H5" s="170"/>
      <c r="I5" s="170"/>
      <c r="J5" s="170"/>
      <c r="K5" s="171"/>
      <c r="L5" s="178">
        <f t="shared" ref="L5" si="1">M5+N5+O5+P5</f>
        <v>0</v>
      </c>
      <c r="M5" s="173"/>
      <c r="N5" s="173"/>
      <c r="O5" s="173"/>
      <c r="P5" s="174"/>
      <c r="Q5" s="179">
        <f t="shared" ref="Q5" si="2">R5+S5+T5+U5</f>
        <v>0</v>
      </c>
      <c r="R5" s="170"/>
      <c r="S5" s="170"/>
      <c r="T5" s="170"/>
      <c r="U5" s="171"/>
      <c r="V5" s="178">
        <v>1</v>
      </c>
      <c r="W5" s="173" t="s">
        <v>88</v>
      </c>
      <c r="X5" s="173" t="s">
        <v>78</v>
      </c>
      <c r="Y5" s="173" t="s">
        <v>88</v>
      </c>
      <c r="Z5" s="174" t="s">
        <v>88</v>
      </c>
      <c r="AA5" s="179">
        <f t="shared" ref="AA5" si="3">AB5+AC5+AD5+AE5</f>
        <v>0</v>
      </c>
      <c r="AB5" s="170"/>
      <c r="AC5" s="170"/>
      <c r="AD5" s="170"/>
      <c r="AE5" s="171"/>
      <c r="AF5" s="178">
        <f t="shared" ref="AF5:AJ5" si="4">AA5+V5+Q5+L5+G5</f>
        <v>1</v>
      </c>
      <c r="AG5" s="180">
        <f t="shared" si="4"/>
        <v>0</v>
      </c>
      <c r="AH5" s="180">
        <f t="shared" si="4"/>
        <v>1</v>
      </c>
      <c r="AI5" s="180">
        <f t="shared" si="4"/>
        <v>0</v>
      </c>
      <c r="AJ5" s="181">
        <f t="shared" si="4"/>
        <v>0</v>
      </c>
    </row>
    <row r="6" spans="1:36" x14ac:dyDescent="0.25">
      <c r="A6" s="224" t="s">
        <v>98</v>
      </c>
      <c r="B6" s="108" t="s">
        <v>81</v>
      </c>
      <c r="C6" s="247" t="s">
        <v>126</v>
      </c>
      <c r="D6" s="275">
        <v>44965</v>
      </c>
      <c r="E6" s="73" t="s">
        <v>71</v>
      </c>
      <c r="F6" s="176" t="s">
        <v>129</v>
      </c>
      <c r="G6" s="177">
        <f t="shared" ref="G6:G11" si="5">H6+I6+J6+K6</f>
        <v>0</v>
      </c>
      <c r="H6" s="170"/>
      <c r="I6" s="170"/>
      <c r="J6" s="170"/>
      <c r="K6" s="171"/>
      <c r="L6" s="178">
        <f t="shared" ref="L6:L11" si="6">M6+N6+O6+P6</f>
        <v>0</v>
      </c>
      <c r="M6" s="173"/>
      <c r="N6" s="173"/>
      <c r="O6" s="173"/>
      <c r="P6" s="174"/>
      <c r="Q6" s="179">
        <f t="shared" ref="Q6:Q11" si="7">R6+S6+T6+U6</f>
        <v>0</v>
      </c>
      <c r="R6" s="170"/>
      <c r="S6" s="170"/>
      <c r="T6" s="170"/>
      <c r="U6" s="171"/>
      <c r="V6" s="178">
        <v>0</v>
      </c>
      <c r="W6" s="173" t="s">
        <v>88</v>
      </c>
      <c r="X6" s="173" t="s">
        <v>88</v>
      </c>
      <c r="Y6" s="173" t="s">
        <v>88</v>
      </c>
      <c r="Z6" s="174" t="s">
        <v>88</v>
      </c>
      <c r="AA6" s="179">
        <f t="shared" ref="AA6:AA11" si="8">AB6+AC6+AD6+AE6</f>
        <v>0</v>
      </c>
      <c r="AB6" s="170"/>
      <c r="AC6" s="170"/>
      <c r="AD6" s="170"/>
      <c r="AE6" s="171"/>
      <c r="AF6" s="178">
        <f t="shared" ref="AF6:AF11" si="9">AA6+V6+Q6+L6+G6</f>
        <v>0</v>
      </c>
      <c r="AG6" s="180">
        <f t="shared" ref="AG6:AG11" si="10">AB6+W6+R6+M6+H6</f>
        <v>0</v>
      </c>
      <c r="AH6" s="180">
        <f t="shared" ref="AH6:AH11" si="11">AC6+X6+S6+N6+I6</f>
        <v>0</v>
      </c>
      <c r="AI6" s="180">
        <f t="shared" ref="AI6:AI11" si="12">AD6+Y6+T6+O6+J6</f>
        <v>0</v>
      </c>
      <c r="AJ6" s="181">
        <f t="shared" ref="AJ6:AJ11" si="13">AE6+Z6+U6+P6+K6</f>
        <v>0</v>
      </c>
    </row>
    <row r="7" spans="1:36" x14ac:dyDescent="0.25">
      <c r="A7" s="224" t="s">
        <v>102</v>
      </c>
      <c r="B7" s="108" t="s">
        <v>82</v>
      </c>
      <c r="C7" s="247" t="s">
        <v>126</v>
      </c>
      <c r="D7" s="275">
        <v>44965</v>
      </c>
      <c r="E7" s="73" t="s">
        <v>71</v>
      </c>
      <c r="F7" s="176" t="s">
        <v>129</v>
      </c>
      <c r="G7" s="177">
        <f t="shared" si="5"/>
        <v>0</v>
      </c>
      <c r="H7" s="170"/>
      <c r="I7" s="170"/>
      <c r="J7" s="170"/>
      <c r="K7" s="171"/>
      <c r="L7" s="178">
        <f t="shared" si="6"/>
        <v>0</v>
      </c>
      <c r="M7" s="173"/>
      <c r="N7" s="173"/>
      <c r="O7" s="173"/>
      <c r="P7" s="174"/>
      <c r="Q7" s="179">
        <f t="shared" si="7"/>
        <v>0</v>
      </c>
      <c r="R7" s="170"/>
      <c r="S7" s="170"/>
      <c r="T7" s="170"/>
      <c r="U7" s="171"/>
      <c r="V7" s="178">
        <v>0</v>
      </c>
      <c r="W7" s="173" t="s">
        <v>88</v>
      </c>
      <c r="X7" s="173" t="s">
        <v>88</v>
      </c>
      <c r="Y7" s="173" t="s">
        <v>88</v>
      </c>
      <c r="Z7" s="174" t="s">
        <v>88</v>
      </c>
      <c r="AA7" s="179">
        <f t="shared" si="8"/>
        <v>0</v>
      </c>
      <c r="AB7" s="170"/>
      <c r="AC7" s="170"/>
      <c r="AD7" s="170"/>
      <c r="AE7" s="171"/>
      <c r="AF7" s="178">
        <f t="shared" si="9"/>
        <v>0</v>
      </c>
      <c r="AG7" s="180">
        <f t="shared" si="10"/>
        <v>0</v>
      </c>
      <c r="AH7" s="180">
        <f t="shared" si="11"/>
        <v>0</v>
      </c>
      <c r="AI7" s="180">
        <f t="shared" si="12"/>
        <v>0</v>
      </c>
      <c r="AJ7" s="181">
        <f t="shared" si="13"/>
        <v>0</v>
      </c>
    </row>
    <row r="8" spans="1:36" x14ac:dyDescent="0.25">
      <c r="A8" s="224" t="s">
        <v>111</v>
      </c>
      <c r="B8" s="108" t="s">
        <v>83</v>
      </c>
      <c r="C8" s="247" t="s">
        <v>126</v>
      </c>
      <c r="D8" s="275">
        <v>44965</v>
      </c>
      <c r="E8" s="73" t="s">
        <v>71</v>
      </c>
      <c r="F8" s="176" t="s">
        <v>129</v>
      </c>
      <c r="G8" s="177">
        <f t="shared" si="5"/>
        <v>0</v>
      </c>
      <c r="H8" s="170"/>
      <c r="I8" s="170"/>
      <c r="J8" s="170"/>
      <c r="K8" s="171"/>
      <c r="L8" s="178">
        <f t="shared" si="6"/>
        <v>0</v>
      </c>
      <c r="M8" s="173"/>
      <c r="N8" s="173"/>
      <c r="O8" s="173"/>
      <c r="P8" s="174"/>
      <c r="Q8" s="179">
        <f t="shared" si="7"/>
        <v>0</v>
      </c>
      <c r="R8" s="170"/>
      <c r="S8" s="170"/>
      <c r="T8" s="170"/>
      <c r="U8" s="171"/>
      <c r="V8" s="178">
        <v>2</v>
      </c>
      <c r="W8" s="173" t="s">
        <v>88</v>
      </c>
      <c r="X8" s="173" t="s">
        <v>78</v>
      </c>
      <c r="Y8" s="173" t="s">
        <v>88</v>
      </c>
      <c r="Z8" s="174" t="s">
        <v>78</v>
      </c>
      <c r="AA8" s="179">
        <f t="shared" si="8"/>
        <v>0</v>
      </c>
      <c r="AB8" s="170"/>
      <c r="AC8" s="170"/>
      <c r="AD8" s="170"/>
      <c r="AE8" s="171"/>
      <c r="AF8" s="178">
        <f t="shared" si="9"/>
        <v>2</v>
      </c>
      <c r="AG8" s="180">
        <f t="shared" si="10"/>
        <v>0</v>
      </c>
      <c r="AH8" s="180">
        <f t="shared" si="11"/>
        <v>1</v>
      </c>
      <c r="AI8" s="180">
        <f t="shared" si="12"/>
        <v>0</v>
      </c>
      <c r="AJ8" s="181">
        <f t="shared" si="13"/>
        <v>1</v>
      </c>
    </row>
    <row r="9" spans="1:36" x14ac:dyDescent="0.25">
      <c r="A9" s="224" t="s">
        <v>115</v>
      </c>
      <c r="B9" s="108" t="s">
        <v>84</v>
      </c>
      <c r="C9" s="247" t="s">
        <v>126</v>
      </c>
      <c r="D9" s="275">
        <v>44965</v>
      </c>
      <c r="E9" s="73" t="s">
        <v>71</v>
      </c>
      <c r="F9" s="176" t="s">
        <v>129</v>
      </c>
      <c r="G9" s="177">
        <f t="shared" si="5"/>
        <v>0</v>
      </c>
      <c r="H9" s="170"/>
      <c r="I9" s="170"/>
      <c r="J9" s="170"/>
      <c r="K9" s="171"/>
      <c r="L9" s="178">
        <f t="shared" si="6"/>
        <v>0</v>
      </c>
      <c r="M9" s="173"/>
      <c r="N9" s="173"/>
      <c r="O9" s="173"/>
      <c r="P9" s="174"/>
      <c r="Q9" s="179">
        <f t="shared" si="7"/>
        <v>0</v>
      </c>
      <c r="R9" s="170"/>
      <c r="S9" s="170"/>
      <c r="T9" s="170"/>
      <c r="U9" s="171"/>
      <c r="V9" s="178">
        <v>1</v>
      </c>
      <c r="W9" s="173" t="s">
        <v>88</v>
      </c>
      <c r="X9" s="173" t="s">
        <v>88</v>
      </c>
      <c r="Y9" s="173" t="s">
        <v>88</v>
      </c>
      <c r="Z9" s="174" t="s">
        <v>78</v>
      </c>
      <c r="AA9" s="179">
        <f t="shared" si="8"/>
        <v>0</v>
      </c>
      <c r="AB9" s="170"/>
      <c r="AC9" s="170"/>
      <c r="AD9" s="170"/>
      <c r="AE9" s="171"/>
      <c r="AF9" s="178">
        <f t="shared" si="9"/>
        <v>1</v>
      </c>
      <c r="AG9" s="180">
        <f t="shared" si="10"/>
        <v>0</v>
      </c>
      <c r="AH9" s="180">
        <f t="shared" si="11"/>
        <v>0</v>
      </c>
      <c r="AI9" s="180">
        <f t="shared" si="12"/>
        <v>0</v>
      </c>
      <c r="AJ9" s="181">
        <f t="shared" si="13"/>
        <v>1</v>
      </c>
    </row>
    <row r="10" spans="1:36" x14ac:dyDescent="0.25">
      <c r="A10" s="224" t="s">
        <v>116</v>
      </c>
      <c r="B10" s="108" t="s">
        <v>85</v>
      </c>
      <c r="C10" s="247" t="s">
        <v>126</v>
      </c>
      <c r="D10" s="275">
        <v>44965</v>
      </c>
      <c r="E10" s="73" t="s">
        <v>71</v>
      </c>
      <c r="F10" s="176" t="s">
        <v>129</v>
      </c>
      <c r="G10" s="177">
        <f t="shared" si="5"/>
        <v>0</v>
      </c>
      <c r="H10" s="170"/>
      <c r="I10" s="170"/>
      <c r="J10" s="170"/>
      <c r="K10" s="171"/>
      <c r="L10" s="178">
        <f t="shared" si="6"/>
        <v>0</v>
      </c>
      <c r="M10" s="173"/>
      <c r="N10" s="173"/>
      <c r="O10" s="173"/>
      <c r="P10" s="174"/>
      <c r="Q10" s="179">
        <f t="shared" si="7"/>
        <v>0</v>
      </c>
      <c r="R10" s="170"/>
      <c r="S10" s="170"/>
      <c r="T10" s="170"/>
      <c r="U10" s="171"/>
      <c r="V10" s="178">
        <v>3</v>
      </c>
      <c r="W10" s="173" t="s">
        <v>87</v>
      </c>
      <c r="X10" s="173" t="s">
        <v>88</v>
      </c>
      <c r="Y10" s="173" t="s">
        <v>88</v>
      </c>
      <c r="Z10" s="174" t="s">
        <v>88</v>
      </c>
      <c r="AA10" s="179">
        <f t="shared" si="8"/>
        <v>0</v>
      </c>
      <c r="AB10" s="170"/>
      <c r="AC10" s="170"/>
      <c r="AD10" s="170"/>
      <c r="AE10" s="171"/>
      <c r="AF10" s="178">
        <f t="shared" si="9"/>
        <v>3</v>
      </c>
      <c r="AG10" s="180">
        <f t="shared" si="10"/>
        <v>3</v>
      </c>
      <c r="AH10" s="180">
        <f t="shared" si="11"/>
        <v>0</v>
      </c>
      <c r="AI10" s="180">
        <f t="shared" si="12"/>
        <v>0</v>
      </c>
      <c r="AJ10" s="181">
        <f t="shared" si="13"/>
        <v>0</v>
      </c>
    </row>
    <row r="11" spans="1:36" ht="15.75" thickBot="1" x14ac:dyDescent="0.3">
      <c r="A11" s="225" t="s">
        <v>120</v>
      </c>
      <c r="B11" s="75" t="s">
        <v>86</v>
      </c>
      <c r="C11" s="272" t="s">
        <v>126</v>
      </c>
      <c r="D11" s="276">
        <v>44965</v>
      </c>
      <c r="E11" s="75" t="s">
        <v>71</v>
      </c>
      <c r="F11" s="182" t="s">
        <v>129</v>
      </c>
      <c r="G11" s="234">
        <f t="shared" si="5"/>
        <v>0</v>
      </c>
      <c r="H11" s="228"/>
      <c r="I11" s="228"/>
      <c r="J11" s="228"/>
      <c r="K11" s="229"/>
      <c r="L11" s="235">
        <f t="shared" si="6"/>
        <v>0</v>
      </c>
      <c r="M11" s="231"/>
      <c r="N11" s="231"/>
      <c r="O11" s="231"/>
      <c r="P11" s="232"/>
      <c r="Q11" s="236">
        <f t="shared" si="7"/>
        <v>0</v>
      </c>
      <c r="R11" s="228"/>
      <c r="S11" s="228"/>
      <c r="T11" s="228"/>
      <c r="U11" s="229"/>
      <c r="V11" s="235">
        <v>0</v>
      </c>
      <c r="W11" s="231" t="s">
        <v>88</v>
      </c>
      <c r="X11" s="231" t="s">
        <v>88</v>
      </c>
      <c r="Y11" s="231" t="s">
        <v>88</v>
      </c>
      <c r="Z11" s="232" t="s">
        <v>88</v>
      </c>
      <c r="AA11" s="236">
        <f t="shared" si="8"/>
        <v>0</v>
      </c>
      <c r="AB11" s="228"/>
      <c r="AC11" s="228"/>
      <c r="AD11" s="228"/>
      <c r="AE11" s="229"/>
      <c r="AF11" s="235">
        <f t="shared" si="9"/>
        <v>0</v>
      </c>
      <c r="AG11" s="237">
        <f t="shared" si="10"/>
        <v>0</v>
      </c>
      <c r="AH11" s="237">
        <f t="shared" si="11"/>
        <v>0</v>
      </c>
      <c r="AI11" s="237">
        <f t="shared" si="12"/>
        <v>0</v>
      </c>
      <c r="AJ11" s="238">
        <f t="shared" si="1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>
      <selection activeCell="B15" sqref="B15"/>
    </sheetView>
  </sheetViews>
  <sheetFormatPr defaultRowHeight="15" x14ac:dyDescent="0.25"/>
  <cols>
    <col min="1" max="1" width="7.42578125" style="21" customWidth="1"/>
    <col min="2" max="2" width="39.85546875" style="21" customWidth="1"/>
    <col min="3" max="3" width="24.7109375" style="8" customWidth="1"/>
    <col min="4" max="4" width="14.7109375" style="38" customWidth="1"/>
    <col min="5" max="5" width="45" style="21" customWidth="1"/>
    <col min="6" max="6" width="12.5703125" style="21" customWidth="1"/>
    <col min="7" max="16" width="8.85546875" style="8" customWidth="1"/>
    <col min="17" max="19" width="8.85546875" style="121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6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2"/>
      <c r="E3" s="16"/>
      <c r="F3" s="129"/>
      <c r="G3" s="330" t="s">
        <v>42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2"/>
    </row>
    <row r="4" spans="1:19" ht="20.25" customHeight="1" thickBot="1" x14ac:dyDescent="0.35">
      <c r="A4" s="130"/>
      <c r="B4" s="131"/>
      <c r="C4" s="22"/>
      <c r="D4" s="44"/>
      <c r="E4" s="132"/>
      <c r="F4" s="45"/>
      <c r="G4" s="333" t="s">
        <v>43</v>
      </c>
      <c r="H4" s="334"/>
      <c r="I4" s="335" t="s">
        <v>44</v>
      </c>
      <c r="J4" s="336"/>
      <c r="K4" s="333" t="s">
        <v>45</v>
      </c>
      <c r="L4" s="334"/>
      <c r="M4" s="335" t="s">
        <v>46</v>
      </c>
      <c r="N4" s="336"/>
      <c r="O4" s="333" t="s">
        <v>47</v>
      </c>
      <c r="P4" s="334"/>
      <c r="Q4" s="337" t="s">
        <v>19</v>
      </c>
      <c r="R4" s="338"/>
      <c r="S4" s="339"/>
    </row>
    <row r="5" spans="1:19" ht="39.75" customHeight="1" thickBot="1" x14ac:dyDescent="0.3">
      <c r="A5" s="107" t="s">
        <v>10</v>
      </c>
      <c r="B5" s="29" t="s">
        <v>70</v>
      </c>
      <c r="C5" s="27" t="s">
        <v>1</v>
      </c>
      <c r="D5" s="98" t="s">
        <v>2</v>
      </c>
      <c r="E5" s="29" t="s">
        <v>5</v>
      </c>
      <c r="F5" s="72" t="s">
        <v>39</v>
      </c>
      <c r="G5" s="114" t="s">
        <v>48</v>
      </c>
      <c r="H5" s="133" t="s">
        <v>49</v>
      </c>
      <c r="I5" s="134" t="s">
        <v>48</v>
      </c>
      <c r="J5" s="135" t="s">
        <v>49</v>
      </c>
      <c r="K5" s="114" t="s">
        <v>48</v>
      </c>
      <c r="L5" s="133" t="s">
        <v>49</v>
      </c>
      <c r="M5" s="134" t="s">
        <v>48</v>
      </c>
      <c r="N5" s="135" t="s">
        <v>49</v>
      </c>
      <c r="O5" s="114" t="s">
        <v>48</v>
      </c>
      <c r="P5" s="133" t="s">
        <v>49</v>
      </c>
      <c r="Q5" s="136" t="s">
        <v>48</v>
      </c>
      <c r="R5" s="126" t="s">
        <v>49</v>
      </c>
      <c r="S5" s="127" t="s">
        <v>19</v>
      </c>
    </row>
    <row r="6" spans="1:19" x14ac:dyDescent="0.25">
      <c r="A6" s="224" t="s">
        <v>90</v>
      </c>
      <c r="B6" s="108" t="s">
        <v>80</v>
      </c>
      <c r="C6" s="247" t="s">
        <v>126</v>
      </c>
      <c r="D6" s="275">
        <v>44965</v>
      </c>
      <c r="E6" s="73" t="s">
        <v>71</v>
      </c>
      <c r="F6" s="223" t="s">
        <v>129</v>
      </c>
      <c r="G6" s="63"/>
      <c r="H6" s="74"/>
      <c r="I6" s="60"/>
      <c r="J6" s="62"/>
      <c r="K6" s="183"/>
      <c r="L6" s="74"/>
      <c r="M6" s="60" t="s">
        <v>88</v>
      </c>
      <c r="N6" s="62" t="s">
        <v>88</v>
      </c>
      <c r="O6" s="183"/>
      <c r="P6" s="74"/>
      <c r="Q6" s="184">
        <f t="shared" ref="Q6:R6" si="0">G6+I6+K6+M6+O6</f>
        <v>0</v>
      </c>
      <c r="R6" s="185">
        <f t="shared" si="0"/>
        <v>0</v>
      </c>
      <c r="S6" s="186">
        <f t="shared" ref="S6" si="1">Q6+R6</f>
        <v>0</v>
      </c>
    </row>
    <row r="7" spans="1:19" x14ac:dyDescent="0.25">
      <c r="A7" s="224" t="s">
        <v>98</v>
      </c>
      <c r="B7" s="108" t="s">
        <v>81</v>
      </c>
      <c r="C7" s="247" t="s">
        <v>126</v>
      </c>
      <c r="D7" s="275">
        <v>44965</v>
      </c>
      <c r="E7" s="73" t="s">
        <v>71</v>
      </c>
      <c r="F7" s="176" t="s">
        <v>129</v>
      </c>
      <c r="G7" s="63"/>
      <c r="H7" s="74"/>
      <c r="I7" s="60"/>
      <c r="J7" s="62"/>
      <c r="K7" s="183"/>
      <c r="L7" s="74"/>
      <c r="M7" s="60" t="s">
        <v>88</v>
      </c>
      <c r="N7" s="62" t="s">
        <v>88</v>
      </c>
      <c r="O7" s="183"/>
      <c r="P7" s="74"/>
      <c r="Q7" s="184">
        <f t="shared" ref="Q7:Q12" si="2">G7+I7+K7+M7+O7</f>
        <v>0</v>
      </c>
      <c r="R7" s="185">
        <f t="shared" ref="R7:R12" si="3">H7+J7+L7+N7+P7</f>
        <v>0</v>
      </c>
      <c r="S7" s="186">
        <f t="shared" ref="S7:S12" si="4">Q7+R7</f>
        <v>0</v>
      </c>
    </row>
    <row r="8" spans="1:19" x14ac:dyDescent="0.25">
      <c r="A8" s="224" t="s">
        <v>102</v>
      </c>
      <c r="B8" s="108" t="s">
        <v>82</v>
      </c>
      <c r="C8" s="247" t="s">
        <v>126</v>
      </c>
      <c r="D8" s="275">
        <v>44965</v>
      </c>
      <c r="E8" s="73" t="s">
        <v>71</v>
      </c>
      <c r="F8" s="176" t="s">
        <v>129</v>
      </c>
      <c r="G8" s="63"/>
      <c r="H8" s="74"/>
      <c r="I8" s="60"/>
      <c r="J8" s="62"/>
      <c r="K8" s="183"/>
      <c r="L8" s="74"/>
      <c r="M8" s="60" t="s">
        <v>88</v>
      </c>
      <c r="N8" s="62" t="s">
        <v>88</v>
      </c>
      <c r="O8" s="183"/>
      <c r="P8" s="74"/>
      <c r="Q8" s="184">
        <f t="shared" si="2"/>
        <v>0</v>
      </c>
      <c r="R8" s="185">
        <f t="shared" si="3"/>
        <v>0</v>
      </c>
      <c r="S8" s="186">
        <f t="shared" si="4"/>
        <v>0</v>
      </c>
    </row>
    <row r="9" spans="1:19" x14ac:dyDescent="0.25">
      <c r="A9" s="224" t="s">
        <v>111</v>
      </c>
      <c r="B9" s="108" t="s">
        <v>83</v>
      </c>
      <c r="C9" s="247" t="s">
        <v>126</v>
      </c>
      <c r="D9" s="275">
        <v>44965</v>
      </c>
      <c r="E9" s="73" t="s">
        <v>71</v>
      </c>
      <c r="F9" s="176" t="s">
        <v>129</v>
      </c>
      <c r="G9" s="63"/>
      <c r="H9" s="74"/>
      <c r="I9" s="60"/>
      <c r="J9" s="62"/>
      <c r="K9" s="183"/>
      <c r="L9" s="74"/>
      <c r="M9" s="60" t="s">
        <v>88</v>
      </c>
      <c r="N9" s="62" t="s">
        <v>88</v>
      </c>
      <c r="O9" s="183"/>
      <c r="P9" s="74"/>
      <c r="Q9" s="184">
        <f t="shared" si="2"/>
        <v>0</v>
      </c>
      <c r="R9" s="185">
        <f t="shared" si="3"/>
        <v>0</v>
      </c>
      <c r="S9" s="186">
        <f t="shared" si="4"/>
        <v>0</v>
      </c>
    </row>
    <row r="10" spans="1:19" x14ac:dyDescent="0.25">
      <c r="A10" s="224" t="s">
        <v>115</v>
      </c>
      <c r="B10" s="108" t="s">
        <v>84</v>
      </c>
      <c r="C10" s="247" t="s">
        <v>126</v>
      </c>
      <c r="D10" s="275">
        <v>44965</v>
      </c>
      <c r="E10" s="73" t="s">
        <v>71</v>
      </c>
      <c r="F10" s="176" t="s">
        <v>129</v>
      </c>
      <c r="G10" s="63"/>
      <c r="H10" s="74"/>
      <c r="I10" s="60"/>
      <c r="J10" s="62"/>
      <c r="K10" s="183"/>
      <c r="L10" s="74"/>
      <c r="M10" s="60" t="s">
        <v>88</v>
      </c>
      <c r="N10" s="62" t="s">
        <v>88</v>
      </c>
      <c r="O10" s="183"/>
      <c r="P10" s="74"/>
      <c r="Q10" s="184">
        <f t="shared" si="2"/>
        <v>0</v>
      </c>
      <c r="R10" s="185">
        <f t="shared" si="3"/>
        <v>0</v>
      </c>
      <c r="S10" s="186">
        <f t="shared" si="4"/>
        <v>0</v>
      </c>
    </row>
    <row r="11" spans="1:19" x14ac:dyDescent="0.25">
      <c r="A11" s="224" t="s">
        <v>116</v>
      </c>
      <c r="B11" s="108" t="s">
        <v>85</v>
      </c>
      <c r="C11" s="247" t="s">
        <v>126</v>
      </c>
      <c r="D11" s="275">
        <v>44965</v>
      </c>
      <c r="E11" s="73" t="s">
        <v>71</v>
      </c>
      <c r="F11" s="176" t="s">
        <v>129</v>
      </c>
      <c r="G11" s="63"/>
      <c r="H11" s="74"/>
      <c r="I11" s="60"/>
      <c r="J11" s="62"/>
      <c r="K11" s="183"/>
      <c r="L11" s="74"/>
      <c r="M11" s="60" t="s">
        <v>88</v>
      </c>
      <c r="N11" s="62" t="s">
        <v>88</v>
      </c>
      <c r="O11" s="183"/>
      <c r="P11" s="74"/>
      <c r="Q11" s="184">
        <f t="shared" si="2"/>
        <v>0</v>
      </c>
      <c r="R11" s="185">
        <f t="shared" si="3"/>
        <v>0</v>
      </c>
      <c r="S11" s="186">
        <f t="shared" si="4"/>
        <v>0</v>
      </c>
    </row>
    <row r="12" spans="1:19" ht="15.75" thickBot="1" x14ac:dyDescent="0.3">
      <c r="A12" s="225" t="s">
        <v>120</v>
      </c>
      <c r="B12" s="75" t="s">
        <v>86</v>
      </c>
      <c r="C12" s="272" t="s">
        <v>126</v>
      </c>
      <c r="D12" s="276">
        <v>44965</v>
      </c>
      <c r="E12" s="75" t="s">
        <v>71</v>
      </c>
      <c r="F12" s="182" t="s">
        <v>129</v>
      </c>
      <c r="G12" s="79"/>
      <c r="H12" s="188"/>
      <c r="I12" s="76"/>
      <c r="J12" s="78"/>
      <c r="K12" s="189"/>
      <c r="L12" s="188"/>
      <c r="M12" s="76" t="s">
        <v>88</v>
      </c>
      <c r="N12" s="78" t="s">
        <v>88</v>
      </c>
      <c r="O12" s="189"/>
      <c r="P12" s="188"/>
      <c r="Q12" s="239">
        <f t="shared" si="2"/>
        <v>0</v>
      </c>
      <c r="R12" s="240">
        <f t="shared" si="3"/>
        <v>0</v>
      </c>
      <c r="S12" s="241">
        <f t="shared" si="4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workbookViewId="0">
      <selection activeCell="B16" sqref="B16"/>
    </sheetView>
  </sheetViews>
  <sheetFormatPr defaultRowHeight="15" x14ac:dyDescent="0.25"/>
  <cols>
    <col min="1" max="1" width="7.5703125" style="21" customWidth="1"/>
    <col min="2" max="2" width="40" style="21" customWidth="1"/>
    <col min="3" max="3" width="24.7109375" style="8" customWidth="1"/>
    <col min="4" max="4" width="14.7109375" style="38" customWidth="1"/>
    <col min="5" max="5" width="43.42578125" style="21" customWidth="1"/>
    <col min="6" max="6" width="12.5703125" style="21" customWidth="1"/>
    <col min="7" max="26" width="9.28515625" style="137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6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</row>
    <row r="3" spans="1:26" ht="21" customHeight="1" thickBot="1" x14ac:dyDescent="0.35">
      <c r="A3" s="15"/>
      <c r="B3" s="20"/>
      <c r="C3" s="17"/>
      <c r="D3" s="42"/>
      <c r="E3" s="16"/>
      <c r="F3" s="24"/>
      <c r="G3" s="330" t="s">
        <v>51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2"/>
    </row>
    <row r="4" spans="1:26" ht="20.25" customHeight="1" thickBot="1" x14ac:dyDescent="0.35">
      <c r="A4" s="104"/>
      <c r="B4" s="105"/>
      <c r="C4" s="17"/>
      <c r="D4" s="42"/>
      <c r="E4" s="106"/>
      <c r="F4" s="129"/>
      <c r="G4" s="344" t="s">
        <v>52</v>
      </c>
      <c r="H4" s="345"/>
      <c r="I4" s="345"/>
      <c r="J4" s="345"/>
      <c r="K4" s="345"/>
      <c r="L4" s="345"/>
      <c r="M4" s="345"/>
      <c r="N4" s="345"/>
      <c r="O4" s="345"/>
      <c r="P4" s="345"/>
      <c r="Q4" s="346" t="s">
        <v>53</v>
      </c>
      <c r="R4" s="347"/>
      <c r="S4" s="347"/>
      <c r="T4" s="347"/>
      <c r="U4" s="347"/>
      <c r="V4" s="347"/>
      <c r="W4" s="347"/>
      <c r="X4" s="347"/>
      <c r="Y4" s="347"/>
      <c r="Z4" s="348"/>
    </row>
    <row r="5" spans="1:26" ht="20.25" customHeight="1" thickBot="1" x14ac:dyDescent="0.35">
      <c r="A5" s="104"/>
      <c r="B5" s="105"/>
      <c r="C5" s="22"/>
      <c r="D5" s="44"/>
      <c r="E5" s="106"/>
      <c r="F5" s="129"/>
      <c r="G5" s="349" t="s">
        <v>54</v>
      </c>
      <c r="H5" s="326"/>
      <c r="I5" s="309" t="s">
        <v>55</v>
      </c>
      <c r="J5" s="311"/>
      <c r="K5" s="324" t="s">
        <v>56</v>
      </c>
      <c r="L5" s="326"/>
      <c r="M5" s="309" t="s">
        <v>57</v>
      </c>
      <c r="N5" s="311"/>
      <c r="O5" s="324" t="s">
        <v>47</v>
      </c>
      <c r="P5" s="326"/>
      <c r="Q5" s="340" t="s">
        <v>54</v>
      </c>
      <c r="R5" s="341"/>
      <c r="S5" s="342" t="s">
        <v>55</v>
      </c>
      <c r="T5" s="343"/>
      <c r="U5" s="340" t="s">
        <v>56</v>
      </c>
      <c r="V5" s="341"/>
      <c r="W5" s="342" t="s">
        <v>57</v>
      </c>
      <c r="X5" s="343"/>
      <c r="Y5" s="340" t="s">
        <v>47</v>
      </c>
      <c r="Z5" s="341"/>
    </row>
    <row r="6" spans="1:26" ht="39.75" customHeight="1" thickBot="1" x14ac:dyDescent="0.3">
      <c r="A6" s="107" t="s">
        <v>10</v>
      </c>
      <c r="B6" s="29" t="s">
        <v>70</v>
      </c>
      <c r="C6" s="27" t="s">
        <v>1</v>
      </c>
      <c r="D6" s="98" t="s">
        <v>2</v>
      </c>
      <c r="E6" s="29" t="s">
        <v>5</v>
      </c>
      <c r="F6" s="72" t="s">
        <v>39</v>
      </c>
      <c r="G6" s="139" t="s">
        <v>58</v>
      </c>
      <c r="H6" s="140" t="s">
        <v>59</v>
      </c>
      <c r="I6" s="141" t="s">
        <v>58</v>
      </c>
      <c r="J6" s="142" t="s">
        <v>59</v>
      </c>
      <c r="K6" s="143" t="s">
        <v>58</v>
      </c>
      <c r="L6" s="140" t="s">
        <v>59</v>
      </c>
      <c r="M6" s="141" t="s">
        <v>58</v>
      </c>
      <c r="N6" s="142" t="s">
        <v>59</v>
      </c>
      <c r="O6" s="143" t="s">
        <v>58</v>
      </c>
      <c r="P6" s="140" t="s">
        <v>59</v>
      </c>
      <c r="Q6" s="144" t="s">
        <v>58</v>
      </c>
      <c r="R6" s="145" t="s">
        <v>59</v>
      </c>
      <c r="S6" s="146" t="s">
        <v>58</v>
      </c>
      <c r="T6" s="147" t="s">
        <v>59</v>
      </c>
      <c r="U6" s="144" t="s">
        <v>58</v>
      </c>
      <c r="V6" s="145" t="s">
        <v>59</v>
      </c>
      <c r="W6" s="146" t="s">
        <v>58</v>
      </c>
      <c r="X6" s="147" t="s">
        <v>59</v>
      </c>
      <c r="Y6" s="144" t="s">
        <v>58</v>
      </c>
      <c r="Z6" s="145" t="s">
        <v>59</v>
      </c>
    </row>
    <row r="7" spans="1:26" x14ac:dyDescent="0.25">
      <c r="A7" s="224" t="s">
        <v>90</v>
      </c>
      <c r="B7" s="108" t="s">
        <v>80</v>
      </c>
      <c r="C7" s="247" t="s">
        <v>126</v>
      </c>
      <c r="D7" s="275">
        <v>44965</v>
      </c>
      <c r="E7" s="73" t="s">
        <v>71</v>
      </c>
      <c r="F7" s="223" t="s">
        <v>129</v>
      </c>
      <c r="G7" s="63"/>
      <c r="H7" s="74"/>
      <c r="I7" s="60"/>
      <c r="J7" s="62"/>
      <c r="K7" s="183"/>
      <c r="L7" s="74"/>
      <c r="M7" s="60" t="s">
        <v>137</v>
      </c>
      <c r="N7" s="62" t="s">
        <v>138</v>
      </c>
      <c r="O7" s="183"/>
      <c r="P7" s="74"/>
      <c r="Q7" s="190"/>
      <c r="R7" s="191"/>
      <c r="S7" s="192"/>
      <c r="T7" s="193"/>
      <c r="U7" s="190"/>
      <c r="V7" s="191"/>
      <c r="W7" s="192" t="s">
        <v>88</v>
      </c>
      <c r="X7" s="193" t="s">
        <v>88</v>
      </c>
      <c r="Y7" s="190"/>
      <c r="Z7" s="191"/>
    </row>
    <row r="8" spans="1:26" x14ac:dyDescent="0.25">
      <c r="A8" s="224" t="s">
        <v>98</v>
      </c>
      <c r="B8" s="108" t="s">
        <v>81</v>
      </c>
      <c r="C8" s="247" t="s">
        <v>126</v>
      </c>
      <c r="D8" s="275">
        <v>44965</v>
      </c>
      <c r="E8" s="73" t="s">
        <v>71</v>
      </c>
      <c r="F8" s="176" t="s">
        <v>129</v>
      </c>
      <c r="G8" s="63"/>
      <c r="H8" s="74"/>
      <c r="I8" s="60"/>
      <c r="J8" s="62"/>
      <c r="K8" s="183"/>
      <c r="L8" s="74"/>
      <c r="M8" s="60" t="s">
        <v>149</v>
      </c>
      <c r="N8" s="62" t="s">
        <v>150</v>
      </c>
      <c r="O8" s="183"/>
      <c r="P8" s="74"/>
      <c r="Q8" s="190"/>
      <c r="R8" s="191"/>
      <c r="S8" s="192"/>
      <c r="T8" s="193"/>
      <c r="U8" s="190"/>
      <c r="V8" s="191"/>
      <c r="W8" s="192" t="s">
        <v>88</v>
      </c>
      <c r="X8" s="193" t="s">
        <v>88</v>
      </c>
      <c r="Y8" s="190"/>
      <c r="Z8" s="191"/>
    </row>
    <row r="9" spans="1:26" x14ac:dyDescent="0.25">
      <c r="A9" s="224" t="s">
        <v>102</v>
      </c>
      <c r="B9" s="108" t="s">
        <v>82</v>
      </c>
      <c r="C9" s="247" t="s">
        <v>126</v>
      </c>
      <c r="D9" s="275">
        <v>44965</v>
      </c>
      <c r="E9" s="73" t="s">
        <v>71</v>
      </c>
      <c r="F9" s="176" t="s">
        <v>129</v>
      </c>
      <c r="G9" s="63"/>
      <c r="H9" s="74"/>
      <c r="I9" s="60"/>
      <c r="J9" s="62"/>
      <c r="K9" s="183"/>
      <c r="L9" s="74"/>
      <c r="M9" s="60" t="s">
        <v>96</v>
      </c>
      <c r="N9" s="62" t="s">
        <v>155</v>
      </c>
      <c r="O9" s="183"/>
      <c r="P9" s="74"/>
      <c r="Q9" s="190"/>
      <c r="R9" s="191"/>
      <c r="S9" s="192"/>
      <c r="T9" s="193"/>
      <c r="U9" s="190"/>
      <c r="V9" s="191"/>
      <c r="W9" s="192" t="s">
        <v>88</v>
      </c>
      <c r="X9" s="193" t="s">
        <v>88</v>
      </c>
      <c r="Y9" s="190"/>
      <c r="Z9" s="191"/>
    </row>
    <row r="10" spans="1:26" x14ac:dyDescent="0.25">
      <c r="A10" s="224" t="s">
        <v>111</v>
      </c>
      <c r="B10" s="108" t="s">
        <v>83</v>
      </c>
      <c r="C10" s="247" t="s">
        <v>126</v>
      </c>
      <c r="D10" s="275">
        <v>44965</v>
      </c>
      <c r="E10" s="73" t="s">
        <v>71</v>
      </c>
      <c r="F10" s="176" t="s">
        <v>129</v>
      </c>
      <c r="G10" s="63"/>
      <c r="H10" s="74"/>
      <c r="I10" s="60"/>
      <c r="J10" s="62"/>
      <c r="K10" s="183"/>
      <c r="L10" s="74"/>
      <c r="M10" s="60" t="s">
        <v>164</v>
      </c>
      <c r="N10" s="62" t="s">
        <v>165</v>
      </c>
      <c r="O10" s="183"/>
      <c r="P10" s="74"/>
      <c r="Q10" s="190"/>
      <c r="R10" s="191"/>
      <c r="S10" s="192"/>
      <c r="T10" s="193"/>
      <c r="U10" s="190"/>
      <c r="V10" s="191"/>
      <c r="W10" s="192" t="s">
        <v>88</v>
      </c>
      <c r="X10" s="193" t="s">
        <v>88</v>
      </c>
      <c r="Y10" s="190"/>
      <c r="Z10" s="191"/>
    </row>
    <row r="11" spans="1:26" x14ac:dyDescent="0.25">
      <c r="A11" s="224" t="s">
        <v>115</v>
      </c>
      <c r="B11" s="108" t="s">
        <v>84</v>
      </c>
      <c r="C11" s="247" t="s">
        <v>126</v>
      </c>
      <c r="D11" s="275">
        <v>44965</v>
      </c>
      <c r="E11" s="73" t="s">
        <v>71</v>
      </c>
      <c r="F11" s="176" t="s">
        <v>129</v>
      </c>
      <c r="G11" s="63"/>
      <c r="H11" s="74"/>
      <c r="I11" s="60"/>
      <c r="J11" s="62"/>
      <c r="K11" s="183"/>
      <c r="L11" s="74"/>
      <c r="M11" s="60" t="s">
        <v>176</v>
      </c>
      <c r="N11" s="62" t="s">
        <v>177</v>
      </c>
      <c r="O11" s="183"/>
      <c r="P11" s="74"/>
      <c r="Q11" s="190"/>
      <c r="R11" s="191"/>
      <c r="S11" s="192"/>
      <c r="T11" s="193"/>
      <c r="U11" s="190"/>
      <c r="V11" s="191"/>
      <c r="W11" s="192" t="s">
        <v>88</v>
      </c>
      <c r="X11" s="193" t="s">
        <v>88</v>
      </c>
      <c r="Y11" s="190"/>
      <c r="Z11" s="191"/>
    </row>
    <row r="12" spans="1:26" x14ac:dyDescent="0.25">
      <c r="A12" s="224" t="s">
        <v>116</v>
      </c>
      <c r="B12" s="108" t="s">
        <v>85</v>
      </c>
      <c r="C12" s="247" t="s">
        <v>126</v>
      </c>
      <c r="D12" s="275">
        <v>44965</v>
      </c>
      <c r="E12" s="73" t="s">
        <v>71</v>
      </c>
      <c r="F12" s="176" t="s">
        <v>129</v>
      </c>
      <c r="G12" s="63"/>
      <c r="H12" s="74"/>
      <c r="I12" s="60"/>
      <c r="J12" s="62"/>
      <c r="K12" s="183"/>
      <c r="L12" s="74"/>
      <c r="M12" s="60" t="s">
        <v>186</v>
      </c>
      <c r="N12" s="62" t="s">
        <v>187</v>
      </c>
      <c r="O12" s="183"/>
      <c r="P12" s="74"/>
      <c r="Q12" s="190"/>
      <c r="R12" s="191"/>
      <c r="S12" s="192"/>
      <c r="T12" s="193"/>
      <c r="U12" s="190"/>
      <c r="V12" s="191"/>
      <c r="W12" s="192" t="s">
        <v>88</v>
      </c>
      <c r="X12" s="193" t="s">
        <v>88</v>
      </c>
      <c r="Y12" s="190"/>
      <c r="Z12" s="191"/>
    </row>
    <row r="13" spans="1:26" ht="15.75" thickBot="1" x14ac:dyDescent="0.3">
      <c r="A13" s="225" t="s">
        <v>120</v>
      </c>
      <c r="B13" s="75" t="s">
        <v>86</v>
      </c>
      <c r="C13" s="272" t="s">
        <v>126</v>
      </c>
      <c r="D13" s="276">
        <v>44965</v>
      </c>
      <c r="E13" s="75" t="s">
        <v>71</v>
      </c>
      <c r="F13" s="182" t="s">
        <v>129</v>
      </c>
      <c r="G13" s="79"/>
      <c r="H13" s="188"/>
      <c r="I13" s="76"/>
      <c r="J13" s="78"/>
      <c r="K13" s="189"/>
      <c r="L13" s="188"/>
      <c r="M13" s="76" t="s">
        <v>197</v>
      </c>
      <c r="N13" s="78" t="s">
        <v>198</v>
      </c>
      <c r="O13" s="189"/>
      <c r="P13" s="188"/>
      <c r="Q13" s="242"/>
      <c r="R13" s="243"/>
      <c r="S13" s="244"/>
      <c r="T13" s="245"/>
      <c r="U13" s="242"/>
      <c r="V13" s="243"/>
      <c r="W13" s="244" t="s">
        <v>88</v>
      </c>
      <c r="X13" s="245" t="s">
        <v>88</v>
      </c>
      <c r="Y13" s="242"/>
      <c r="Z13" s="243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B15" sqref="B15"/>
    </sheetView>
  </sheetViews>
  <sheetFormatPr defaultRowHeight="15" x14ac:dyDescent="0.25"/>
  <cols>
    <col min="1" max="1" width="9.140625" style="21"/>
    <col min="2" max="2" width="39.28515625" style="21" customWidth="1"/>
    <col min="3" max="3" width="25.42578125" style="8" customWidth="1"/>
    <col min="4" max="4" width="14.7109375" style="38" customWidth="1"/>
    <col min="5" max="5" width="14.7109375" style="151" customWidth="1"/>
    <col min="6" max="6" width="14.7109375" style="11" customWidth="1"/>
    <col min="7" max="7" width="83.7109375" style="11" customWidth="1"/>
    <col min="8" max="8" width="14.7109375" style="38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49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6"/>
      <c r="E1" s="148"/>
      <c r="F1" s="4"/>
      <c r="G1" s="4"/>
      <c r="H1" s="36"/>
    </row>
    <row r="2" spans="1:15" ht="21" customHeight="1" thickBot="1" x14ac:dyDescent="0.35">
      <c r="A2" s="150" t="s">
        <v>61</v>
      </c>
      <c r="B2" s="9"/>
    </row>
    <row r="3" spans="1:15" ht="21" customHeight="1" thickBot="1" x14ac:dyDescent="0.35">
      <c r="A3" s="152"/>
      <c r="B3" s="153"/>
      <c r="C3" s="154"/>
      <c r="D3" s="155"/>
      <c r="E3" s="168"/>
      <c r="F3" s="350" t="s">
        <v>62</v>
      </c>
      <c r="G3" s="351"/>
      <c r="H3" s="351"/>
      <c r="I3" s="352"/>
      <c r="J3" s="353" t="s">
        <v>63</v>
      </c>
      <c r="K3" s="354"/>
      <c r="L3" s="354"/>
      <c r="M3" s="354"/>
      <c r="N3" s="354"/>
      <c r="O3" s="355"/>
    </row>
    <row r="4" spans="1:15" ht="39.75" customHeight="1" thickBot="1" x14ac:dyDescent="0.3">
      <c r="A4" s="156" t="s">
        <v>10</v>
      </c>
      <c r="B4" s="205" t="s">
        <v>70</v>
      </c>
      <c r="C4" s="157" t="s">
        <v>1</v>
      </c>
      <c r="D4" s="158" t="s">
        <v>2</v>
      </c>
      <c r="E4" s="29" t="s">
        <v>3</v>
      </c>
      <c r="F4" s="159" t="s">
        <v>64</v>
      </c>
      <c r="G4" s="160" t="s">
        <v>65</v>
      </c>
      <c r="H4" s="161" t="s">
        <v>8</v>
      </c>
      <c r="I4" s="162" t="s">
        <v>66</v>
      </c>
      <c r="J4" s="163" t="s">
        <v>64</v>
      </c>
      <c r="K4" s="164" t="s">
        <v>67</v>
      </c>
      <c r="L4" s="165" t="s">
        <v>8</v>
      </c>
      <c r="M4" s="166" t="s">
        <v>66</v>
      </c>
      <c r="N4" s="165" t="s">
        <v>68</v>
      </c>
      <c r="O4" s="167" t="s">
        <v>69</v>
      </c>
    </row>
    <row r="5" spans="1:15" x14ac:dyDescent="0.25">
      <c r="A5" s="269" t="s">
        <v>90</v>
      </c>
      <c r="B5" s="194" t="s">
        <v>80</v>
      </c>
      <c r="C5" s="263" t="s">
        <v>126</v>
      </c>
      <c r="D5" s="264">
        <v>44965</v>
      </c>
      <c r="E5" s="265" t="s">
        <v>91</v>
      </c>
      <c r="F5" s="220"/>
      <c r="G5" s="261"/>
      <c r="H5" s="195"/>
      <c r="I5" s="196"/>
      <c r="J5" s="197"/>
      <c r="K5" s="198"/>
      <c r="L5" s="198"/>
      <c r="M5" s="199"/>
      <c r="N5" s="198"/>
      <c r="O5" s="196"/>
    </row>
    <row r="6" spans="1:15" x14ac:dyDescent="0.25">
      <c r="A6" s="270" t="s">
        <v>98</v>
      </c>
      <c r="B6" s="209" t="s">
        <v>81</v>
      </c>
      <c r="C6" s="247" t="s">
        <v>126</v>
      </c>
      <c r="D6" s="266">
        <v>44965</v>
      </c>
      <c r="E6" s="265" t="s">
        <v>91</v>
      </c>
      <c r="F6" s="267"/>
      <c r="G6" s="262"/>
      <c r="H6" s="210"/>
      <c r="I6" s="211"/>
      <c r="J6" s="212"/>
      <c r="K6" s="213"/>
      <c r="L6" s="213"/>
      <c r="M6" s="214"/>
      <c r="N6" s="213"/>
      <c r="O6" s="211"/>
    </row>
    <row r="7" spans="1:15" x14ac:dyDescent="0.25">
      <c r="A7" s="270" t="s">
        <v>102</v>
      </c>
      <c r="B7" s="209" t="s">
        <v>82</v>
      </c>
      <c r="C7" s="247" t="s">
        <v>126</v>
      </c>
      <c r="D7" s="266">
        <v>44965</v>
      </c>
      <c r="E7" s="265" t="s">
        <v>91</v>
      </c>
      <c r="F7" s="267"/>
      <c r="G7" s="262"/>
      <c r="H7" s="210"/>
      <c r="I7" s="211"/>
      <c r="J7" s="212"/>
      <c r="K7" s="213"/>
      <c r="L7" s="213"/>
      <c r="M7" s="214"/>
      <c r="N7" s="213"/>
      <c r="O7" s="211"/>
    </row>
    <row r="8" spans="1:15" x14ac:dyDescent="0.25">
      <c r="A8" s="270" t="s">
        <v>111</v>
      </c>
      <c r="B8" s="209" t="s">
        <v>83</v>
      </c>
      <c r="C8" s="247" t="s">
        <v>126</v>
      </c>
      <c r="D8" s="266">
        <v>44965</v>
      </c>
      <c r="E8" s="265" t="s">
        <v>91</v>
      </c>
      <c r="F8" s="267"/>
      <c r="G8" s="262"/>
      <c r="H8" s="210"/>
      <c r="I8" s="211"/>
      <c r="J8" s="212"/>
      <c r="K8" s="213"/>
      <c r="L8" s="213"/>
      <c r="M8" s="214"/>
      <c r="N8" s="213"/>
      <c r="O8" s="211"/>
    </row>
    <row r="9" spans="1:15" x14ac:dyDescent="0.25">
      <c r="A9" s="270" t="s">
        <v>115</v>
      </c>
      <c r="B9" s="209" t="s">
        <v>84</v>
      </c>
      <c r="C9" s="247" t="s">
        <v>126</v>
      </c>
      <c r="D9" s="266">
        <v>44965</v>
      </c>
      <c r="E9" s="265" t="s">
        <v>91</v>
      </c>
      <c r="F9" s="267"/>
      <c r="G9" s="262"/>
      <c r="H9" s="210"/>
      <c r="I9" s="211"/>
      <c r="J9" s="212"/>
      <c r="K9" s="213"/>
      <c r="L9" s="213"/>
      <c r="M9" s="214"/>
      <c r="N9" s="213"/>
      <c r="O9" s="211"/>
    </row>
    <row r="10" spans="1:15" x14ac:dyDescent="0.25">
      <c r="A10" s="270" t="s">
        <v>116</v>
      </c>
      <c r="B10" s="209" t="s">
        <v>85</v>
      </c>
      <c r="C10" s="247" t="s">
        <v>126</v>
      </c>
      <c r="D10" s="266">
        <v>44965</v>
      </c>
      <c r="E10" s="265" t="s">
        <v>91</v>
      </c>
      <c r="F10" s="267"/>
      <c r="G10" s="262"/>
      <c r="H10" s="210"/>
      <c r="I10" s="211"/>
      <c r="J10" s="212"/>
      <c r="K10" s="213"/>
      <c r="L10" s="213"/>
      <c r="M10" s="214"/>
      <c r="N10" s="213"/>
      <c r="O10" s="211"/>
    </row>
    <row r="11" spans="1:15" ht="15.75" thickBot="1" x14ac:dyDescent="0.3">
      <c r="A11" s="277" t="s">
        <v>120</v>
      </c>
      <c r="B11" s="187" t="s">
        <v>86</v>
      </c>
      <c r="C11" s="272" t="s">
        <v>126</v>
      </c>
      <c r="D11" s="278">
        <v>44965</v>
      </c>
      <c r="E11" s="279" t="s">
        <v>91</v>
      </c>
      <c r="F11" s="79"/>
      <c r="G11" s="280"/>
      <c r="H11" s="200"/>
      <c r="I11" s="201"/>
      <c r="J11" s="202"/>
      <c r="K11" s="203"/>
      <c r="L11" s="203"/>
      <c r="M11" s="204"/>
      <c r="N11" s="203"/>
      <c r="O11" s="201"/>
    </row>
  </sheetData>
  <mergeCells count="2">
    <mergeCell ref="F3:I3"/>
    <mergeCell ref="J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2022-02-03T14:23:05Z</cp:lastPrinted>
  <dcterms:created xsi:type="dcterms:W3CDTF">2021-12-24T09:01:33Z</dcterms:created>
  <dcterms:modified xsi:type="dcterms:W3CDTF">2023-09-22T08:01:49Z</dcterms:modified>
</cp:coreProperties>
</file>