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BB10" i="2" l="1"/>
  <c r="M6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AW6" i="2"/>
  <c r="AN6" i="2"/>
  <c r="AE6" i="2"/>
  <c r="V6" i="2"/>
  <c r="S10" i="6" l="1"/>
  <c r="AF9" i="5"/>
  <c r="BF9" i="2"/>
  <c r="AF8" i="5"/>
  <c r="BF10" i="2"/>
  <c r="AF6" i="4"/>
  <c r="AF7" i="4"/>
  <c r="AF7" i="5"/>
  <c r="S11" i="6"/>
  <c r="S7" i="6"/>
  <c r="S8" i="6"/>
  <c r="AF6" i="5"/>
  <c r="AF10" i="5"/>
  <c r="AF10" i="4"/>
  <c r="AF9" i="4"/>
  <c r="AF8" i="4"/>
  <c r="BF11" i="2"/>
  <c r="BF8" i="2"/>
  <c r="BF7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<sst xmlns="http://schemas.openxmlformats.org/spreadsheetml/2006/main" count="894" uniqueCount="221">
  <si>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</si>
  <si>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</si>
  <si>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</si>
  <si>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</si>
  <si>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</si>
  <si>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</si>
  <si>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</si>
  <si>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</si>
  <si>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</si>
  <si>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</si>
  <si>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</si>
  <si>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</si>
  <si>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</si>
  <si>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</si>
  <si>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</si>
  <si>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</si>
  <si>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</si>
  <si>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</si>
  <si>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</si>
  <si>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</si>
  <si>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</si>
  <si>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</si>
  <si>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</si>
  <si>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</si>
  <si>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</si>
  <si>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</si>
  <si>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</si>
  <si>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</si>
  <si>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</si>
  <si>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</si>
  <si>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</si>
  <si>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</si>
  <si>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</si>
  <si>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</si>
  <si>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</si>
  <si>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</si>
  <si>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</si>
  <si>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</si>
  <si>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</si>
  <si>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</si>
  <si>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</si>
  <si>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</si>
  <si>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</si>
  <si>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</si>
  <si>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</si>
  <si>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</si>
  <si>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</si>
  <si>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</si>
  <si>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</si>
  <si>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</si>
  <si>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</si>
  <si>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</si>
  <si>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</si>
  <si>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</si>
  <si>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</si>
  <si>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</si>
  <si>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</si>
  <si>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</si>
  <si>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</si>
  <si>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</si>
  <si>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</si>
  <si>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</si>
  <si>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</si>
  <si>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</si>
  <si>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</si>
  <si>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</si>
  <si>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</si>
  <si>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</si>
  <si>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</si>
  <si>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</si>
  <si>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</si>
  <si>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Фастівський міськрайонний суд Київської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</si>
  <si>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</si>
  <si>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</si>
  <si>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</si>
  <si>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</si>
  <si>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</si>
  <si>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</si>
  <si>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</si>
  <si>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</si>
  <si>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Ковалевська Леся Миколаївна</t>
  </si>
  <si>
    <t>Осаулова Наталя Анатоліївна</t>
  </si>
  <si>
    <t>Соловей Галина Всеволодівна</t>
  </si>
  <si>
    <t>Чернишова Євгенія Юріївна</t>
  </si>
  <si>
    <t>2022</t>
  </si>
  <si>
    <t>Ковалевська</t>
  </si>
  <si>
    <t>2</t>
  </si>
  <si>
    <t>3</t>
  </si>
  <si>
    <t>4</t>
  </si>
  <si>
    <t>5</t>
  </si>
  <si>
    <t>6</t>
  </si>
  <si>
    <t>10</t>
  </si>
  <si>
    <t>109</t>
  </si>
  <si>
    <t>20</t>
  </si>
  <si>
    <t>54</t>
  </si>
  <si>
    <t>70</t>
  </si>
  <si>
    <t>116</t>
  </si>
  <si>
    <t>121</t>
  </si>
  <si>
    <t>114</t>
  </si>
  <si>
    <t>0</t>
  </si>
  <si>
    <t>745</t>
  </si>
  <si>
    <t>33</t>
  </si>
  <si>
    <t>68</t>
  </si>
  <si>
    <t>733</t>
  </si>
  <si>
    <t>459</t>
  </si>
  <si>
    <t>467</t>
  </si>
  <si>
    <t>12</t>
  </si>
  <si>
    <t>107</t>
  </si>
  <si>
    <t>440</t>
  </si>
  <si>
    <t>24</t>
  </si>
  <si>
    <t>520</t>
  </si>
  <si>
    <t>157</t>
  </si>
  <si>
    <t>23</t>
  </si>
  <si>
    <t>400</t>
  </si>
  <si>
    <t>399</t>
  </si>
  <si>
    <t>254</t>
  </si>
  <si>
    <t>14</t>
  </si>
  <si>
    <t>403</t>
  </si>
  <si>
    <t>142</t>
  </si>
  <si>
    <t>128</t>
  </si>
  <si>
    <t>34</t>
  </si>
  <si>
    <t>18</t>
  </si>
  <si>
    <t>21</t>
  </si>
  <si>
    <t>439</t>
  </si>
  <si>
    <t>137</t>
  </si>
  <si>
    <t>55</t>
  </si>
  <si>
    <t>117</t>
  </si>
  <si>
    <t>123</t>
  </si>
  <si>
    <t>26</t>
  </si>
  <si>
    <t>817</t>
  </si>
  <si>
    <t>17</t>
  </si>
  <si>
    <t>853</t>
  </si>
  <si>
    <t>44</t>
  </si>
  <si>
    <t>494</t>
  </si>
  <si>
    <t>490</t>
  </si>
  <si>
    <t>65</t>
  </si>
  <si>
    <t>432</t>
  </si>
  <si>
    <t>35</t>
  </si>
  <si>
    <t>30</t>
  </si>
  <si>
    <t>15</t>
  </si>
  <si>
    <t>19</t>
  </si>
  <si>
    <t>64</t>
  </si>
  <si>
    <t>7</t>
  </si>
  <si>
    <t>341</t>
  </si>
  <si>
    <t>486</t>
  </si>
  <si>
    <t>144</t>
  </si>
  <si>
    <t>Зебелян Наталія  Вікторівна</t>
  </si>
  <si>
    <t>Питель_Тьолушкіна  Вікторія Леонідівна</t>
  </si>
  <si>
    <t>11</t>
  </si>
  <si>
    <t>78,7</t>
  </si>
  <si>
    <t>77,6</t>
  </si>
  <si>
    <t>157,4</t>
  </si>
  <si>
    <t>2,09</t>
  </si>
  <si>
    <t>50</t>
  </si>
  <si>
    <t>42,4</t>
  </si>
  <si>
    <t>36,27</t>
  </si>
  <si>
    <t>39,9</t>
  </si>
  <si>
    <t>1,9</t>
  </si>
  <si>
    <t>10,6</t>
  </si>
  <si>
    <t>77,5</t>
  </si>
  <si>
    <t>44,5</t>
  </si>
  <si>
    <t>40</t>
  </si>
  <si>
    <t>1,7</t>
  </si>
  <si>
    <t>5,8</t>
  </si>
  <si>
    <t>44,1</t>
  </si>
  <si>
    <t>98</t>
  </si>
  <si>
    <t>243</t>
  </si>
  <si>
    <t>130</t>
  </si>
  <si>
    <t>153</t>
  </si>
  <si>
    <t>306</t>
  </si>
  <si>
    <t>385</t>
  </si>
  <si>
    <t>79</t>
  </si>
  <si>
    <t>25</t>
  </si>
  <si>
    <t>126</t>
  </si>
  <si>
    <t>274</t>
  </si>
  <si>
    <t>472</t>
  </si>
  <si>
    <t>73</t>
  </si>
  <si>
    <t>170</t>
  </si>
  <si>
    <t>779</t>
  </si>
  <si>
    <t>203</t>
  </si>
  <si>
    <t>291</t>
  </si>
  <si>
    <t>471</t>
  </si>
  <si>
    <t>69</t>
  </si>
  <si>
    <t>285</t>
  </si>
  <si>
    <t>72</t>
  </si>
  <si>
    <t>Кримінальні справи в порядку виконання (1-в)</t>
  </si>
  <si>
    <t>кримінальна</t>
  </si>
  <si>
    <t>Кримінальні_Запасний суддя</t>
  </si>
  <si>
    <t>Заміна головуючого судді по колегії</t>
  </si>
  <si>
    <t>кримінальне провадження відносно неповнолітніх</t>
  </si>
  <si>
    <t>цивільна</t>
  </si>
  <si>
    <t xml:space="preserve">Протокол зборів суддів №9/12 від 28.08.2012
Протокол зборів суддів №15/15 від 28.05.2015
</t>
  </si>
  <si>
    <t xml:space="preserve">Протокол зборів суддів №10/16 </t>
  </si>
  <si>
    <t xml:space="preserve">Протокол зборів суддів №9/12 </t>
  </si>
  <si>
    <t xml:space="preserve">Протокол зборів суддів №16/16 </t>
  </si>
  <si>
    <t xml:space="preserve">Протокол зборів суддів № 01  </t>
  </si>
  <si>
    <t>Протокол зборів суддів № 01</t>
  </si>
  <si>
    <t xml:space="preserve">Протокол зборів суддів № 01 </t>
  </si>
  <si>
    <t xml:space="preserve">Протокол зборів суддів №03 </t>
  </si>
  <si>
    <t>слідча суддя</t>
  </si>
  <si>
    <t xml:space="preserve">Протокол зборів суддів №11/12 від 20.11.2012
Протокол зборів суддів №32/15 від  02.11.2015
Протокол зборів суддів №9/18 від 16.11.2018
Протокол зборів суддів № 07 від 12.10.2021
</t>
  </si>
  <si>
    <t xml:space="preserve">Протокол зборів суддів №11/12 </t>
  </si>
  <si>
    <t xml:space="preserve">Протокол зборів суддів №15/15 </t>
  </si>
  <si>
    <t xml:space="preserve">Протокол зборів суддів №32/15 </t>
  </si>
  <si>
    <t xml:space="preserve">Протокол зборів суддів №9/18 </t>
  </si>
  <si>
    <t xml:space="preserve">Протокол зборів суддів № 07 </t>
  </si>
  <si>
    <t xml:space="preserve">Протокол зборів суддів №07 </t>
  </si>
  <si>
    <t xml:space="preserve">Протокол зборів суддів №09/15 </t>
  </si>
  <si>
    <t>Протокол зборів суддів №16/16</t>
  </si>
  <si>
    <t>Протокол зборів суддів № 07</t>
  </si>
  <si>
    <t xml:space="preserve">Протокол зборів суддів №11/12 від 20.11.2012
Протокол зборів суддів №32/15 від 02.11.2015
Протокол зборів суддів №9/18 від 16.11.2018
Протокол зборів суддів № 01 від 27.01.2021
</t>
  </si>
  <si>
    <t>Цивільна</t>
  </si>
  <si>
    <t xml:space="preserve">Протокол зборів суддів №30/15 </t>
  </si>
  <si>
    <t>Слідча суддя</t>
  </si>
  <si>
    <t>Протокол зборів суддів №30/15</t>
  </si>
  <si>
    <t>Протокол зборів суддів №07</t>
  </si>
  <si>
    <t xml:space="preserve">Протокол зборів суддів № 05 </t>
  </si>
  <si>
    <t>Кримінальні справи</t>
  </si>
  <si>
    <t>Курінна А.О</t>
  </si>
  <si>
    <t>По теперішній час</t>
  </si>
  <si>
    <t>по теперішній 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</si>
</sst>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9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49" fontId="3" fillId="2" borderId="24" xfId="0" applyNumberFormat="1" applyFont="1" applyFill="1" applyBorder="1" applyAlignment="1">
      <alignment horizontal="center"/>
    </xf>
    <xf numFmtId="14" fontId="3" fillId="2" borderId="2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28" xfId="0" applyNumberFormat="1" applyFont="1" applyFill="1" applyBorder="1" applyAlignment="1">
      <alignment horizontal="center" vertical="center" wrapText="1"/>
    </xf>
    <xf numFmtId="14" fontId="3" fillId="0" borderId="2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3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1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29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2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164" fontId="3" fillId="0" borderId="35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/>
    </xf>
    <xf numFmtId="49" fontId="2" fillId="2" borderId="40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3" fillId="0" borderId="42" xfId="0" applyNumberFormat="1" applyFont="1" applyFill="1" applyBorder="1" applyAlignment="1">
      <alignment horizontal="center" vertical="center"/>
    </xf>
    <xf numFmtId="49" fontId="1" fillId="0" borderId="36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3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3" xfId="0" applyNumberFormat="1" applyFont="1" applyFill="1" applyBorder="1" applyAlignment="1">
      <alignment horizontal="center"/>
    </xf>
    <xf numFmtId="49" fontId="2" fillId="2" borderId="49" xfId="0" applyNumberFormat="1" applyFont="1" applyFill="1" applyBorder="1" applyAlignment="1">
      <alignment horizontal="center"/>
    </xf>
    <xf numFmtId="49" fontId="2" fillId="2" borderId="50" xfId="0" applyNumberFormat="1" applyFont="1" applyFill="1" applyBorder="1" applyAlignment="1">
      <alignment horizontal="center"/>
    </xf>
    <xf numFmtId="49" fontId="2" fillId="2" borderId="51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2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2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2" xfId="0" applyNumberFormat="1" applyFont="1" applyFill="1" applyBorder="1" applyAlignment="1"/>
    <xf numFmtId="49" fontId="2" fillId="2" borderId="52" xfId="0" applyNumberFormat="1" applyFont="1" applyFill="1" applyBorder="1" applyAlignment="1"/>
    <xf numFmtId="49" fontId="0" fillId="2" borderId="52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49" fontId="3" fillId="4" borderId="53" xfId="0" applyNumberFormat="1" applyFont="1" applyFill="1" applyBorder="1" applyAlignment="1">
      <alignment horizontal="center" vertical="center"/>
    </xf>
    <xf numFmtId="49" fontId="3" fillId="4" borderId="4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164" fontId="3" fillId="0" borderId="44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6" xfId="0" applyNumberFormat="1" applyFont="1" applyFill="1" applyBorder="1"/>
    <xf numFmtId="164" fontId="0" fillId="0" borderId="27" xfId="0" applyNumberFormat="1" applyFont="1" applyFill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37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3" borderId="26" xfId="0" applyNumberFormat="1" applyFont="1" applyFill="1" applyBorder="1" applyAlignment="1">
      <alignment horizontal="center" vertical="center" wrapText="1"/>
    </xf>
    <xf numFmtId="49" fontId="1" fillId="3" borderId="37" xfId="0" applyNumberFormat="1" applyFont="1" applyFill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0" borderId="47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 wrapText="1"/>
    </xf>
    <xf numFmtId="0" fontId="1" fillId="3" borderId="26" xfId="0" applyNumberFormat="1" applyFont="1" applyFill="1" applyBorder="1" applyAlignment="1">
      <alignment horizontal="center" vertical="center" wrapText="1"/>
    </xf>
    <xf numFmtId="0" fontId="1" fillId="0" borderId="47" xfId="0" applyNumberFormat="1" applyFont="1" applyBorder="1" applyAlignment="1">
      <alignment horizontal="center" vertical="center" wrapText="1"/>
    </xf>
    <xf numFmtId="0" fontId="1" fillId="3" borderId="37" xfId="0" applyNumberFormat="1" applyFont="1" applyFill="1" applyBorder="1" applyAlignment="1">
      <alignment horizontal="center" vertical="center" wrapText="1"/>
    </xf>
    <xf numFmtId="0" fontId="1" fillId="3" borderId="27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/>
    </xf>
    <xf numFmtId="0" fontId="1" fillId="3" borderId="26" xfId="0" applyNumberFormat="1" applyFont="1" applyFill="1" applyBorder="1" applyAlignment="1">
      <alignment horizontal="center" vertical="center"/>
    </xf>
    <xf numFmtId="0" fontId="1" fillId="3" borderId="37" xfId="0" applyNumberFormat="1" applyFont="1" applyFill="1" applyBorder="1" applyAlignment="1">
      <alignment horizontal="center" vertical="center"/>
    </xf>
    <xf numFmtId="0" fontId="1" fillId="3" borderId="27" xfId="0" applyNumberFormat="1" applyFont="1" applyFill="1" applyBorder="1" applyAlignment="1">
      <alignment horizontal="center" vertical="center"/>
    </xf>
    <xf numFmtId="49" fontId="1" fillId="6" borderId="26" xfId="0" applyNumberFormat="1" applyFont="1" applyFill="1" applyBorder="1" applyAlignment="1">
      <alignment horizontal="center" vertical="center"/>
    </xf>
    <xf numFmtId="49" fontId="1" fillId="6" borderId="27" xfId="0" applyNumberFormat="1" applyFont="1" applyFill="1" applyBorder="1" applyAlignment="1">
      <alignment horizontal="center" vertical="center"/>
    </xf>
    <xf numFmtId="49" fontId="1" fillId="5" borderId="47" xfId="0" applyNumberFormat="1" applyFont="1" applyFill="1" applyBorder="1" applyAlignment="1">
      <alignment horizontal="center" vertical="center"/>
    </xf>
    <xf numFmtId="49" fontId="1" fillId="5" borderId="39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4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/>
    <xf numFmtId="49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164" fontId="0" fillId="0" borderId="3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/>
    <xf numFmtId="49" fontId="0" fillId="0" borderId="47" xfId="0" applyNumberFormat="1" applyFont="1" applyFill="1" applyBorder="1"/>
    <xf numFmtId="49" fontId="0" fillId="0" borderId="37" xfId="0" applyNumberFormat="1" applyFont="1" applyFill="1" applyBorder="1"/>
    <xf numFmtId="164" fontId="0" fillId="0" borderId="37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0" fontId="3" fillId="4" borderId="43" xfId="0" applyNumberFormat="1" applyFont="1" applyFill="1" applyBorder="1" applyAlignment="1">
      <alignment horizontal="center" vertical="center" wrapText="1"/>
    </xf>
    <xf numFmtId="0" fontId="3" fillId="4" borderId="44" xfId="0" applyNumberFormat="1" applyFont="1" applyFill="1" applyBorder="1" applyAlignment="1">
      <alignment horizontal="center" vertical="center" wrapText="1"/>
    </xf>
    <xf numFmtId="0" fontId="3" fillId="4" borderId="4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4" xfId="0" applyNumberFormat="1" applyFont="1" applyFill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/>
    </xf>
    <xf numFmtId="0" fontId="10" fillId="0" borderId="22" xfId="0" applyNumberFormat="1" applyFont="1" applyFill="1" applyBorder="1" applyAlignment="1">
      <alignment horizontal="center" vertical="center"/>
    </xf>
    <xf numFmtId="0" fontId="9" fillId="0" borderId="19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22" xfId="0" applyFont="1" applyBorder="1" applyAlignment="1">
      <alignment wrapText="1"/>
    </xf>
    <xf numFmtId="14" fontId="12" fillId="0" borderId="22" xfId="0" applyNumberFormat="1" applyFont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13" fillId="0" borderId="19" xfId="0" applyNumberFormat="1" applyFont="1" applyFill="1" applyBorder="1" applyAlignment="1">
      <alignment horizontal="center" vertical="center" wrapText="1"/>
    </xf>
    <xf numFmtId="14" fontId="13" fillId="0" borderId="22" xfId="0" applyNumberFormat="1" applyFont="1" applyFill="1" applyBorder="1" applyAlignment="1">
      <alignment horizontal="center" vertical="center"/>
    </xf>
    <xf numFmtId="49" fontId="13" fillId="0" borderId="22" xfId="0" applyNumberFormat="1" applyFont="1" applyFill="1" applyBorder="1" applyAlignment="1">
      <alignment horizontal="center" vertical="center" wrapText="1"/>
    </xf>
    <xf numFmtId="49" fontId="0" fillId="0" borderId="22" xfId="0" applyNumberForma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/>
    <xf numFmtId="49" fontId="0" fillId="0" borderId="22" xfId="0" applyNumberFormat="1" applyFill="1" applyBorder="1"/>
    <xf numFmtId="49" fontId="13" fillId="0" borderId="0" xfId="0" applyNumberFormat="1" applyFont="1" applyFill="1" applyBorder="1" applyAlignment="1">
      <alignment horizontal="center" vertical="center"/>
    </xf>
    <xf numFmtId="49" fontId="13" fillId="0" borderId="21" xfId="0" applyNumberFormat="1" applyFont="1" applyFill="1" applyBorder="1" applyAlignment="1">
      <alignment horizontal="center" vertical="center"/>
    </xf>
    <xf numFmtId="49" fontId="13" fillId="0" borderId="55" xfId="0" applyNumberFormat="1" applyFont="1" applyFill="1" applyBorder="1" applyAlignment="1">
      <alignment horizontal="center" vertical="center"/>
    </xf>
    <xf numFmtId="49" fontId="13" fillId="0" borderId="56" xfId="0" applyNumberFormat="1" applyFont="1" applyFill="1" applyBorder="1" applyAlignment="1">
      <alignment horizontal="center" vertical="center"/>
    </xf>
    <xf numFmtId="49" fontId="13" fillId="0" borderId="4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left" vertical="center"/>
    </xf>
    <xf numFmtId="49" fontId="0" fillId="0" borderId="26" xfId="0" applyNumberFormat="1" applyFill="1" applyBorder="1"/>
    <xf numFmtId="49" fontId="3" fillId="0" borderId="4" xfId="0" applyNumberFormat="1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49" fontId="13" fillId="0" borderId="18" xfId="0" applyNumberFormat="1" applyFont="1" applyFill="1" applyBorder="1" applyAlignment="1">
      <alignment horizontal="center" vertical="center" wrapText="1"/>
    </xf>
    <xf numFmtId="49" fontId="13" fillId="0" borderId="46" xfId="0" applyNumberFormat="1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14" fontId="3" fillId="0" borderId="22" xfId="0" applyNumberFormat="1" applyFont="1" applyFill="1" applyBorder="1" applyAlignment="1">
      <alignment horizontal="center" vertical="center" wrapText="1"/>
    </xf>
    <xf numFmtId="14" fontId="7" fillId="0" borderId="22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2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3" borderId="47" xfId="0" applyNumberFormat="1" applyFont="1" applyFill="1" applyBorder="1" applyAlignment="1">
      <alignment horizontal="center" vertical="center" wrapText="1"/>
    </xf>
    <xf numFmtId="49" fontId="3" fillId="3" borderId="39" xfId="0" applyNumberFormat="1" applyFont="1" applyFill="1" applyBorder="1" applyAlignment="1">
      <alignment horizontal="center" vertical="center" wrapText="1"/>
    </xf>
    <xf numFmtId="0" fontId="3" fillId="3" borderId="47" xfId="0" applyNumberFormat="1" applyFont="1" applyFill="1" applyBorder="1" applyAlignment="1">
      <alignment horizontal="center" vertical="center" wrapText="1"/>
    </xf>
    <xf numFmtId="0" fontId="3" fillId="3" borderId="37" xfId="0" applyNumberFormat="1" applyFont="1" applyFill="1" applyBorder="1" applyAlignment="1">
      <alignment horizontal="center" vertical="center" wrapText="1"/>
    </xf>
    <xf numFmtId="0" fontId="3" fillId="3" borderId="27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4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4" xfId="0" applyNumberFormat="1" applyFont="1" applyFill="1" applyBorder="1" applyAlignment="1">
      <alignment horizontal="center" vertical="center" wrapText="1"/>
    </xf>
    <xf numFmtId="49" fontId="3" fillId="3" borderId="40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0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="85" zoomScaleNormal="85" workbookViewId="0">
      <selection activeCell="B51" sqref="B51"/>
    </sheetView>
  </sheetViews>
  <sheetFormatPr defaultRowHeight="15" x14ac:dyDescent="0.25"/>
  <cols>
    <col min="1" max="1" width="10" style="11" customWidth="1"/>
    <col min="2" max="2" width="55.42578125" style="21" bestFit="1" customWidth="1"/>
    <col min="3" max="3" width="24.7109375" style="8" customWidth="1"/>
    <col min="4" max="4" width="14.7109375" style="10" customWidth="1"/>
    <col min="5" max="5" width="56.85546875" style="21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24.2851562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4"/>
      <c r="C3" s="22"/>
      <c r="D3" s="23"/>
      <c r="E3" s="20"/>
      <c r="F3" s="18"/>
      <c r="G3" s="19"/>
      <c r="H3" s="229" t="s">
        <v>11</v>
      </c>
      <c r="I3" s="230"/>
      <c r="J3" s="231" t="s">
        <v>12</v>
      </c>
      <c r="K3" s="232"/>
    </row>
    <row r="4" spans="1:11" ht="21.75" thickBot="1" x14ac:dyDescent="0.3">
      <c r="A4" s="28" t="s">
        <v>10</v>
      </c>
      <c r="B4" s="87" t="s">
        <v>70</v>
      </c>
      <c r="C4" s="25" t="s">
        <v>1</v>
      </c>
      <c r="D4" s="26" t="s">
        <v>2</v>
      </c>
      <c r="E4" s="180" t="s">
        <v>5</v>
      </c>
      <c r="F4" s="28" t="s">
        <v>3</v>
      </c>
      <c r="G4" s="222" t="s">
        <v>4</v>
      </c>
      <c r="H4" s="227" t="s">
        <v>6</v>
      </c>
      <c r="I4" s="228" t="s">
        <v>7</v>
      </c>
      <c r="J4" s="227" t="s">
        <v>8</v>
      </c>
      <c r="K4" s="203" t="s">
        <v>9</v>
      </c>
    </row>
    <row r="5" spans="1:11" ht="25.5" x14ac:dyDescent="0.25">
      <c r="A5" s="86" t="s">
        <v>78</v>
      </c>
      <c r="B5" s="88" t="s">
        <v>146</v>
      </c>
      <c r="C5" s="221" t="s">
        <v>218</v>
      </c>
      <c r="D5" s="151">
        <v>44958</v>
      </c>
      <c r="E5" s="201" t="s">
        <v>71</v>
      </c>
      <c r="F5" s="215"/>
      <c r="G5" s="223" t="s">
        <v>18</v>
      </c>
      <c r="H5" s="202">
        <v>41149</v>
      </c>
      <c r="I5" s="209" t="s">
        <v>219</v>
      </c>
      <c r="J5" s="202">
        <v>41149</v>
      </c>
      <c r="K5" s="205" t="s">
        <v>193</v>
      </c>
    </row>
    <row r="6" spans="1:11" ht="25.5" x14ac:dyDescent="0.25">
      <c r="A6" s="86"/>
      <c r="B6" s="88"/>
      <c r="C6" s="221" t="s">
        <v>218</v>
      </c>
      <c r="D6" s="151">
        <v>44958</v>
      </c>
      <c r="E6" s="201" t="s">
        <v>71</v>
      </c>
      <c r="F6" s="216"/>
      <c r="G6" s="223" t="s">
        <v>185</v>
      </c>
      <c r="H6" s="202">
        <v>41149</v>
      </c>
      <c r="I6" s="204" t="s">
        <v>219</v>
      </c>
      <c r="J6" s="202">
        <v>41149</v>
      </c>
      <c r="K6" s="205" t="s">
        <v>193</v>
      </c>
    </row>
    <row r="7" spans="1:11" ht="25.5" x14ac:dyDescent="0.25">
      <c r="A7" s="86"/>
      <c r="B7" s="88"/>
      <c r="C7" s="221" t="s">
        <v>218</v>
      </c>
      <c r="D7" s="151">
        <v>44958</v>
      </c>
      <c r="E7" s="201" t="s">
        <v>71</v>
      </c>
      <c r="F7" s="216"/>
      <c r="G7" s="223" t="s">
        <v>186</v>
      </c>
      <c r="H7" s="202">
        <v>41149</v>
      </c>
      <c r="I7" s="204" t="s">
        <v>219</v>
      </c>
      <c r="J7" s="202">
        <v>41149</v>
      </c>
      <c r="K7" s="205" t="s">
        <v>193</v>
      </c>
    </row>
    <row r="8" spans="1:11" ht="25.5" x14ac:dyDescent="0.25">
      <c r="A8" s="86"/>
      <c r="B8" s="88"/>
      <c r="C8" s="221" t="s">
        <v>218</v>
      </c>
      <c r="D8" s="151">
        <v>44958</v>
      </c>
      <c r="E8" s="201" t="s">
        <v>71</v>
      </c>
      <c r="F8" s="216"/>
      <c r="G8" s="206" t="s">
        <v>187</v>
      </c>
      <c r="H8" s="209">
        <v>42464</v>
      </c>
      <c r="I8" s="204" t="s">
        <v>219</v>
      </c>
      <c r="J8" s="209">
        <v>42464</v>
      </c>
      <c r="K8" s="208" t="s">
        <v>192</v>
      </c>
    </row>
    <row r="9" spans="1:11" ht="25.5" x14ac:dyDescent="0.25">
      <c r="A9" s="86"/>
      <c r="B9" s="88"/>
      <c r="C9" s="221" t="s">
        <v>218</v>
      </c>
      <c r="D9" s="151">
        <v>44958</v>
      </c>
      <c r="E9" s="201" t="s">
        <v>71</v>
      </c>
      <c r="F9" s="216"/>
      <c r="G9" s="224" t="s">
        <v>188</v>
      </c>
      <c r="H9" s="209">
        <v>42635</v>
      </c>
      <c r="I9" s="204" t="s">
        <v>219</v>
      </c>
      <c r="J9" s="202">
        <v>42635</v>
      </c>
      <c r="K9" s="210" t="s">
        <v>194</v>
      </c>
    </row>
    <row r="10" spans="1:11" x14ac:dyDescent="0.25">
      <c r="A10" s="86"/>
      <c r="B10" s="88"/>
      <c r="C10" s="221" t="s">
        <v>218</v>
      </c>
      <c r="D10" s="151">
        <v>44958</v>
      </c>
      <c r="E10" s="201" t="s">
        <v>71</v>
      </c>
      <c r="F10" s="216"/>
      <c r="G10" s="206" t="s">
        <v>189</v>
      </c>
      <c r="H10" s="209">
        <v>44223</v>
      </c>
      <c r="I10" s="204" t="s">
        <v>219</v>
      </c>
      <c r="J10" s="209">
        <v>44223</v>
      </c>
      <c r="K10" s="208" t="s">
        <v>195</v>
      </c>
    </row>
    <row r="11" spans="1:11" ht="63.75" x14ac:dyDescent="0.25">
      <c r="A11" s="86" t="s">
        <v>86</v>
      </c>
      <c r="B11" s="88" t="s">
        <v>80</v>
      </c>
      <c r="C11" s="221" t="s">
        <v>218</v>
      </c>
      <c r="D11" s="151">
        <v>44958</v>
      </c>
      <c r="E11" s="220" t="s">
        <v>71</v>
      </c>
      <c r="F11" s="217"/>
      <c r="G11" s="224" t="s">
        <v>190</v>
      </c>
      <c r="H11" s="202">
        <v>41149</v>
      </c>
      <c r="I11" s="204" t="s">
        <v>220</v>
      </c>
      <c r="J11" s="209">
        <v>41149</v>
      </c>
      <c r="K11" s="205" t="s">
        <v>191</v>
      </c>
    </row>
    <row r="12" spans="1:11" ht="25.5" x14ac:dyDescent="0.25">
      <c r="A12" s="86"/>
      <c r="B12" s="88"/>
      <c r="C12" s="221" t="s">
        <v>218</v>
      </c>
      <c r="D12" s="151">
        <v>44958</v>
      </c>
      <c r="E12" s="220" t="s">
        <v>71</v>
      </c>
      <c r="F12" s="217"/>
      <c r="G12" s="224" t="s">
        <v>187</v>
      </c>
      <c r="H12" s="202">
        <v>42464</v>
      </c>
      <c r="I12" s="204" t="s">
        <v>220</v>
      </c>
      <c r="J12" s="202">
        <v>42464</v>
      </c>
      <c r="K12" s="210" t="s">
        <v>192</v>
      </c>
    </row>
    <row r="13" spans="1:11" ht="25.5" x14ac:dyDescent="0.25">
      <c r="A13" s="86"/>
      <c r="B13" s="88"/>
      <c r="C13" s="221" t="s">
        <v>218</v>
      </c>
      <c r="D13" s="151">
        <v>44958</v>
      </c>
      <c r="E13" s="220" t="s">
        <v>71</v>
      </c>
      <c r="F13" s="217"/>
      <c r="G13" s="224" t="s">
        <v>188</v>
      </c>
      <c r="H13" s="202">
        <v>42635</v>
      </c>
      <c r="I13" s="204" t="s">
        <v>220</v>
      </c>
      <c r="J13" s="209">
        <v>42635</v>
      </c>
      <c r="K13" s="210" t="s">
        <v>194</v>
      </c>
    </row>
    <row r="14" spans="1:11" x14ac:dyDescent="0.25">
      <c r="A14" s="86"/>
      <c r="B14" s="88"/>
      <c r="C14" s="221" t="s">
        <v>218</v>
      </c>
      <c r="D14" s="151">
        <v>44958</v>
      </c>
      <c r="E14" s="220" t="s">
        <v>71</v>
      </c>
      <c r="F14" s="217"/>
      <c r="G14" s="224" t="s">
        <v>18</v>
      </c>
      <c r="H14" s="209">
        <v>44176</v>
      </c>
      <c r="I14" s="202">
        <v>44223</v>
      </c>
      <c r="J14" s="209">
        <v>44176</v>
      </c>
      <c r="K14" s="210" t="s">
        <v>196</v>
      </c>
    </row>
    <row r="15" spans="1:11" x14ac:dyDescent="0.25">
      <c r="A15" s="86"/>
      <c r="B15" s="88"/>
      <c r="C15" s="221" t="s">
        <v>218</v>
      </c>
      <c r="D15" s="151">
        <v>44958</v>
      </c>
      <c r="E15" s="220" t="s">
        <v>71</v>
      </c>
      <c r="F15" s="217"/>
      <c r="G15" s="224" t="s">
        <v>185</v>
      </c>
      <c r="H15" s="202">
        <v>44176</v>
      </c>
      <c r="I15" s="202">
        <v>44223</v>
      </c>
      <c r="J15" s="202">
        <v>44176</v>
      </c>
      <c r="K15" s="210" t="s">
        <v>197</v>
      </c>
    </row>
    <row r="16" spans="1:11" x14ac:dyDescent="0.25">
      <c r="A16" s="86"/>
      <c r="B16" s="88"/>
      <c r="C16" s="221" t="s">
        <v>218</v>
      </c>
      <c r="D16" s="151">
        <v>44958</v>
      </c>
      <c r="E16" s="220" t="s">
        <v>71</v>
      </c>
      <c r="F16" s="218"/>
      <c r="G16" s="225" t="s">
        <v>189</v>
      </c>
      <c r="H16" s="209">
        <v>43872</v>
      </c>
      <c r="I16" s="202">
        <v>44223</v>
      </c>
      <c r="J16" s="209">
        <v>43872</v>
      </c>
      <c r="K16" s="208" t="s">
        <v>198</v>
      </c>
    </row>
    <row r="17" spans="1:11" ht="114.75" x14ac:dyDescent="0.25">
      <c r="A17" s="86"/>
      <c r="B17" s="88"/>
      <c r="C17" s="221" t="s">
        <v>218</v>
      </c>
      <c r="D17" s="151">
        <v>44958</v>
      </c>
      <c r="E17" s="220" t="s">
        <v>71</v>
      </c>
      <c r="F17" s="218"/>
      <c r="G17" s="225" t="s">
        <v>199</v>
      </c>
      <c r="H17" s="209">
        <v>41233</v>
      </c>
      <c r="I17" s="204" t="s">
        <v>220</v>
      </c>
      <c r="J17" s="209">
        <v>41233</v>
      </c>
      <c r="K17" s="208" t="s">
        <v>200</v>
      </c>
    </row>
    <row r="18" spans="1:11" ht="25.5" x14ac:dyDescent="0.25">
      <c r="A18" s="86" t="s">
        <v>87</v>
      </c>
      <c r="B18" s="88" t="s">
        <v>81</v>
      </c>
      <c r="C18" s="221" t="s">
        <v>218</v>
      </c>
      <c r="D18" s="151">
        <v>44958</v>
      </c>
      <c r="E18" s="220" t="s">
        <v>71</v>
      </c>
      <c r="F18" s="218"/>
      <c r="G18" s="225" t="s">
        <v>190</v>
      </c>
      <c r="H18" s="209">
        <v>41149</v>
      </c>
      <c r="I18" s="202">
        <v>42157</v>
      </c>
      <c r="J18" s="209">
        <v>41149</v>
      </c>
      <c r="K18" s="208" t="s">
        <v>193</v>
      </c>
    </row>
    <row r="19" spans="1:11" ht="25.5" x14ac:dyDescent="0.25">
      <c r="A19" s="86"/>
      <c r="B19" s="88"/>
      <c r="C19" s="221" t="s">
        <v>218</v>
      </c>
      <c r="D19" s="151">
        <v>44958</v>
      </c>
      <c r="E19" s="220" t="s">
        <v>71</v>
      </c>
      <c r="F19" s="218"/>
      <c r="G19" s="225" t="s">
        <v>199</v>
      </c>
      <c r="H19" s="209">
        <v>41233</v>
      </c>
      <c r="I19" s="202">
        <v>42328</v>
      </c>
      <c r="J19" s="209">
        <v>41233</v>
      </c>
      <c r="K19" s="207" t="s">
        <v>201</v>
      </c>
    </row>
    <row r="20" spans="1:11" ht="25.5" x14ac:dyDescent="0.25">
      <c r="A20" s="86"/>
      <c r="B20" s="88"/>
      <c r="C20" s="221" t="s">
        <v>218</v>
      </c>
      <c r="D20" s="151">
        <v>44958</v>
      </c>
      <c r="E20" s="220" t="s">
        <v>71</v>
      </c>
      <c r="F20" s="218"/>
      <c r="G20" s="225" t="s">
        <v>190</v>
      </c>
      <c r="H20" s="209">
        <v>42163</v>
      </c>
      <c r="I20" s="204" t="s">
        <v>220</v>
      </c>
      <c r="J20" s="209">
        <v>42163</v>
      </c>
      <c r="K20" s="208" t="s">
        <v>202</v>
      </c>
    </row>
    <row r="21" spans="1:11" ht="25.5" x14ac:dyDescent="0.25">
      <c r="A21" s="86"/>
      <c r="B21" s="88"/>
      <c r="C21" s="221" t="s">
        <v>218</v>
      </c>
      <c r="D21" s="151">
        <v>44958</v>
      </c>
      <c r="E21" s="220" t="s">
        <v>71</v>
      </c>
      <c r="F21" s="218"/>
      <c r="G21" s="225" t="s">
        <v>199</v>
      </c>
      <c r="H21" s="209">
        <v>42329</v>
      </c>
      <c r="I21" s="202">
        <v>43425</v>
      </c>
      <c r="J21" s="209">
        <v>42329</v>
      </c>
      <c r="K21" s="208" t="s">
        <v>203</v>
      </c>
    </row>
    <row r="22" spans="1:11" ht="25.5" x14ac:dyDescent="0.25">
      <c r="A22" s="86"/>
      <c r="B22" s="88"/>
      <c r="C22" s="221" t="s">
        <v>218</v>
      </c>
      <c r="D22" s="151">
        <v>44958</v>
      </c>
      <c r="E22" s="220" t="s">
        <v>71</v>
      </c>
      <c r="F22" s="217"/>
      <c r="G22" s="224" t="s">
        <v>187</v>
      </c>
      <c r="H22" s="202">
        <v>42464</v>
      </c>
      <c r="I22" s="204" t="s">
        <v>220</v>
      </c>
      <c r="J22" s="202">
        <v>42464</v>
      </c>
      <c r="K22" s="210" t="s">
        <v>192</v>
      </c>
    </row>
    <row r="23" spans="1:11" ht="25.5" x14ac:dyDescent="0.25">
      <c r="A23" s="86"/>
      <c r="B23" s="88"/>
      <c r="C23" s="221" t="s">
        <v>218</v>
      </c>
      <c r="D23" s="151">
        <v>44958</v>
      </c>
      <c r="E23" s="220" t="s">
        <v>71</v>
      </c>
      <c r="F23" s="218"/>
      <c r="G23" s="225" t="s">
        <v>188</v>
      </c>
      <c r="H23" s="209">
        <v>42635</v>
      </c>
      <c r="I23" s="205" t="s">
        <v>220</v>
      </c>
      <c r="J23" s="209">
        <v>42635</v>
      </c>
      <c r="K23" s="208" t="s">
        <v>194</v>
      </c>
    </row>
    <row r="24" spans="1:11" ht="25.5" x14ac:dyDescent="0.25">
      <c r="A24" s="86"/>
      <c r="B24" s="88"/>
      <c r="C24" s="221" t="s">
        <v>218</v>
      </c>
      <c r="D24" s="151">
        <v>44958</v>
      </c>
      <c r="E24" s="220" t="s">
        <v>71</v>
      </c>
      <c r="F24" s="216"/>
      <c r="G24" s="223" t="s">
        <v>199</v>
      </c>
      <c r="H24" s="202">
        <v>43420</v>
      </c>
      <c r="I24" s="202">
        <v>44516</v>
      </c>
      <c r="J24" s="202">
        <v>43420</v>
      </c>
      <c r="K24" s="205" t="s">
        <v>204</v>
      </c>
    </row>
    <row r="25" spans="1:11" x14ac:dyDescent="0.25">
      <c r="A25" s="86"/>
      <c r="B25" s="88"/>
      <c r="C25" s="221" t="s">
        <v>218</v>
      </c>
      <c r="D25" s="151">
        <v>44958</v>
      </c>
      <c r="E25" s="220" t="s">
        <v>71</v>
      </c>
      <c r="F25" s="216"/>
      <c r="G25" s="223" t="s">
        <v>18</v>
      </c>
      <c r="H25" s="202">
        <v>44176</v>
      </c>
      <c r="I25" s="202">
        <v>44452</v>
      </c>
      <c r="J25" s="202">
        <v>44176</v>
      </c>
      <c r="K25" s="205" t="s">
        <v>205</v>
      </c>
    </row>
    <row r="26" spans="1:11" x14ac:dyDescent="0.25">
      <c r="A26" s="86"/>
      <c r="B26" s="88"/>
      <c r="C26" s="221" t="s">
        <v>218</v>
      </c>
      <c r="D26" s="151">
        <v>44958</v>
      </c>
      <c r="E26" s="220" t="s">
        <v>71</v>
      </c>
      <c r="F26" s="216"/>
      <c r="G26" s="223" t="s">
        <v>189</v>
      </c>
      <c r="H26" s="202">
        <v>43872</v>
      </c>
      <c r="I26" s="202">
        <v>44223</v>
      </c>
      <c r="J26" s="202">
        <v>43872</v>
      </c>
      <c r="K26" s="205" t="s">
        <v>198</v>
      </c>
    </row>
    <row r="27" spans="1:11" x14ac:dyDescent="0.25">
      <c r="A27" s="86"/>
      <c r="B27" s="88"/>
      <c r="C27" s="221" t="s">
        <v>218</v>
      </c>
      <c r="D27" s="151">
        <v>44958</v>
      </c>
      <c r="E27" s="220" t="s">
        <v>71</v>
      </c>
      <c r="F27" s="216"/>
      <c r="G27" s="223" t="s">
        <v>185</v>
      </c>
      <c r="H27" s="202">
        <v>44176</v>
      </c>
      <c r="I27" s="202">
        <v>44223</v>
      </c>
      <c r="J27" s="202">
        <v>44176</v>
      </c>
      <c r="K27" s="205" t="s">
        <v>206</v>
      </c>
    </row>
    <row r="28" spans="1:11" x14ac:dyDescent="0.25">
      <c r="A28" s="86"/>
      <c r="B28" s="88"/>
      <c r="C28" s="221" t="s">
        <v>218</v>
      </c>
      <c r="D28" s="151">
        <v>44958</v>
      </c>
      <c r="E28" s="213" t="s">
        <v>71</v>
      </c>
      <c r="F28" s="216"/>
      <c r="G28" s="223" t="s">
        <v>199</v>
      </c>
      <c r="H28" s="202">
        <v>44223</v>
      </c>
      <c r="I28" s="204" t="s">
        <v>219</v>
      </c>
      <c r="J28" s="202">
        <v>44223</v>
      </c>
      <c r="K28" s="205" t="s">
        <v>197</v>
      </c>
    </row>
    <row r="29" spans="1:11" ht="25.5" x14ac:dyDescent="0.25">
      <c r="A29" s="86" t="s">
        <v>88</v>
      </c>
      <c r="B29" s="88" t="s">
        <v>147</v>
      </c>
      <c r="C29" s="221" t="s">
        <v>218</v>
      </c>
      <c r="D29" s="151">
        <v>44958</v>
      </c>
      <c r="E29" s="57" t="s">
        <v>71</v>
      </c>
      <c r="F29" s="217"/>
      <c r="G29" s="224" t="s">
        <v>186</v>
      </c>
      <c r="H29" s="202">
        <v>42095</v>
      </c>
      <c r="I29" s="204" t="s">
        <v>219</v>
      </c>
      <c r="J29" s="202">
        <v>42095</v>
      </c>
      <c r="K29" s="210" t="s">
        <v>207</v>
      </c>
    </row>
    <row r="30" spans="1:11" ht="25.5" x14ac:dyDescent="0.25">
      <c r="A30" s="86"/>
      <c r="B30" s="88"/>
      <c r="C30" s="221" t="s">
        <v>218</v>
      </c>
      <c r="D30" s="151">
        <v>44958</v>
      </c>
      <c r="E30" s="57" t="s">
        <v>71</v>
      </c>
      <c r="F30" s="217"/>
      <c r="G30" s="224" t="s">
        <v>187</v>
      </c>
      <c r="H30" s="202">
        <v>42464</v>
      </c>
      <c r="I30" s="204" t="s">
        <v>219</v>
      </c>
      <c r="J30" s="202">
        <v>42464</v>
      </c>
      <c r="K30" s="210" t="s">
        <v>192</v>
      </c>
    </row>
    <row r="31" spans="1:11" ht="25.5" x14ac:dyDescent="0.25">
      <c r="A31" s="86"/>
      <c r="B31" s="88"/>
      <c r="C31" s="221" t="s">
        <v>218</v>
      </c>
      <c r="D31" s="151">
        <v>44958</v>
      </c>
      <c r="E31" s="57" t="s">
        <v>71</v>
      </c>
      <c r="F31" s="218"/>
      <c r="G31" s="225" t="s">
        <v>188</v>
      </c>
      <c r="H31" s="209">
        <v>42635</v>
      </c>
      <c r="I31" s="204" t="s">
        <v>219</v>
      </c>
      <c r="J31" s="209">
        <v>42635</v>
      </c>
      <c r="K31" s="208" t="s">
        <v>208</v>
      </c>
    </row>
    <row r="32" spans="1:11" x14ac:dyDescent="0.25">
      <c r="A32" s="86"/>
      <c r="B32" s="88"/>
      <c r="C32" s="221" t="s">
        <v>218</v>
      </c>
      <c r="D32" s="151">
        <v>44958</v>
      </c>
      <c r="E32" s="57" t="s">
        <v>71</v>
      </c>
      <c r="F32" s="217"/>
      <c r="G32" s="224" t="s">
        <v>18</v>
      </c>
      <c r="H32" s="209">
        <v>44176</v>
      </c>
      <c r="I32" s="204" t="s">
        <v>219</v>
      </c>
      <c r="J32" s="202">
        <v>44176</v>
      </c>
      <c r="K32" s="210" t="s">
        <v>206</v>
      </c>
    </row>
    <row r="33" spans="1:11" ht="25.5" x14ac:dyDescent="0.25">
      <c r="A33" s="86"/>
      <c r="B33" s="88"/>
      <c r="C33" s="221" t="s">
        <v>218</v>
      </c>
      <c r="D33" s="151">
        <v>44958</v>
      </c>
      <c r="E33" s="57" t="s">
        <v>71</v>
      </c>
      <c r="F33" s="217"/>
      <c r="G33" s="224" t="s">
        <v>185</v>
      </c>
      <c r="H33" s="209">
        <v>42095</v>
      </c>
      <c r="I33" s="204" t="s">
        <v>219</v>
      </c>
      <c r="J33" s="209">
        <v>42095</v>
      </c>
      <c r="K33" s="210" t="s">
        <v>207</v>
      </c>
    </row>
    <row r="34" spans="1:11" x14ac:dyDescent="0.25">
      <c r="A34" s="86"/>
      <c r="B34" s="88"/>
      <c r="C34" s="221" t="s">
        <v>218</v>
      </c>
      <c r="D34" s="151">
        <v>44958</v>
      </c>
      <c r="E34" s="57" t="s">
        <v>71</v>
      </c>
      <c r="F34" s="217"/>
      <c r="G34" s="224" t="s">
        <v>189</v>
      </c>
      <c r="H34" s="209">
        <v>44223</v>
      </c>
      <c r="I34" s="204" t="s">
        <v>219</v>
      </c>
      <c r="J34" s="209">
        <v>44223</v>
      </c>
      <c r="K34" s="205" t="s">
        <v>197</v>
      </c>
    </row>
    <row r="35" spans="1:11" ht="63.75" x14ac:dyDescent="0.25">
      <c r="A35" s="86" t="s">
        <v>89</v>
      </c>
      <c r="B35" s="88" t="s">
        <v>82</v>
      </c>
      <c r="C35" s="221" t="s">
        <v>218</v>
      </c>
      <c r="D35" s="151">
        <v>44958</v>
      </c>
      <c r="E35" s="57" t="s">
        <v>71</v>
      </c>
      <c r="F35" s="219"/>
      <c r="G35" s="223" t="s">
        <v>190</v>
      </c>
      <c r="H35" s="202">
        <v>42163</v>
      </c>
      <c r="I35" s="204" t="s">
        <v>220</v>
      </c>
      <c r="J35" s="202">
        <v>42163</v>
      </c>
      <c r="K35" s="210" t="s">
        <v>191</v>
      </c>
    </row>
    <row r="36" spans="1:11" ht="25.5" x14ac:dyDescent="0.25">
      <c r="A36" s="86"/>
      <c r="B36" s="88"/>
      <c r="C36" s="221" t="s">
        <v>218</v>
      </c>
      <c r="D36" s="151">
        <v>44958</v>
      </c>
      <c r="E36" s="57" t="s">
        <v>71</v>
      </c>
      <c r="F36" s="219"/>
      <c r="G36" s="223" t="s">
        <v>187</v>
      </c>
      <c r="H36" s="202">
        <v>42464</v>
      </c>
      <c r="I36" s="204" t="s">
        <v>220</v>
      </c>
      <c r="J36" s="202">
        <v>42464</v>
      </c>
      <c r="K36" s="210" t="s">
        <v>192</v>
      </c>
    </row>
    <row r="37" spans="1:11" ht="25.5" x14ac:dyDescent="0.25">
      <c r="A37" s="86"/>
      <c r="B37" s="88"/>
      <c r="C37" s="221" t="s">
        <v>218</v>
      </c>
      <c r="D37" s="151">
        <v>44958</v>
      </c>
      <c r="E37" s="57" t="s">
        <v>71</v>
      </c>
      <c r="F37" s="219"/>
      <c r="G37" s="223" t="s">
        <v>188</v>
      </c>
      <c r="H37" s="202">
        <v>42635</v>
      </c>
      <c r="I37" s="204" t="s">
        <v>220</v>
      </c>
      <c r="J37" s="202">
        <v>42635</v>
      </c>
      <c r="K37" s="205" t="s">
        <v>194</v>
      </c>
    </row>
    <row r="38" spans="1:11" x14ac:dyDescent="0.25">
      <c r="A38" s="86"/>
      <c r="B38" s="88"/>
      <c r="C38" s="221" t="s">
        <v>218</v>
      </c>
      <c r="D38" s="151">
        <v>44958</v>
      </c>
      <c r="E38" s="57" t="s">
        <v>71</v>
      </c>
      <c r="F38" s="219"/>
      <c r="G38" s="223" t="s">
        <v>18</v>
      </c>
      <c r="H38" s="202">
        <v>44176</v>
      </c>
      <c r="I38" s="202">
        <v>44452</v>
      </c>
      <c r="J38" s="202">
        <v>44176</v>
      </c>
      <c r="K38" s="205" t="s">
        <v>209</v>
      </c>
    </row>
    <row r="39" spans="1:11" x14ac:dyDescent="0.25">
      <c r="A39" s="86"/>
      <c r="B39" s="88"/>
      <c r="C39" s="221" t="s">
        <v>218</v>
      </c>
      <c r="D39" s="151">
        <v>44958</v>
      </c>
      <c r="E39" s="57" t="s">
        <v>71</v>
      </c>
      <c r="F39" s="219"/>
      <c r="G39" s="224" t="s">
        <v>189</v>
      </c>
      <c r="H39" s="202">
        <v>43872</v>
      </c>
      <c r="I39" s="202">
        <v>44223</v>
      </c>
      <c r="J39" s="202">
        <v>43872</v>
      </c>
      <c r="K39" s="210" t="s">
        <v>198</v>
      </c>
    </row>
    <row r="40" spans="1:11" x14ac:dyDescent="0.25">
      <c r="A40" s="86"/>
      <c r="B40" s="88"/>
      <c r="C40" s="221" t="s">
        <v>218</v>
      </c>
      <c r="D40" s="151">
        <v>44958</v>
      </c>
      <c r="E40" s="57" t="s">
        <v>71</v>
      </c>
      <c r="F40" s="219"/>
      <c r="G40" s="226" t="s">
        <v>185</v>
      </c>
      <c r="H40" s="202">
        <v>44176</v>
      </c>
      <c r="I40" s="202">
        <v>44223</v>
      </c>
      <c r="J40" s="202">
        <v>44176</v>
      </c>
      <c r="K40" s="205" t="s">
        <v>206</v>
      </c>
    </row>
    <row r="41" spans="1:11" ht="114.75" x14ac:dyDescent="0.25">
      <c r="A41" s="86"/>
      <c r="B41" s="88"/>
      <c r="C41" s="221" t="s">
        <v>218</v>
      </c>
      <c r="D41" s="151">
        <v>44958</v>
      </c>
      <c r="E41" s="57" t="s">
        <v>71</v>
      </c>
      <c r="F41" s="219"/>
      <c r="G41" s="223" t="s">
        <v>199</v>
      </c>
      <c r="H41" s="202">
        <v>41233</v>
      </c>
      <c r="I41" s="204" t="s">
        <v>219</v>
      </c>
      <c r="J41" s="202">
        <v>41233</v>
      </c>
      <c r="K41" s="210" t="s">
        <v>210</v>
      </c>
    </row>
    <row r="42" spans="1:11" ht="25.5" x14ac:dyDescent="0.25">
      <c r="A42" s="86" t="s">
        <v>90</v>
      </c>
      <c r="B42" s="88" t="s">
        <v>83</v>
      </c>
      <c r="C42" s="221" t="s">
        <v>218</v>
      </c>
      <c r="D42" s="151">
        <v>44958</v>
      </c>
      <c r="E42" s="57" t="s">
        <v>71</v>
      </c>
      <c r="F42" s="216"/>
      <c r="G42" s="224" t="s">
        <v>211</v>
      </c>
      <c r="H42" s="209">
        <v>42289</v>
      </c>
      <c r="I42" s="209">
        <v>44747</v>
      </c>
      <c r="J42" s="202">
        <v>42289</v>
      </c>
      <c r="K42" s="210" t="s">
        <v>212</v>
      </c>
    </row>
    <row r="43" spans="1:11" ht="25.5" x14ac:dyDescent="0.25">
      <c r="A43" s="211"/>
      <c r="B43" s="213"/>
      <c r="C43" s="221" t="s">
        <v>218</v>
      </c>
      <c r="D43" s="151">
        <v>44958</v>
      </c>
      <c r="E43" s="57" t="s">
        <v>71</v>
      </c>
      <c r="F43" s="216"/>
      <c r="G43" s="224" t="s">
        <v>213</v>
      </c>
      <c r="H43" s="202">
        <v>42289</v>
      </c>
      <c r="I43" s="209">
        <v>42311</v>
      </c>
      <c r="J43" s="202">
        <v>42289</v>
      </c>
      <c r="K43" s="205" t="s">
        <v>214</v>
      </c>
    </row>
    <row r="44" spans="1:11" ht="25.5" x14ac:dyDescent="0.25">
      <c r="A44" s="211"/>
      <c r="B44" s="213"/>
      <c r="C44" s="221" t="s">
        <v>218</v>
      </c>
      <c r="D44" s="151">
        <v>44958</v>
      </c>
      <c r="E44" s="57" t="s">
        <v>71</v>
      </c>
      <c r="F44" s="216"/>
      <c r="G44" s="224" t="s">
        <v>187</v>
      </c>
      <c r="H44" s="202">
        <v>42464</v>
      </c>
      <c r="I44" s="204" t="s">
        <v>219</v>
      </c>
      <c r="J44" s="202">
        <v>42464</v>
      </c>
      <c r="K44" s="205" t="s">
        <v>192</v>
      </c>
    </row>
    <row r="45" spans="1:11" ht="25.5" x14ac:dyDescent="0.25">
      <c r="A45" s="211"/>
      <c r="B45" s="213"/>
      <c r="C45" s="221" t="s">
        <v>218</v>
      </c>
      <c r="D45" s="151">
        <v>44958</v>
      </c>
      <c r="E45" s="57" t="s">
        <v>71</v>
      </c>
      <c r="F45" s="216"/>
      <c r="G45" s="224" t="s">
        <v>188</v>
      </c>
      <c r="H45" s="202">
        <v>42635</v>
      </c>
      <c r="I45" s="204" t="s">
        <v>219</v>
      </c>
      <c r="J45" s="202">
        <v>42635</v>
      </c>
      <c r="K45" s="210" t="s">
        <v>194</v>
      </c>
    </row>
    <row r="46" spans="1:11" ht="36.75" customHeight="1" x14ac:dyDescent="0.25">
      <c r="A46" s="211"/>
      <c r="B46" s="213"/>
      <c r="C46" s="221" t="s">
        <v>218</v>
      </c>
      <c r="D46" s="151">
        <v>44958</v>
      </c>
      <c r="E46" s="57" t="s">
        <v>71</v>
      </c>
      <c r="F46" s="216"/>
      <c r="G46" s="224" t="s">
        <v>185</v>
      </c>
      <c r="H46" s="202">
        <v>44176</v>
      </c>
      <c r="I46" s="204" t="s">
        <v>219</v>
      </c>
      <c r="J46" s="202">
        <v>44176</v>
      </c>
      <c r="K46" s="205" t="s">
        <v>215</v>
      </c>
    </row>
    <row r="47" spans="1:11" x14ac:dyDescent="0.25">
      <c r="A47" s="211"/>
      <c r="B47" s="213"/>
      <c r="C47" s="221" t="s">
        <v>218</v>
      </c>
      <c r="D47" s="151">
        <v>44958</v>
      </c>
      <c r="E47" s="57" t="s">
        <v>71</v>
      </c>
      <c r="F47" s="216"/>
      <c r="G47" s="224" t="s">
        <v>18</v>
      </c>
      <c r="H47" s="202">
        <v>44747</v>
      </c>
      <c r="I47" s="204" t="s">
        <v>219</v>
      </c>
      <c r="J47" s="202">
        <v>44747</v>
      </c>
      <c r="K47" s="210" t="s">
        <v>216</v>
      </c>
    </row>
    <row r="48" spans="1:11" x14ac:dyDescent="0.25">
      <c r="A48" s="211"/>
      <c r="B48" s="213"/>
      <c r="C48" s="221" t="s">
        <v>218</v>
      </c>
      <c r="D48" s="151">
        <v>44958</v>
      </c>
      <c r="E48" s="57" t="s">
        <v>71</v>
      </c>
      <c r="F48" s="216"/>
      <c r="G48" s="224" t="s">
        <v>217</v>
      </c>
      <c r="H48" s="209">
        <v>44747</v>
      </c>
      <c r="I48" s="204" t="s">
        <v>219</v>
      </c>
      <c r="J48" s="209">
        <v>44747</v>
      </c>
      <c r="K48" s="210" t="s">
        <v>216</v>
      </c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"/>
  <sheetViews>
    <sheetView workbookViewId="0">
      <selection activeCell="B14" sqref="B14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1" customWidth="1"/>
    <col min="5" max="5" width="56.85546875" style="21" bestFit="1" customWidth="1"/>
    <col min="6" max="6" width="12.5703125" style="7" customWidth="1"/>
    <col min="7" max="12" width="9.28515625" style="7" customWidth="1"/>
    <col min="13" max="13" width="9.28515625" style="181" customWidth="1"/>
    <col min="14" max="21" width="9.28515625" style="7" customWidth="1"/>
    <col min="22" max="22" width="9.28515625" style="181" customWidth="1"/>
    <col min="23" max="30" width="9.28515625" style="7" customWidth="1"/>
    <col min="31" max="31" width="9.28515625" style="181" customWidth="1"/>
    <col min="32" max="39" width="9.28515625" style="7" customWidth="1"/>
    <col min="40" max="40" width="9.28515625" style="181" customWidth="1"/>
    <col min="41" max="48" width="9.28515625" style="7" customWidth="1"/>
    <col min="49" max="49" width="9.28515625" style="181" customWidth="1"/>
    <col min="50" max="51" width="9.28515625" style="7" customWidth="1"/>
    <col min="52" max="60" width="9.28515625" style="63" customWidth="1"/>
    <col min="61" max="16384" width="9.140625" style="8"/>
  </cols>
  <sheetData>
    <row r="1" spans="1:60" x14ac:dyDescent="0.25">
      <c r="A1" s="1" t="s">
        <v>13</v>
      </c>
      <c r="B1" s="1" t="s">
        <v>85</v>
      </c>
      <c r="C1" s="2"/>
      <c r="D1" s="29"/>
      <c r="E1" s="1"/>
      <c r="AZ1" s="30"/>
      <c r="BA1" s="30"/>
      <c r="BB1" s="30"/>
      <c r="BC1" s="30"/>
      <c r="BD1" s="30"/>
      <c r="BE1" s="30"/>
      <c r="BF1" s="30"/>
      <c r="BG1" s="30"/>
      <c r="BH1" s="30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182"/>
      <c r="N2" s="14"/>
      <c r="O2" s="14"/>
      <c r="P2" s="14"/>
      <c r="Q2" s="14"/>
      <c r="R2" s="14"/>
      <c r="S2" s="14"/>
      <c r="T2" s="14"/>
      <c r="U2" s="14"/>
      <c r="V2" s="182"/>
      <c r="W2" s="14"/>
      <c r="X2" s="14"/>
      <c r="Y2" s="14"/>
      <c r="Z2" s="14"/>
      <c r="AA2" s="14"/>
      <c r="AB2" s="14"/>
      <c r="AC2" s="14"/>
      <c r="AD2" s="14"/>
      <c r="AE2" s="182"/>
      <c r="AF2" s="14"/>
      <c r="AG2" s="14"/>
      <c r="AH2" s="14"/>
      <c r="AI2" s="14"/>
      <c r="AJ2" s="14"/>
      <c r="AK2" s="14"/>
      <c r="AL2" s="14"/>
      <c r="AM2" s="14"/>
      <c r="AN2" s="182"/>
      <c r="AO2" s="14"/>
      <c r="AP2" s="14"/>
      <c r="AQ2" s="14"/>
      <c r="AR2" s="14"/>
      <c r="AS2" s="14"/>
      <c r="AT2" s="14"/>
      <c r="AU2" s="14"/>
      <c r="AV2" s="14"/>
      <c r="AW2" s="182"/>
      <c r="AX2" s="14"/>
      <c r="AY2" s="14"/>
      <c r="AZ2" s="32"/>
      <c r="BA2" s="32"/>
      <c r="BB2" s="32"/>
      <c r="BC2" s="32"/>
      <c r="BD2" s="32"/>
      <c r="BE2" s="32"/>
      <c r="BF2" s="32"/>
      <c r="BG2" s="32"/>
      <c r="BH2" s="32"/>
    </row>
    <row r="3" spans="1:60" ht="26.25" customHeight="1" thickBot="1" x14ac:dyDescent="0.35">
      <c r="A3" s="33"/>
      <c r="B3" s="34"/>
      <c r="C3" s="17"/>
      <c r="D3" s="35"/>
      <c r="E3" s="34"/>
      <c r="F3" s="36"/>
      <c r="G3" s="243" t="s">
        <v>14</v>
      </c>
      <c r="H3" s="244"/>
      <c r="I3" s="244"/>
      <c r="J3" s="244"/>
      <c r="K3" s="244"/>
      <c r="L3" s="244"/>
      <c r="M3" s="244"/>
      <c r="N3" s="244"/>
      <c r="O3" s="245"/>
      <c r="P3" s="246" t="s">
        <v>15</v>
      </c>
      <c r="Q3" s="247"/>
      <c r="R3" s="247"/>
      <c r="S3" s="247"/>
      <c r="T3" s="247"/>
      <c r="U3" s="247"/>
      <c r="V3" s="247"/>
      <c r="W3" s="247"/>
      <c r="X3" s="248"/>
      <c r="Y3" s="243" t="s">
        <v>16</v>
      </c>
      <c r="Z3" s="244"/>
      <c r="AA3" s="244"/>
      <c r="AB3" s="244"/>
      <c r="AC3" s="244"/>
      <c r="AD3" s="244"/>
      <c r="AE3" s="244"/>
      <c r="AF3" s="244"/>
      <c r="AG3" s="245"/>
      <c r="AH3" s="246" t="s">
        <v>17</v>
      </c>
      <c r="AI3" s="247"/>
      <c r="AJ3" s="247"/>
      <c r="AK3" s="247"/>
      <c r="AL3" s="247"/>
      <c r="AM3" s="247"/>
      <c r="AN3" s="247"/>
      <c r="AO3" s="247"/>
      <c r="AP3" s="248"/>
      <c r="AQ3" s="243" t="s">
        <v>18</v>
      </c>
      <c r="AR3" s="244"/>
      <c r="AS3" s="244"/>
      <c r="AT3" s="244"/>
      <c r="AU3" s="244"/>
      <c r="AV3" s="244"/>
      <c r="AW3" s="244"/>
      <c r="AX3" s="244"/>
      <c r="AY3" s="249"/>
      <c r="AZ3" s="240" t="s">
        <v>19</v>
      </c>
      <c r="BA3" s="241"/>
      <c r="BB3" s="241"/>
      <c r="BC3" s="241"/>
      <c r="BD3" s="241"/>
      <c r="BE3" s="241"/>
      <c r="BF3" s="241"/>
      <c r="BG3" s="241"/>
      <c r="BH3" s="242"/>
    </row>
    <row r="4" spans="1:60" ht="40.5" customHeight="1" thickBot="1" x14ac:dyDescent="0.35">
      <c r="A4" s="82"/>
      <c r="B4" s="84"/>
      <c r="C4" s="22"/>
      <c r="D4" s="37"/>
      <c r="E4" s="38"/>
      <c r="F4" s="39"/>
      <c r="G4" s="237" t="s">
        <v>23</v>
      </c>
      <c r="H4" s="238"/>
      <c r="I4" s="238" t="s">
        <v>20</v>
      </c>
      <c r="J4" s="238"/>
      <c r="K4" s="238" t="s">
        <v>30</v>
      </c>
      <c r="L4" s="238"/>
      <c r="M4" s="238"/>
      <c r="N4" s="238" t="s">
        <v>24</v>
      </c>
      <c r="O4" s="239"/>
      <c r="P4" s="235" t="s">
        <v>31</v>
      </c>
      <c r="Q4" s="233"/>
      <c r="R4" s="233" t="s">
        <v>20</v>
      </c>
      <c r="S4" s="233"/>
      <c r="T4" s="236" t="s">
        <v>30</v>
      </c>
      <c r="U4" s="236"/>
      <c r="V4" s="236"/>
      <c r="W4" s="233" t="s">
        <v>24</v>
      </c>
      <c r="X4" s="234"/>
      <c r="Y4" s="237" t="s">
        <v>23</v>
      </c>
      <c r="Z4" s="238"/>
      <c r="AA4" s="238" t="s">
        <v>20</v>
      </c>
      <c r="AB4" s="238"/>
      <c r="AC4" s="238" t="s">
        <v>30</v>
      </c>
      <c r="AD4" s="238"/>
      <c r="AE4" s="238"/>
      <c r="AF4" s="238" t="s">
        <v>24</v>
      </c>
      <c r="AG4" s="239"/>
      <c r="AH4" s="235" t="s">
        <v>31</v>
      </c>
      <c r="AI4" s="233"/>
      <c r="AJ4" s="233" t="s">
        <v>20</v>
      </c>
      <c r="AK4" s="233"/>
      <c r="AL4" s="236" t="s">
        <v>30</v>
      </c>
      <c r="AM4" s="236"/>
      <c r="AN4" s="236"/>
      <c r="AO4" s="233" t="s">
        <v>24</v>
      </c>
      <c r="AP4" s="234"/>
      <c r="AQ4" s="237" t="s">
        <v>23</v>
      </c>
      <c r="AR4" s="238"/>
      <c r="AS4" s="238" t="s">
        <v>20</v>
      </c>
      <c r="AT4" s="238"/>
      <c r="AU4" s="238" t="s">
        <v>30</v>
      </c>
      <c r="AV4" s="238"/>
      <c r="AW4" s="238"/>
      <c r="AX4" s="238" t="s">
        <v>24</v>
      </c>
      <c r="AY4" s="239"/>
      <c r="AZ4" s="235" t="s">
        <v>31</v>
      </c>
      <c r="BA4" s="233"/>
      <c r="BB4" s="233" t="s">
        <v>20</v>
      </c>
      <c r="BC4" s="233"/>
      <c r="BD4" s="236" t="s">
        <v>30</v>
      </c>
      <c r="BE4" s="236"/>
      <c r="BF4" s="236"/>
      <c r="BG4" s="233" t="s">
        <v>24</v>
      </c>
      <c r="BH4" s="234"/>
    </row>
    <row r="5" spans="1:60" ht="61.5" customHeight="1" thickBot="1" x14ac:dyDescent="0.3">
      <c r="A5" s="85" t="s">
        <v>10</v>
      </c>
      <c r="B5" s="87" t="s">
        <v>70</v>
      </c>
      <c r="C5" s="81" t="s">
        <v>1</v>
      </c>
      <c r="D5" s="64" t="s">
        <v>2</v>
      </c>
      <c r="E5" s="27" t="s">
        <v>5</v>
      </c>
      <c r="F5" s="65" t="s">
        <v>39</v>
      </c>
      <c r="G5" s="40" t="s">
        <v>21</v>
      </c>
      <c r="H5" s="41" t="s">
        <v>22</v>
      </c>
      <c r="I5" s="41" t="s">
        <v>21</v>
      </c>
      <c r="J5" s="41" t="s">
        <v>22</v>
      </c>
      <c r="K5" s="41" t="s">
        <v>21</v>
      </c>
      <c r="L5" s="41" t="s">
        <v>22</v>
      </c>
      <c r="M5" s="183" t="s">
        <v>19</v>
      </c>
      <c r="N5" s="41" t="s">
        <v>21</v>
      </c>
      <c r="O5" s="42" t="s">
        <v>22</v>
      </c>
      <c r="P5" s="43" t="s">
        <v>21</v>
      </c>
      <c r="Q5" s="44" t="s">
        <v>22</v>
      </c>
      <c r="R5" s="44" t="s">
        <v>21</v>
      </c>
      <c r="S5" s="44" t="s">
        <v>22</v>
      </c>
      <c r="T5" s="45" t="s">
        <v>21</v>
      </c>
      <c r="U5" s="45" t="s">
        <v>22</v>
      </c>
      <c r="V5" s="51" t="s">
        <v>19</v>
      </c>
      <c r="W5" s="44" t="s">
        <v>21</v>
      </c>
      <c r="X5" s="46" t="s">
        <v>22</v>
      </c>
      <c r="Y5" s="40" t="s">
        <v>21</v>
      </c>
      <c r="Z5" s="41" t="s">
        <v>22</v>
      </c>
      <c r="AA5" s="41" t="s">
        <v>21</v>
      </c>
      <c r="AB5" s="41" t="s">
        <v>22</v>
      </c>
      <c r="AC5" s="41" t="s">
        <v>21</v>
      </c>
      <c r="AD5" s="41" t="s">
        <v>22</v>
      </c>
      <c r="AE5" s="183" t="s">
        <v>19</v>
      </c>
      <c r="AF5" s="41" t="s">
        <v>21</v>
      </c>
      <c r="AG5" s="42" t="s">
        <v>22</v>
      </c>
      <c r="AH5" s="43" t="s">
        <v>21</v>
      </c>
      <c r="AI5" s="44" t="s">
        <v>22</v>
      </c>
      <c r="AJ5" s="44" t="s">
        <v>21</v>
      </c>
      <c r="AK5" s="44" t="s">
        <v>22</v>
      </c>
      <c r="AL5" s="45" t="s">
        <v>21</v>
      </c>
      <c r="AM5" s="45" t="s">
        <v>22</v>
      </c>
      <c r="AN5" s="51" t="s">
        <v>19</v>
      </c>
      <c r="AO5" s="44" t="s">
        <v>21</v>
      </c>
      <c r="AP5" s="46" t="s">
        <v>22</v>
      </c>
      <c r="AQ5" s="40" t="s">
        <v>21</v>
      </c>
      <c r="AR5" s="41" t="s">
        <v>22</v>
      </c>
      <c r="AS5" s="41" t="s">
        <v>21</v>
      </c>
      <c r="AT5" s="41" t="s">
        <v>22</v>
      </c>
      <c r="AU5" s="41" t="s">
        <v>21</v>
      </c>
      <c r="AV5" s="41" t="s">
        <v>22</v>
      </c>
      <c r="AW5" s="183" t="s">
        <v>19</v>
      </c>
      <c r="AX5" s="41" t="s">
        <v>21</v>
      </c>
      <c r="AY5" s="47" t="s">
        <v>22</v>
      </c>
      <c r="AZ5" s="48" t="s">
        <v>21</v>
      </c>
      <c r="BA5" s="49" t="s">
        <v>22</v>
      </c>
      <c r="BB5" s="49" t="s">
        <v>21</v>
      </c>
      <c r="BC5" s="49" t="s">
        <v>22</v>
      </c>
      <c r="BD5" s="50" t="s">
        <v>21</v>
      </c>
      <c r="BE5" s="50" t="s">
        <v>22</v>
      </c>
      <c r="BF5" s="51" t="s">
        <v>19</v>
      </c>
      <c r="BG5" s="49" t="s">
        <v>21</v>
      </c>
      <c r="BH5" s="52" t="s">
        <v>22</v>
      </c>
    </row>
    <row r="6" spans="1:60" x14ac:dyDescent="0.25">
      <c r="A6" s="86" t="s">
        <v>78</v>
      </c>
      <c r="B6" s="88" t="s">
        <v>146</v>
      </c>
      <c r="C6" s="221" t="s">
        <v>218</v>
      </c>
      <c r="D6" s="151">
        <v>44958</v>
      </c>
      <c r="E6" s="200" t="s">
        <v>71</v>
      </c>
      <c r="F6" s="196" t="s">
        <v>84</v>
      </c>
      <c r="G6" s="53" t="s">
        <v>92</v>
      </c>
      <c r="H6" s="54" t="s">
        <v>93</v>
      </c>
      <c r="I6" s="54" t="s">
        <v>94</v>
      </c>
      <c r="J6" s="54" t="s">
        <v>95</v>
      </c>
      <c r="K6" s="54" t="s">
        <v>97</v>
      </c>
      <c r="L6" s="54"/>
      <c r="M6" s="54">
        <f>K6+L6</f>
        <v>121</v>
      </c>
      <c r="N6" s="54" t="s">
        <v>96</v>
      </c>
      <c r="O6" s="55" t="s">
        <v>91</v>
      </c>
      <c r="P6" s="56"/>
      <c r="Q6" s="57"/>
      <c r="R6" s="57"/>
      <c r="S6" s="57"/>
      <c r="T6" s="57"/>
      <c r="U6" s="57"/>
      <c r="V6" s="57">
        <f>T6+U6</f>
        <v>0</v>
      </c>
      <c r="W6" s="57"/>
      <c r="X6" s="58"/>
      <c r="Y6" s="53"/>
      <c r="Z6" s="54"/>
      <c r="AA6" s="54"/>
      <c r="AB6" s="54"/>
      <c r="AC6" s="54"/>
      <c r="AD6" s="54"/>
      <c r="AE6" s="54">
        <f>AC6+AD6</f>
        <v>0</v>
      </c>
      <c r="AF6" s="54"/>
      <c r="AG6" s="55"/>
      <c r="AH6" s="56"/>
      <c r="AI6" s="57"/>
      <c r="AJ6" s="57"/>
      <c r="AK6" s="57"/>
      <c r="AL6" s="57"/>
      <c r="AM6" s="57"/>
      <c r="AN6" s="57">
        <f>AL6+AM6</f>
        <v>0</v>
      </c>
      <c r="AO6" s="57"/>
      <c r="AP6" s="58"/>
      <c r="AQ6" s="53" t="s">
        <v>98</v>
      </c>
      <c r="AR6" s="54" t="s">
        <v>99</v>
      </c>
      <c r="AS6" s="54" t="s">
        <v>100</v>
      </c>
      <c r="AT6" s="54" t="s">
        <v>101</v>
      </c>
      <c r="AU6" s="54" t="s">
        <v>103</v>
      </c>
      <c r="AV6" s="54"/>
      <c r="AW6" s="54">
        <f>AU6+AV6</f>
        <v>733</v>
      </c>
      <c r="AX6" s="54" t="s">
        <v>102</v>
      </c>
      <c r="AY6" s="59" t="s">
        <v>78</v>
      </c>
      <c r="AZ6" s="60">
        <f t="shared" ref="AZ6:BH6" si="0">G6+P6+Y6+AH6+AQ6</f>
        <v>223</v>
      </c>
      <c r="BA6" s="61">
        <f t="shared" si="0"/>
        <v>20</v>
      </c>
      <c r="BB6" s="61">
        <f t="shared" si="0"/>
        <v>799</v>
      </c>
      <c r="BC6" s="61">
        <f t="shared" si="0"/>
        <v>103</v>
      </c>
      <c r="BD6" s="61">
        <f t="shared" si="0"/>
        <v>854</v>
      </c>
      <c r="BE6" s="61">
        <f t="shared" si="0"/>
        <v>0</v>
      </c>
      <c r="BF6" s="61">
        <f t="shared" si="0"/>
        <v>854</v>
      </c>
      <c r="BG6" s="61">
        <f t="shared" si="0"/>
        <v>184</v>
      </c>
      <c r="BH6" s="62">
        <f t="shared" si="0"/>
        <v>11</v>
      </c>
    </row>
    <row r="7" spans="1:60" x14ac:dyDescent="0.25">
      <c r="A7" s="86" t="s">
        <v>86</v>
      </c>
      <c r="B7" s="88" t="s">
        <v>80</v>
      </c>
      <c r="C7" s="150" t="s">
        <v>218</v>
      </c>
      <c r="D7" s="151">
        <v>44958</v>
      </c>
      <c r="E7" s="66" t="s">
        <v>71</v>
      </c>
      <c r="F7" s="159" t="s">
        <v>84</v>
      </c>
      <c r="G7" s="53"/>
      <c r="H7" s="54" t="s">
        <v>88</v>
      </c>
      <c r="I7" s="54"/>
      <c r="J7" s="54" t="s">
        <v>104</v>
      </c>
      <c r="K7" s="54" t="s">
        <v>105</v>
      </c>
      <c r="L7" s="54"/>
      <c r="M7" s="54">
        <f t="shared" ref="M7:M11" si="1">K7+L7</f>
        <v>467</v>
      </c>
      <c r="N7" s="54"/>
      <c r="O7" s="55" t="s">
        <v>106</v>
      </c>
      <c r="P7" s="56" t="s">
        <v>107</v>
      </c>
      <c r="Q7" s="57" t="s">
        <v>78</v>
      </c>
      <c r="R7" s="57" t="s">
        <v>108</v>
      </c>
      <c r="S7" s="57" t="s">
        <v>109</v>
      </c>
      <c r="T7" s="57" t="s">
        <v>110</v>
      </c>
      <c r="U7" s="57"/>
      <c r="V7" s="57">
        <f t="shared" ref="V7:V11" si="2">T7+U7</f>
        <v>520</v>
      </c>
      <c r="W7" s="57" t="s">
        <v>111</v>
      </c>
      <c r="X7" s="58"/>
      <c r="Y7" s="53" t="s">
        <v>86</v>
      </c>
      <c r="Z7" s="54"/>
      <c r="AA7" s="54" t="s">
        <v>93</v>
      </c>
      <c r="AB7" s="54" t="s">
        <v>89</v>
      </c>
      <c r="AC7" s="54" t="s">
        <v>112</v>
      </c>
      <c r="AD7" s="54"/>
      <c r="AE7" s="54">
        <f t="shared" ref="AE7:AE11" si="3">AC7+AD7</f>
        <v>23</v>
      </c>
      <c r="AF7" s="54"/>
      <c r="AG7" s="55"/>
      <c r="AH7" s="56"/>
      <c r="AI7" s="57"/>
      <c r="AJ7" s="57"/>
      <c r="AK7" s="57"/>
      <c r="AL7" s="57"/>
      <c r="AM7" s="57"/>
      <c r="AN7" s="57">
        <f t="shared" ref="AN7:AN11" si="4">AL7+AM7</f>
        <v>0</v>
      </c>
      <c r="AO7" s="57"/>
      <c r="AP7" s="58"/>
      <c r="AQ7" s="53"/>
      <c r="AR7" s="54"/>
      <c r="AS7" s="54"/>
      <c r="AT7" s="54"/>
      <c r="AU7" s="54"/>
      <c r="AV7" s="54"/>
      <c r="AW7" s="54">
        <f t="shared" ref="AW7:AW11" si="5">AU7+AV7</f>
        <v>0</v>
      </c>
      <c r="AX7" s="54"/>
      <c r="AY7" s="59"/>
      <c r="AZ7" s="60">
        <f t="shared" ref="AZ7:BH11" si="6">G7+P7+Y7+AH7+AQ7</f>
        <v>109</v>
      </c>
      <c r="BA7" s="61">
        <f t="shared" si="6"/>
        <v>5</v>
      </c>
      <c r="BB7" s="61">
        <f t="shared" si="6"/>
        <v>460</v>
      </c>
      <c r="BC7" s="61">
        <f t="shared" si="6"/>
        <v>488</v>
      </c>
      <c r="BD7" s="61">
        <f t="shared" si="6"/>
        <v>1010</v>
      </c>
      <c r="BE7" s="61">
        <f t="shared" si="6"/>
        <v>0</v>
      </c>
      <c r="BF7" s="61">
        <f t="shared" si="6"/>
        <v>1010</v>
      </c>
      <c r="BG7" s="61">
        <f t="shared" si="6"/>
        <v>157</v>
      </c>
      <c r="BH7" s="62">
        <f t="shared" si="6"/>
        <v>12</v>
      </c>
    </row>
    <row r="8" spans="1:60" x14ac:dyDescent="0.25">
      <c r="A8" s="86" t="s">
        <v>87</v>
      </c>
      <c r="B8" s="88" t="s">
        <v>81</v>
      </c>
      <c r="C8" s="150" t="s">
        <v>218</v>
      </c>
      <c r="D8" s="151">
        <v>44958</v>
      </c>
      <c r="E8" s="66" t="s">
        <v>71</v>
      </c>
      <c r="F8" s="159" t="s">
        <v>84</v>
      </c>
      <c r="G8" s="53"/>
      <c r="H8" s="54" t="s">
        <v>86</v>
      </c>
      <c r="I8" s="54"/>
      <c r="J8" s="54" t="s">
        <v>113</v>
      </c>
      <c r="K8" s="54" t="s">
        <v>114</v>
      </c>
      <c r="L8" s="54"/>
      <c r="M8" s="54">
        <f t="shared" si="1"/>
        <v>399</v>
      </c>
      <c r="N8" s="54"/>
      <c r="O8" s="55" t="s">
        <v>78</v>
      </c>
      <c r="P8" s="56" t="s">
        <v>115</v>
      </c>
      <c r="Q8" s="57" t="s">
        <v>116</v>
      </c>
      <c r="R8" s="57" t="s">
        <v>117</v>
      </c>
      <c r="S8" s="57" t="s">
        <v>118</v>
      </c>
      <c r="T8" s="57" t="s">
        <v>123</v>
      </c>
      <c r="U8" s="57"/>
      <c r="V8" s="57">
        <f t="shared" si="2"/>
        <v>439</v>
      </c>
      <c r="W8" s="57" t="s">
        <v>119</v>
      </c>
      <c r="X8" s="58" t="s">
        <v>120</v>
      </c>
      <c r="Y8" s="53" t="s">
        <v>87</v>
      </c>
      <c r="Z8" s="54"/>
      <c r="AA8" s="54" t="s">
        <v>121</v>
      </c>
      <c r="AB8" s="54" t="s">
        <v>78</v>
      </c>
      <c r="AC8" s="54" t="s">
        <v>122</v>
      </c>
      <c r="AD8" s="54"/>
      <c r="AE8" s="54">
        <f t="shared" si="3"/>
        <v>21</v>
      </c>
      <c r="AF8" s="54" t="s">
        <v>87</v>
      </c>
      <c r="AG8" s="55" t="s">
        <v>86</v>
      </c>
      <c r="AH8" s="56"/>
      <c r="AI8" s="57"/>
      <c r="AJ8" s="57"/>
      <c r="AK8" s="57"/>
      <c r="AL8" s="57"/>
      <c r="AM8" s="57"/>
      <c r="AN8" s="57">
        <f t="shared" si="4"/>
        <v>0</v>
      </c>
      <c r="AO8" s="57"/>
      <c r="AP8" s="58"/>
      <c r="AQ8" s="53"/>
      <c r="AR8" s="54"/>
      <c r="AS8" s="54"/>
      <c r="AT8" s="54"/>
      <c r="AU8" s="54"/>
      <c r="AV8" s="54"/>
      <c r="AW8" s="54" t="s">
        <v>99</v>
      </c>
      <c r="AX8" s="54"/>
      <c r="AY8" s="59"/>
      <c r="AZ8" s="60">
        <f t="shared" si="6"/>
        <v>257</v>
      </c>
      <c r="BA8" s="61">
        <f t="shared" si="6"/>
        <v>16</v>
      </c>
      <c r="BB8" s="61">
        <f t="shared" si="6"/>
        <v>421</v>
      </c>
      <c r="BC8" s="61">
        <f t="shared" si="6"/>
        <v>543</v>
      </c>
      <c r="BD8" s="198">
        <f t="shared" si="6"/>
        <v>859</v>
      </c>
      <c r="BE8" s="61">
        <f t="shared" si="6"/>
        <v>0</v>
      </c>
      <c r="BF8" s="197">
        <f t="shared" si="6"/>
        <v>859</v>
      </c>
      <c r="BG8" s="61">
        <f t="shared" si="6"/>
        <v>131</v>
      </c>
      <c r="BH8" s="199">
        <f t="shared" si="6"/>
        <v>37</v>
      </c>
    </row>
    <row r="9" spans="1:60" x14ac:dyDescent="0.25">
      <c r="A9" s="86" t="s">
        <v>88</v>
      </c>
      <c r="B9" s="88" t="s">
        <v>147</v>
      </c>
      <c r="C9" s="150" t="s">
        <v>218</v>
      </c>
      <c r="D9" s="151">
        <v>44958</v>
      </c>
      <c r="E9" s="66" t="s">
        <v>71</v>
      </c>
      <c r="F9" s="159" t="s">
        <v>84</v>
      </c>
      <c r="G9" s="53" t="s">
        <v>124</v>
      </c>
      <c r="H9" s="54" t="s">
        <v>89</v>
      </c>
      <c r="I9" s="54" t="s">
        <v>95</v>
      </c>
      <c r="J9" s="54" t="s">
        <v>125</v>
      </c>
      <c r="K9" s="54" t="s">
        <v>126</v>
      </c>
      <c r="L9" s="54"/>
      <c r="M9" s="54">
        <f t="shared" si="1"/>
        <v>117</v>
      </c>
      <c r="N9" s="54" t="s">
        <v>127</v>
      </c>
      <c r="O9" s="55" t="s">
        <v>88</v>
      </c>
      <c r="P9" s="56"/>
      <c r="Q9" s="57"/>
      <c r="R9" s="57"/>
      <c r="S9" s="57"/>
      <c r="T9" s="57"/>
      <c r="U9" s="57"/>
      <c r="V9" s="57">
        <f t="shared" si="2"/>
        <v>0</v>
      </c>
      <c r="W9" s="57"/>
      <c r="X9" s="58"/>
      <c r="Y9" s="53"/>
      <c r="Z9" s="54"/>
      <c r="AA9" s="54"/>
      <c r="AB9" s="54"/>
      <c r="AC9" s="54"/>
      <c r="AD9" s="54"/>
      <c r="AE9" s="54">
        <f t="shared" si="3"/>
        <v>0</v>
      </c>
      <c r="AF9" s="54"/>
      <c r="AG9" s="55"/>
      <c r="AH9" s="56"/>
      <c r="AI9" s="57"/>
      <c r="AJ9" s="57"/>
      <c r="AK9" s="57"/>
      <c r="AL9" s="57"/>
      <c r="AM9" s="57"/>
      <c r="AN9" s="57">
        <f t="shared" si="4"/>
        <v>0</v>
      </c>
      <c r="AO9" s="57"/>
      <c r="AP9" s="58"/>
      <c r="AQ9" s="53" t="s">
        <v>128</v>
      </c>
      <c r="AR9" s="54"/>
      <c r="AS9" s="54" t="s">
        <v>129</v>
      </c>
      <c r="AT9" s="54" t="s">
        <v>130</v>
      </c>
      <c r="AU9" s="54" t="s">
        <v>131</v>
      </c>
      <c r="AV9" s="54"/>
      <c r="AW9" s="54">
        <f>AU9+AV9</f>
        <v>853</v>
      </c>
      <c r="AX9" s="54" t="s">
        <v>132</v>
      </c>
      <c r="AY9" s="59"/>
      <c r="AZ9" s="60">
        <f t="shared" ref="AZ9:BE10" si="7">G9+P9+Y9+AH9+AQ9</f>
        <v>163</v>
      </c>
      <c r="BA9" s="61">
        <f t="shared" si="7"/>
        <v>5</v>
      </c>
      <c r="BB9" s="61">
        <f t="shared" si="7"/>
        <v>887</v>
      </c>
      <c r="BC9" s="61">
        <f t="shared" si="7"/>
        <v>72</v>
      </c>
      <c r="BD9" s="61">
        <f t="shared" si="7"/>
        <v>970</v>
      </c>
      <c r="BE9" s="61">
        <f t="shared" si="7"/>
        <v>0</v>
      </c>
      <c r="BF9" s="61">
        <f t="shared" si="6"/>
        <v>970</v>
      </c>
      <c r="BG9" s="61">
        <f t="shared" si="6"/>
        <v>167</v>
      </c>
      <c r="BH9" s="62">
        <f t="shared" si="6"/>
        <v>4</v>
      </c>
    </row>
    <row r="10" spans="1:60" ht="15.75" thickBot="1" x14ac:dyDescent="0.3">
      <c r="A10" s="86" t="s">
        <v>89</v>
      </c>
      <c r="B10" s="88" t="s">
        <v>82</v>
      </c>
      <c r="C10" s="150" t="s">
        <v>218</v>
      </c>
      <c r="D10" s="151">
        <v>44958</v>
      </c>
      <c r="E10" s="66" t="s">
        <v>71</v>
      </c>
      <c r="F10" s="159" t="s">
        <v>84</v>
      </c>
      <c r="G10" s="53"/>
      <c r="H10" s="54" t="s">
        <v>88</v>
      </c>
      <c r="I10" s="54"/>
      <c r="J10" s="54" t="s">
        <v>133</v>
      </c>
      <c r="K10" s="54" t="s">
        <v>134</v>
      </c>
      <c r="L10" s="54"/>
      <c r="M10" s="54">
        <f t="shared" si="1"/>
        <v>490</v>
      </c>
      <c r="N10" s="54"/>
      <c r="O10" s="55"/>
      <c r="P10" s="56" t="s">
        <v>135</v>
      </c>
      <c r="Q10" s="57"/>
      <c r="R10" s="57" t="s">
        <v>136</v>
      </c>
      <c r="S10" s="57" t="s">
        <v>137</v>
      </c>
      <c r="T10" s="57" t="s">
        <v>108</v>
      </c>
      <c r="U10" s="57"/>
      <c r="V10" s="57">
        <f t="shared" si="2"/>
        <v>440</v>
      </c>
      <c r="W10" s="57" t="s">
        <v>138</v>
      </c>
      <c r="X10" s="58"/>
      <c r="Y10" s="53" t="s">
        <v>78</v>
      </c>
      <c r="Z10" s="54"/>
      <c r="AA10" s="54" t="s">
        <v>139</v>
      </c>
      <c r="AB10" s="54" t="s">
        <v>89</v>
      </c>
      <c r="AC10" s="54" t="s">
        <v>140</v>
      </c>
      <c r="AD10" s="54"/>
      <c r="AE10" s="54">
        <f t="shared" si="3"/>
        <v>19</v>
      </c>
      <c r="AF10" s="54"/>
      <c r="AG10" s="55"/>
      <c r="AH10" s="56"/>
      <c r="AI10" s="57"/>
      <c r="AJ10" s="57"/>
      <c r="AK10" s="57"/>
      <c r="AL10" s="57"/>
      <c r="AM10" s="57"/>
      <c r="AN10" s="57">
        <f t="shared" si="4"/>
        <v>0</v>
      </c>
      <c r="AO10" s="57"/>
      <c r="AP10" s="58"/>
      <c r="AQ10" s="53"/>
      <c r="AR10" s="54"/>
      <c r="AS10" s="54"/>
      <c r="AT10" s="54"/>
      <c r="AU10" s="54"/>
      <c r="AV10" s="54"/>
      <c r="AW10" s="54">
        <f>AU10+AV10</f>
        <v>0</v>
      </c>
      <c r="AX10" s="54"/>
      <c r="AY10" s="59"/>
      <c r="AZ10" s="60">
        <f t="shared" si="7"/>
        <v>66</v>
      </c>
      <c r="BA10" s="61">
        <f t="shared" si="7"/>
        <v>4</v>
      </c>
      <c r="BB10" s="57">
        <f t="shared" si="7"/>
        <v>447</v>
      </c>
      <c r="BC10" s="61">
        <f t="shared" si="7"/>
        <v>534</v>
      </c>
      <c r="BD10" s="61">
        <f t="shared" si="7"/>
        <v>949</v>
      </c>
      <c r="BE10" s="61">
        <f t="shared" si="7"/>
        <v>0</v>
      </c>
      <c r="BF10" s="61">
        <f t="shared" si="6"/>
        <v>949</v>
      </c>
      <c r="BG10" s="61">
        <f t="shared" si="6"/>
        <v>30</v>
      </c>
      <c r="BH10" s="62">
        <f t="shared" si="6"/>
        <v>0</v>
      </c>
    </row>
    <row r="11" spans="1:60" x14ac:dyDescent="0.25">
      <c r="A11" s="86" t="s">
        <v>90</v>
      </c>
      <c r="B11" s="88" t="s">
        <v>83</v>
      </c>
      <c r="C11" s="150" t="s">
        <v>218</v>
      </c>
      <c r="D11" s="151">
        <v>44958</v>
      </c>
      <c r="E11" s="66" t="s">
        <v>71</v>
      </c>
      <c r="F11" s="196" t="s">
        <v>84</v>
      </c>
      <c r="G11" s="53"/>
      <c r="H11" s="54"/>
      <c r="I11" s="54" t="s">
        <v>116</v>
      </c>
      <c r="J11" s="54" t="s">
        <v>140</v>
      </c>
      <c r="K11" s="54" t="s">
        <v>141</v>
      </c>
      <c r="L11" s="54"/>
      <c r="M11" s="54">
        <f t="shared" si="1"/>
        <v>64</v>
      </c>
      <c r="N11" s="54" t="s">
        <v>109</v>
      </c>
      <c r="O11" s="55" t="s">
        <v>142</v>
      </c>
      <c r="P11" s="56"/>
      <c r="Q11" s="57"/>
      <c r="R11" s="57"/>
      <c r="S11" s="57"/>
      <c r="T11" s="57"/>
      <c r="U11" s="57"/>
      <c r="V11" s="57">
        <f t="shared" si="2"/>
        <v>0</v>
      </c>
      <c r="W11" s="57"/>
      <c r="X11" s="58"/>
      <c r="Y11" s="53"/>
      <c r="Z11" s="54"/>
      <c r="AA11" s="54"/>
      <c r="AB11" s="54"/>
      <c r="AC11" s="54"/>
      <c r="AD11" s="54"/>
      <c r="AE11" s="54">
        <f t="shared" si="3"/>
        <v>0</v>
      </c>
      <c r="AF11" s="54"/>
      <c r="AG11" s="55"/>
      <c r="AH11" s="56"/>
      <c r="AI11" s="57"/>
      <c r="AJ11" s="57"/>
      <c r="AK11" s="57"/>
      <c r="AL11" s="57"/>
      <c r="AM11" s="57"/>
      <c r="AN11" s="57">
        <f t="shared" si="4"/>
        <v>0</v>
      </c>
      <c r="AO11" s="57"/>
      <c r="AP11" s="58"/>
      <c r="AQ11" s="53"/>
      <c r="AR11" s="54"/>
      <c r="AS11" s="54" t="s">
        <v>143</v>
      </c>
      <c r="AT11" s="54" t="s">
        <v>78</v>
      </c>
      <c r="AU11" s="54" t="s">
        <v>144</v>
      </c>
      <c r="AV11" s="54"/>
      <c r="AW11" s="54">
        <f t="shared" si="5"/>
        <v>486</v>
      </c>
      <c r="AX11" s="54" t="s">
        <v>145</v>
      </c>
      <c r="AY11" s="59"/>
      <c r="AZ11" s="60">
        <f t="shared" si="6"/>
        <v>0</v>
      </c>
      <c r="BA11" s="61">
        <f t="shared" si="6"/>
        <v>0</v>
      </c>
      <c r="BB11" s="61">
        <f t="shared" si="6"/>
        <v>355</v>
      </c>
      <c r="BC11" s="61">
        <f t="shared" si="6"/>
        <v>20</v>
      </c>
      <c r="BD11" s="61">
        <f t="shared" si="6"/>
        <v>550</v>
      </c>
      <c r="BE11" s="61">
        <f t="shared" si="6"/>
        <v>0</v>
      </c>
      <c r="BF11" s="61">
        <f t="shared" si="6"/>
        <v>550</v>
      </c>
      <c r="BG11" s="61">
        <f t="shared" si="6"/>
        <v>168</v>
      </c>
      <c r="BH11" s="62">
        <f t="shared" si="6"/>
        <v>7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workbookViewId="0">
      <selection activeCell="B14" sqref="B14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1" customWidth="1"/>
    <col min="5" max="5" width="56.85546875" style="21" bestFit="1" customWidth="1"/>
    <col min="6" max="6" width="13.7109375" style="7" customWidth="1"/>
    <col min="7" max="21" width="9.28515625" style="68" customWidth="1"/>
    <col min="22" max="24" width="9.28515625" style="63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29"/>
      <c r="E1" s="1"/>
      <c r="V1" s="30"/>
      <c r="W1" s="30"/>
      <c r="X1" s="30"/>
    </row>
    <row r="2" spans="1:24" ht="21" thickBot="1" x14ac:dyDescent="0.35">
      <c r="A2" s="9" t="s">
        <v>74</v>
      </c>
      <c r="B2" s="9"/>
      <c r="E2" s="9"/>
      <c r="F2" s="14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32"/>
      <c r="W2" s="32"/>
      <c r="X2" s="32"/>
    </row>
    <row r="3" spans="1:24" ht="21" thickBot="1" x14ac:dyDescent="0.35">
      <c r="A3" s="82"/>
      <c r="B3" s="83"/>
      <c r="C3" s="22"/>
      <c r="D3" s="37"/>
      <c r="E3" s="34"/>
      <c r="F3" s="36"/>
      <c r="G3" s="243" t="s">
        <v>14</v>
      </c>
      <c r="H3" s="244"/>
      <c r="I3" s="245"/>
      <c r="J3" s="250" t="s">
        <v>15</v>
      </c>
      <c r="K3" s="247"/>
      <c r="L3" s="247"/>
      <c r="M3" s="243" t="s">
        <v>16</v>
      </c>
      <c r="N3" s="244"/>
      <c r="O3" s="244"/>
      <c r="P3" s="246" t="s">
        <v>17</v>
      </c>
      <c r="Q3" s="247"/>
      <c r="R3" s="247"/>
      <c r="S3" s="243" t="s">
        <v>18</v>
      </c>
      <c r="T3" s="244"/>
      <c r="U3" s="244"/>
      <c r="V3" s="240" t="s">
        <v>26</v>
      </c>
      <c r="W3" s="241"/>
      <c r="X3" s="242"/>
    </row>
    <row r="4" spans="1:24" ht="21.75" thickBot="1" x14ac:dyDescent="0.3">
      <c r="A4" s="85" t="s">
        <v>10</v>
      </c>
      <c r="B4" s="87" t="s">
        <v>70</v>
      </c>
      <c r="C4" s="81" t="s">
        <v>1</v>
      </c>
      <c r="D4" s="80" t="s">
        <v>2</v>
      </c>
      <c r="E4" s="27" t="s">
        <v>5</v>
      </c>
      <c r="F4" s="65" t="s">
        <v>39</v>
      </c>
      <c r="G4" s="70" t="s">
        <v>27</v>
      </c>
      <c r="H4" s="71" t="s">
        <v>28</v>
      </c>
      <c r="I4" s="72" t="s">
        <v>29</v>
      </c>
      <c r="J4" s="73" t="s">
        <v>27</v>
      </c>
      <c r="K4" s="74" t="s">
        <v>28</v>
      </c>
      <c r="L4" s="75" t="s">
        <v>29</v>
      </c>
      <c r="M4" s="70" t="s">
        <v>27</v>
      </c>
      <c r="N4" s="71" t="s">
        <v>28</v>
      </c>
      <c r="O4" s="72" t="s">
        <v>29</v>
      </c>
      <c r="P4" s="73" t="s">
        <v>27</v>
      </c>
      <c r="Q4" s="74" t="s">
        <v>28</v>
      </c>
      <c r="R4" s="75" t="s">
        <v>29</v>
      </c>
      <c r="S4" s="70" t="s">
        <v>27</v>
      </c>
      <c r="T4" s="71" t="s">
        <v>28</v>
      </c>
      <c r="U4" s="72" t="s">
        <v>29</v>
      </c>
      <c r="V4" s="190" t="s">
        <v>27</v>
      </c>
      <c r="W4" s="191" t="s">
        <v>28</v>
      </c>
      <c r="X4" s="192" t="s">
        <v>29</v>
      </c>
    </row>
    <row r="5" spans="1:24" x14ac:dyDescent="0.25">
      <c r="A5" s="86" t="s">
        <v>78</v>
      </c>
      <c r="B5" s="88" t="s">
        <v>146</v>
      </c>
      <c r="C5" s="221" t="s">
        <v>218</v>
      </c>
      <c r="D5" s="151">
        <v>44958</v>
      </c>
      <c r="E5" s="200" t="s">
        <v>71</v>
      </c>
      <c r="F5" s="196" t="s">
        <v>84</v>
      </c>
      <c r="G5" s="76" t="s">
        <v>148</v>
      </c>
      <c r="H5" s="77" t="s">
        <v>149</v>
      </c>
      <c r="I5" s="77"/>
      <c r="J5" s="78"/>
      <c r="K5" s="79"/>
      <c r="L5" s="79"/>
      <c r="M5" s="76"/>
      <c r="N5" s="77"/>
      <c r="O5" s="77"/>
      <c r="P5" s="78"/>
      <c r="Q5" s="79"/>
      <c r="R5" s="79"/>
      <c r="S5" s="76" t="s">
        <v>150</v>
      </c>
      <c r="T5" s="77" t="s">
        <v>151</v>
      </c>
      <c r="U5" s="189"/>
      <c r="V5" s="193">
        <f>G5+J5+M5+P5+S5</f>
        <v>88.6</v>
      </c>
      <c r="W5" s="194">
        <f t="shared" ref="W5:X5" si="0">H5+K5+N5+Q5+T5</f>
        <v>236.10000000000002</v>
      </c>
      <c r="X5" s="195">
        <f t="shared" si="0"/>
        <v>0</v>
      </c>
    </row>
    <row r="6" spans="1:24" x14ac:dyDescent="0.25">
      <c r="A6" s="86" t="s">
        <v>86</v>
      </c>
      <c r="B6" s="88" t="s">
        <v>80</v>
      </c>
      <c r="C6" s="150" t="s">
        <v>218</v>
      </c>
      <c r="D6" s="151">
        <v>44958</v>
      </c>
      <c r="E6" s="66" t="s">
        <v>71</v>
      </c>
      <c r="F6" s="159" t="s">
        <v>84</v>
      </c>
      <c r="G6" s="76" t="s">
        <v>154</v>
      </c>
      <c r="H6" s="77" t="s">
        <v>149</v>
      </c>
      <c r="I6" s="77"/>
      <c r="J6" s="78" t="s">
        <v>153</v>
      </c>
      <c r="K6" s="79" t="s">
        <v>149</v>
      </c>
      <c r="L6" s="79"/>
      <c r="M6" s="76" t="s">
        <v>152</v>
      </c>
      <c r="N6" s="77" t="s">
        <v>149</v>
      </c>
      <c r="O6" s="77"/>
      <c r="P6" s="78"/>
      <c r="Q6" s="79"/>
      <c r="R6" s="79"/>
      <c r="S6" s="76"/>
      <c r="T6" s="77"/>
      <c r="U6" s="189"/>
      <c r="V6" s="56">
        <f t="shared" ref="V6:V10" si="1">G6+J6+M6+P6+S6</f>
        <v>94.490000000000009</v>
      </c>
      <c r="W6" s="57">
        <f t="shared" ref="W6:W10" si="2">H6+K6+N6+Q6+T6</f>
        <v>236.10000000000002</v>
      </c>
      <c r="X6" s="58">
        <f t="shared" ref="X6:X10" si="3">I6+L6+O6+R6+U6</f>
        <v>0</v>
      </c>
    </row>
    <row r="7" spans="1:24" x14ac:dyDescent="0.25">
      <c r="A7" s="86" t="s">
        <v>87</v>
      </c>
      <c r="B7" s="88" t="s">
        <v>81</v>
      </c>
      <c r="C7" s="150" t="s">
        <v>218</v>
      </c>
      <c r="D7" s="151">
        <v>44958</v>
      </c>
      <c r="E7" s="66" t="s">
        <v>71</v>
      </c>
      <c r="F7" s="159" t="s">
        <v>84</v>
      </c>
      <c r="G7" s="76" t="s">
        <v>155</v>
      </c>
      <c r="H7" s="77" t="s">
        <v>149</v>
      </c>
      <c r="I7" s="77"/>
      <c r="J7" s="78" t="s">
        <v>156</v>
      </c>
      <c r="K7" s="79" t="s">
        <v>149</v>
      </c>
      <c r="L7" s="79"/>
      <c r="M7" s="76"/>
      <c r="N7" s="77"/>
      <c r="O7" s="77"/>
      <c r="P7" s="78"/>
      <c r="Q7" s="79"/>
      <c r="R7" s="79"/>
      <c r="S7" s="76" t="s">
        <v>157</v>
      </c>
      <c r="T7" s="77"/>
      <c r="U7" s="189"/>
      <c r="V7" s="56">
        <f t="shared" si="1"/>
        <v>78.070000000000007</v>
      </c>
      <c r="W7" s="57">
        <f t="shared" si="2"/>
        <v>157.4</v>
      </c>
      <c r="X7" s="58">
        <f t="shared" si="3"/>
        <v>0</v>
      </c>
    </row>
    <row r="8" spans="1:24" x14ac:dyDescent="0.25">
      <c r="A8" s="86" t="s">
        <v>88</v>
      </c>
      <c r="B8" s="88" t="s">
        <v>147</v>
      </c>
      <c r="C8" s="150" t="s">
        <v>218</v>
      </c>
      <c r="D8" s="151">
        <v>44958</v>
      </c>
      <c r="E8" s="66" t="s">
        <v>71</v>
      </c>
      <c r="F8" s="159" t="s">
        <v>84</v>
      </c>
      <c r="G8" s="76" t="s">
        <v>158</v>
      </c>
      <c r="H8" s="77" t="s">
        <v>149</v>
      </c>
      <c r="I8" s="77"/>
      <c r="J8" s="78"/>
      <c r="K8" s="79"/>
      <c r="L8" s="79"/>
      <c r="M8" s="76"/>
      <c r="N8" s="77"/>
      <c r="O8" s="77"/>
      <c r="P8" s="78"/>
      <c r="Q8" s="79"/>
      <c r="R8" s="79"/>
      <c r="S8" s="76" t="s">
        <v>159</v>
      </c>
      <c r="T8" s="77" t="s">
        <v>149</v>
      </c>
      <c r="U8" s="189"/>
      <c r="V8" s="56">
        <f t="shared" si="1"/>
        <v>88.1</v>
      </c>
      <c r="W8" s="57">
        <f t="shared" si="2"/>
        <v>157.4</v>
      </c>
      <c r="X8" s="58">
        <f t="shared" si="3"/>
        <v>0</v>
      </c>
    </row>
    <row r="9" spans="1:24" ht="15.75" thickBot="1" x14ac:dyDescent="0.3">
      <c r="A9" s="86" t="s">
        <v>89</v>
      </c>
      <c r="B9" s="88" t="s">
        <v>82</v>
      </c>
      <c r="C9" s="150" t="s">
        <v>218</v>
      </c>
      <c r="D9" s="151">
        <v>44958</v>
      </c>
      <c r="E9" s="66" t="s">
        <v>71</v>
      </c>
      <c r="F9" s="159" t="s">
        <v>84</v>
      </c>
      <c r="G9" s="76" t="s">
        <v>160</v>
      </c>
      <c r="H9" s="77" t="s">
        <v>149</v>
      </c>
      <c r="I9" s="77"/>
      <c r="J9" s="78" t="s">
        <v>161</v>
      </c>
      <c r="K9" s="79" t="s">
        <v>149</v>
      </c>
      <c r="L9" s="79"/>
      <c r="M9" s="76" t="s">
        <v>162</v>
      </c>
      <c r="N9" s="77" t="s">
        <v>149</v>
      </c>
      <c r="O9" s="77"/>
      <c r="P9" s="78"/>
      <c r="Q9" s="79"/>
      <c r="R9" s="79"/>
      <c r="S9" s="76"/>
      <c r="T9" s="77"/>
      <c r="U9" s="189"/>
      <c r="V9" s="56">
        <f t="shared" si="1"/>
        <v>86.2</v>
      </c>
      <c r="W9" s="57">
        <f t="shared" si="2"/>
        <v>236.10000000000002</v>
      </c>
      <c r="X9" s="58">
        <f t="shared" si="3"/>
        <v>0</v>
      </c>
    </row>
    <row r="10" spans="1:24" x14ac:dyDescent="0.25">
      <c r="A10" s="86" t="s">
        <v>90</v>
      </c>
      <c r="B10" s="88" t="s">
        <v>83</v>
      </c>
      <c r="C10" s="150" t="s">
        <v>218</v>
      </c>
      <c r="D10" s="151">
        <v>44958</v>
      </c>
      <c r="E10" s="66" t="s">
        <v>71</v>
      </c>
      <c r="F10" s="196" t="s">
        <v>84</v>
      </c>
      <c r="G10" s="76" t="s">
        <v>163</v>
      </c>
      <c r="H10" s="77" t="s">
        <v>149</v>
      </c>
      <c r="I10" s="77"/>
      <c r="J10" s="78"/>
      <c r="K10" s="79"/>
      <c r="L10" s="79"/>
      <c r="M10" s="76"/>
      <c r="N10" s="77"/>
      <c r="O10" s="77"/>
      <c r="P10" s="78"/>
      <c r="Q10" s="79"/>
      <c r="R10" s="79"/>
      <c r="S10" s="76" t="s">
        <v>164</v>
      </c>
      <c r="T10" s="77" t="s">
        <v>149</v>
      </c>
      <c r="U10" s="189"/>
      <c r="V10" s="56">
        <f t="shared" si="1"/>
        <v>49.9</v>
      </c>
      <c r="W10" s="57">
        <f t="shared" si="2"/>
        <v>157.4</v>
      </c>
      <c r="X10" s="58">
        <f t="shared" si="3"/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workbookViewId="0">
      <selection activeCell="B14" sqref="B14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1" customWidth="1"/>
    <col min="5" max="5" width="74.85546875" style="21" bestFit="1" customWidth="1"/>
    <col min="6" max="6" width="12.5703125" style="68" customWidth="1"/>
    <col min="7" max="36" width="18.140625" style="97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29"/>
      <c r="E1" s="1"/>
      <c r="F1" s="1"/>
      <c r="G1" s="89"/>
      <c r="H1" s="89"/>
      <c r="I1" s="89"/>
      <c r="J1" s="89"/>
      <c r="K1" s="89"/>
      <c r="L1" s="89"/>
      <c r="M1" s="89"/>
      <c r="N1" s="89"/>
      <c r="O1" s="89"/>
      <c r="P1" s="90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91"/>
      <c r="AG1" s="92"/>
      <c r="AH1" s="92"/>
      <c r="AI1" s="92"/>
      <c r="AJ1" s="92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93"/>
      <c r="AG2" s="93"/>
      <c r="AH2" s="93"/>
      <c r="AI2" s="93"/>
      <c r="AJ2" s="93"/>
    </row>
    <row r="3" spans="1:36" ht="21" thickBot="1" x14ac:dyDescent="0.35">
      <c r="A3" s="15"/>
      <c r="B3" s="83"/>
      <c r="C3" s="22"/>
      <c r="D3" s="37"/>
      <c r="E3" s="16"/>
      <c r="F3" s="24"/>
      <c r="G3" s="251" t="s">
        <v>14</v>
      </c>
      <c r="H3" s="252"/>
      <c r="I3" s="252"/>
      <c r="J3" s="252"/>
      <c r="K3" s="253"/>
      <c r="L3" s="254" t="s">
        <v>15</v>
      </c>
      <c r="M3" s="255"/>
      <c r="N3" s="255"/>
      <c r="O3" s="255"/>
      <c r="P3" s="256"/>
      <c r="Q3" s="257" t="s">
        <v>16</v>
      </c>
      <c r="R3" s="252"/>
      <c r="S3" s="252"/>
      <c r="T3" s="252"/>
      <c r="U3" s="253"/>
      <c r="V3" s="254" t="s">
        <v>17</v>
      </c>
      <c r="W3" s="255"/>
      <c r="X3" s="255"/>
      <c r="Y3" s="255"/>
      <c r="Z3" s="256"/>
      <c r="AA3" s="258" t="s">
        <v>18</v>
      </c>
      <c r="AB3" s="259"/>
      <c r="AC3" s="259"/>
      <c r="AD3" s="259"/>
      <c r="AE3" s="260"/>
      <c r="AF3" s="243" t="s">
        <v>33</v>
      </c>
      <c r="AG3" s="244"/>
      <c r="AH3" s="244"/>
      <c r="AI3" s="244"/>
      <c r="AJ3" s="245"/>
    </row>
    <row r="4" spans="1:36" ht="42.75" thickBot="1" x14ac:dyDescent="0.3">
      <c r="A4" s="85" t="s">
        <v>10</v>
      </c>
      <c r="B4" s="87" t="s">
        <v>70</v>
      </c>
      <c r="C4" s="25" t="s">
        <v>1</v>
      </c>
      <c r="D4" s="80" t="s">
        <v>2</v>
      </c>
      <c r="E4" s="27" t="s">
        <v>5</v>
      </c>
      <c r="F4" s="65" t="s">
        <v>39</v>
      </c>
      <c r="G4" s="94" t="s">
        <v>33</v>
      </c>
      <c r="H4" s="95" t="s">
        <v>34</v>
      </c>
      <c r="I4" s="95" t="s">
        <v>35</v>
      </c>
      <c r="J4" s="95" t="s">
        <v>36</v>
      </c>
      <c r="K4" s="96" t="s">
        <v>37</v>
      </c>
      <c r="L4" s="70" t="s">
        <v>33</v>
      </c>
      <c r="M4" s="71" t="s">
        <v>34</v>
      </c>
      <c r="N4" s="71" t="s">
        <v>35</v>
      </c>
      <c r="O4" s="71" t="s">
        <v>38</v>
      </c>
      <c r="P4" s="72" t="s">
        <v>37</v>
      </c>
      <c r="Q4" s="94" t="s">
        <v>33</v>
      </c>
      <c r="R4" s="95" t="s">
        <v>34</v>
      </c>
      <c r="S4" s="95" t="s">
        <v>35</v>
      </c>
      <c r="T4" s="95" t="s">
        <v>36</v>
      </c>
      <c r="U4" s="96" t="s">
        <v>37</v>
      </c>
      <c r="V4" s="70" t="s">
        <v>33</v>
      </c>
      <c r="W4" s="71" t="s">
        <v>34</v>
      </c>
      <c r="X4" s="71" t="s">
        <v>35</v>
      </c>
      <c r="Y4" s="71" t="s">
        <v>38</v>
      </c>
      <c r="Z4" s="72" t="s">
        <v>37</v>
      </c>
      <c r="AA4" s="94" t="s">
        <v>33</v>
      </c>
      <c r="AB4" s="95" t="s">
        <v>34</v>
      </c>
      <c r="AC4" s="95" t="s">
        <v>35</v>
      </c>
      <c r="AD4" s="95" t="s">
        <v>36</v>
      </c>
      <c r="AE4" s="96" t="s">
        <v>37</v>
      </c>
      <c r="AF4" s="70" t="s">
        <v>33</v>
      </c>
      <c r="AG4" s="71" t="s">
        <v>34</v>
      </c>
      <c r="AH4" s="71" t="s">
        <v>35</v>
      </c>
      <c r="AI4" s="71" t="s">
        <v>38</v>
      </c>
      <c r="AJ4" s="72" t="s">
        <v>37</v>
      </c>
    </row>
    <row r="5" spans="1:36" x14ac:dyDescent="0.25">
      <c r="A5" s="86" t="s">
        <v>78</v>
      </c>
      <c r="B5" s="88" t="s">
        <v>146</v>
      </c>
      <c r="C5" s="221" t="s">
        <v>218</v>
      </c>
      <c r="D5" s="151">
        <v>44958</v>
      </c>
      <c r="E5" s="200" t="s">
        <v>71</v>
      </c>
      <c r="F5" s="196" t="s">
        <v>84</v>
      </c>
      <c r="G5" s="152">
        <f t="shared" ref="G5" si="0">H5+I5+J5+K5</f>
        <v>1</v>
      </c>
      <c r="H5" s="153"/>
      <c r="I5" s="153" t="s">
        <v>78</v>
      </c>
      <c r="J5" s="153"/>
      <c r="K5" s="154"/>
      <c r="L5" s="155">
        <f t="shared" ref="L5" si="1">M5+N5+O5+P5</f>
        <v>0</v>
      </c>
      <c r="M5" s="156"/>
      <c r="N5" s="156"/>
      <c r="O5" s="156"/>
      <c r="P5" s="157"/>
      <c r="Q5" s="158">
        <f t="shared" ref="Q5" si="2">R5+S5+T5+U5</f>
        <v>0</v>
      </c>
      <c r="R5" s="153"/>
      <c r="S5" s="153"/>
      <c r="T5" s="153"/>
      <c r="U5" s="154"/>
      <c r="V5" s="155">
        <f t="shared" ref="V5" si="3">W5+X5+Y5+Z5</f>
        <v>0</v>
      </c>
      <c r="W5" s="156"/>
      <c r="X5" s="156"/>
      <c r="Y5" s="156"/>
      <c r="Z5" s="157"/>
      <c r="AA5" s="158">
        <f t="shared" ref="AA5" si="4">AB5+AC5+AD5+AE5</f>
        <v>3</v>
      </c>
      <c r="AB5" s="153"/>
      <c r="AC5" s="153" t="s">
        <v>87</v>
      </c>
      <c r="AD5" s="153"/>
      <c r="AE5" s="154"/>
      <c r="AF5" s="155">
        <f t="shared" ref="AF5:AJ5" si="5">AA5+V5+Q5+L5+G5</f>
        <v>4</v>
      </c>
      <c r="AG5" s="156">
        <f t="shared" si="5"/>
        <v>0</v>
      </c>
      <c r="AH5" s="156">
        <f t="shared" si="5"/>
        <v>4</v>
      </c>
      <c r="AI5" s="156">
        <f t="shared" si="5"/>
        <v>0</v>
      </c>
      <c r="AJ5" s="157">
        <f t="shared" si="5"/>
        <v>0</v>
      </c>
    </row>
    <row r="6" spans="1:36" x14ac:dyDescent="0.25">
      <c r="A6" s="86" t="s">
        <v>86</v>
      </c>
      <c r="B6" s="88" t="s">
        <v>80</v>
      </c>
      <c r="C6" s="150" t="s">
        <v>218</v>
      </c>
      <c r="D6" s="151">
        <v>44958</v>
      </c>
      <c r="E6" s="66" t="s">
        <v>71</v>
      </c>
      <c r="F6" s="159" t="s">
        <v>84</v>
      </c>
      <c r="G6" s="152">
        <f t="shared" ref="G6:G10" si="6">H6+I6+J6+K6</f>
        <v>2</v>
      </c>
      <c r="H6" s="153"/>
      <c r="I6" s="153" t="s">
        <v>86</v>
      </c>
      <c r="J6" s="153"/>
      <c r="K6" s="154"/>
      <c r="L6" s="155">
        <f t="shared" ref="L6:L10" si="7">M6+N6+O6+P6</f>
        <v>14</v>
      </c>
      <c r="M6" s="156" t="s">
        <v>87</v>
      </c>
      <c r="N6" s="156" t="s">
        <v>91</v>
      </c>
      <c r="O6" s="156" t="s">
        <v>78</v>
      </c>
      <c r="P6" s="157"/>
      <c r="Q6" s="158">
        <f t="shared" ref="Q6:Q10" si="8">R6+S6+T6+U6</f>
        <v>0</v>
      </c>
      <c r="R6" s="153"/>
      <c r="S6" s="153"/>
      <c r="T6" s="153"/>
      <c r="U6" s="154"/>
      <c r="V6" s="155">
        <f t="shared" ref="V6:V10" si="9">W6+X6+Y6+Z6</f>
        <v>0</v>
      </c>
      <c r="W6" s="156"/>
      <c r="X6" s="156"/>
      <c r="Y6" s="156"/>
      <c r="Z6" s="157"/>
      <c r="AA6" s="158">
        <f t="shared" ref="AA6:AA10" si="10">AB6+AC6+AD6+AE6</f>
        <v>0</v>
      </c>
      <c r="AB6" s="153"/>
      <c r="AC6" s="153"/>
      <c r="AD6" s="153"/>
      <c r="AE6" s="154"/>
      <c r="AF6" s="155">
        <f t="shared" ref="AF6:AF10" si="11">AA6+V6+Q6+L6+G6</f>
        <v>16</v>
      </c>
      <c r="AG6" s="156">
        <f t="shared" ref="AG6:AG10" si="12">AB6+W6+R6+M6+H6</f>
        <v>3</v>
      </c>
      <c r="AH6" s="156">
        <f t="shared" ref="AH6:AH10" si="13">AC6+X6+S6+N6+I6</f>
        <v>12</v>
      </c>
      <c r="AI6" s="156">
        <f t="shared" ref="AI6:AI10" si="14">AD6+Y6+T6+O6+J6</f>
        <v>1</v>
      </c>
      <c r="AJ6" s="157">
        <f t="shared" ref="AJ6:AJ10" si="15">AE6+Z6+U6+P6+K6</f>
        <v>0</v>
      </c>
    </row>
    <row r="7" spans="1:36" x14ac:dyDescent="0.25">
      <c r="A7" s="86" t="s">
        <v>87</v>
      </c>
      <c r="B7" s="88" t="s">
        <v>81</v>
      </c>
      <c r="C7" s="150" t="s">
        <v>218</v>
      </c>
      <c r="D7" s="151">
        <v>44958</v>
      </c>
      <c r="E7" s="66" t="s">
        <v>71</v>
      </c>
      <c r="F7" s="159" t="s">
        <v>84</v>
      </c>
      <c r="G7" s="152">
        <f t="shared" si="6"/>
        <v>0</v>
      </c>
      <c r="H7" s="153"/>
      <c r="I7" s="153"/>
      <c r="J7" s="153"/>
      <c r="K7" s="154"/>
      <c r="L7" s="155">
        <f t="shared" si="7"/>
        <v>2</v>
      </c>
      <c r="M7" s="156" t="s">
        <v>78</v>
      </c>
      <c r="N7" s="156"/>
      <c r="O7" s="156" t="s">
        <v>78</v>
      </c>
      <c r="P7" s="157"/>
      <c r="Q7" s="158">
        <f t="shared" si="8"/>
        <v>0</v>
      </c>
      <c r="R7" s="153"/>
      <c r="S7" s="153"/>
      <c r="T7" s="153"/>
      <c r="U7" s="154"/>
      <c r="V7" s="155">
        <f t="shared" si="9"/>
        <v>0</v>
      </c>
      <c r="W7" s="156"/>
      <c r="X7" s="156"/>
      <c r="Y7" s="156"/>
      <c r="Z7" s="157"/>
      <c r="AA7" s="158">
        <f t="shared" si="10"/>
        <v>0</v>
      </c>
      <c r="AB7" s="153"/>
      <c r="AC7" s="153"/>
      <c r="AD7" s="153"/>
      <c r="AE7" s="154"/>
      <c r="AF7" s="155">
        <f t="shared" si="11"/>
        <v>2</v>
      </c>
      <c r="AG7" s="156">
        <f t="shared" si="12"/>
        <v>1</v>
      </c>
      <c r="AH7" s="156">
        <f t="shared" si="13"/>
        <v>0</v>
      </c>
      <c r="AI7" s="156">
        <f t="shared" si="14"/>
        <v>1</v>
      </c>
      <c r="AJ7" s="157">
        <f t="shared" si="15"/>
        <v>0</v>
      </c>
    </row>
    <row r="8" spans="1:36" ht="15.75" thickBot="1" x14ac:dyDescent="0.3">
      <c r="A8" s="86" t="s">
        <v>88</v>
      </c>
      <c r="B8" s="88" t="s">
        <v>147</v>
      </c>
      <c r="C8" s="150" t="s">
        <v>218</v>
      </c>
      <c r="D8" s="151">
        <v>44958</v>
      </c>
      <c r="E8" s="66" t="s">
        <v>71</v>
      </c>
      <c r="F8" s="159" t="s">
        <v>84</v>
      </c>
      <c r="G8" s="152">
        <f t="shared" si="6"/>
        <v>2</v>
      </c>
      <c r="H8" s="153"/>
      <c r="I8" s="153" t="s">
        <v>86</v>
      </c>
      <c r="J8" s="153"/>
      <c r="K8" s="154"/>
      <c r="L8" s="155">
        <f t="shared" si="7"/>
        <v>0</v>
      </c>
      <c r="M8" s="156"/>
      <c r="N8" s="156"/>
      <c r="O8" s="156"/>
      <c r="P8" s="157"/>
      <c r="Q8" s="158">
        <f t="shared" si="8"/>
        <v>0</v>
      </c>
      <c r="R8" s="153"/>
      <c r="S8" s="153"/>
      <c r="T8" s="153"/>
      <c r="U8" s="154"/>
      <c r="V8" s="155">
        <f t="shared" si="9"/>
        <v>0</v>
      </c>
      <c r="W8" s="156"/>
      <c r="X8" s="156"/>
      <c r="Y8" s="156"/>
      <c r="Z8" s="157"/>
      <c r="AA8" s="158">
        <f t="shared" si="10"/>
        <v>2</v>
      </c>
      <c r="AB8" s="153"/>
      <c r="AC8" s="153" t="s">
        <v>86</v>
      </c>
      <c r="AD8" s="153"/>
      <c r="AE8" s="154"/>
      <c r="AF8" s="155">
        <f t="shared" si="11"/>
        <v>4</v>
      </c>
      <c r="AG8" s="156">
        <f t="shared" si="12"/>
        <v>0</v>
      </c>
      <c r="AH8" s="156">
        <f t="shared" si="13"/>
        <v>4</v>
      </c>
      <c r="AI8" s="156">
        <f t="shared" si="14"/>
        <v>0</v>
      </c>
      <c r="AJ8" s="157">
        <f t="shared" si="15"/>
        <v>0</v>
      </c>
    </row>
    <row r="9" spans="1:36" x14ac:dyDescent="0.25">
      <c r="A9" s="86" t="s">
        <v>89</v>
      </c>
      <c r="B9" s="88" t="s">
        <v>82</v>
      </c>
      <c r="C9" s="150" t="s">
        <v>218</v>
      </c>
      <c r="D9" s="151">
        <v>44958</v>
      </c>
      <c r="E9" s="66" t="s">
        <v>71</v>
      </c>
      <c r="F9" s="196" t="s">
        <v>84</v>
      </c>
      <c r="G9" s="152">
        <f t="shared" si="6"/>
        <v>3</v>
      </c>
      <c r="H9" s="153" t="s">
        <v>87</v>
      </c>
      <c r="I9" s="153"/>
      <c r="J9" s="153"/>
      <c r="K9" s="154"/>
      <c r="L9" s="155">
        <f t="shared" si="7"/>
        <v>5</v>
      </c>
      <c r="M9" s="156" t="s">
        <v>89</v>
      </c>
      <c r="N9" s="156"/>
      <c r="O9" s="156"/>
      <c r="P9" s="157"/>
      <c r="Q9" s="158">
        <f t="shared" si="8"/>
        <v>0</v>
      </c>
      <c r="R9" s="153"/>
      <c r="S9" s="153"/>
      <c r="T9" s="153"/>
      <c r="U9" s="154"/>
      <c r="V9" s="155">
        <f t="shared" si="9"/>
        <v>0</v>
      </c>
      <c r="W9" s="156"/>
      <c r="X9" s="156"/>
      <c r="Y9" s="156"/>
      <c r="Z9" s="157"/>
      <c r="AA9" s="158">
        <f t="shared" si="10"/>
        <v>0</v>
      </c>
      <c r="AB9" s="153"/>
      <c r="AC9" s="153"/>
      <c r="AD9" s="153"/>
      <c r="AE9" s="154"/>
      <c r="AF9" s="155">
        <f t="shared" si="11"/>
        <v>8</v>
      </c>
      <c r="AG9" s="156">
        <f t="shared" si="12"/>
        <v>8</v>
      </c>
      <c r="AH9" s="156">
        <f t="shared" si="13"/>
        <v>0</v>
      </c>
      <c r="AI9" s="156">
        <f t="shared" si="14"/>
        <v>0</v>
      </c>
      <c r="AJ9" s="157">
        <f t="shared" si="15"/>
        <v>0</v>
      </c>
    </row>
    <row r="10" spans="1:36" x14ac:dyDescent="0.25">
      <c r="A10" s="86" t="s">
        <v>90</v>
      </c>
      <c r="B10" s="88" t="s">
        <v>83</v>
      </c>
      <c r="C10" s="150" t="s">
        <v>218</v>
      </c>
      <c r="D10" s="151">
        <v>44958</v>
      </c>
      <c r="E10" s="66" t="s">
        <v>71</v>
      </c>
      <c r="F10" s="159" t="s">
        <v>84</v>
      </c>
      <c r="G10" s="152">
        <f t="shared" si="6"/>
        <v>0</v>
      </c>
      <c r="H10" s="153"/>
      <c r="I10" s="153"/>
      <c r="J10" s="153"/>
      <c r="K10" s="154"/>
      <c r="L10" s="155">
        <f t="shared" si="7"/>
        <v>0</v>
      </c>
      <c r="M10" s="156"/>
      <c r="N10" s="156"/>
      <c r="O10" s="156"/>
      <c r="P10" s="157"/>
      <c r="Q10" s="158">
        <f t="shared" si="8"/>
        <v>0</v>
      </c>
      <c r="R10" s="153"/>
      <c r="S10" s="153"/>
      <c r="T10" s="153"/>
      <c r="U10" s="154"/>
      <c r="V10" s="155">
        <f t="shared" si="9"/>
        <v>0</v>
      </c>
      <c r="W10" s="156"/>
      <c r="X10" s="156"/>
      <c r="Y10" s="156"/>
      <c r="Z10" s="157"/>
      <c r="AA10" s="158">
        <f t="shared" si="10"/>
        <v>0</v>
      </c>
      <c r="AB10" s="153"/>
      <c r="AC10" s="153"/>
      <c r="AD10" s="153"/>
      <c r="AE10" s="154"/>
      <c r="AF10" s="155">
        <f t="shared" si="11"/>
        <v>0</v>
      </c>
      <c r="AG10" s="156">
        <f t="shared" si="12"/>
        <v>0</v>
      </c>
      <c r="AH10" s="156">
        <f t="shared" si="13"/>
        <v>0</v>
      </c>
      <c r="AI10" s="156">
        <f t="shared" si="14"/>
        <v>0</v>
      </c>
      <c r="AJ10" s="157">
        <f t="shared" si="1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workbookViewId="0">
      <selection activeCell="B14" sqref="B14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1" customWidth="1"/>
    <col min="5" max="5" width="74.85546875" style="21" bestFit="1" customWidth="1"/>
    <col min="6" max="6" width="12.5703125" style="7" customWidth="1"/>
    <col min="7" max="7" width="18.140625" style="108" customWidth="1"/>
    <col min="8" max="11" width="18.140625" style="2" customWidth="1"/>
    <col min="12" max="12" width="18.140625" style="108" customWidth="1"/>
    <col min="13" max="16" width="18.140625" style="2" customWidth="1"/>
    <col min="17" max="17" width="18.140625" style="108" customWidth="1"/>
    <col min="18" max="21" width="18.140625" style="2" customWidth="1"/>
    <col min="22" max="22" width="18.140625" style="108" customWidth="1"/>
    <col min="23" max="26" width="18.140625" style="2" customWidth="1"/>
    <col min="27" max="27" width="18.140625" style="108" customWidth="1"/>
    <col min="28" max="31" width="18.140625" style="2" customWidth="1"/>
    <col min="32" max="36" width="18.140625" style="108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29"/>
      <c r="E1" s="1"/>
      <c r="G1" s="98"/>
      <c r="H1" s="89"/>
      <c r="I1" s="89"/>
      <c r="J1" s="89"/>
      <c r="K1" s="89"/>
      <c r="L1" s="98"/>
      <c r="M1" s="89"/>
      <c r="N1" s="89"/>
      <c r="O1" s="89"/>
      <c r="P1" s="90"/>
      <c r="Q1" s="98"/>
      <c r="R1" s="89"/>
      <c r="S1" s="89"/>
      <c r="T1" s="89"/>
      <c r="U1" s="89"/>
      <c r="V1" s="98"/>
      <c r="W1" s="89"/>
      <c r="X1" s="89"/>
      <c r="Y1" s="89"/>
      <c r="Z1" s="89"/>
      <c r="AA1" s="98"/>
      <c r="AB1" s="89"/>
      <c r="AC1" s="89"/>
      <c r="AD1" s="89"/>
      <c r="AE1" s="89"/>
      <c r="AF1" s="99"/>
      <c r="AG1" s="100"/>
      <c r="AH1" s="100"/>
      <c r="AI1" s="100"/>
      <c r="AJ1" s="100"/>
    </row>
    <row r="2" spans="1:36" ht="21" thickBot="1" x14ac:dyDescent="0.35">
      <c r="A2" s="9" t="s">
        <v>76</v>
      </c>
      <c r="B2" s="9"/>
      <c r="E2" s="9"/>
      <c r="F2" s="14"/>
      <c r="G2" s="101"/>
      <c r="H2" s="8"/>
      <c r="I2" s="8"/>
      <c r="J2" s="8"/>
      <c r="K2" s="8"/>
      <c r="L2" s="101"/>
      <c r="M2" s="8"/>
      <c r="N2" s="8"/>
      <c r="O2" s="8"/>
      <c r="P2" s="8"/>
      <c r="Q2" s="101"/>
      <c r="R2" s="8"/>
      <c r="S2" s="8"/>
      <c r="T2" s="8"/>
      <c r="U2" s="8"/>
      <c r="V2" s="101"/>
      <c r="W2" s="8"/>
      <c r="X2" s="8"/>
      <c r="Y2" s="8"/>
      <c r="Z2" s="8"/>
      <c r="AA2" s="101"/>
      <c r="AB2" s="8"/>
      <c r="AC2" s="8"/>
      <c r="AD2" s="8"/>
      <c r="AE2" s="8"/>
      <c r="AF2" s="102"/>
      <c r="AG2" s="102"/>
      <c r="AH2" s="102"/>
      <c r="AI2" s="102"/>
      <c r="AJ2" s="102"/>
    </row>
    <row r="3" spans="1:36" ht="20.25" customHeight="1" thickBot="1" x14ac:dyDescent="0.35">
      <c r="A3" s="15"/>
      <c r="B3" s="20"/>
      <c r="C3" s="22"/>
      <c r="D3" s="37"/>
      <c r="E3" s="16"/>
      <c r="F3" s="103"/>
      <c r="G3" s="251" t="s">
        <v>14</v>
      </c>
      <c r="H3" s="252"/>
      <c r="I3" s="252"/>
      <c r="J3" s="252"/>
      <c r="K3" s="253"/>
      <c r="L3" s="254" t="s">
        <v>15</v>
      </c>
      <c r="M3" s="255"/>
      <c r="N3" s="255"/>
      <c r="O3" s="255"/>
      <c r="P3" s="256"/>
      <c r="Q3" s="257" t="s">
        <v>16</v>
      </c>
      <c r="R3" s="252"/>
      <c r="S3" s="252"/>
      <c r="T3" s="252"/>
      <c r="U3" s="253"/>
      <c r="V3" s="254" t="s">
        <v>17</v>
      </c>
      <c r="W3" s="255"/>
      <c r="X3" s="255"/>
      <c r="Y3" s="255"/>
      <c r="Z3" s="256"/>
      <c r="AA3" s="258" t="s">
        <v>18</v>
      </c>
      <c r="AB3" s="259"/>
      <c r="AC3" s="259"/>
      <c r="AD3" s="259"/>
      <c r="AE3" s="260"/>
      <c r="AF3" s="261" t="s">
        <v>33</v>
      </c>
      <c r="AG3" s="262"/>
      <c r="AH3" s="262"/>
      <c r="AI3" s="262"/>
      <c r="AJ3" s="263"/>
    </row>
    <row r="4" spans="1:36" ht="42.75" thickBot="1" x14ac:dyDescent="0.3">
      <c r="A4" s="85" t="s">
        <v>10</v>
      </c>
      <c r="B4" s="87" t="s">
        <v>70</v>
      </c>
      <c r="C4" s="25" t="s">
        <v>1</v>
      </c>
      <c r="D4" s="80" t="s">
        <v>2</v>
      </c>
      <c r="E4" s="27" t="s">
        <v>5</v>
      </c>
      <c r="F4" s="65" t="s">
        <v>39</v>
      </c>
      <c r="G4" s="104" t="s">
        <v>33</v>
      </c>
      <c r="H4" s="95" t="s">
        <v>34</v>
      </c>
      <c r="I4" s="95" t="s">
        <v>35</v>
      </c>
      <c r="J4" s="95" t="s">
        <v>36</v>
      </c>
      <c r="K4" s="96" t="s">
        <v>37</v>
      </c>
      <c r="L4" s="105" t="s">
        <v>33</v>
      </c>
      <c r="M4" s="71" t="s">
        <v>34</v>
      </c>
      <c r="N4" s="71" t="s">
        <v>35</v>
      </c>
      <c r="O4" s="71" t="s">
        <v>38</v>
      </c>
      <c r="P4" s="72" t="s">
        <v>37</v>
      </c>
      <c r="Q4" s="104" t="s">
        <v>33</v>
      </c>
      <c r="R4" s="95" t="s">
        <v>34</v>
      </c>
      <c r="S4" s="95" t="s">
        <v>35</v>
      </c>
      <c r="T4" s="95" t="s">
        <v>36</v>
      </c>
      <c r="U4" s="96" t="s">
        <v>37</v>
      </c>
      <c r="V4" s="105" t="s">
        <v>33</v>
      </c>
      <c r="W4" s="71" t="s">
        <v>34</v>
      </c>
      <c r="X4" s="71" t="s">
        <v>35</v>
      </c>
      <c r="Y4" s="71" t="s">
        <v>38</v>
      </c>
      <c r="Z4" s="72" t="s">
        <v>37</v>
      </c>
      <c r="AA4" s="104" t="s">
        <v>33</v>
      </c>
      <c r="AB4" s="95" t="s">
        <v>34</v>
      </c>
      <c r="AC4" s="95" t="s">
        <v>35</v>
      </c>
      <c r="AD4" s="95" t="s">
        <v>36</v>
      </c>
      <c r="AE4" s="96" t="s">
        <v>37</v>
      </c>
      <c r="AF4" s="105" t="s">
        <v>33</v>
      </c>
      <c r="AG4" s="106" t="s">
        <v>34</v>
      </c>
      <c r="AH4" s="106" t="s">
        <v>35</v>
      </c>
      <c r="AI4" s="106" t="s">
        <v>38</v>
      </c>
      <c r="AJ4" s="107" t="s">
        <v>37</v>
      </c>
    </row>
    <row r="5" spans="1:36" x14ac:dyDescent="0.25">
      <c r="A5" s="86" t="s">
        <v>78</v>
      </c>
      <c r="B5" s="88" t="s">
        <v>146</v>
      </c>
      <c r="C5" s="221" t="s">
        <v>218</v>
      </c>
      <c r="D5" s="151">
        <v>44958</v>
      </c>
      <c r="E5" s="200" t="s">
        <v>71</v>
      </c>
      <c r="F5" s="196" t="s">
        <v>84</v>
      </c>
      <c r="G5" s="160">
        <f t="shared" ref="G5" si="0">H5+I5+J5+K5</f>
        <v>3</v>
      </c>
      <c r="H5" s="153" t="s">
        <v>86</v>
      </c>
      <c r="I5" s="153" t="s">
        <v>78</v>
      </c>
      <c r="J5" s="153"/>
      <c r="K5" s="154"/>
      <c r="L5" s="161">
        <f t="shared" ref="L5" si="1">M5+N5+O5+P5</f>
        <v>0</v>
      </c>
      <c r="M5" s="156"/>
      <c r="N5" s="156"/>
      <c r="O5" s="156"/>
      <c r="P5" s="157"/>
      <c r="Q5" s="162">
        <f t="shared" ref="Q5" si="2">R5+S5+T5+U5</f>
        <v>0</v>
      </c>
      <c r="R5" s="153"/>
      <c r="S5" s="153"/>
      <c r="T5" s="153"/>
      <c r="U5" s="154"/>
      <c r="V5" s="161">
        <f t="shared" ref="V5" si="3">W5+X5+Y5+Z5</f>
        <v>0</v>
      </c>
      <c r="W5" s="156"/>
      <c r="X5" s="156"/>
      <c r="Y5" s="156"/>
      <c r="Z5" s="157"/>
      <c r="AA5" s="162">
        <f t="shared" ref="AA5" si="4">AB5+AC5+AD5+AE5</f>
        <v>0</v>
      </c>
      <c r="AB5" s="153"/>
      <c r="AC5" s="153"/>
      <c r="AD5" s="153"/>
      <c r="AE5" s="154"/>
      <c r="AF5" s="161">
        <f t="shared" ref="AF5:AJ5" si="5">AA5+V5+Q5+L5+G5</f>
        <v>3</v>
      </c>
      <c r="AG5" s="163">
        <f t="shared" si="5"/>
        <v>2</v>
      </c>
      <c r="AH5" s="163">
        <f t="shared" si="5"/>
        <v>1</v>
      </c>
      <c r="AI5" s="163">
        <f t="shared" si="5"/>
        <v>0</v>
      </c>
      <c r="AJ5" s="164">
        <f t="shared" si="5"/>
        <v>0</v>
      </c>
    </row>
    <row r="6" spans="1:36" x14ac:dyDescent="0.25">
      <c r="A6" s="86" t="s">
        <v>86</v>
      </c>
      <c r="B6" s="88" t="s">
        <v>80</v>
      </c>
      <c r="C6" s="150" t="s">
        <v>218</v>
      </c>
      <c r="D6" s="151">
        <v>44958</v>
      </c>
      <c r="E6" s="66" t="s">
        <v>71</v>
      </c>
      <c r="F6" s="159" t="s">
        <v>84</v>
      </c>
      <c r="G6" s="160">
        <f t="shared" ref="G6:G10" si="6">H6+I6+J6+K6</f>
        <v>0</v>
      </c>
      <c r="H6" s="153"/>
      <c r="I6" s="153"/>
      <c r="J6" s="153"/>
      <c r="K6" s="154"/>
      <c r="L6" s="161">
        <f t="shared" ref="L6:L10" si="7">M6+N6+O6+P6</f>
        <v>3</v>
      </c>
      <c r="M6" s="156" t="s">
        <v>86</v>
      </c>
      <c r="N6" s="156" t="s">
        <v>78</v>
      </c>
      <c r="O6" s="156"/>
      <c r="P6" s="157"/>
      <c r="Q6" s="162">
        <f t="shared" ref="Q6:Q10" si="8">R6+S6+T6+U6</f>
        <v>1</v>
      </c>
      <c r="R6" s="153" t="s">
        <v>78</v>
      </c>
      <c r="S6" s="153"/>
      <c r="T6" s="153"/>
      <c r="U6" s="154"/>
      <c r="V6" s="161">
        <f t="shared" ref="V6:V10" si="9">W6+X6+Y6+Z6</f>
        <v>0</v>
      </c>
      <c r="W6" s="156"/>
      <c r="X6" s="156"/>
      <c r="Y6" s="156"/>
      <c r="Z6" s="157"/>
      <c r="AA6" s="162">
        <f t="shared" ref="AA6:AA10" si="10">AB6+AC6+AD6+AE6</f>
        <v>0</v>
      </c>
      <c r="AB6" s="153"/>
      <c r="AC6" s="153"/>
      <c r="AD6" s="153"/>
      <c r="AE6" s="154"/>
      <c r="AF6" s="161">
        <f t="shared" ref="AF6:AF10" si="11">AA6+V6+Q6+L6+G6</f>
        <v>4</v>
      </c>
      <c r="AG6" s="163">
        <f t="shared" ref="AG6:AG10" si="12">AB6+W6+R6+M6+H6</f>
        <v>3</v>
      </c>
      <c r="AH6" s="163">
        <f t="shared" ref="AH6:AH10" si="13">AC6+X6+S6+N6+I6</f>
        <v>1</v>
      </c>
      <c r="AI6" s="163">
        <f t="shared" ref="AI6:AI10" si="14">AD6+Y6+T6+O6+J6</f>
        <v>0</v>
      </c>
      <c r="AJ6" s="164">
        <f t="shared" ref="AJ6:AJ10" si="15">AE6+Z6+U6+P6+K6</f>
        <v>0</v>
      </c>
    </row>
    <row r="7" spans="1:36" x14ac:dyDescent="0.25">
      <c r="A7" s="86" t="s">
        <v>87</v>
      </c>
      <c r="B7" s="88" t="s">
        <v>81</v>
      </c>
      <c r="C7" s="150" t="s">
        <v>218</v>
      </c>
      <c r="D7" s="151">
        <v>44958</v>
      </c>
      <c r="E7" s="66" t="s">
        <v>71</v>
      </c>
      <c r="F7" s="159" t="s">
        <v>84</v>
      </c>
      <c r="G7" s="160">
        <f t="shared" si="6"/>
        <v>0</v>
      </c>
      <c r="H7" s="153"/>
      <c r="I7" s="153"/>
      <c r="J7" s="153"/>
      <c r="K7" s="154"/>
      <c r="L7" s="161">
        <f t="shared" si="7"/>
        <v>0</v>
      </c>
      <c r="M7" s="156"/>
      <c r="N7" s="156"/>
      <c r="O7" s="156"/>
      <c r="P7" s="157"/>
      <c r="Q7" s="162">
        <f t="shared" si="8"/>
        <v>0</v>
      </c>
      <c r="R7" s="153"/>
      <c r="S7" s="153"/>
      <c r="T7" s="153"/>
      <c r="U7" s="154"/>
      <c r="V7" s="161">
        <f t="shared" si="9"/>
        <v>0</v>
      </c>
      <c r="W7" s="156"/>
      <c r="X7" s="156"/>
      <c r="Y7" s="156"/>
      <c r="Z7" s="157"/>
      <c r="AA7" s="162">
        <f t="shared" si="10"/>
        <v>0</v>
      </c>
      <c r="AB7" s="153"/>
      <c r="AC7" s="153"/>
      <c r="AD7" s="153"/>
      <c r="AE7" s="154"/>
      <c r="AF7" s="161">
        <f t="shared" si="11"/>
        <v>0</v>
      </c>
      <c r="AG7" s="163">
        <f t="shared" si="12"/>
        <v>0</v>
      </c>
      <c r="AH7" s="163">
        <f t="shared" si="13"/>
        <v>0</v>
      </c>
      <c r="AI7" s="163">
        <f t="shared" si="14"/>
        <v>0</v>
      </c>
      <c r="AJ7" s="164">
        <f t="shared" si="15"/>
        <v>0</v>
      </c>
    </row>
    <row r="8" spans="1:36" ht="15.75" thickBot="1" x14ac:dyDescent="0.3">
      <c r="A8" s="86" t="s">
        <v>88</v>
      </c>
      <c r="B8" s="88" t="s">
        <v>147</v>
      </c>
      <c r="C8" s="150" t="s">
        <v>218</v>
      </c>
      <c r="D8" s="151">
        <v>44958</v>
      </c>
      <c r="E8" s="66" t="s">
        <v>71</v>
      </c>
      <c r="F8" s="159" t="s">
        <v>84</v>
      </c>
      <c r="G8" s="160">
        <f t="shared" si="6"/>
        <v>5</v>
      </c>
      <c r="H8" s="153" t="s">
        <v>88</v>
      </c>
      <c r="I8" s="153"/>
      <c r="J8" s="153" t="s">
        <v>78</v>
      </c>
      <c r="K8" s="154"/>
      <c r="L8" s="161">
        <f t="shared" si="7"/>
        <v>0</v>
      </c>
      <c r="M8" s="156"/>
      <c r="N8" s="156"/>
      <c r="O8" s="156"/>
      <c r="P8" s="157"/>
      <c r="Q8" s="162">
        <f t="shared" si="8"/>
        <v>0</v>
      </c>
      <c r="R8" s="153"/>
      <c r="S8" s="153"/>
      <c r="T8" s="153"/>
      <c r="U8" s="154"/>
      <c r="V8" s="161">
        <f t="shared" si="9"/>
        <v>0</v>
      </c>
      <c r="W8" s="156"/>
      <c r="X8" s="156"/>
      <c r="Y8" s="156"/>
      <c r="Z8" s="157"/>
      <c r="AA8" s="162">
        <f t="shared" si="10"/>
        <v>0</v>
      </c>
      <c r="AB8" s="153"/>
      <c r="AC8" s="153"/>
      <c r="AD8" s="153"/>
      <c r="AE8" s="154"/>
      <c r="AF8" s="161">
        <f t="shared" si="11"/>
        <v>5</v>
      </c>
      <c r="AG8" s="163">
        <f t="shared" si="12"/>
        <v>4</v>
      </c>
      <c r="AH8" s="163">
        <f t="shared" si="13"/>
        <v>0</v>
      </c>
      <c r="AI8" s="163">
        <f t="shared" si="14"/>
        <v>1</v>
      </c>
      <c r="AJ8" s="164">
        <f t="shared" si="15"/>
        <v>0</v>
      </c>
    </row>
    <row r="9" spans="1:36" x14ac:dyDescent="0.25">
      <c r="A9" s="86" t="s">
        <v>89</v>
      </c>
      <c r="B9" s="88" t="s">
        <v>82</v>
      </c>
      <c r="C9" s="150" t="s">
        <v>218</v>
      </c>
      <c r="D9" s="151">
        <v>44958</v>
      </c>
      <c r="E9" s="66" t="s">
        <v>71</v>
      </c>
      <c r="F9" s="196" t="s">
        <v>84</v>
      </c>
      <c r="G9" s="160">
        <f t="shared" si="6"/>
        <v>0</v>
      </c>
      <c r="H9" s="153"/>
      <c r="I9" s="153"/>
      <c r="J9" s="153"/>
      <c r="K9" s="154"/>
      <c r="L9" s="161">
        <f t="shared" si="7"/>
        <v>0</v>
      </c>
      <c r="M9" s="156"/>
      <c r="N9" s="156"/>
      <c r="O9" s="156"/>
      <c r="P9" s="157"/>
      <c r="Q9" s="162">
        <f t="shared" si="8"/>
        <v>0</v>
      </c>
      <c r="R9" s="153"/>
      <c r="S9" s="153"/>
      <c r="T9" s="153"/>
      <c r="U9" s="154"/>
      <c r="V9" s="161">
        <f t="shared" si="9"/>
        <v>0</v>
      </c>
      <c r="W9" s="156"/>
      <c r="X9" s="156"/>
      <c r="Y9" s="156"/>
      <c r="Z9" s="157"/>
      <c r="AA9" s="162">
        <f t="shared" si="10"/>
        <v>0</v>
      </c>
      <c r="AB9" s="153"/>
      <c r="AC9" s="153"/>
      <c r="AD9" s="153"/>
      <c r="AE9" s="154"/>
      <c r="AF9" s="161">
        <f t="shared" si="11"/>
        <v>0</v>
      </c>
      <c r="AG9" s="163">
        <f t="shared" si="12"/>
        <v>0</v>
      </c>
      <c r="AH9" s="163">
        <f t="shared" si="13"/>
        <v>0</v>
      </c>
      <c r="AI9" s="163">
        <f t="shared" si="14"/>
        <v>0</v>
      </c>
      <c r="AJ9" s="164">
        <f t="shared" si="15"/>
        <v>0</v>
      </c>
    </row>
    <row r="10" spans="1:36" x14ac:dyDescent="0.25">
      <c r="A10" s="86" t="s">
        <v>90</v>
      </c>
      <c r="B10" s="88" t="s">
        <v>83</v>
      </c>
      <c r="C10" s="150" t="s">
        <v>218</v>
      </c>
      <c r="D10" s="151">
        <v>44958</v>
      </c>
      <c r="E10" s="66" t="s">
        <v>71</v>
      </c>
      <c r="F10" s="159" t="s">
        <v>84</v>
      </c>
      <c r="G10" s="160">
        <f t="shared" si="6"/>
        <v>0</v>
      </c>
      <c r="H10" s="153"/>
      <c r="I10" s="153"/>
      <c r="J10" s="153"/>
      <c r="K10" s="154"/>
      <c r="L10" s="161">
        <f t="shared" si="7"/>
        <v>0</v>
      </c>
      <c r="M10" s="156"/>
      <c r="N10" s="156"/>
      <c r="O10" s="156"/>
      <c r="P10" s="157"/>
      <c r="Q10" s="162">
        <f t="shared" si="8"/>
        <v>0</v>
      </c>
      <c r="R10" s="153"/>
      <c r="S10" s="153"/>
      <c r="T10" s="153"/>
      <c r="U10" s="154"/>
      <c r="V10" s="161">
        <f t="shared" si="9"/>
        <v>0</v>
      </c>
      <c r="W10" s="156"/>
      <c r="X10" s="156"/>
      <c r="Y10" s="156"/>
      <c r="Z10" s="157"/>
      <c r="AA10" s="162">
        <f t="shared" si="10"/>
        <v>0</v>
      </c>
      <c r="AB10" s="153"/>
      <c r="AC10" s="153"/>
      <c r="AD10" s="153"/>
      <c r="AE10" s="154"/>
      <c r="AF10" s="161">
        <f t="shared" si="11"/>
        <v>0</v>
      </c>
      <c r="AG10" s="163">
        <f t="shared" si="12"/>
        <v>0</v>
      </c>
      <c r="AH10" s="163">
        <f t="shared" si="13"/>
        <v>0</v>
      </c>
      <c r="AI10" s="163">
        <f t="shared" si="14"/>
        <v>0</v>
      </c>
      <c r="AJ10" s="164">
        <f t="shared" si="1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B13" sqref="B13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1" customWidth="1"/>
    <col min="5" max="5" width="74.85546875" style="21" bestFit="1" customWidth="1"/>
    <col min="6" max="6" width="12.5703125" style="21" customWidth="1"/>
    <col min="7" max="16" width="8.85546875" style="8" customWidth="1"/>
    <col min="17" max="19" width="8.85546875" style="101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29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35"/>
      <c r="E3" s="16"/>
      <c r="F3" s="109"/>
      <c r="G3" s="264" t="s">
        <v>42</v>
      </c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6"/>
    </row>
    <row r="4" spans="1:19" ht="20.25" customHeight="1" thickBot="1" x14ac:dyDescent="0.35">
      <c r="A4" s="110"/>
      <c r="B4" s="111"/>
      <c r="C4" s="22"/>
      <c r="D4" s="37"/>
      <c r="E4" s="112"/>
      <c r="F4" s="38"/>
      <c r="G4" s="267" t="s">
        <v>43</v>
      </c>
      <c r="H4" s="268"/>
      <c r="I4" s="269" t="s">
        <v>44</v>
      </c>
      <c r="J4" s="270"/>
      <c r="K4" s="267" t="s">
        <v>45</v>
      </c>
      <c r="L4" s="268"/>
      <c r="M4" s="269" t="s">
        <v>46</v>
      </c>
      <c r="N4" s="270"/>
      <c r="O4" s="267" t="s">
        <v>47</v>
      </c>
      <c r="P4" s="268"/>
      <c r="Q4" s="271" t="s">
        <v>19</v>
      </c>
      <c r="R4" s="272"/>
      <c r="S4" s="273"/>
    </row>
    <row r="5" spans="1:19" ht="39.75" customHeight="1" thickBot="1" x14ac:dyDescent="0.3">
      <c r="A5" s="85" t="s">
        <v>10</v>
      </c>
      <c r="B5" s="87" t="s">
        <v>70</v>
      </c>
      <c r="C5" s="25" t="s">
        <v>1</v>
      </c>
      <c r="D5" s="80" t="s">
        <v>2</v>
      </c>
      <c r="E5" s="27" t="s">
        <v>5</v>
      </c>
      <c r="F5" s="65" t="s">
        <v>39</v>
      </c>
      <c r="G5" s="94" t="s">
        <v>48</v>
      </c>
      <c r="H5" s="113" t="s">
        <v>49</v>
      </c>
      <c r="I5" s="114" t="s">
        <v>48</v>
      </c>
      <c r="J5" s="115" t="s">
        <v>49</v>
      </c>
      <c r="K5" s="94" t="s">
        <v>48</v>
      </c>
      <c r="L5" s="113" t="s">
        <v>49</v>
      </c>
      <c r="M5" s="114" t="s">
        <v>48</v>
      </c>
      <c r="N5" s="115" t="s">
        <v>49</v>
      </c>
      <c r="O5" s="94" t="s">
        <v>48</v>
      </c>
      <c r="P5" s="113" t="s">
        <v>49</v>
      </c>
      <c r="Q5" s="116" t="s">
        <v>48</v>
      </c>
      <c r="R5" s="106" t="s">
        <v>49</v>
      </c>
      <c r="S5" s="107" t="s">
        <v>19</v>
      </c>
    </row>
    <row r="6" spans="1:19" x14ac:dyDescent="0.25">
      <c r="A6" s="86" t="s">
        <v>78</v>
      </c>
      <c r="B6" s="88" t="s">
        <v>146</v>
      </c>
      <c r="C6" s="221" t="s">
        <v>218</v>
      </c>
      <c r="D6" s="151">
        <v>44958</v>
      </c>
      <c r="E6" s="200" t="s">
        <v>71</v>
      </c>
      <c r="F6" s="196" t="s">
        <v>84</v>
      </c>
      <c r="G6" s="56"/>
      <c r="H6" s="67"/>
      <c r="I6" s="53"/>
      <c r="J6" s="55"/>
      <c r="K6" s="165"/>
      <c r="L6" s="67"/>
      <c r="M6" s="53"/>
      <c r="N6" s="55"/>
      <c r="O6" s="165"/>
      <c r="P6" s="67"/>
      <c r="Q6" s="166">
        <f t="shared" ref="Q6:R6" si="0">G6+I6+K6+M6+O6</f>
        <v>0</v>
      </c>
      <c r="R6" s="167">
        <f t="shared" si="0"/>
        <v>0</v>
      </c>
      <c r="S6" s="168">
        <f t="shared" ref="S6" si="1">Q6+R6</f>
        <v>0</v>
      </c>
    </row>
    <row r="7" spans="1:19" x14ac:dyDescent="0.25">
      <c r="A7" s="86" t="s">
        <v>86</v>
      </c>
      <c r="B7" s="88" t="s">
        <v>80</v>
      </c>
      <c r="C7" s="150" t="s">
        <v>218</v>
      </c>
      <c r="D7" s="151">
        <v>44958</v>
      </c>
      <c r="E7" s="66" t="s">
        <v>71</v>
      </c>
      <c r="F7" s="159" t="s">
        <v>84</v>
      </c>
      <c r="G7" s="56"/>
      <c r="H7" s="67"/>
      <c r="I7" s="53" t="s">
        <v>142</v>
      </c>
      <c r="J7" s="55"/>
      <c r="K7" s="165"/>
      <c r="L7" s="67"/>
      <c r="M7" s="53"/>
      <c r="N7" s="55"/>
      <c r="O7" s="165"/>
      <c r="P7" s="67"/>
      <c r="Q7" s="166">
        <f t="shared" ref="Q7:Q11" si="2">G7+I7+K7+M7+O7</f>
        <v>7</v>
      </c>
      <c r="R7" s="167">
        <f t="shared" ref="R7:R11" si="3">H7+J7+L7+N7+P7</f>
        <v>0</v>
      </c>
      <c r="S7" s="168">
        <f t="shared" ref="S7:S11" si="4">Q7+R7</f>
        <v>7</v>
      </c>
    </row>
    <row r="8" spans="1:19" ht="15.75" thickBot="1" x14ac:dyDescent="0.3">
      <c r="A8" s="86" t="s">
        <v>87</v>
      </c>
      <c r="B8" s="88" t="s">
        <v>81</v>
      </c>
      <c r="C8" s="150" t="s">
        <v>218</v>
      </c>
      <c r="D8" s="151">
        <v>44958</v>
      </c>
      <c r="E8" s="66" t="s">
        <v>71</v>
      </c>
      <c r="F8" s="159" t="s">
        <v>84</v>
      </c>
      <c r="G8" s="56"/>
      <c r="H8" s="67"/>
      <c r="I8" s="53"/>
      <c r="J8" s="55"/>
      <c r="K8" s="165"/>
      <c r="L8" s="67"/>
      <c r="M8" s="53"/>
      <c r="N8" s="55"/>
      <c r="O8" s="165"/>
      <c r="P8" s="67"/>
      <c r="Q8" s="166">
        <f t="shared" si="2"/>
        <v>0</v>
      </c>
      <c r="R8" s="167">
        <f t="shared" si="3"/>
        <v>0</v>
      </c>
      <c r="S8" s="168">
        <f t="shared" si="4"/>
        <v>0</v>
      </c>
    </row>
    <row r="9" spans="1:19" x14ac:dyDescent="0.25">
      <c r="A9" s="86" t="s">
        <v>88</v>
      </c>
      <c r="B9" s="88" t="s">
        <v>147</v>
      </c>
      <c r="C9" s="150" t="s">
        <v>218</v>
      </c>
      <c r="D9" s="151">
        <v>44958</v>
      </c>
      <c r="E9" s="66" t="s">
        <v>71</v>
      </c>
      <c r="F9" s="196" t="s">
        <v>84</v>
      </c>
      <c r="G9" s="56" t="s">
        <v>86</v>
      </c>
      <c r="H9" s="67"/>
      <c r="I9" s="53"/>
      <c r="J9" s="55"/>
      <c r="K9" s="165"/>
      <c r="L9" s="67"/>
      <c r="M9" s="53"/>
      <c r="N9" s="55"/>
      <c r="O9" s="165"/>
      <c r="P9" s="67"/>
      <c r="Q9" s="166">
        <f t="shared" si="2"/>
        <v>2</v>
      </c>
      <c r="R9" s="167">
        <f t="shared" si="3"/>
        <v>0</v>
      </c>
      <c r="S9" s="168">
        <f t="shared" si="4"/>
        <v>2</v>
      </c>
    </row>
    <row r="10" spans="1:19" x14ac:dyDescent="0.25">
      <c r="A10" s="86" t="s">
        <v>89</v>
      </c>
      <c r="B10" s="88" t="s">
        <v>82</v>
      </c>
      <c r="C10" s="150" t="s">
        <v>218</v>
      </c>
      <c r="D10" s="151">
        <v>44958</v>
      </c>
      <c r="E10" s="66" t="s">
        <v>71</v>
      </c>
      <c r="F10" s="159" t="s">
        <v>84</v>
      </c>
      <c r="G10" s="56"/>
      <c r="H10" s="67"/>
      <c r="I10" s="53" t="s">
        <v>89</v>
      </c>
      <c r="J10" s="55"/>
      <c r="K10" s="165"/>
      <c r="L10" s="67"/>
      <c r="M10" s="53"/>
      <c r="N10" s="55"/>
      <c r="O10" s="165"/>
      <c r="P10" s="67"/>
      <c r="Q10" s="166">
        <f t="shared" si="2"/>
        <v>5</v>
      </c>
      <c r="R10" s="167">
        <f t="shared" si="3"/>
        <v>0</v>
      </c>
      <c r="S10" s="168">
        <f t="shared" si="4"/>
        <v>5</v>
      </c>
    </row>
    <row r="11" spans="1:19" x14ac:dyDescent="0.25">
      <c r="A11" s="86" t="s">
        <v>90</v>
      </c>
      <c r="B11" s="88" t="s">
        <v>83</v>
      </c>
      <c r="C11" s="150" t="s">
        <v>218</v>
      </c>
      <c r="D11" s="151">
        <v>44958</v>
      </c>
      <c r="E11" s="66" t="s">
        <v>71</v>
      </c>
      <c r="F11" s="159" t="s">
        <v>84</v>
      </c>
      <c r="G11" s="56"/>
      <c r="H11" s="67"/>
      <c r="I11" s="53"/>
      <c r="J11" s="55"/>
      <c r="K11" s="165"/>
      <c r="L11" s="67"/>
      <c r="M11" s="53"/>
      <c r="N11" s="55"/>
      <c r="O11" s="165"/>
      <c r="P11" s="67"/>
      <c r="Q11" s="166">
        <f t="shared" si="2"/>
        <v>0</v>
      </c>
      <c r="R11" s="167">
        <f t="shared" si="3"/>
        <v>0</v>
      </c>
      <c r="S11" s="168">
        <f t="shared" si="4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selection activeCell="B15" sqref="B15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1" customWidth="1"/>
    <col min="5" max="5" width="53.7109375" style="21" customWidth="1"/>
    <col min="6" max="6" width="12.5703125" style="21" customWidth="1"/>
    <col min="7" max="26" width="9.28515625" style="117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29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</row>
    <row r="3" spans="1:26" ht="21" customHeight="1" thickBot="1" x14ac:dyDescent="0.35">
      <c r="A3" s="15"/>
      <c r="B3" s="20"/>
      <c r="C3" s="17"/>
      <c r="D3" s="35"/>
      <c r="E3" s="16"/>
      <c r="F3" s="24"/>
      <c r="G3" s="264" t="s">
        <v>51</v>
      </c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6"/>
    </row>
    <row r="4" spans="1:26" ht="20.25" customHeight="1" thickBot="1" x14ac:dyDescent="0.35">
      <c r="A4" s="82"/>
      <c r="B4" s="83"/>
      <c r="C4" s="17"/>
      <c r="D4" s="35"/>
      <c r="E4" s="84"/>
      <c r="F4" s="109"/>
      <c r="G4" s="278" t="s">
        <v>52</v>
      </c>
      <c r="H4" s="279"/>
      <c r="I4" s="279"/>
      <c r="J4" s="279"/>
      <c r="K4" s="279"/>
      <c r="L4" s="279"/>
      <c r="M4" s="279"/>
      <c r="N4" s="279"/>
      <c r="O4" s="279"/>
      <c r="P4" s="279"/>
      <c r="Q4" s="280" t="s">
        <v>53</v>
      </c>
      <c r="R4" s="281"/>
      <c r="S4" s="281"/>
      <c r="T4" s="281"/>
      <c r="U4" s="281"/>
      <c r="V4" s="281"/>
      <c r="W4" s="281"/>
      <c r="X4" s="281"/>
      <c r="Y4" s="281"/>
      <c r="Z4" s="282"/>
    </row>
    <row r="5" spans="1:26" ht="20.25" customHeight="1" thickBot="1" x14ac:dyDescent="0.35">
      <c r="A5" s="82"/>
      <c r="B5" s="83"/>
      <c r="C5" s="22"/>
      <c r="D5" s="37"/>
      <c r="E5" s="84"/>
      <c r="F5" s="109"/>
      <c r="G5" s="283" t="s">
        <v>54</v>
      </c>
      <c r="H5" s="260"/>
      <c r="I5" s="243" t="s">
        <v>55</v>
      </c>
      <c r="J5" s="245"/>
      <c r="K5" s="258" t="s">
        <v>56</v>
      </c>
      <c r="L5" s="260"/>
      <c r="M5" s="243" t="s">
        <v>57</v>
      </c>
      <c r="N5" s="245"/>
      <c r="O5" s="258" t="s">
        <v>47</v>
      </c>
      <c r="P5" s="260"/>
      <c r="Q5" s="274" t="s">
        <v>54</v>
      </c>
      <c r="R5" s="275"/>
      <c r="S5" s="276" t="s">
        <v>55</v>
      </c>
      <c r="T5" s="277"/>
      <c r="U5" s="274" t="s">
        <v>56</v>
      </c>
      <c r="V5" s="275"/>
      <c r="W5" s="276" t="s">
        <v>57</v>
      </c>
      <c r="X5" s="277"/>
      <c r="Y5" s="274" t="s">
        <v>47</v>
      </c>
      <c r="Z5" s="275"/>
    </row>
    <row r="6" spans="1:26" ht="39.75" customHeight="1" thickBot="1" x14ac:dyDescent="0.3">
      <c r="A6" s="85" t="s">
        <v>10</v>
      </c>
      <c r="B6" s="87" t="s">
        <v>70</v>
      </c>
      <c r="C6" s="25" t="s">
        <v>1</v>
      </c>
      <c r="D6" s="80" t="s">
        <v>2</v>
      </c>
      <c r="E6" s="27" t="s">
        <v>5</v>
      </c>
      <c r="F6" s="65" t="s">
        <v>39</v>
      </c>
      <c r="G6" s="119" t="s">
        <v>58</v>
      </c>
      <c r="H6" s="120" t="s">
        <v>59</v>
      </c>
      <c r="I6" s="121" t="s">
        <v>58</v>
      </c>
      <c r="J6" s="122" t="s">
        <v>59</v>
      </c>
      <c r="K6" s="123" t="s">
        <v>58</v>
      </c>
      <c r="L6" s="120" t="s">
        <v>59</v>
      </c>
      <c r="M6" s="121" t="s">
        <v>58</v>
      </c>
      <c r="N6" s="122" t="s">
        <v>59</v>
      </c>
      <c r="O6" s="123" t="s">
        <v>58</v>
      </c>
      <c r="P6" s="120" t="s">
        <v>59</v>
      </c>
      <c r="Q6" s="124" t="s">
        <v>58</v>
      </c>
      <c r="R6" s="125" t="s">
        <v>59</v>
      </c>
      <c r="S6" s="126" t="s">
        <v>58</v>
      </c>
      <c r="T6" s="127" t="s">
        <v>59</v>
      </c>
      <c r="U6" s="124" t="s">
        <v>58</v>
      </c>
      <c r="V6" s="125" t="s">
        <v>59</v>
      </c>
      <c r="W6" s="126" t="s">
        <v>58</v>
      </c>
      <c r="X6" s="127" t="s">
        <v>59</v>
      </c>
      <c r="Y6" s="124" t="s">
        <v>58</v>
      </c>
      <c r="Z6" s="125" t="s">
        <v>59</v>
      </c>
    </row>
    <row r="7" spans="1:26" x14ac:dyDescent="0.25">
      <c r="A7" s="86" t="s">
        <v>78</v>
      </c>
      <c r="B7" s="88" t="s">
        <v>146</v>
      </c>
      <c r="C7" s="221" t="s">
        <v>218</v>
      </c>
      <c r="D7" s="151">
        <v>44958</v>
      </c>
      <c r="E7" s="200" t="s">
        <v>71</v>
      </c>
      <c r="F7" s="196" t="s">
        <v>84</v>
      </c>
      <c r="G7" s="56" t="s">
        <v>165</v>
      </c>
      <c r="H7" s="67" t="s">
        <v>166</v>
      </c>
      <c r="I7" s="53"/>
      <c r="J7" s="55"/>
      <c r="K7" s="165"/>
      <c r="L7" s="67"/>
      <c r="M7" s="53"/>
      <c r="N7" s="55"/>
      <c r="O7" s="165" t="s">
        <v>103</v>
      </c>
      <c r="P7" s="67" t="s">
        <v>167</v>
      </c>
      <c r="Q7" s="169"/>
      <c r="R7" s="170"/>
      <c r="S7" s="171"/>
      <c r="T7" s="172"/>
      <c r="U7" s="169"/>
      <c r="V7" s="170"/>
      <c r="W7" s="171"/>
      <c r="X7" s="172"/>
      <c r="Y7" s="169"/>
      <c r="Z7" s="170"/>
    </row>
    <row r="8" spans="1:26" x14ac:dyDescent="0.25">
      <c r="A8" s="86" t="s">
        <v>86</v>
      </c>
      <c r="B8" s="88" t="s">
        <v>80</v>
      </c>
      <c r="C8" s="150" t="s">
        <v>218</v>
      </c>
      <c r="D8" s="151">
        <v>44958</v>
      </c>
      <c r="E8" s="66" t="s">
        <v>71</v>
      </c>
      <c r="F8" s="159" t="s">
        <v>84</v>
      </c>
      <c r="G8" s="56" t="s">
        <v>168</v>
      </c>
      <c r="H8" s="67" t="s">
        <v>169</v>
      </c>
      <c r="I8" s="53" t="s">
        <v>170</v>
      </c>
      <c r="J8" s="55" t="s">
        <v>171</v>
      </c>
      <c r="K8" s="165" t="s">
        <v>172</v>
      </c>
      <c r="L8" s="67"/>
      <c r="M8" s="53"/>
      <c r="N8" s="55"/>
      <c r="O8" s="165"/>
      <c r="P8" s="67"/>
      <c r="Q8" s="169"/>
      <c r="R8" s="170"/>
      <c r="S8" s="171"/>
      <c r="T8" s="172"/>
      <c r="U8" s="169"/>
      <c r="V8" s="170"/>
      <c r="W8" s="171"/>
      <c r="X8" s="172"/>
      <c r="Y8" s="169"/>
      <c r="Z8" s="170"/>
    </row>
    <row r="9" spans="1:26" ht="15.75" thickBot="1" x14ac:dyDescent="0.3">
      <c r="A9" s="86" t="s">
        <v>87</v>
      </c>
      <c r="B9" s="88" t="s">
        <v>81</v>
      </c>
      <c r="C9" s="150" t="s">
        <v>218</v>
      </c>
      <c r="D9" s="151">
        <v>44958</v>
      </c>
      <c r="E9" s="66" t="s">
        <v>71</v>
      </c>
      <c r="F9" s="159" t="s">
        <v>84</v>
      </c>
      <c r="G9" s="56" t="s">
        <v>173</v>
      </c>
      <c r="H9" s="67" t="s">
        <v>174</v>
      </c>
      <c r="I9" s="53" t="s">
        <v>175</v>
      </c>
      <c r="J9" s="55" t="s">
        <v>176</v>
      </c>
      <c r="K9" s="165" t="s">
        <v>140</v>
      </c>
      <c r="L9" s="67"/>
      <c r="M9" s="53"/>
      <c r="N9" s="55"/>
      <c r="O9" s="165"/>
      <c r="P9" s="67"/>
      <c r="Q9" s="169"/>
      <c r="R9" s="170"/>
      <c r="S9" s="171"/>
      <c r="T9" s="172"/>
      <c r="U9" s="169"/>
      <c r="V9" s="170"/>
      <c r="W9" s="171"/>
      <c r="X9" s="172"/>
      <c r="Y9" s="169"/>
      <c r="Z9" s="170"/>
    </row>
    <row r="10" spans="1:26" x14ac:dyDescent="0.25">
      <c r="A10" s="86" t="s">
        <v>88</v>
      </c>
      <c r="B10" s="88" t="s">
        <v>147</v>
      </c>
      <c r="C10" s="150" t="s">
        <v>218</v>
      </c>
      <c r="D10" s="151">
        <v>44958</v>
      </c>
      <c r="E10" s="66" t="s">
        <v>71</v>
      </c>
      <c r="F10" s="196" t="s">
        <v>84</v>
      </c>
      <c r="G10" s="56" t="s">
        <v>177</v>
      </c>
      <c r="H10" s="67" t="s">
        <v>166</v>
      </c>
      <c r="I10" s="53"/>
      <c r="J10" s="55"/>
      <c r="K10" s="165"/>
      <c r="L10" s="67"/>
      <c r="M10" s="53"/>
      <c r="N10" s="55"/>
      <c r="O10" s="165" t="s">
        <v>178</v>
      </c>
      <c r="P10" s="67" t="s">
        <v>125</v>
      </c>
      <c r="Q10" s="169"/>
      <c r="R10" s="170"/>
      <c r="S10" s="171"/>
      <c r="T10" s="172"/>
      <c r="U10" s="169"/>
      <c r="V10" s="170"/>
      <c r="W10" s="171"/>
      <c r="X10" s="172"/>
      <c r="Y10" s="169"/>
      <c r="Z10" s="170"/>
    </row>
    <row r="11" spans="1:26" x14ac:dyDescent="0.25">
      <c r="A11" s="86" t="s">
        <v>89</v>
      </c>
      <c r="B11" s="88" t="s">
        <v>82</v>
      </c>
      <c r="C11" s="150" t="s">
        <v>218</v>
      </c>
      <c r="D11" s="151">
        <v>44958</v>
      </c>
      <c r="E11" s="66" t="s">
        <v>71</v>
      </c>
      <c r="F11" s="159" t="s">
        <v>84</v>
      </c>
      <c r="G11" s="56" t="s">
        <v>179</v>
      </c>
      <c r="H11" s="67" t="s">
        <v>180</v>
      </c>
      <c r="I11" s="53" t="s">
        <v>181</v>
      </c>
      <c r="J11" s="55" t="s">
        <v>78</v>
      </c>
      <c r="K11" s="165"/>
      <c r="L11" s="67"/>
      <c r="M11" s="53"/>
      <c r="N11" s="55"/>
      <c r="O11" s="165"/>
      <c r="P11" s="67"/>
      <c r="Q11" s="169"/>
      <c r="R11" s="170"/>
      <c r="S11" s="171"/>
      <c r="T11" s="172"/>
      <c r="U11" s="169"/>
      <c r="V11" s="170"/>
      <c r="W11" s="171"/>
      <c r="X11" s="172"/>
      <c r="Y11" s="169"/>
      <c r="Z11" s="170"/>
    </row>
    <row r="12" spans="1:26" x14ac:dyDescent="0.25">
      <c r="A12" s="86" t="s">
        <v>90</v>
      </c>
      <c r="B12" s="88" t="s">
        <v>83</v>
      </c>
      <c r="C12" s="150" t="s">
        <v>218</v>
      </c>
      <c r="D12" s="151">
        <v>44958</v>
      </c>
      <c r="E12" s="66" t="s">
        <v>71</v>
      </c>
      <c r="F12" s="159" t="s">
        <v>84</v>
      </c>
      <c r="G12" s="56" t="s">
        <v>120</v>
      </c>
      <c r="H12" s="67" t="s">
        <v>182</v>
      </c>
      <c r="I12" s="53"/>
      <c r="J12" s="55"/>
      <c r="K12" s="165"/>
      <c r="L12" s="67"/>
      <c r="M12" s="53"/>
      <c r="N12" s="55"/>
      <c r="O12" s="165" t="s">
        <v>183</v>
      </c>
      <c r="P12" s="67" t="s">
        <v>184</v>
      </c>
      <c r="Q12" s="169"/>
      <c r="R12" s="170"/>
      <c r="S12" s="171"/>
      <c r="T12" s="172"/>
      <c r="U12" s="169"/>
      <c r="V12" s="170"/>
      <c r="W12" s="171"/>
      <c r="X12" s="172"/>
      <c r="Y12" s="169"/>
      <c r="Z12" s="170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B13" sqref="B13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5.42578125" style="8" customWidth="1"/>
    <col min="4" max="4" width="14.7109375" style="31" customWidth="1"/>
    <col min="5" max="5" width="14.7109375" style="131" customWidth="1"/>
    <col min="6" max="6" width="14.7109375" style="11" customWidth="1"/>
    <col min="7" max="7" width="83.7109375" style="11" customWidth="1"/>
    <col min="8" max="8" width="14.7109375" style="31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29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29"/>
      <c r="E1" s="128"/>
      <c r="F1" s="4"/>
      <c r="G1" s="4"/>
      <c r="H1" s="29"/>
    </row>
    <row r="2" spans="1:15" ht="21" customHeight="1" thickBot="1" x14ac:dyDescent="0.35">
      <c r="A2" s="130" t="s">
        <v>61</v>
      </c>
      <c r="B2" s="9"/>
    </row>
    <row r="3" spans="1:15" ht="21" customHeight="1" thickBot="1" x14ac:dyDescent="0.35">
      <c r="A3" s="132"/>
      <c r="B3" s="133"/>
      <c r="C3" s="134"/>
      <c r="D3" s="135"/>
      <c r="E3" s="149"/>
      <c r="F3" s="284" t="s">
        <v>62</v>
      </c>
      <c r="G3" s="285"/>
      <c r="H3" s="285"/>
      <c r="I3" s="286"/>
      <c r="J3" s="287" t="s">
        <v>63</v>
      </c>
      <c r="K3" s="288"/>
      <c r="L3" s="288"/>
      <c r="M3" s="288"/>
      <c r="N3" s="288"/>
      <c r="O3" s="289"/>
    </row>
    <row r="4" spans="1:15" ht="39.75" customHeight="1" thickBot="1" x14ac:dyDescent="0.3">
      <c r="A4" s="136" t="s">
        <v>10</v>
      </c>
      <c r="B4" s="137" t="s">
        <v>70</v>
      </c>
      <c r="C4" s="138" t="s">
        <v>1</v>
      </c>
      <c r="D4" s="139" t="s">
        <v>2</v>
      </c>
      <c r="E4" s="180" t="s">
        <v>3</v>
      </c>
      <c r="F4" s="140" t="s">
        <v>64</v>
      </c>
      <c r="G4" s="141" t="s">
        <v>65</v>
      </c>
      <c r="H4" s="142" t="s">
        <v>8</v>
      </c>
      <c r="I4" s="143" t="s">
        <v>66</v>
      </c>
      <c r="J4" s="144" t="s">
        <v>64</v>
      </c>
      <c r="K4" s="145" t="s">
        <v>67</v>
      </c>
      <c r="L4" s="146" t="s">
        <v>8</v>
      </c>
      <c r="M4" s="147" t="s">
        <v>66</v>
      </c>
      <c r="N4" s="146" t="s">
        <v>68</v>
      </c>
      <c r="O4" s="148" t="s">
        <v>69</v>
      </c>
    </row>
    <row r="5" spans="1:15" x14ac:dyDescent="0.25">
      <c r="A5" s="213" t="s">
        <v>78</v>
      </c>
      <c r="B5" s="213" t="s">
        <v>146</v>
      </c>
      <c r="C5" s="214" t="s">
        <v>218</v>
      </c>
      <c r="D5" s="151">
        <v>44958</v>
      </c>
      <c r="E5" s="212"/>
      <c r="F5" s="178"/>
      <c r="G5" s="201" t="s">
        <v>71</v>
      </c>
      <c r="H5" s="173"/>
      <c r="I5" s="174"/>
      <c r="J5" s="175"/>
      <c r="K5" s="176"/>
      <c r="L5" s="176"/>
      <c r="M5" s="177"/>
      <c r="N5" s="176"/>
      <c r="O5" s="174"/>
    </row>
    <row r="6" spans="1:15" x14ac:dyDescent="0.25">
      <c r="A6" s="213" t="s">
        <v>86</v>
      </c>
      <c r="B6" s="213" t="s">
        <v>80</v>
      </c>
      <c r="C6" s="179" t="s">
        <v>218</v>
      </c>
      <c r="D6" s="151">
        <v>44958</v>
      </c>
      <c r="E6" s="212"/>
      <c r="F6" s="178"/>
      <c r="G6" s="201" t="s">
        <v>71</v>
      </c>
      <c r="H6" s="184"/>
      <c r="I6" s="185"/>
      <c r="J6" s="186"/>
      <c r="K6" s="187"/>
      <c r="L6" s="187"/>
      <c r="M6" s="188"/>
      <c r="N6" s="187"/>
      <c r="O6" s="185"/>
    </row>
    <row r="7" spans="1:15" x14ac:dyDescent="0.25">
      <c r="A7" s="213" t="s">
        <v>87</v>
      </c>
      <c r="B7" s="213" t="s">
        <v>81</v>
      </c>
      <c r="C7" s="179" t="s">
        <v>218</v>
      </c>
      <c r="D7" s="151">
        <v>44958</v>
      </c>
      <c r="E7" s="212"/>
      <c r="F7" s="178"/>
      <c r="G7" s="201" t="s">
        <v>71</v>
      </c>
      <c r="H7" s="184"/>
      <c r="I7" s="185"/>
      <c r="J7" s="186"/>
      <c r="K7" s="187"/>
      <c r="L7" s="187"/>
      <c r="M7" s="188"/>
      <c r="N7" s="187"/>
      <c r="O7" s="185"/>
    </row>
    <row r="8" spans="1:15" x14ac:dyDescent="0.25">
      <c r="A8" s="213" t="s">
        <v>88</v>
      </c>
      <c r="B8" s="213" t="s">
        <v>147</v>
      </c>
      <c r="C8" s="179" t="s">
        <v>218</v>
      </c>
      <c r="D8" s="151">
        <v>44958</v>
      </c>
      <c r="E8" s="212"/>
      <c r="F8" s="178"/>
      <c r="G8" s="201" t="s">
        <v>71</v>
      </c>
      <c r="H8" s="184"/>
      <c r="I8" s="185"/>
      <c r="J8" s="186"/>
      <c r="K8" s="187"/>
      <c r="L8" s="187"/>
      <c r="M8" s="188"/>
      <c r="N8" s="187"/>
      <c r="O8" s="185"/>
    </row>
    <row r="9" spans="1:15" x14ac:dyDescent="0.25">
      <c r="A9" s="213" t="s">
        <v>89</v>
      </c>
      <c r="B9" s="213" t="s">
        <v>82</v>
      </c>
      <c r="C9" s="179" t="s">
        <v>218</v>
      </c>
      <c r="D9" s="151">
        <v>44958</v>
      </c>
      <c r="E9" s="212"/>
      <c r="F9" s="178"/>
      <c r="G9" s="201" t="s">
        <v>71</v>
      </c>
      <c r="H9" s="184"/>
      <c r="I9" s="185"/>
      <c r="J9" s="186"/>
      <c r="K9" s="187"/>
      <c r="L9" s="187"/>
      <c r="M9" s="188"/>
      <c r="N9" s="187"/>
      <c r="O9" s="185"/>
    </row>
    <row r="10" spans="1:15" x14ac:dyDescent="0.25">
      <c r="A10" s="213" t="s">
        <v>90</v>
      </c>
      <c r="B10" s="213" t="s">
        <v>83</v>
      </c>
      <c r="C10" s="179" t="s">
        <v>218</v>
      </c>
      <c r="D10" s="151">
        <v>44958</v>
      </c>
      <c r="E10" s="212"/>
      <c r="F10" s="178"/>
      <c r="G10" s="201" t="s">
        <v>71</v>
      </c>
      <c r="H10" s="184"/>
      <c r="I10" s="185"/>
      <c r="J10" s="186"/>
      <c r="K10" s="187"/>
      <c r="L10" s="187"/>
      <c r="M10" s="188"/>
      <c r="N10" s="187"/>
      <c r="O10" s="185"/>
    </row>
  </sheetData>
  <mergeCells count="2">
    <mergeCell ref="F3:I3"/>
    <mergeCell ref="J3:O3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2023-10-09T06:53:05Z</dcterms:modified>
</cp:coreProperties>
</file>