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Kovtunenko\Desktop\data.gov.ua\Інформація про отримане майно (обладнання, програмне забезпечення) у рамках міжнародної технічної допомоги\"/>
    </mc:Choice>
  </mc:AlternateContent>
  <xr:revisionPtr revIDLastSave="0" documentId="13_ncr:1_{B6325F2A-CF55-4EDF-B8F7-7E2C14A5459B}" xr6:coauthVersionLast="45" xr6:coauthVersionMax="45" xr10:uidLastSave="{00000000-0000-0000-0000-000000000000}"/>
  <bookViews>
    <workbookView xWindow="-120" yWindow="-120" windowWidth="29040" windowHeight="15840" xr2:uid="{00000000-000D-0000-FFFF-FFFF00000000}"/>
  </bookViews>
  <sheets>
    <sheet name="Sheet1" sheetId="1" r:id="rId1"/>
    <sheet name="Sheet2" sheetId="2" r:id="rId2"/>
  </sheets>
  <definedNames>
    <definedName name="_xlnm.Print_Titles" localSheetId="0">Sheet1!$17:$18</definedName>
    <definedName name="_xlnm.Print_Area" localSheetId="0">Sheet1!$A$1:$S$267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43" i="1" l="1"/>
  <c r="R243" i="1"/>
  <c r="Q243" i="1"/>
  <c r="P243" i="1"/>
  <c r="R72" i="1"/>
  <c r="R71" i="1"/>
  <c r="R70" i="1"/>
  <c r="R69" i="1"/>
  <c r="R68" i="1"/>
  <c r="R67" i="1"/>
  <c r="R66" i="1"/>
  <c r="R65" i="1"/>
  <c r="R64" i="1"/>
  <c r="R63" i="1"/>
  <c r="R62" i="1"/>
  <c r="R61" i="1"/>
  <c r="R60" i="1"/>
  <c r="R59" i="1"/>
  <c r="R58" i="1"/>
  <c r="R57" i="1"/>
  <c r="R56" i="1"/>
  <c r="R21" i="1"/>
  <c r="R192" i="1" l="1"/>
  <c r="R191" i="1"/>
  <c r="R190" i="1"/>
  <c r="R189" i="1"/>
  <c r="R188" i="1"/>
  <c r="R187"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152" i="1"/>
  <c r="R151" i="1"/>
  <c r="R150" i="1"/>
  <c r="R149" i="1"/>
  <c r="R148" i="1"/>
  <c r="R147" i="1"/>
  <c r="R112" i="1"/>
  <c r="R111" i="1"/>
  <c r="R110" i="1"/>
  <c r="R109" i="1"/>
  <c r="R108" i="1"/>
  <c r="R107" i="1"/>
  <c r="R186" i="1"/>
  <c r="R185" i="1"/>
  <c r="R184" i="1"/>
  <c r="R183" i="1"/>
  <c r="R182" i="1"/>
  <c r="R181" i="1"/>
  <c r="R180" i="1"/>
  <c r="R179" i="1"/>
  <c r="R178" i="1"/>
  <c r="R177" i="1"/>
  <c r="R176"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46" i="1"/>
  <c r="R145" i="1"/>
  <c r="R144" i="1"/>
  <c r="R143" i="1"/>
  <c r="R142" i="1"/>
  <c r="R141" i="1"/>
  <c r="R140" i="1"/>
  <c r="R139" i="1"/>
  <c r="R138" i="1"/>
  <c r="R137" i="1"/>
  <c r="R136" i="1"/>
  <c r="R106" i="1"/>
  <c r="R105" i="1"/>
  <c r="R104" i="1"/>
  <c r="R103" i="1"/>
  <c r="R102" i="1"/>
  <c r="R101" i="1"/>
  <c r="R100" i="1"/>
  <c r="R99" i="1"/>
  <c r="R98" i="1"/>
  <c r="R97" i="1"/>
  <c r="R96" i="1"/>
  <c r="R32" i="1"/>
  <c r="R175" i="1"/>
  <c r="R174" i="1"/>
  <c r="R173" i="1"/>
  <c r="R172" i="1"/>
  <c r="R171" i="1"/>
  <c r="R170" i="1"/>
  <c r="R169" i="1"/>
  <c r="R168" i="1"/>
  <c r="R167" i="1"/>
  <c r="R166" i="1"/>
  <c r="R165" i="1"/>
  <c r="R164" i="1"/>
  <c r="R163" i="1"/>
  <c r="R162" i="1"/>
  <c r="R161" i="1"/>
  <c r="R160" i="1"/>
  <c r="R159" i="1"/>
  <c r="R158" i="1"/>
  <c r="R157" i="1"/>
  <c r="R156" i="1"/>
  <c r="R155" i="1"/>
  <c r="R154" i="1"/>
  <c r="R153" i="1"/>
  <c r="R135" i="1"/>
  <c r="R134" i="1"/>
  <c r="R133" i="1"/>
  <c r="R132" i="1"/>
  <c r="R131" i="1"/>
  <c r="R130" i="1"/>
  <c r="R129" i="1"/>
  <c r="R128" i="1"/>
  <c r="R127" i="1"/>
  <c r="R126" i="1"/>
  <c r="R125" i="1"/>
  <c r="R124" i="1"/>
  <c r="R123" i="1"/>
  <c r="R122" i="1"/>
  <c r="R121" i="1"/>
  <c r="R120" i="1"/>
  <c r="R119" i="1"/>
  <c r="R118" i="1"/>
  <c r="R117" i="1"/>
  <c r="R116" i="1"/>
  <c r="R115" i="1"/>
  <c r="R114" i="1"/>
  <c r="R113" i="1"/>
  <c r="R95" i="1"/>
  <c r="R94" i="1"/>
  <c r="R93" i="1"/>
  <c r="R92" i="1"/>
  <c r="R91" i="1"/>
  <c r="R90" i="1"/>
  <c r="R89" i="1"/>
  <c r="R88" i="1"/>
  <c r="R87" i="1"/>
  <c r="R86" i="1"/>
  <c r="R85" i="1"/>
  <c r="R84" i="1"/>
  <c r="R83" i="1"/>
  <c r="R82" i="1"/>
  <c r="R81" i="1"/>
  <c r="R80" i="1"/>
  <c r="R79" i="1"/>
  <c r="R78" i="1"/>
  <c r="R77" i="1"/>
  <c r="R76" i="1"/>
  <c r="R75" i="1"/>
  <c r="R74" i="1"/>
  <c r="R73" i="1"/>
  <c r="R55" i="1"/>
  <c r="R54" i="1"/>
  <c r="R53" i="1"/>
  <c r="R52" i="1"/>
  <c r="R51" i="1"/>
  <c r="R50" i="1"/>
  <c r="R49" i="1"/>
  <c r="R48" i="1"/>
  <c r="R47" i="1"/>
  <c r="R46" i="1"/>
  <c r="R45" i="1"/>
  <c r="R44" i="1"/>
  <c r="R43" i="1"/>
  <c r="R42" i="1"/>
  <c r="R41" i="1"/>
  <c r="R40" i="1"/>
  <c r="R39" i="1"/>
  <c r="R38" i="1"/>
  <c r="R37" i="1"/>
  <c r="R36" i="1"/>
  <c r="R35" i="1"/>
  <c r="R34" i="1"/>
  <c r="R33" i="1"/>
  <c r="R31" i="1"/>
  <c r="R30" i="1"/>
  <c r="R29" i="1"/>
  <c r="R28" i="1"/>
  <c r="R27" i="1"/>
  <c r="R26" i="1"/>
  <c r="R25" i="1"/>
  <c r="R24" i="1"/>
  <c r="R23" i="1"/>
  <c r="R22" i="1"/>
  <c r="R20" i="1"/>
</calcChain>
</file>

<file path=xl/sharedStrings.xml><?xml version="1.0" encoding="utf-8"?>
<sst xmlns="http://schemas.openxmlformats.org/spreadsheetml/2006/main" count="2288" uniqueCount="532">
  <si>
    <t>Chemonics International Inc., USAID New Justice Program</t>
  </si>
  <si>
    <t>Компанія «Кімонікс Інтернешнл Інк.», Програма USAID «Нове правосуддя»</t>
  </si>
  <si>
    <t>Description</t>
  </si>
  <si>
    <t>Inventory 
Number</t>
  </si>
  <si>
    <t>Date Purchased</t>
  </si>
  <si>
    <t>Model</t>
  </si>
  <si>
    <t>Serial #</t>
  </si>
  <si>
    <t>Provider</t>
  </si>
  <si>
    <t>Invoice number</t>
  </si>
  <si>
    <t>Invoice date</t>
  </si>
  <si>
    <t>Location</t>
  </si>
  <si>
    <t>Condition</t>
  </si>
  <si>
    <t>Quan-tity</t>
  </si>
  <si>
    <t>Purchase Price</t>
  </si>
  <si>
    <t xml:space="preserve">Total cost of the Property on acquisition date </t>
  </si>
  <si>
    <t>Найменування Майна</t>
  </si>
  <si>
    <t>Інвентарний номер</t>
  </si>
  <si>
    <t>Дата придбання</t>
  </si>
  <si>
    <t>Модель</t>
  </si>
  <si>
    <t xml:space="preserve">Серійний № </t>
  </si>
  <si>
    <t>Постачальник</t>
  </si>
  <si>
    <t>Номер рахунку</t>
  </si>
  <si>
    <t>Дата рахунку</t>
  </si>
  <si>
    <t>Приблизний
вік Майна, років</t>
  </si>
  <si>
    <t>Місце знаходження</t>
  </si>
  <si>
    <t>Стан</t>
  </si>
  <si>
    <t>Кіль-кість</t>
  </si>
  <si>
    <t>Ціна придбання</t>
  </si>
  <si>
    <t xml:space="preserve">Загальна вартість Майна на дату придбання
</t>
  </si>
  <si>
    <t>Ukr / Укр</t>
  </si>
  <si>
    <t>Eng / Англ</t>
  </si>
  <si>
    <t>UAH</t>
  </si>
  <si>
    <t>USD</t>
  </si>
  <si>
    <t>Good / Задовільний</t>
  </si>
  <si>
    <t>Server</t>
  </si>
  <si>
    <t>Сервер</t>
  </si>
  <si>
    <t xml:space="preserve">DELL PowerEdge R740 </t>
  </si>
  <si>
    <t>"ULYSS" Ltd</t>
  </si>
  <si>
    <t>Total</t>
  </si>
  <si>
    <t>HACC</t>
  </si>
  <si>
    <t xml:space="preserve">Комутатор </t>
  </si>
  <si>
    <t>Cisco SG350-52</t>
  </si>
  <si>
    <t>Network firewall</t>
  </si>
  <si>
    <t xml:space="preserve">Мережевий екран </t>
  </si>
  <si>
    <t>FORTINET</t>
  </si>
  <si>
    <t>Server UPS</t>
  </si>
  <si>
    <t xml:space="preserve">Серверне ДБЖ </t>
  </si>
  <si>
    <t xml:space="preserve">APC Smart-UPS SRT 8000VA RM </t>
  </si>
  <si>
    <t>Personal computer</t>
  </si>
  <si>
    <t xml:space="preserve">Персональний комп’ютер </t>
  </si>
  <si>
    <t xml:space="preserve">Monitor </t>
  </si>
  <si>
    <t xml:space="preserve">Монітор </t>
  </si>
  <si>
    <t xml:space="preserve">Dell 22 - E2218HN </t>
  </si>
  <si>
    <t xml:space="preserve">MFU </t>
  </si>
  <si>
    <t>Багатофункціональний пристрій</t>
  </si>
  <si>
    <t xml:space="preserve">Kyocera ECOSYS M2040dn </t>
  </si>
  <si>
    <t>UPS</t>
  </si>
  <si>
    <t xml:space="preserve">ДБЖ </t>
  </si>
  <si>
    <t>APC Back-UPS 650VA</t>
  </si>
  <si>
    <t>Dell OptiPlex 3060 Small Form Factor</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</si>
  <si>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</si>
  <si>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</si>
  <si>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</si>
  <si>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</si>
  <si>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</si>
  <si>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</si>
  <si>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</si>
  <si>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</si>
  <si>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</si>
  <si>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</si>
  <si>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</si>
  <si>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</si>
  <si>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</si>
  <si>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</si>
  <si>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</si>
  <si>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</si>
  <si>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</si>
  <si>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</si>
  <si>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</si>
  <si>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</si>
  <si>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</si>
  <si>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</si>
  <si>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</si>
  <si>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</si>
  <si>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</si>
  <si>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</si>
  <si>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</si>
  <si>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</si>
  <si>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</si>
  <si>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</si>
  <si>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</si>
  <si>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</si>
  <si>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</si>
  <si>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</si>
  <si>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</si>
  <si>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</si>
  <si>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</si>
  <si>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</si>
  <si>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</si>
  <si>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</si>
  <si>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</si>
  <si>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</si>
  <si>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</si>
  <si>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</si>
  <si>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</si>
  <si>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</si>
  <si>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 xml:space="preserve">1102S33NL0VCF9202085  </t>
  </si>
  <si>
    <t xml:space="preserve">1102S33NL0VCF9202031  </t>
  </si>
  <si>
    <t xml:space="preserve">1102S33NL0VCF9202915  </t>
  </si>
  <si>
    <t xml:space="preserve">1102S33NL0VCF9202001  </t>
  </si>
  <si>
    <t xml:space="preserve">1102S33NL0VCF9202568  </t>
  </si>
  <si>
    <t xml:space="preserve">1102S33NL0VCF9202028  </t>
  </si>
  <si>
    <t xml:space="preserve">1102S33NL0VCF9202921  </t>
  </si>
  <si>
    <t xml:space="preserve">1102S33NL0VCF9203385  </t>
  </si>
  <si>
    <t xml:space="preserve">1102S33NL0VCF9202038  </t>
  </si>
  <si>
    <t xml:space="preserve">1102S33NL0VCF9202289  </t>
  </si>
  <si>
    <t xml:space="preserve">1102S33NL0VCF9203482  </t>
  </si>
  <si>
    <t xml:space="preserve">1102S33NL0VCF9203390  </t>
  </si>
  <si>
    <t xml:space="preserve">1102S33NL0VCF9202039  </t>
  </si>
  <si>
    <t xml:space="preserve">1102S33NL0VCF9202297  </t>
  </si>
  <si>
    <t xml:space="preserve">1102S33NL0VCF9203478  </t>
  </si>
  <si>
    <t xml:space="preserve">1102S33NL0VCF9203321  </t>
  </si>
  <si>
    <t xml:space="preserve">1102S33NL0VCF9202041  </t>
  </si>
  <si>
    <t xml:space="preserve">1102S33NL0VCF9202284  </t>
  </si>
  <si>
    <t xml:space="preserve">1102S33NL0VCF9203429  </t>
  </si>
  <si>
    <t xml:space="preserve">1102S33NL0VCF9203391  </t>
  </si>
  <si>
    <t xml:space="preserve">1102S33NL0VCF9202029  </t>
  </si>
  <si>
    <t xml:space="preserve">1102S33NL0VCF9202296  </t>
  </si>
  <si>
    <t xml:space="preserve">1102S33NL0VCF9203483  </t>
  </si>
  <si>
    <t>S3B1912X66240</t>
  </si>
  <si>
    <t>S3B1912X66239</t>
  </si>
  <si>
    <t>S3B1912X66221</t>
  </si>
  <si>
    <t>S3B1912X65728</t>
  </si>
  <si>
    <t>S3B1912X66230</t>
  </si>
  <si>
    <t>S3B1912X65599</t>
  </si>
  <si>
    <t>S3B1912X66261</t>
  </si>
  <si>
    <t>S3B1912X66232</t>
  </si>
  <si>
    <t>S3B1912X66268</t>
  </si>
  <si>
    <t>S3B1912X66231</t>
  </si>
  <si>
    <t>S3B1912X66289</t>
  </si>
  <si>
    <t>S3B1912X66351</t>
  </si>
  <si>
    <t>S3B1912X66235</t>
  </si>
  <si>
    <t>S3B1912X64923</t>
  </si>
  <si>
    <t>S3B1912X66219</t>
  </si>
  <si>
    <t>S3B1912X66259</t>
  </si>
  <si>
    <t>S3B1912X66282</t>
  </si>
  <si>
    <t>S3B1912X65589</t>
  </si>
  <si>
    <t>S3B1912X66260</t>
  </si>
  <si>
    <t>S3B1912X66243</t>
  </si>
  <si>
    <t>S3B1912X66288</t>
  </si>
  <si>
    <t>S3B1912X66238</t>
  </si>
  <si>
    <t>S3B1912X66274</t>
  </si>
  <si>
    <t>1VPX3Z2</t>
  </si>
  <si>
    <t>D78X3Z2</t>
  </si>
  <si>
    <t>J78X3Z2</t>
  </si>
  <si>
    <t>588X3Z2</t>
  </si>
  <si>
    <t>C88X3Z2</t>
  </si>
  <si>
    <t>888X3Z2</t>
  </si>
  <si>
    <t>678X3Z2</t>
  </si>
  <si>
    <t>H68X3Z2</t>
  </si>
  <si>
    <t>868X3Z2</t>
  </si>
  <si>
    <t>C68X3Z2</t>
  </si>
  <si>
    <t>988X3Z2</t>
  </si>
  <si>
    <t>878X3Z2</t>
  </si>
  <si>
    <t>578X3Z2</t>
  </si>
  <si>
    <t>788X3Z2</t>
  </si>
  <si>
    <t>B78X3Z2</t>
  </si>
  <si>
    <t>G68X3Z2</t>
  </si>
  <si>
    <t>978X3Z2</t>
  </si>
  <si>
    <t>B68X3Z2</t>
  </si>
  <si>
    <t>J68X3Z2</t>
  </si>
  <si>
    <t>B88X3Z2</t>
  </si>
  <si>
    <t>G78X3Z2</t>
  </si>
  <si>
    <t>688X3Z2</t>
  </si>
  <si>
    <t>H88X3Z2</t>
  </si>
  <si>
    <t>388X3Z2</t>
  </si>
  <si>
    <t>1K49CX2</t>
  </si>
  <si>
    <t>JJ49CX2</t>
  </si>
  <si>
    <t>FK49CX2</t>
  </si>
  <si>
    <t>JK49CX2</t>
  </si>
  <si>
    <t>3K49CX2</t>
  </si>
  <si>
    <t>GF49CX2</t>
  </si>
  <si>
    <t>3L49CX2</t>
  </si>
  <si>
    <t>4L49CX2</t>
  </si>
  <si>
    <t>FJ49CX2</t>
  </si>
  <si>
    <t>2B19CX2</t>
  </si>
  <si>
    <t>HK49CX2</t>
  </si>
  <si>
    <t>2L49CX2</t>
  </si>
  <si>
    <t>2K49CX2</t>
  </si>
  <si>
    <t>HJ49CX2</t>
  </si>
  <si>
    <t>BJ49CX2</t>
  </si>
  <si>
    <t>6G49CX2</t>
  </si>
  <si>
    <t>GK49CX2</t>
  </si>
  <si>
    <t>GP49CX2</t>
  </si>
  <si>
    <t>5R49CX2</t>
  </si>
  <si>
    <t>2Q49CX2</t>
  </si>
  <si>
    <t>1Q49CX2</t>
  </si>
  <si>
    <t>9K49CX2</t>
  </si>
  <si>
    <t>5L49CX2</t>
  </si>
  <si>
    <t>0600</t>
  </si>
  <si>
    <t>0746</t>
  </si>
  <si>
    <t>0747</t>
  </si>
  <si>
    <t>0748</t>
  </si>
  <si>
    <t>0749</t>
  </si>
  <si>
    <t>0750</t>
  </si>
  <si>
    <t>0751</t>
  </si>
  <si>
    <t>0752</t>
  </si>
  <si>
    <t>0753</t>
  </si>
  <si>
    <t>0754</t>
  </si>
  <si>
    <t>0755</t>
  </si>
  <si>
    <t>0756</t>
  </si>
  <si>
    <t>0757</t>
  </si>
  <si>
    <t>0758</t>
  </si>
  <si>
    <t>0759</t>
  </si>
  <si>
    <t>0760</t>
  </si>
  <si>
    <t>0761</t>
  </si>
  <si>
    <t>0762</t>
  </si>
  <si>
    <t>0763</t>
  </si>
  <si>
    <t>0764</t>
  </si>
  <si>
    <t>0765</t>
  </si>
  <si>
    <t>0766</t>
  </si>
  <si>
    <t>0767</t>
  </si>
  <si>
    <t>0768</t>
  </si>
  <si>
    <t>0769</t>
  </si>
  <si>
    <t>0770</t>
  </si>
  <si>
    <t>0771</t>
  </si>
  <si>
    <t>0772</t>
  </si>
  <si>
    <t>0773</t>
  </si>
  <si>
    <t>0774</t>
  </si>
  <si>
    <t>0775</t>
  </si>
  <si>
    <t>0776</t>
  </si>
  <si>
    <t>0777</t>
  </si>
  <si>
    <t>0778</t>
  </si>
  <si>
    <t>0779</t>
  </si>
  <si>
    <t>0780</t>
  </si>
  <si>
    <t>0781</t>
  </si>
  <si>
    <t>0782</t>
  </si>
  <si>
    <t>0783</t>
  </si>
  <si>
    <t>0784</t>
  </si>
  <si>
    <t>0785</t>
  </si>
  <si>
    <t>0786</t>
  </si>
  <si>
    <t>0787</t>
  </si>
  <si>
    <t>0788</t>
  </si>
  <si>
    <t>0789</t>
  </si>
  <si>
    <t>0790</t>
  </si>
  <si>
    <t>0791</t>
  </si>
  <si>
    <t>DNI230906E0</t>
  </si>
  <si>
    <t>DNI230906EX</t>
  </si>
  <si>
    <t>DNI230907D0</t>
  </si>
  <si>
    <t>0743</t>
  </si>
  <si>
    <t>0744</t>
  </si>
  <si>
    <t>0745</t>
  </si>
  <si>
    <t>DNI230906KD</t>
  </si>
  <si>
    <t>DNI230906K5</t>
  </si>
  <si>
    <t>DNI230906HF</t>
  </si>
  <si>
    <t>DNI230906KN</t>
  </si>
  <si>
    <t>DNI230906K8</t>
  </si>
  <si>
    <t>FG200ETK19906985</t>
  </si>
  <si>
    <t>SAS1927371661</t>
  </si>
  <si>
    <t>0904</t>
  </si>
  <si>
    <t>0905</t>
  </si>
  <si>
    <t>0906</t>
  </si>
  <si>
    <t>0907</t>
  </si>
  <si>
    <t>0908</t>
  </si>
  <si>
    <t>0909</t>
  </si>
  <si>
    <t>0910</t>
  </si>
  <si>
    <t>Date:</t>
  </si>
  <si>
    <t>Дата:</t>
  </si>
  <si>
    <t xml:space="preserve">  </t>
  </si>
  <si>
    <t>Додаток № 1 - Акт прийому-передачі Майна / Annex No 1 - Act on Acceptance and Transfer of Property</t>
  </si>
  <si>
    <t>0792</t>
  </si>
  <si>
    <t>JTPX3Z2</t>
  </si>
  <si>
    <t>0903</t>
  </si>
  <si>
    <t>SAS1927371659</t>
  </si>
  <si>
    <t>0793</t>
  </si>
  <si>
    <t>178X3Z2</t>
  </si>
  <si>
    <t>0794</t>
  </si>
  <si>
    <t>778X3Z2</t>
  </si>
  <si>
    <t>0795</t>
  </si>
  <si>
    <t>188X3Z2</t>
  </si>
  <si>
    <t>0796</t>
  </si>
  <si>
    <t>278X3Z2</t>
  </si>
  <si>
    <t>0797</t>
  </si>
  <si>
    <t>H78X3Z2</t>
  </si>
  <si>
    <t>0798</t>
  </si>
  <si>
    <t>488X3Z2</t>
  </si>
  <si>
    <t>0799</t>
  </si>
  <si>
    <t>378X3Z2</t>
  </si>
  <si>
    <t>0800</t>
  </si>
  <si>
    <t>968X3Z2</t>
  </si>
  <si>
    <t>0801</t>
  </si>
  <si>
    <t>288X3Z2</t>
  </si>
  <si>
    <t>0802</t>
  </si>
  <si>
    <t>G88X3Z2</t>
  </si>
  <si>
    <t>0803</t>
  </si>
  <si>
    <t>F88X3Z2</t>
  </si>
  <si>
    <t>0804</t>
  </si>
  <si>
    <t>3G49CX2</t>
  </si>
  <si>
    <t>0805</t>
  </si>
  <si>
    <t>5G49CX2</t>
  </si>
  <si>
    <t>0806</t>
  </si>
  <si>
    <t>1G49CX2</t>
  </si>
  <si>
    <t>0807</t>
  </si>
  <si>
    <t>2G49CX2</t>
  </si>
  <si>
    <t>0808</t>
  </si>
  <si>
    <t>GG49CX2</t>
  </si>
  <si>
    <t>0809</t>
  </si>
  <si>
    <t>BG49CX2</t>
  </si>
  <si>
    <t>0810</t>
  </si>
  <si>
    <t>CG49CX2</t>
  </si>
  <si>
    <t>0811</t>
  </si>
  <si>
    <t>8G49CX2</t>
  </si>
  <si>
    <t>0812</t>
  </si>
  <si>
    <t>DG49CX2</t>
  </si>
  <si>
    <t>0813</t>
  </si>
  <si>
    <t>JF49CX2</t>
  </si>
  <si>
    <t>0814</t>
  </si>
  <si>
    <t>4G49CX2</t>
  </si>
  <si>
    <t>0642</t>
  </si>
  <si>
    <t xml:space="preserve">1102S33NL0VCF9201952  </t>
  </si>
  <si>
    <t>0643</t>
  </si>
  <si>
    <t xml:space="preserve">1102S33NL0VCF9202291  </t>
  </si>
  <si>
    <t>0644</t>
  </si>
  <si>
    <t xml:space="preserve">1102S33NL0VCF9202282  </t>
  </si>
  <si>
    <t>0645</t>
  </si>
  <si>
    <t xml:space="preserve">1102S33NL0VCF9202045  </t>
  </si>
  <si>
    <t>0646</t>
  </si>
  <si>
    <t xml:space="preserve">1102S33NL0VCF9201991  </t>
  </si>
  <si>
    <t>0647</t>
  </si>
  <si>
    <t xml:space="preserve">1102S33NL0VCF9202569  </t>
  </si>
  <si>
    <t>0648</t>
  </si>
  <si>
    <t xml:space="preserve">1102S33NL0VCF9201996  </t>
  </si>
  <si>
    <t>0649</t>
  </si>
  <si>
    <t xml:space="preserve">1102S33NL0VCF9202079  </t>
  </si>
  <si>
    <t>0650</t>
  </si>
  <si>
    <t xml:space="preserve">1102S33NL0VCF9203363  </t>
  </si>
  <si>
    <t>0651</t>
  </si>
  <si>
    <t xml:space="preserve">1102S33NL0VCF9202037  </t>
  </si>
  <si>
    <t>0652</t>
  </si>
  <si>
    <t xml:space="preserve">1102S33NL0VCF9203375  </t>
  </si>
  <si>
    <t xml:space="preserve">Network switch </t>
  </si>
  <si>
    <t>0693</t>
  </si>
  <si>
    <t xml:space="preserve">TP-LINK TL-SF1005D </t>
  </si>
  <si>
    <t>2191486005654</t>
  </si>
  <si>
    <t>0694</t>
  </si>
  <si>
    <t>2191486006909</t>
  </si>
  <si>
    <t>0695</t>
  </si>
  <si>
    <t>2191486006893</t>
  </si>
  <si>
    <t>0696</t>
  </si>
  <si>
    <t>2191486006143</t>
  </si>
  <si>
    <t>0697</t>
  </si>
  <si>
    <t>2191486006897</t>
  </si>
  <si>
    <t>0698</t>
  </si>
  <si>
    <t>2191486006157</t>
  </si>
  <si>
    <t>0699</t>
  </si>
  <si>
    <t>2191486006910</t>
  </si>
  <si>
    <t>0700</t>
  </si>
  <si>
    <t>2191486006886</t>
  </si>
  <si>
    <t>0701</t>
  </si>
  <si>
    <t>2191486005657</t>
  </si>
  <si>
    <t>0702</t>
  </si>
  <si>
    <t>2191486006144</t>
  </si>
  <si>
    <t>0703</t>
  </si>
  <si>
    <t>2191486006881</t>
  </si>
  <si>
    <t>0704</t>
  </si>
  <si>
    <t>2191486006908</t>
  </si>
  <si>
    <t>0705</t>
  </si>
  <si>
    <t>2191486006882</t>
  </si>
  <si>
    <t>0706</t>
  </si>
  <si>
    <t>2191486006890</t>
  </si>
  <si>
    <t>0707</t>
  </si>
  <si>
    <t>2191486006154</t>
  </si>
  <si>
    <t>0708</t>
  </si>
  <si>
    <t>2191486006880</t>
  </si>
  <si>
    <t>0709</t>
  </si>
  <si>
    <t>2191486006887</t>
  </si>
  <si>
    <t>0710</t>
  </si>
  <si>
    <t>2191486006911</t>
  </si>
  <si>
    <t>0711</t>
  </si>
  <si>
    <t>2191486006158</t>
  </si>
  <si>
    <t>0712</t>
  </si>
  <si>
    <t>2191486006166</t>
  </si>
  <si>
    <t>0713</t>
  </si>
  <si>
    <t>2191486006152</t>
  </si>
  <si>
    <t>0714</t>
  </si>
  <si>
    <t>2191486006441</t>
  </si>
  <si>
    <t>0715</t>
  </si>
  <si>
    <t>2191486006891</t>
  </si>
  <si>
    <t>0716</t>
  </si>
  <si>
    <t>2191486006894</t>
  </si>
  <si>
    <t>0717</t>
  </si>
  <si>
    <t>2191486006879</t>
  </si>
  <si>
    <t>0676</t>
  </si>
  <si>
    <t>S3B1912X66277</t>
  </si>
  <si>
    <t>0677</t>
  </si>
  <si>
    <t>S3B1912X66361</t>
  </si>
  <si>
    <t>0678</t>
  </si>
  <si>
    <t>S3B1912X66284</t>
  </si>
  <si>
    <t>0679</t>
  </si>
  <si>
    <t>S3B1912X66222</t>
  </si>
  <si>
    <t>0680</t>
  </si>
  <si>
    <t>S3B1912X66220</t>
  </si>
  <si>
    <t>0681</t>
  </si>
  <si>
    <t>S3B1912X66234</t>
  </si>
  <si>
    <t>0682</t>
  </si>
  <si>
    <t>S3B1912X65774</t>
  </si>
  <si>
    <t>0683</t>
  </si>
  <si>
    <t>S3B1912X66281</t>
  </si>
  <si>
    <t>0684</t>
  </si>
  <si>
    <t>S3B1912X66253</t>
  </si>
  <si>
    <t>0685</t>
  </si>
  <si>
    <t>S3B1912X65578</t>
  </si>
  <si>
    <t>0686</t>
  </si>
  <si>
    <t>S3B1912X66283</t>
  </si>
  <si>
    <t>Кімонікс Інтернешнл Інк. / Програма USAID «Програма реформування сектору юстиції «Нове правосуддя»
Девід Майкл Вон ___________________________________Уповноважений представник
Скабовська Юлія ___________________________________Операційний менеджер</t>
  </si>
  <si>
    <t>Chemonics International Inc. / USAID Nove Pravosuddya Justice Sector Reform Program
David Michael Vaughn ______________________________ Chief of Party
Yulia Skabovska ___________________________________ Operations Manager</t>
  </si>
  <si>
    <t>0815</t>
  </si>
  <si>
    <t>D88X3Z2</t>
  </si>
  <si>
    <t>0816</t>
  </si>
  <si>
    <t>478X3Z2</t>
  </si>
  <si>
    <t>0817</t>
  </si>
  <si>
    <t>C78X3Z2</t>
  </si>
  <si>
    <t>0818</t>
  </si>
  <si>
    <t>D68X3Z2</t>
  </si>
  <si>
    <t>0819</t>
  </si>
  <si>
    <t>F68X3Z2</t>
  </si>
  <si>
    <t>0820</t>
  </si>
  <si>
    <t>Dell Vostro Desktop 3475</t>
  </si>
  <si>
    <t>F78X3Z2</t>
  </si>
  <si>
    <t>0821</t>
  </si>
  <si>
    <t>GJ49CX2</t>
  </si>
  <si>
    <t>0822</t>
  </si>
  <si>
    <t>FG49CX2</t>
  </si>
  <si>
    <t>0823</t>
  </si>
  <si>
    <t>HF49CX2</t>
  </si>
  <si>
    <t>0824</t>
  </si>
  <si>
    <t>7G49CX2</t>
  </si>
  <si>
    <t>0825</t>
  </si>
  <si>
    <t>FF49CX2</t>
  </si>
  <si>
    <t>0826</t>
  </si>
  <si>
    <t>9G49CX2</t>
  </si>
  <si>
    <t>0594</t>
  </si>
  <si>
    <t xml:space="preserve">1102S33NL0VCF9202081  </t>
  </si>
  <si>
    <t>0595</t>
  </si>
  <si>
    <t xml:space="preserve">1102S33NL0VCF9202092  </t>
  </si>
  <si>
    <t>0596</t>
  </si>
  <si>
    <t xml:space="preserve">1102S33NL0VCF9202097  </t>
  </si>
  <si>
    <t>0597</t>
  </si>
  <si>
    <t xml:space="preserve">1102S33NL0VCF9202286  </t>
  </si>
  <si>
    <t>0598</t>
  </si>
  <si>
    <t xml:space="preserve">1102S33NL0VCF9202295  </t>
  </si>
  <si>
    <t>0599</t>
  </si>
  <si>
    <t xml:space="preserve">1102S33NL0VCF9202094  </t>
  </si>
  <si>
    <t>0718</t>
  </si>
  <si>
    <t>2191486013164</t>
  </si>
  <si>
    <t>0719</t>
  </si>
  <si>
    <t>2191486011219</t>
  </si>
  <si>
    <t>0720</t>
  </si>
  <si>
    <t>2191486011206</t>
  </si>
  <si>
    <t>0721</t>
  </si>
  <si>
    <t>2191486011894</t>
  </si>
  <si>
    <t>0722</t>
  </si>
  <si>
    <t>2191486011194</t>
  </si>
  <si>
    <t>0723</t>
  </si>
  <si>
    <t>2191486011182</t>
  </si>
  <si>
    <t>0724</t>
  </si>
  <si>
    <t>2191486011179</t>
  </si>
  <si>
    <t>0725</t>
  </si>
  <si>
    <t>2191486011203</t>
  </si>
  <si>
    <t>0726</t>
  </si>
  <si>
    <t>2191486011891</t>
  </si>
  <si>
    <t>0727</t>
  </si>
  <si>
    <t>2191486011200</t>
  </si>
  <si>
    <t>0728</t>
  </si>
  <si>
    <t>2191486006145</t>
  </si>
  <si>
    <t>0729</t>
  </si>
  <si>
    <t>2191486006877</t>
  </si>
  <si>
    <t>0730</t>
  </si>
  <si>
    <t>2191486006146</t>
  </si>
  <si>
    <t>0731</t>
  </si>
  <si>
    <t>2191486006147</t>
  </si>
  <si>
    <t>0732</t>
  </si>
  <si>
    <t>2191486006165</t>
  </si>
  <si>
    <t>0733</t>
  </si>
  <si>
    <t>2191486006883</t>
  </si>
  <si>
    <t>0734</t>
  </si>
  <si>
    <t>2191486006139</t>
  </si>
  <si>
    <t>0735</t>
  </si>
  <si>
    <t>2191486006878</t>
  </si>
  <si>
    <t>0736</t>
  </si>
  <si>
    <t>2191486006156</t>
  </si>
  <si>
    <t>0737</t>
  </si>
  <si>
    <t>2191486006902</t>
  </si>
  <si>
    <t>0738</t>
  </si>
  <si>
    <t>2191486006162</t>
  </si>
  <si>
    <t>0739</t>
  </si>
  <si>
    <t>2191486006896</t>
  </si>
  <si>
    <t>0740</t>
  </si>
  <si>
    <t>2191486006163</t>
  </si>
  <si>
    <t>0741</t>
  </si>
  <si>
    <t>2191486006888</t>
  </si>
  <si>
    <t>0742</t>
  </si>
  <si>
    <t>2191486006142</t>
  </si>
  <si>
    <t>0687</t>
  </si>
  <si>
    <t>S3B1912X66254</t>
  </si>
  <si>
    <t>0688</t>
  </si>
  <si>
    <t>S3B1912X66262</t>
  </si>
  <si>
    <t>0689</t>
  </si>
  <si>
    <t>S3B1912X66241</t>
  </si>
  <si>
    <t>0690</t>
  </si>
  <si>
    <t>S3B1912X66225</t>
  </si>
  <si>
    <t>0691</t>
  </si>
  <si>
    <t>S3B1912X66292</t>
  </si>
  <si>
    <t>0692</t>
  </si>
  <si>
    <t>S3B1912X66211</t>
  </si>
  <si>
    <t>ВАКС</t>
  </si>
  <si>
    <r>
      <t xml:space="preserve">Загальна вартість Майна станом на дату придбання становить </t>
    </r>
    <r>
      <rPr>
        <b/>
        <sz val="10"/>
        <rFont val="Times New Roman"/>
        <family val="1"/>
      </rPr>
      <t>2,257,118.75 грн.</t>
    </r>
    <r>
      <rPr>
        <sz val="10"/>
        <rFont val="Times New Roman"/>
        <family val="1"/>
        <charset val="204"/>
      </rPr>
      <t xml:space="preserve"> (Два мільйони двісті п’ятдесят сім тисяч сто вісімнадцять гривень і 75 копійок). Поточна вартість Майна з врахуванням амортизації, погоджена Сторонами, становить </t>
    </r>
    <r>
      <rPr>
        <b/>
        <sz val="10"/>
        <rFont val="Times New Roman"/>
        <family val="1"/>
      </rPr>
      <t>2,257,118.75 грн.</t>
    </r>
    <r>
      <rPr>
        <sz val="10"/>
        <rFont val="Times New Roman"/>
        <family val="1"/>
        <charset val="204"/>
      </rPr>
      <t xml:space="preserve"> (Два мільйони двісті п’ятдесят сім тисяч сто вісімнадцять гривень і 75 копійок).</t>
    </r>
  </si>
  <si>
    <t>Estimated age of property, years</t>
  </si>
  <si>
    <t xml:space="preserve">Сcommutator </t>
  </si>
  <si>
    <t>High Anti-Corruption Court</t>
  </si>
  <si>
    <t>Вищий антикорупційний суд</t>
  </si>
  <si>
    <t>This Transfer-Acceptance Act (hereinafter referred to as the “Transfer-Acceptance Act”) is entered into on October 18, 2019, in the city of Kyiv, Ukraine, by and between the undersigned High Anti-Corruption Court and Chemonics International Inc., a legal entity having in Ukraine a status of the organization implementing Nove Pravosuddya Justice Sector Reform Program (New Justice) technical assistance project, funded by the U.S. Agency for International Development (USAID) pursuant to the PROPERTY TRANSFER AGREEMENT for free temporary use as international technical assistance No. 1 dated on October 18, 2019 (hereinafter referred to as the “Agreement”), as follows: we, the undersigned, Bohdan Volodymyrovych Kryklyvenko – a representative of the Recipient, acting on the basis of its Charter, and  David Michael Vaughn – a representative of USAID Nove Pravosuddya Justice Sector Reform Program (New Justice) /Chemonics International Inc., confirm that, under our observation, New Justice / Chemonics International Inc. transferred and High Anti-Corruption Court accepted the following items of property:</t>
  </si>
  <si>
    <t>Цей Акт приймання-передачі (надалі за текстом іменується – «Акт приймання-передачі») укладено 18 жовтня 2019 року у місті Києві, Україна, між Вищим антикорупційним судом і Компанією Кімонікс Інтернешнл Інк., що має статус організації, що забезпечує реалізацію проекту міжнародної технічної допомоги (USAID) «Програма реформування сектору юстиції «Нове правосуддя», що фінансується Агенцією США з міжнародного розвитку (USAID),  які підписали ДОГОВІР ПРО ПЕРЕДАЧУ МАЙНА на безоплатній тимчасовій основі як міжнародну технічну допомогу № 1 від 18 жовтня 2019 року (надалі за текстом іменується – «Договір»),  про наступне: ми, що підписалися нижче, Крикливенко Богдан Володимирович – представник Реципієнта, що діє на підставі Статуту, та Девід Майкл Вон – представник Кімонікс Інтернешнл Інк. / Програма USAID «Програма реформування сектору юстиції «Нове правосуддя», підтверджуємо, що під нашим наглядом, «Нове правосуддя» / Кімонікс Інтернешнл Інк. передав, а Вищий антикорупційний суд прийняв, такі одиниці майна:</t>
  </si>
  <si>
    <t>Вищий антикорупційний суд
Крикливенко Богдан Володимирович ______________________________________ Керівник апарату 
Єрмолаєв Дмитро Володимирович _________________________________________ Головний спеціаліст відділу інформаційних технологій та захисту інформації</t>
  </si>
  <si>
    <t>High Anti-Corruption Court
Bohdan Volodymyrovych Kryklyvenko _____________________________________________ Chief of Staff
Iermolaiev Dmytro Volodymyrovych _______________________________________________ Key specialist of department of information technologies and information protection</t>
  </si>
  <si>
    <r>
      <t xml:space="preserve">The total cost of the Property on acquisition date is </t>
    </r>
    <r>
      <rPr>
        <b/>
        <sz val="10"/>
        <rFont val="Times New Roman"/>
        <family val="1"/>
        <charset val="204"/>
      </rPr>
      <t>UAH 2,257,118.75</t>
    </r>
    <r>
      <rPr>
        <sz val="10"/>
        <rFont val="Times New Roman"/>
        <family val="1"/>
        <charset val="204"/>
      </rPr>
      <t xml:space="preserve"> (Two million two hundred and fifty-seven thousand one hundred and eighteen hryvnia and 75 kopeks). The present value of the Property taking into account depreciation, agreed to by the Parties, is </t>
    </r>
    <r>
      <rPr>
        <b/>
        <sz val="10"/>
        <rFont val="Times New Roman"/>
        <family val="1"/>
        <charset val="204"/>
      </rPr>
      <t>UAH 2,257,118.75</t>
    </r>
    <r>
      <rPr>
        <sz val="10"/>
        <rFont val="Times New Roman"/>
        <family val="1"/>
        <charset val="204"/>
      </rPr>
      <t xml:space="preserve"> (Two million two hundred and fifty-seven thousand one hundred and eighteen hryvnia and 75 kopeks).</t>
    </r>
  </si>
  <si>
    <t>Address:</t>
  </si>
  <si>
    <t>Адреса:</t>
  </si>
  <si>
    <t>41, Peremohy Avenue, Kyiv, 01601, Ukraine</t>
  </si>
  <si>
    <t>пр. Перемоги, 41, м. Київ, 01601, Україна</t>
  </si>
  <si>
    <t>до Договору №1 від 11 листопада 2019 року / to the Agreement #1 dated November 11, 2019</t>
  </si>
  <si>
    <t>19/У-090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</si>
</sst>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quot;$&quot;#,##0.00"/>
    <numFmt numFmtId="166" formatCode="[$-409]mmmm\ d\,\ yyyy;@"/>
    <numFmt numFmtId="167" formatCode="[$-FC22]d\ mmmm\ yyyy&quot; р.&quot;;@"/>
  </numFmts>
  <fonts count="16" x14ac:knownFonts="1">
    <font>
      <sz val="11"/>
      <color theme="1"/>
      <name val="Calibri"/>
      <family val="2"/>
      <scheme val="minor"/>
    </font>
    <font>
      <sz val="10"/>
      <name val="Times New Roman"/>
      <family val="1"/>
      <charset val="204"/>
    </font>
    <font>
      <b/>
      <sz val="18"/>
      <name val="Times New Roman"/>
      <family val="1"/>
      <charset val="204"/>
    </font>
    <font>
      <b/>
      <sz val="12"/>
      <name val="Times New Roman"/>
      <family val="1"/>
    </font>
    <font>
      <b/>
      <sz val="12"/>
      <name val="Times New Roman"/>
      <family val="1"/>
      <charset val="204"/>
    </font>
    <font>
      <b/>
      <sz val="10"/>
      <name val="Times New Roman"/>
      <family val="1"/>
      <charset val="204"/>
    </font>
    <font>
      <sz val="11"/>
      <name val="Times New Roman"/>
      <family val="1"/>
      <charset val="204"/>
    </font>
    <font>
      <sz val="10"/>
      <name val="Arial"/>
      <family val="2"/>
    </font>
    <font>
      <b/>
      <sz val="10"/>
      <name val="Arial"/>
      <family val="2"/>
      <charset val="204"/>
    </font>
    <font>
      <b/>
      <sz val="10"/>
      <name val="Arial"/>
      <family val="2"/>
    </font>
    <font>
      <sz val="10"/>
      <color rgb="FF000000"/>
      <name val="Times New Roman"/>
      <family val="1"/>
    </font>
    <font>
      <b/>
      <sz val="11"/>
      <name val="Times New Roman"/>
      <family val="1"/>
    </font>
    <font>
      <sz val="10"/>
      <name val="Times New Roman"/>
      <family val="1"/>
    </font>
    <font>
      <sz val="10"/>
      <color indexed="8"/>
      <name val="Times New Roman"/>
      <family val="1"/>
    </font>
    <font>
      <sz val="10"/>
      <color theme="1"/>
      <name val="Times New Roman"/>
      <family val="1"/>
    </font>
    <font>
      <b/>
      <sz val="1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1">
    <xf numFmtId="0" fontId="0" fillId="0" borderId="0" xfId="0"/>
    <xf numFmtId="0" fontId="1" fillId="0" borderId="0" xfId="0" applyFont="1" applyBorder="1" applyAlignment="1">
      <alignment horizontal="center"/>
    </xf>
    <xf numFmtId="0" fontId="1" fillId="0" borderId="0" xfId="0" applyFont="1" applyBorder="1"/>
    <xf numFmtId="0" fontId="1" fillId="0" borderId="0" xfId="0" applyFont="1" applyBorder="1" applyAlignment="1">
      <alignment horizontal="center" wrapText="1"/>
    </xf>
    <xf numFmtId="0" fontId="1" fillId="0" borderId="0" xfId="0" applyFont="1" applyFill="1" applyBorder="1" applyAlignment="1">
      <alignment wrapText="1"/>
    </xf>
    <xf numFmtId="0" fontId="1" fillId="0" borderId="0" xfId="0" applyFont="1" applyFill="1" applyBorder="1" applyAlignment="1">
      <alignment horizontal="center" wrapText="1"/>
    </xf>
    <xf numFmtId="0" fontId="1" fillId="0" borderId="0" xfId="0" applyFont="1" applyFill="1" applyBorder="1" applyAlignment="1">
      <alignment horizontal="left" vertical="center" wrapText="1"/>
    </xf>
    <xf numFmtId="165" fontId="1" fillId="0" borderId="0" xfId="0" applyNumberFormat="1" applyFont="1" applyFill="1" applyBorder="1" applyAlignment="1">
      <alignment wrapText="1"/>
    </xf>
    <xf numFmtId="0" fontId="5" fillId="0" borderId="0" xfId="0" applyFont="1" applyFill="1" applyBorder="1" applyAlignment="1">
      <alignment wrapText="1"/>
    </xf>
    <xf numFmtId="0" fontId="1" fillId="0" borderId="0" xfId="0" applyFont="1" applyBorder="1" applyAlignment="1">
      <alignment wrapText="1"/>
    </xf>
    <xf numFmtId="49" fontId="1" fillId="0" borderId="0" xfId="0" applyNumberFormat="1" applyFont="1" applyFill="1" applyBorder="1" applyAlignment="1">
      <alignment horizontal="center" wrapText="1"/>
    </xf>
    <xf numFmtId="15" fontId="1" fillId="0" borderId="0" xfId="0" applyNumberFormat="1" applyFont="1" applyFill="1" applyBorder="1" applyAlignment="1">
      <alignment horizontal="center" wrapText="1"/>
    </xf>
    <xf numFmtId="0" fontId="1" fillId="0" borderId="0" xfId="0" applyFont="1" applyFill="1" applyBorder="1"/>
    <xf numFmtId="0" fontId="5" fillId="0" borderId="0" xfId="0" applyFont="1" applyBorder="1" applyAlignment="1">
      <alignment wrapText="1"/>
    </xf>
    <xf numFmtId="165" fontId="6" fillId="0" borderId="0"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49" fontId="1" fillId="0" borderId="0" xfId="0" applyNumberFormat="1" applyFont="1" applyBorder="1" applyAlignment="1">
      <alignment horizontal="center"/>
    </xf>
    <xf numFmtId="0" fontId="3" fillId="0" borderId="0" xfId="0" applyFont="1" applyBorder="1" applyAlignment="1">
      <alignment vertical="center"/>
    </xf>
    <xf numFmtId="0" fontId="4" fillId="0" borderId="0" xfId="0" applyFont="1" applyBorder="1" applyAlignment="1"/>
    <xf numFmtId="0" fontId="4" fillId="0" borderId="0" xfId="0" applyFont="1" applyBorder="1" applyAlignment="1">
      <alignment horizontal="center"/>
    </xf>
    <xf numFmtId="0" fontId="4" fillId="0" borderId="0" xfId="0" applyFont="1" applyBorder="1" applyAlignment="1">
      <alignment vertical="center"/>
    </xf>
    <xf numFmtId="165" fontId="1" fillId="0" borderId="0" xfId="0" applyNumberFormat="1" applyFont="1" applyFill="1" applyBorder="1" applyAlignment="1">
      <alignment horizontal="center" wrapText="1"/>
    </xf>
    <xf numFmtId="2" fontId="1" fillId="0" borderId="0" xfId="0" applyNumberFormat="1" applyFont="1" applyFill="1" applyBorder="1" applyAlignment="1">
      <alignment horizontal="center" wrapText="1"/>
    </xf>
    <xf numFmtId="4" fontId="1" fillId="0" borderId="0" xfId="0" applyNumberFormat="1" applyFont="1" applyFill="1" applyBorder="1" applyAlignment="1">
      <alignment horizontal="center" wrapText="1"/>
    </xf>
    <xf numFmtId="0" fontId="1" fillId="0" borderId="0" xfId="0" applyFont="1" applyFill="1" applyBorder="1" applyAlignment="1">
      <alignment vertical="center" wrapText="1"/>
    </xf>
    <xf numFmtId="0" fontId="4" fillId="0" borderId="0" xfId="0" applyFont="1" applyBorder="1" applyAlignment="1">
      <alignment wrapText="1"/>
    </xf>
    <xf numFmtId="0" fontId="1" fillId="0" borderId="0" xfId="0" applyFont="1" applyBorder="1" applyAlignment="1">
      <alignment horizontal="center" vertical="center" wrapText="1"/>
    </xf>
    <xf numFmtId="0" fontId="2" fillId="0" borderId="0" xfId="0" applyFont="1" applyBorder="1" applyAlignment="1">
      <alignment horizontal="center"/>
    </xf>
    <xf numFmtId="0" fontId="4" fillId="0" borderId="0" xfId="0" applyFont="1" applyFill="1" applyBorder="1" applyAlignment="1"/>
    <xf numFmtId="0" fontId="3" fillId="0" borderId="0" xfId="0" applyFont="1" applyFill="1" applyBorder="1" applyAlignment="1"/>
    <xf numFmtId="0" fontId="1" fillId="0" borderId="0" xfId="0" applyFont="1" applyFill="1" applyBorder="1" applyAlignment="1">
      <alignment vertical="top" wrapText="1"/>
    </xf>
    <xf numFmtId="0" fontId="7" fillId="0" borderId="0" xfId="0" applyFont="1" applyFill="1" applyBorder="1"/>
    <xf numFmtId="0" fontId="9" fillId="0" borderId="0" xfId="0" applyFont="1" applyFill="1" applyBorder="1" applyAlignment="1">
      <alignment wrapText="1"/>
    </xf>
    <xf numFmtId="0" fontId="8" fillId="0" borderId="0" xfId="0" applyFont="1" applyFill="1" applyBorder="1" applyAlignment="1">
      <alignment wrapText="1"/>
    </xf>
    <xf numFmtId="0" fontId="1" fillId="3" borderId="0" xfId="0" applyFont="1" applyFill="1" applyBorder="1" applyAlignment="1">
      <alignment horizontal="left" vertical="top" wrapText="1"/>
    </xf>
    <xf numFmtId="0" fontId="1" fillId="3" borderId="0" xfId="0" applyFont="1" applyFill="1" applyBorder="1" applyAlignment="1">
      <alignment vertical="top" wrapText="1"/>
    </xf>
    <xf numFmtId="15" fontId="1" fillId="3" borderId="0" xfId="0" applyNumberFormat="1" applyFont="1" applyFill="1" applyBorder="1" applyAlignment="1">
      <alignment horizontal="left" vertical="top" wrapText="1"/>
    </xf>
    <xf numFmtId="0" fontId="1" fillId="3" borderId="0" xfId="0" applyFont="1" applyFill="1" applyBorder="1"/>
    <xf numFmtId="0" fontId="2" fillId="0" borderId="0" xfId="0" applyFont="1" applyBorder="1" applyAlignment="1">
      <alignment horizontal="center" vertical="center"/>
    </xf>
    <xf numFmtId="0" fontId="4" fillId="0" borderId="0" xfId="0" applyFont="1" applyFill="1" applyBorder="1" applyAlignment="1">
      <alignment vertical="center"/>
    </xf>
    <xf numFmtId="0" fontId="1" fillId="0" borderId="0" xfId="0" applyFont="1" applyBorder="1" applyAlignment="1">
      <alignment vertical="center"/>
    </xf>
    <xf numFmtId="15" fontId="1" fillId="0" borderId="0" xfId="0" applyNumberFormat="1" applyFont="1" applyFill="1" applyBorder="1" applyAlignment="1">
      <alignment vertical="top" wrapText="1"/>
    </xf>
    <xf numFmtId="0" fontId="8" fillId="0" borderId="0" xfId="0" applyFont="1" applyFill="1" applyBorder="1" applyAlignment="1">
      <alignment vertical="top" wrapText="1"/>
    </xf>
    <xf numFmtId="0" fontId="2" fillId="0" borderId="0" xfId="0" applyFont="1" applyBorder="1" applyAlignment="1">
      <alignment horizontal="center"/>
    </xf>
    <xf numFmtId="0" fontId="2" fillId="0" borderId="0" xfId="0" applyFont="1" applyFill="1" applyBorder="1" applyAlignment="1">
      <alignment horizontal="center"/>
    </xf>
    <xf numFmtId="0" fontId="4" fillId="0" borderId="0" xfId="0" applyFont="1" applyFill="1" applyBorder="1" applyAlignment="1">
      <alignment horizontal="right" vertical="center"/>
    </xf>
    <xf numFmtId="0" fontId="3" fillId="0" borderId="0" xfId="0" applyFont="1" applyFill="1" applyBorder="1" applyAlignment="1">
      <alignment horizontal="right" vertical="center"/>
    </xf>
    <xf numFmtId="0" fontId="2" fillId="0" borderId="0" xfId="0" applyFont="1" applyBorder="1" applyAlignment="1"/>
    <xf numFmtId="0" fontId="2" fillId="0" borderId="0" xfId="0" applyFont="1" applyFill="1" applyBorder="1" applyAlignment="1"/>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2" fontId="12" fillId="0" borderId="1" xfId="0" applyNumberFormat="1" applyFont="1" applyBorder="1" applyAlignment="1">
      <alignment horizontal="center" vertical="center" wrapText="1"/>
    </xf>
    <xf numFmtId="165"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165" fontId="12" fillId="0" borderId="1" xfId="0" applyNumberFormat="1" applyFont="1" applyFill="1" applyBorder="1" applyAlignment="1">
      <alignment vertical="center" wrapText="1"/>
    </xf>
    <xf numFmtId="0" fontId="12" fillId="0" borderId="1" xfId="0" applyFont="1" applyFill="1" applyBorder="1" applyAlignment="1">
      <alignment horizontal="center" vertical="center"/>
    </xf>
    <xf numFmtId="15"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2" fillId="0" borderId="1" xfId="0" applyFont="1" applyFill="1" applyBorder="1" applyAlignment="1">
      <alignment wrapText="1"/>
    </xf>
    <xf numFmtId="49" fontId="12" fillId="0" borderId="1" xfId="0" applyNumberFormat="1" applyFont="1" applyFill="1" applyBorder="1" applyAlignment="1">
      <alignment horizontal="center" wrapText="1"/>
    </xf>
    <xf numFmtId="15" fontId="12" fillId="0" borderId="1" xfId="0" applyNumberFormat="1" applyFont="1" applyFill="1" applyBorder="1" applyAlignment="1">
      <alignment horizontal="center" wrapText="1"/>
    </xf>
    <xf numFmtId="0" fontId="12" fillId="0" borderId="1" xfId="0" applyFont="1" applyFill="1" applyBorder="1" applyAlignment="1">
      <alignment horizontal="center" wrapText="1"/>
    </xf>
    <xf numFmtId="2" fontId="12" fillId="0" borderId="1" xfId="0" applyNumberFormat="1" applyFont="1" applyFill="1" applyBorder="1" applyAlignment="1">
      <alignment horizontal="center" wrapText="1"/>
    </xf>
    <xf numFmtId="0" fontId="12" fillId="0" borderId="1" xfId="0"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wrapText="1"/>
    </xf>
    <xf numFmtId="0" fontId="11" fillId="0" borderId="0" xfId="0" applyFont="1" applyFill="1" applyBorder="1" applyAlignment="1">
      <alignment vertical="top" wrapText="1"/>
    </xf>
    <xf numFmtId="0" fontId="11" fillId="0" borderId="0" xfId="0" applyFont="1" applyFill="1" applyBorder="1" applyAlignment="1">
      <alignment horizontal="left" wrapText="1"/>
    </xf>
    <xf numFmtId="0" fontId="11" fillId="0" borderId="0" xfId="0" applyFont="1" applyFill="1" applyBorder="1" applyAlignment="1">
      <alignment horizontal="center" wrapText="1"/>
    </xf>
    <xf numFmtId="0" fontId="11" fillId="0" borderId="0" xfId="0" applyFont="1" applyFill="1" applyBorder="1" applyAlignment="1">
      <alignment horizontal="center"/>
    </xf>
    <xf numFmtId="0" fontId="11" fillId="0" borderId="0" xfId="0" applyFont="1" applyFill="1" applyBorder="1" applyAlignment="1">
      <alignment wrapText="1"/>
    </xf>
    <xf numFmtId="0" fontId="10" fillId="0" borderId="1" xfId="0" applyFont="1" applyFill="1" applyBorder="1" applyAlignment="1">
      <alignment vertical="center" wrapText="1"/>
    </xf>
    <xf numFmtId="0" fontId="14" fillId="0" borderId="1" xfId="0" applyFont="1" applyFill="1" applyBorder="1" applyAlignment="1">
      <alignment vertical="top" wrapText="1"/>
    </xf>
    <xf numFmtId="49" fontId="14" fillId="0" borderId="1" xfId="0" applyNumberFormat="1" applyFont="1" applyFill="1" applyBorder="1" applyAlignment="1">
      <alignment vertical="top" wrapText="1"/>
    </xf>
    <xf numFmtId="0" fontId="14" fillId="0" borderId="1" xfId="0" applyFont="1" applyFill="1" applyBorder="1" applyAlignment="1">
      <alignment horizontal="center" vertical="top" wrapText="1"/>
    </xf>
    <xf numFmtId="49" fontId="14" fillId="0" borderId="1" xfId="0" applyNumberFormat="1" applyFont="1" applyFill="1" applyBorder="1" applyAlignment="1">
      <alignment horizontal="center" vertical="top" wrapText="1"/>
    </xf>
    <xf numFmtId="0" fontId="1" fillId="0" borderId="0" xfId="0" applyFont="1" applyFill="1" applyBorder="1" applyAlignment="1">
      <alignment horizontal="center"/>
    </xf>
    <xf numFmtId="49" fontId="1" fillId="0" borderId="0" xfId="0" applyNumberFormat="1" applyFont="1" applyFill="1" applyBorder="1" applyAlignment="1">
      <alignment horizontal="center"/>
    </xf>
    <xf numFmtId="166" fontId="4" fillId="0" borderId="0" xfId="0" applyNumberFormat="1" applyFont="1" applyBorder="1" applyAlignment="1">
      <alignment horizontal="left"/>
    </xf>
    <xf numFmtId="167" fontId="4" fillId="0" borderId="0" xfId="0" applyNumberFormat="1" applyFont="1" applyBorder="1" applyAlignment="1">
      <alignment horizontal="left"/>
    </xf>
    <xf numFmtId="0" fontId="12" fillId="2" borderId="1"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2" fillId="2" borderId="1" xfId="0"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2" fillId="0" borderId="2" xfId="0" applyFont="1" applyFill="1" applyBorder="1" applyAlignment="1">
      <alignment wrapText="1"/>
    </xf>
    <xf numFmtId="0" fontId="12" fillId="0" borderId="3" xfId="0" applyFont="1" applyFill="1" applyBorder="1" applyAlignment="1">
      <alignment wrapText="1"/>
    </xf>
    <xf numFmtId="15" fontId="1" fillId="0" borderId="1" xfId="0" applyNumberFormat="1" applyFont="1" applyFill="1" applyBorder="1" applyAlignment="1">
      <alignment horizontal="left" vertical="top" wrapText="1"/>
    </xf>
    <xf numFmtId="0" fontId="2" fillId="0" borderId="0" xfId="0" applyFont="1" applyBorder="1" applyAlignment="1">
      <alignment horizontal="center"/>
    </xf>
    <xf numFmtId="0" fontId="2" fillId="0" borderId="0" xfId="0" applyFont="1" applyFill="1" applyBorder="1" applyAlignment="1">
      <alignment horizontal="center"/>
    </xf>
    <xf numFmtId="0" fontId="4" fillId="0" borderId="0" xfId="0" applyFont="1" applyBorder="1" applyAlignment="1">
      <alignment horizontal="center" wrapText="1"/>
    </xf>
  </cellXfs>
  <cellStyles count="1">
    <cellStyle name="Обычный" xfId="0" builtinId="0"/>
  </cellStyles>
  <dxfs count="0"/>
  <tableStyles count="0" defaultTableStyle="TableStyleMedium2" defaultPivotStyle="PivotStyleLight16"/>
  <colors>
    <mruColors>
      <color rgb="FFCC9900"/>
      <color rgb="FF00FF00"/>
      <color rgb="FFF7AFE4"/>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W267"/>
  <sheetViews>
    <sheetView tabSelected="1" zoomScaleNormal="100" zoomScaleSheetLayoutView="100" workbookViewId="0">
      <selection activeCell="B10" sqref="B10:R10"/>
    </sheetView>
  </sheetViews>
  <sheetFormatPr defaultRowHeight="12.75" x14ac:dyDescent="0.2"/>
  <cols>
    <col min="1" max="1" width="5.28515625" style="2" customWidth="1"/>
    <col min="2" max="2" width="15.7109375" style="2" customWidth="1"/>
    <col min="3" max="3" width="23" style="2" customWidth="1"/>
    <col min="4" max="4" width="9.7109375" style="1" customWidth="1"/>
    <col min="5" max="5" width="13.5703125" style="16" customWidth="1"/>
    <col min="6" max="6" width="20" style="3" customWidth="1"/>
    <col min="7" max="7" width="22.140625" style="1" customWidth="1"/>
    <col min="8" max="8" width="16.5703125" style="1" customWidth="1"/>
    <col min="9" max="9" width="12.140625" style="1" customWidth="1"/>
    <col min="10" max="10" width="9" style="1" customWidth="1"/>
    <col min="11" max="11" width="11" style="1" customWidth="1"/>
    <col min="12" max="12" width="9.85546875" style="1" customWidth="1"/>
    <col min="13" max="13" width="10" style="1" customWidth="1"/>
    <col min="14" max="14" width="15.85546875" style="1" customWidth="1"/>
    <col min="15" max="15" width="6.5703125" style="1" customWidth="1"/>
    <col min="16" max="16" width="14.140625" style="1" customWidth="1"/>
    <col min="17" max="17" width="12.140625" style="1" customWidth="1"/>
    <col min="18" max="18" width="16.140625" style="2" customWidth="1"/>
    <col min="19" max="19" width="11.7109375" style="2" customWidth="1"/>
    <col min="20" max="252" width="9.140625" style="2"/>
    <col min="253" max="253" width="3.42578125" style="2" customWidth="1"/>
    <col min="254" max="254" width="15.7109375" style="2" customWidth="1"/>
    <col min="255" max="255" width="15.5703125" style="2" customWidth="1"/>
    <col min="256" max="256" width="9.7109375" style="2" customWidth="1"/>
    <col min="257" max="257" width="10.28515625" style="2" customWidth="1"/>
    <col min="258" max="258" width="10.42578125" style="2" customWidth="1"/>
    <col min="259" max="259" width="20.42578125" style="2" customWidth="1"/>
    <col min="260" max="260" width="25.7109375" style="2" customWidth="1"/>
    <col min="261" max="261" width="16.5703125" style="2" customWidth="1"/>
    <col min="262" max="262" width="11.140625" style="2" customWidth="1"/>
    <col min="263" max="263" width="13.28515625" style="2" customWidth="1"/>
    <col min="264" max="264" width="11" style="2" customWidth="1"/>
    <col min="265" max="265" width="9.85546875" style="2" customWidth="1"/>
    <col min="266" max="266" width="7.85546875" style="2" customWidth="1"/>
    <col min="267" max="267" width="9.28515625" style="2" customWidth="1"/>
    <col min="268" max="268" width="6.5703125" style="2" customWidth="1"/>
    <col min="269" max="269" width="10.7109375" style="2" bestFit="1" customWidth="1"/>
    <col min="270" max="270" width="0" style="2" hidden="1" customWidth="1"/>
    <col min="271" max="271" width="9.85546875" style="2" bestFit="1" customWidth="1"/>
    <col min="272" max="272" width="12.85546875" style="2" customWidth="1"/>
    <col min="273" max="273" width="11.7109375" style="2" customWidth="1"/>
    <col min="274" max="274" width="12.28515625" style="2" customWidth="1"/>
    <col min="275" max="275" width="10" style="2" customWidth="1"/>
    <col min="276" max="508" width="9.140625" style="2"/>
    <col min="509" max="509" width="3.42578125" style="2" customWidth="1"/>
    <col min="510" max="510" width="15.7109375" style="2" customWidth="1"/>
    <col min="511" max="511" width="15.5703125" style="2" customWidth="1"/>
    <col min="512" max="512" width="9.7109375" style="2" customWidth="1"/>
    <col min="513" max="513" width="10.28515625" style="2" customWidth="1"/>
    <col min="514" max="514" width="10.42578125" style="2" customWidth="1"/>
    <col min="515" max="515" width="20.42578125" style="2" customWidth="1"/>
    <col min="516" max="516" width="25.7109375" style="2" customWidth="1"/>
    <col min="517" max="517" width="16.5703125" style="2" customWidth="1"/>
    <col min="518" max="518" width="11.140625" style="2" customWidth="1"/>
    <col min="519" max="519" width="13.28515625" style="2" customWidth="1"/>
    <col min="520" max="520" width="11" style="2" customWidth="1"/>
    <col min="521" max="521" width="9.85546875" style="2" customWidth="1"/>
    <col min="522" max="522" width="7.85546875" style="2" customWidth="1"/>
    <col min="523" max="523" width="9.28515625" style="2" customWidth="1"/>
    <col min="524" max="524" width="6.5703125" style="2" customWidth="1"/>
    <col min="525" max="525" width="10.7109375" style="2" bestFit="1" customWidth="1"/>
    <col min="526" max="526" width="0" style="2" hidden="1" customWidth="1"/>
    <col min="527" max="527" width="9.85546875" style="2" bestFit="1" customWidth="1"/>
    <col min="528" max="528" width="12.85546875" style="2" customWidth="1"/>
    <col min="529" max="529" width="11.7109375" style="2" customWidth="1"/>
    <col min="530" max="530" width="12.28515625" style="2" customWidth="1"/>
    <col min="531" max="531" width="10" style="2" customWidth="1"/>
    <col min="532" max="764" width="9.140625" style="2"/>
    <col min="765" max="765" width="3.42578125" style="2" customWidth="1"/>
    <col min="766" max="766" width="15.7109375" style="2" customWidth="1"/>
    <col min="767" max="767" width="15.5703125" style="2" customWidth="1"/>
    <col min="768" max="768" width="9.7109375" style="2" customWidth="1"/>
    <col min="769" max="769" width="10.28515625" style="2" customWidth="1"/>
    <col min="770" max="770" width="10.42578125" style="2" customWidth="1"/>
    <col min="771" max="771" width="20.42578125" style="2" customWidth="1"/>
    <col min="772" max="772" width="25.7109375" style="2" customWidth="1"/>
    <col min="773" max="773" width="16.5703125" style="2" customWidth="1"/>
    <col min="774" max="774" width="11.140625" style="2" customWidth="1"/>
    <col min="775" max="775" width="13.28515625" style="2" customWidth="1"/>
    <col min="776" max="776" width="11" style="2" customWidth="1"/>
    <col min="777" max="777" width="9.85546875" style="2" customWidth="1"/>
    <col min="778" max="778" width="7.85546875" style="2" customWidth="1"/>
    <col min="779" max="779" width="9.28515625" style="2" customWidth="1"/>
    <col min="780" max="780" width="6.5703125" style="2" customWidth="1"/>
    <col min="781" max="781" width="10.7109375" style="2" bestFit="1" customWidth="1"/>
    <col min="782" max="782" width="0" style="2" hidden="1" customWidth="1"/>
    <col min="783" max="783" width="9.85546875" style="2" bestFit="1" customWidth="1"/>
    <col min="784" max="784" width="12.85546875" style="2" customWidth="1"/>
    <col min="785" max="785" width="11.7109375" style="2" customWidth="1"/>
    <col min="786" max="786" width="12.28515625" style="2" customWidth="1"/>
    <col min="787" max="787" width="10" style="2" customWidth="1"/>
    <col min="788" max="1020" width="9.140625" style="2"/>
    <col min="1021" max="1021" width="3.42578125" style="2" customWidth="1"/>
    <col min="1022" max="1022" width="15.7109375" style="2" customWidth="1"/>
    <col min="1023" max="1023" width="15.5703125" style="2" customWidth="1"/>
    <col min="1024" max="1024" width="9.7109375" style="2" customWidth="1"/>
    <col min="1025" max="1025" width="10.28515625" style="2" customWidth="1"/>
    <col min="1026" max="1026" width="10.42578125" style="2" customWidth="1"/>
    <col min="1027" max="1027" width="20.42578125" style="2" customWidth="1"/>
    <col min="1028" max="1028" width="25.7109375" style="2" customWidth="1"/>
    <col min="1029" max="1029" width="16.5703125" style="2" customWidth="1"/>
    <col min="1030" max="1030" width="11.140625" style="2" customWidth="1"/>
    <col min="1031" max="1031" width="13.28515625" style="2" customWidth="1"/>
    <col min="1032" max="1032" width="11" style="2" customWidth="1"/>
    <col min="1033" max="1033" width="9.85546875" style="2" customWidth="1"/>
    <col min="1034" max="1034" width="7.85546875" style="2" customWidth="1"/>
    <col min="1035" max="1035" width="9.28515625" style="2" customWidth="1"/>
    <col min="1036" max="1036" width="6.5703125" style="2" customWidth="1"/>
    <col min="1037" max="1037" width="10.7109375" style="2" bestFit="1" customWidth="1"/>
    <col min="1038" max="1038" width="0" style="2" hidden="1" customWidth="1"/>
    <col min="1039" max="1039" width="9.85546875" style="2" bestFit="1" customWidth="1"/>
    <col min="1040" max="1040" width="12.85546875" style="2" customWidth="1"/>
    <col min="1041" max="1041" width="11.7109375" style="2" customWidth="1"/>
    <col min="1042" max="1042" width="12.28515625" style="2" customWidth="1"/>
    <col min="1043" max="1043" width="10" style="2" customWidth="1"/>
    <col min="1044" max="1276" width="9.140625" style="2"/>
    <col min="1277" max="1277" width="3.42578125" style="2" customWidth="1"/>
    <col min="1278" max="1278" width="15.7109375" style="2" customWidth="1"/>
    <col min="1279" max="1279" width="15.5703125" style="2" customWidth="1"/>
    <col min="1280" max="1280" width="9.7109375" style="2" customWidth="1"/>
    <col min="1281" max="1281" width="10.28515625" style="2" customWidth="1"/>
    <col min="1282" max="1282" width="10.42578125" style="2" customWidth="1"/>
    <col min="1283" max="1283" width="20.42578125" style="2" customWidth="1"/>
    <col min="1284" max="1284" width="25.7109375" style="2" customWidth="1"/>
    <col min="1285" max="1285" width="16.5703125" style="2" customWidth="1"/>
    <col min="1286" max="1286" width="11.140625" style="2" customWidth="1"/>
    <col min="1287" max="1287" width="13.28515625" style="2" customWidth="1"/>
    <col min="1288" max="1288" width="11" style="2" customWidth="1"/>
    <col min="1289" max="1289" width="9.85546875" style="2" customWidth="1"/>
    <col min="1290" max="1290" width="7.85546875" style="2" customWidth="1"/>
    <col min="1291" max="1291" width="9.28515625" style="2" customWidth="1"/>
    <col min="1292" max="1292" width="6.5703125" style="2" customWidth="1"/>
    <col min="1293" max="1293" width="10.7109375" style="2" bestFit="1" customWidth="1"/>
    <col min="1294" max="1294" width="0" style="2" hidden="1" customWidth="1"/>
    <col min="1295" max="1295" width="9.85546875" style="2" bestFit="1" customWidth="1"/>
    <col min="1296" max="1296" width="12.85546875" style="2" customWidth="1"/>
    <col min="1297" max="1297" width="11.7109375" style="2" customWidth="1"/>
    <col min="1298" max="1298" width="12.28515625" style="2" customWidth="1"/>
    <col min="1299" max="1299" width="10" style="2" customWidth="1"/>
    <col min="1300" max="1532" width="9.140625" style="2"/>
    <col min="1533" max="1533" width="3.42578125" style="2" customWidth="1"/>
    <col min="1534" max="1534" width="15.7109375" style="2" customWidth="1"/>
    <col min="1535" max="1535" width="15.5703125" style="2" customWidth="1"/>
    <col min="1536" max="1536" width="9.7109375" style="2" customWidth="1"/>
    <col min="1537" max="1537" width="10.28515625" style="2" customWidth="1"/>
    <col min="1538" max="1538" width="10.42578125" style="2" customWidth="1"/>
    <col min="1539" max="1539" width="20.42578125" style="2" customWidth="1"/>
    <col min="1540" max="1540" width="25.7109375" style="2" customWidth="1"/>
    <col min="1541" max="1541" width="16.5703125" style="2" customWidth="1"/>
    <col min="1542" max="1542" width="11.140625" style="2" customWidth="1"/>
    <col min="1543" max="1543" width="13.28515625" style="2" customWidth="1"/>
    <col min="1544" max="1544" width="11" style="2" customWidth="1"/>
    <col min="1545" max="1545" width="9.85546875" style="2" customWidth="1"/>
    <col min="1546" max="1546" width="7.85546875" style="2" customWidth="1"/>
    <col min="1547" max="1547" width="9.28515625" style="2" customWidth="1"/>
    <col min="1548" max="1548" width="6.5703125" style="2" customWidth="1"/>
    <col min="1549" max="1549" width="10.7109375" style="2" bestFit="1" customWidth="1"/>
    <col min="1550" max="1550" width="0" style="2" hidden="1" customWidth="1"/>
    <col min="1551" max="1551" width="9.85546875" style="2" bestFit="1" customWidth="1"/>
    <col min="1552" max="1552" width="12.85546875" style="2" customWidth="1"/>
    <col min="1553" max="1553" width="11.7109375" style="2" customWidth="1"/>
    <col min="1554" max="1554" width="12.28515625" style="2" customWidth="1"/>
    <col min="1555" max="1555" width="10" style="2" customWidth="1"/>
    <col min="1556" max="1788" width="9.140625" style="2"/>
    <col min="1789" max="1789" width="3.42578125" style="2" customWidth="1"/>
    <col min="1790" max="1790" width="15.7109375" style="2" customWidth="1"/>
    <col min="1791" max="1791" width="15.5703125" style="2" customWidth="1"/>
    <col min="1792" max="1792" width="9.7109375" style="2" customWidth="1"/>
    <col min="1793" max="1793" width="10.28515625" style="2" customWidth="1"/>
    <col min="1794" max="1794" width="10.42578125" style="2" customWidth="1"/>
    <col min="1795" max="1795" width="20.42578125" style="2" customWidth="1"/>
    <col min="1796" max="1796" width="25.7109375" style="2" customWidth="1"/>
    <col min="1797" max="1797" width="16.5703125" style="2" customWidth="1"/>
    <col min="1798" max="1798" width="11.140625" style="2" customWidth="1"/>
    <col min="1799" max="1799" width="13.28515625" style="2" customWidth="1"/>
    <col min="1800" max="1800" width="11" style="2" customWidth="1"/>
    <col min="1801" max="1801" width="9.85546875" style="2" customWidth="1"/>
    <col min="1802" max="1802" width="7.85546875" style="2" customWidth="1"/>
    <col min="1803" max="1803" width="9.28515625" style="2" customWidth="1"/>
    <col min="1804" max="1804" width="6.5703125" style="2" customWidth="1"/>
    <col min="1805" max="1805" width="10.7109375" style="2" bestFit="1" customWidth="1"/>
    <col min="1806" max="1806" width="0" style="2" hidden="1" customWidth="1"/>
    <col min="1807" max="1807" width="9.85546875" style="2" bestFit="1" customWidth="1"/>
    <col min="1808" max="1808" width="12.85546875" style="2" customWidth="1"/>
    <col min="1809" max="1809" width="11.7109375" style="2" customWidth="1"/>
    <col min="1810" max="1810" width="12.28515625" style="2" customWidth="1"/>
    <col min="1811" max="1811" width="10" style="2" customWidth="1"/>
    <col min="1812" max="2044" width="9.140625" style="2"/>
    <col min="2045" max="2045" width="3.42578125" style="2" customWidth="1"/>
    <col min="2046" max="2046" width="15.7109375" style="2" customWidth="1"/>
    <col min="2047" max="2047" width="15.5703125" style="2" customWidth="1"/>
    <col min="2048" max="2048" width="9.7109375" style="2" customWidth="1"/>
    <col min="2049" max="2049" width="10.28515625" style="2" customWidth="1"/>
    <col min="2050" max="2050" width="10.42578125" style="2" customWidth="1"/>
    <col min="2051" max="2051" width="20.42578125" style="2" customWidth="1"/>
    <col min="2052" max="2052" width="25.7109375" style="2" customWidth="1"/>
    <col min="2053" max="2053" width="16.5703125" style="2" customWidth="1"/>
    <col min="2054" max="2054" width="11.140625" style="2" customWidth="1"/>
    <col min="2055" max="2055" width="13.28515625" style="2" customWidth="1"/>
    <col min="2056" max="2056" width="11" style="2" customWidth="1"/>
    <col min="2057" max="2057" width="9.85546875" style="2" customWidth="1"/>
    <col min="2058" max="2058" width="7.85546875" style="2" customWidth="1"/>
    <col min="2059" max="2059" width="9.28515625" style="2" customWidth="1"/>
    <col min="2060" max="2060" width="6.5703125" style="2" customWidth="1"/>
    <col min="2061" max="2061" width="10.7109375" style="2" bestFit="1" customWidth="1"/>
    <col min="2062" max="2062" width="0" style="2" hidden="1" customWidth="1"/>
    <col min="2063" max="2063" width="9.85546875" style="2" bestFit="1" customWidth="1"/>
    <col min="2064" max="2064" width="12.85546875" style="2" customWidth="1"/>
    <col min="2065" max="2065" width="11.7109375" style="2" customWidth="1"/>
    <col min="2066" max="2066" width="12.28515625" style="2" customWidth="1"/>
    <col min="2067" max="2067" width="10" style="2" customWidth="1"/>
    <col min="2068" max="2300" width="9.140625" style="2"/>
    <col min="2301" max="2301" width="3.42578125" style="2" customWidth="1"/>
    <col min="2302" max="2302" width="15.7109375" style="2" customWidth="1"/>
    <col min="2303" max="2303" width="15.5703125" style="2" customWidth="1"/>
    <col min="2304" max="2304" width="9.7109375" style="2" customWidth="1"/>
    <col min="2305" max="2305" width="10.28515625" style="2" customWidth="1"/>
    <col min="2306" max="2306" width="10.42578125" style="2" customWidth="1"/>
    <col min="2307" max="2307" width="20.42578125" style="2" customWidth="1"/>
    <col min="2308" max="2308" width="25.7109375" style="2" customWidth="1"/>
    <col min="2309" max="2309" width="16.5703125" style="2" customWidth="1"/>
    <col min="2310" max="2310" width="11.140625" style="2" customWidth="1"/>
    <col min="2311" max="2311" width="13.28515625" style="2" customWidth="1"/>
    <col min="2312" max="2312" width="11" style="2" customWidth="1"/>
    <col min="2313" max="2313" width="9.85546875" style="2" customWidth="1"/>
    <col min="2314" max="2314" width="7.85546875" style="2" customWidth="1"/>
    <col min="2315" max="2315" width="9.28515625" style="2" customWidth="1"/>
    <col min="2316" max="2316" width="6.5703125" style="2" customWidth="1"/>
    <col min="2317" max="2317" width="10.7109375" style="2" bestFit="1" customWidth="1"/>
    <col min="2318" max="2318" width="0" style="2" hidden="1" customWidth="1"/>
    <col min="2319" max="2319" width="9.85546875" style="2" bestFit="1" customWidth="1"/>
    <col min="2320" max="2320" width="12.85546875" style="2" customWidth="1"/>
    <col min="2321" max="2321" width="11.7109375" style="2" customWidth="1"/>
    <col min="2322" max="2322" width="12.28515625" style="2" customWidth="1"/>
    <col min="2323" max="2323" width="10" style="2" customWidth="1"/>
    <col min="2324" max="2556" width="9.140625" style="2"/>
    <col min="2557" max="2557" width="3.42578125" style="2" customWidth="1"/>
    <col min="2558" max="2558" width="15.7109375" style="2" customWidth="1"/>
    <col min="2559" max="2559" width="15.5703125" style="2" customWidth="1"/>
    <col min="2560" max="2560" width="9.7109375" style="2" customWidth="1"/>
    <col min="2561" max="2561" width="10.28515625" style="2" customWidth="1"/>
    <col min="2562" max="2562" width="10.42578125" style="2" customWidth="1"/>
    <col min="2563" max="2563" width="20.42578125" style="2" customWidth="1"/>
    <col min="2564" max="2564" width="25.7109375" style="2" customWidth="1"/>
    <col min="2565" max="2565" width="16.5703125" style="2" customWidth="1"/>
    <col min="2566" max="2566" width="11.140625" style="2" customWidth="1"/>
    <col min="2567" max="2567" width="13.28515625" style="2" customWidth="1"/>
    <col min="2568" max="2568" width="11" style="2" customWidth="1"/>
    <col min="2569" max="2569" width="9.85546875" style="2" customWidth="1"/>
    <col min="2570" max="2570" width="7.85546875" style="2" customWidth="1"/>
    <col min="2571" max="2571" width="9.28515625" style="2" customWidth="1"/>
    <col min="2572" max="2572" width="6.5703125" style="2" customWidth="1"/>
    <col min="2573" max="2573" width="10.7109375" style="2" bestFit="1" customWidth="1"/>
    <col min="2574" max="2574" width="0" style="2" hidden="1" customWidth="1"/>
    <col min="2575" max="2575" width="9.85546875" style="2" bestFit="1" customWidth="1"/>
    <col min="2576" max="2576" width="12.85546875" style="2" customWidth="1"/>
    <col min="2577" max="2577" width="11.7109375" style="2" customWidth="1"/>
    <col min="2578" max="2578" width="12.28515625" style="2" customWidth="1"/>
    <col min="2579" max="2579" width="10" style="2" customWidth="1"/>
    <col min="2580" max="2812" width="9.140625" style="2"/>
    <col min="2813" max="2813" width="3.42578125" style="2" customWidth="1"/>
    <col min="2814" max="2814" width="15.7109375" style="2" customWidth="1"/>
    <col min="2815" max="2815" width="15.5703125" style="2" customWidth="1"/>
    <col min="2816" max="2816" width="9.7109375" style="2" customWidth="1"/>
    <col min="2817" max="2817" width="10.28515625" style="2" customWidth="1"/>
    <col min="2818" max="2818" width="10.42578125" style="2" customWidth="1"/>
    <col min="2819" max="2819" width="20.42578125" style="2" customWidth="1"/>
    <col min="2820" max="2820" width="25.7109375" style="2" customWidth="1"/>
    <col min="2821" max="2821" width="16.5703125" style="2" customWidth="1"/>
    <col min="2822" max="2822" width="11.140625" style="2" customWidth="1"/>
    <col min="2823" max="2823" width="13.28515625" style="2" customWidth="1"/>
    <col min="2824" max="2824" width="11" style="2" customWidth="1"/>
    <col min="2825" max="2825" width="9.85546875" style="2" customWidth="1"/>
    <col min="2826" max="2826" width="7.85546875" style="2" customWidth="1"/>
    <col min="2827" max="2827" width="9.28515625" style="2" customWidth="1"/>
    <col min="2828" max="2828" width="6.5703125" style="2" customWidth="1"/>
    <col min="2829" max="2829" width="10.7109375" style="2" bestFit="1" customWidth="1"/>
    <col min="2830" max="2830" width="0" style="2" hidden="1" customWidth="1"/>
    <col min="2831" max="2831" width="9.85546875" style="2" bestFit="1" customWidth="1"/>
    <col min="2832" max="2832" width="12.85546875" style="2" customWidth="1"/>
    <col min="2833" max="2833" width="11.7109375" style="2" customWidth="1"/>
    <col min="2834" max="2834" width="12.28515625" style="2" customWidth="1"/>
    <col min="2835" max="2835" width="10" style="2" customWidth="1"/>
    <col min="2836" max="3068" width="9.140625" style="2"/>
    <col min="3069" max="3069" width="3.42578125" style="2" customWidth="1"/>
    <col min="3070" max="3070" width="15.7109375" style="2" customWidth="1"/>
    <col min="3071" max="3071" width="15.5703125" style="2" customWidth="1"/>
    <col min="3072" max="3072" width="9.7109375" style="2" customWidth="1"/>
    <col min="3073" max="3073" width="10.28515625" style="2" customWidth="1"/>
    <col min="3074" max="3074" width="10.42578125" style="2" customWidth="1"/>
    <col min="3075" max="3075" width="20.42578125" style="2" customWidth="1"/>
    <col min="3076" max="3076" width="25.7109375" style="2" customWidth="1"/>
    <col min="3077" max="3077" width="16.5703125" style="2" customWidth="1"/>
    <col min="3078" max="3078" width="11.140625" style="2" customWidth="1"/>
    <col min="3079" max="3079" width="13.28515625" style="2" customWidth="1"/>
    <col min="3080" max="3080" width="11" style="2" customWidth="1"/>
    <col min="3081" max="3081" width="9.85546875" style="2" customWidth="1"/>
    <col min="3082" max="3082" width="7.85546875" style="2" customWidth="1"/>
    <col min="3083" max="3083" width="9.28515625" style="2" customWidth="1"/>
    <col min="3084" max="3084" width="6.5703125" style="2" customWidth="1"/>
    <col min="3085" max="3085" width="10.7109375" style="2" bestFit="1" customWidth="1"/>
    <col min="3086" max="3086" width="0" style="2" hidden="1" customWidth="1"/>
    <col min="3087" max="3087" width="9.85546875" style="2" bestFit="1" customWidth="1"/>
    <col min="3088" max="3088" width="12.85546875" style="2" customWidth="1"/>
    <col min="3089" max="3089" width="11.7109375" style="2" customWidth="1"/>
    <col min="3090" max="3090" width="12.28515625" style="2" customWidth="1"/>
    <col min="3091" max="3091" width="10" style="2" customWidth="1"/>
    <col min="3092" max="3324" width="9.140625" style="2"/>
    <col min="3325" max="3325" width="3.42578125" style="2" customWidth="1"/>
    <col min="3326" max="3326" width="15.7109375" style="2" customWidth="1"/>
    <col min="3327" max="3327" width="15.5703125" style="2" customWidth="1"/>
    <col min="3328" max="3328" width="9.7109375" style="2" customWidth="1"/>
    <col min="3329" max="3329" width="10.28515625" style="2" customWidth="1"/>
    <col min="3330" max="3330" width="10.42578125" style="2" customWidth="1"/>
    <col min="3331" max="3331" width="20.42578125" style="2" customWidth="1"/>
    <col min="3332" max="3332" width="25.7109375" style="2" customWidth="1"/>
    <col min="3333" max="3333" width="16.5703125" style="2" customWidth="1"/>
    <col min="3334" max="3334" width="11.140625" style="2" customWidth="1"/>
    <col min="3335" max="3335" width="13.28515625" style="2" customWidth="1"/>
    <col min="3336" max="3336" width="11" style="2" customWidth="1"/>
    <col min="3337" max="3337" width="9.85546875" style="2" customWidth="1"/>
    <col min="3338" max="3338" width="7.85546875" style="2" customWidth="1"/>
    <col min="3339" max="3339" width="9.28515625" style="2" customWidth="1"/>
    <col min="3340" max="3340" width="6.5703125" style="2" customWidth="1"/>
    <col min="3341" max="3341" width="10.7109375" style="2" bestFit="1" customWidth="1"/>
    <col min="3342" max="3342" width="0" style="2" hidden="1" customWidth="1"/>
    <col min="3343" max="3343" width="9.85546875" style="2" bestFit="1" customWidth="1"/>
    <col min="3344" max="3344" width="12.85546875" style="2" customWidth="1"/>
    <col min="3345" max="3345" width="11.7109375" style="2" customWidth="1"/>
    <col min="3346" max="3346" width="12.28515625" style="2" customWidth="1"/>
    <col min="3347" max="3347" width="10" style="2" customWidth="1"/>
    <col min="3348" max="3580" width="9.140625" style="2"/>
    <col min="3581" max="3581" width="3.42578125" style="2" customWidth="1"/>
    <col min="3582" max="3582" width="15.7109375" style="2" customWidth="1"/>
    <col min="3583" max="3583" width="15.5703125" style="2" customWidth="1"/>
    <col min="3584" max="3584" width="9.7109375" style="2" customWidth="1"/>
    <col min="3585" max="3585" width="10.28515625" style="2" customWidth="1"/>
    <col min="3586" max="3586" width="10.42578125" style="2" customWidth="1"/>
    <col min="3587" max="3587" width="20.42578125" style="2" customWidth="1"/>
    <col min="3588" max="3588" width="25.7109375" style="2" customWidth="1"/>
    <col min="3589" max="3589" width="16.5703125" style="2" customWidth="1"/>
    <col min="3590" max="3590" width="11.140625" style="2" customWidth="1"/>
    <col min="3591" max="3591" width="13.28515625" style="2" customWidth="1"/>
    <col min="3592" max="3592" width="11" style="2" customWidth="1"/>
    <col min="3593" max="3593" width="9.85546875" style="2" customWidth="1"/>
    <col min="3594" max="3594" width="7.85546875" style="2" customWidth="1"/>
    <col min="3595" max="3595" width="9.28515625" style="2" customWidth="1"/>
    <col min="3596" max="3596" width="6.5703125" style="2" customWidth="1"/>
    <col min="3597" max="3597" width="10.7109375" style="2" bestFit="1" customWidth="1"/>
    <col min="3598" max="3598" width="0" style="2" hidden="1" customWidth="1"/>
    <col min="3599" max="3599" width="9.85546875" style="2" bestFit="1" customWidth="1"/>
    <col min="3600" max="3600" width="12.85546875" style="2" customWidth="1"/>
    <col min="3601" max="3601" width="11.7109375" style="2" customWidth="1"/>
    <col min="3602" max="3602" width="12.28515625" style="2" customWidth="1"/>
    <col min="3603" max="3603" width="10" style="2" customWidth="1"/>
    <col min="3604" max="3836" width="9.140625" style="2"/>
    <col min="3837" max="3837" width="3.42578125" style="2" customWidth="1"/>
    <col min="3838" max="3838" width="15.7109375" style="2" customWidth="1"/>
    <col min="3839" max="3839" width="15.5703125" style="2" customWidth="1"/>
    <col min="3840" max="3840" width="9.7109375" style="2" customWidth="1"/>
    <col min="3841" max="3841" width="10.28515625" style="2" customWidth="1"/>
    <col min="3842" max="3842" width="10.42578125" style="2" customWidth="1"/>
    <col min="3843" max="3843" width="20.42578125" style="2" customWidth="1"/>
    <col min="3844" max="3844" width="25.7109375" style="2" customWidth="1"/>
    <col min="3845" max="3845" width="16.5703125" style="2" customWidth="1"/>
    <col min="3846" max="3846" width="11.140625" style="2" customWidth="1"/>
    <col min="3847" max="3847" width="13.28515625" style="2" customWidth="1"/>
    <col min="3848" max="3848" width="11" style="2" customWidth="1"/>
    <col min="3849" max="3849" width="9.85546875" style="2" customWidth="1"/>
    <col min="3850" max="3850" width="7.85546875" style="2" customWidth="1"/>
    <col min="3851" max="3851" width="9.28515625" style="2" customWidth="1"/>
    <col min="3852" max="3852" width="6.5703125" style="2" customWidth="1"/>
    <col min="3853" max="3853" width="10.7109375" style="2" bestFit="1" customWidth="1"/>
    <col min="3854" max="3854" width="0" style="2" hidden="1" customWidth="1"/>
    <col min="3855" max="3855" width="9.85546875" style="2" bestFit="1" customWidth="1"/>
    <col min="3856" max="3856" width="12.85546875" style="2" customWidth="1"/>
    <col min="3857" max="3857" width="11.7109375" style="2" customWidth="1"/>
    <col min="3858" max="3858" width="12.28515625" style="2" customWidth="1"/>
    <col min="3859" max="3859" width="10" style="2" customWidth="1"/>
    <col min="3860" max="4092" width="9.140625" style="2"/>
    <col min="4093" max="4093" width="3.42578125" style="2" customWidth="1"/>
    <col min="4094" max="4094" width="15.7109375" style="2" customWidth="1"/>
    <col min="4095" max="4095" width="15.5703125" style="2" customWidth="1"/>
    <col min="4096" max="4096" width="9.7109375" style="2" customWidth="1"/>
    <col min="4097" max="4097" width="10.28515625" style="2" customWidth="1"/>
    <col min="4098" max="4098" width="10.42578125" style="2" customWidth="1"/>
    <col min="4099" max="4099" width="20.42578125" style="2" customWidth="1"/>
    <col min="4100" max="4100" width="25.7109375" style="2" customWidth="1"/>
    <col min="4101" max="4101" width="16.5703125" style="2" customWidth="1"/>
    <col min="4102" max="4102" width="11.140625" style="2" customWidth="1"/>
    <col min="4103" max="4103" width="13.28515625" style="2" customWidth="1"/>
    <col min="4104" max="4104" width="11" style="2" customWidth="1"/>
    <col min="4105" max="4105" width="9.85546875" style="2" customWidth="1"/>
    <col min="4106" max="4106" width="7.85546875" style="2" customWidth="1"/>
    <col min="4107" max="4107" width="9.28515625" style="2" customWidth="1"/>
    <col min="4108" max="4108" width="6.5703125" style="2" customWidth="1"/>
    <col min="4109" max="4109" width="10.7109375" style="2" bestFit="1" customWidth="1"/>
    <col min="4110" max="4110" width="0" style="2" hidden="1" customWidth="1"/>
    <col min="4111" max="4111" width="9.85546875" style="2" bestFit="1" customWidth="1"/>
    <col min="4112" max="4112" width="12.85546875" style="2" customWidth="1"/>
    <col min="4113" max="4113" width="11.7109375" style="2" customWidth="1"/>
    <col min="4114" max="4114" width="12.28515625" style="2" customWidth="1"/>
    <col min="4115" max="4115" width="10" style="2" customWidth="1"/>
    <col min="4116" max="4348" width="9.140625" style="2"/>
    <col min="4349" max="4349" width="3.42578125" style="2" customWidth="1"/>
    <col min="4350" max="4350" width="15.7109375" style="2" customWidth="1"/>
    <col min="4351" max="4351" width="15.5703125" style="2" customWidth="1"/>
    <col min="4352" max="4352" width="9.7109375" style="2" customWidth="1"/>
    <col min="4353" max="4353" width="10.28515625" style="2" customWidth="1"/>
    <col min="4354" max="4354" width="10.42578125" style="2" customWidth="1"/>
    <col min="4355" max="4355" width="20.42578125" style="2" customWidth="1"/>
    <col min="4356" max="4356" width="25.7109375" style="2" customWidth="1"/>
    <col min="4357" max="4357" width="16.5703125" style="2" customWidth="1"/>
    <col min="4358" max="4358" width="11.140625" style="2" customWidth="1"/>
    <col min="4359" max="4359" width="13.28515625" style="2" customWidth="1"/>
    <col min="4360" max="4360" width="11" style="2" customWidth="1"/>
    <col min="4361" max="4361" width="9.85546875" style="2" customWidth="1"/>
    <col min="4362" max="4362" width="7.85546875" style="2" customWidth="1"/>
    <col min="4363" max="4363" width="9.28515625" style="2" customWidth="1"/>
    <col min="4364" max="4364" width="6.5703125" style="2" customWidth="1"/>
    <col min="4365" max="4365" width="10.7109375" style="2" bestFit="1" customWidth="1"/>
    <col min="4366" max="4366" width="0" style="2" hidden="1" customWidth="1"/>
    <col min="4367" max="4367" width="9.85546875" style="2" bestFit="1" customWidth="1"/>
    <col min="4368" max="4368" width="12.85546875" style="2" customWidth="1"/>
    <col min="4369" max="4369" width="11.7109375" style="2" customWidth="1"/>
    <col min="4370" max="4370" width="12.28515625" style="2" customWidth="1"/>
    <col min="4371" max="4371" width="10" style="2" customWidth="1"/>
    <col min="4372" max="4604" width="9.140625" style="2"/>
    <col min="4605" max="4605" width="3.42578125" style="2" customWidth="1"/>
    <col min="4606" max="4606" width="15.7109375" style="2" customWidth="1"/>
    <col min="4607" max="4607" width="15.5703125" style="2" customWidth="1"/>
    <col min="4608" max="4608" width="9.7109375" style="2" customWidth="1"/>
    <col min="4609" max="4609" width="10.28515625" style="2" customWidth="1"/>
    <col min="4610" max="4610" width="10.42578125" style="2" customWidth="1"/>
    <col min="4611" max="4611" width="20.42578125" style="2" customWidth="1"/>
    <col min="4612" max="4612" width="25.7109375" style="2" customWidth="1"/>
    <col min="4613" max="4613" width="16.5703125" style="2" customWidth="1"/>
    <col min="4614" max="4614" width="11.140625" style="2" customWidth="1"/>
    <col min="4615" max="4615" width="13.28515625" style="2" customWidth="1"/>
    <col min="4616" max="4616" width="11" style="2" customWidth="1"/>
    <col min="4617" max="4617" width="9.85546875" style="2" customWidth="1"/>
    <col min="4618" max="4618" width="7.85546875" style="2" customWidth="1"/>
    <col min="4619" max="4619" width="9.28515625" style="2" customWidth="1"/>
    <col min="4620" max="4620" width="6.5703125" style="2" customWidth="1"/>
    <col min="4621" max="4621" width="10.7109375" style="2" bestFit="1" customWidth="1"/>
    <col min="4622" max="4622" width="0" style="2" hidden="1" customWidth="1"/>
    <col min="4623" max="4623" width="9.85546875" style="2" bestFit="1" customWidth="1"/>
    <col min="4624" max="4624" width="12.85546875" style="2" customWidth="1"/>
    <col min="4625" max="4625" width="11.7109375" style="2" customWidth="1"/>
    <col min="4626" max="4626" width="12.28515625" style="2" customWidth="1"/>
    <col min="4627" max="4627" width="10" style="2" customWidth="1"/>
    <col min="4628" max="4860" width="9.140625" style="2"/>
    <col min="4861" max="4861" width="3.42578125" style="2" customWidth="1"/>
    <col min="4862" max="4862" width="15.7109375" style="2" customWidth="1"/>
    <col min="4863" max="4863" width="15.5703125" style="2" customWidth="1"/>
    <col min="4864" max="4864" width="9.7109375" style="2" customWidth="1"/>
    <col min="4865" max="4865" width="10.28515625" style="2" customWidth="1"/>
    <col min="4866" max="4866" width="10.42578125" style="2" customWidth="1"/>
    <col min="4867" max="4867" width="20.42578125" style="2" customWidth="1"/>
    <col min="4868" max="4868" width="25.7109375" style="2" customWidth="1"/>
    <col min="4869" max="4869" width="16.5703125" style="2" customWidth="1"/>
    <col min="4870" max="4870" width="11.140625" style="2" customWidth="1"/>
    <col min="4871" max="4871" width="13.28515625" style="2" customWidth="1"/>
    <col min="4872" max="4872" width="11" style="2" customWidth="1"/>
    <col min="4873" max="4873" width="9.85546875" style="2" customWidth="1"/>
    <col min="4874" max="4874" width="7.85546875" style="2" customWidth="1"/>
    <col min="4875" max="4875" width="9.28515625" style="2" customWidth="1"/>
    <col min="4876" max="4876" width="6.5703125" style="2" customWidth="1"/>
    <col min="4877" max="4877" width="10.7109375" style="2" bestFit="1" customWidth="1"/>
    <col min="4878" max="4878" width="0" style="2" hidden="1" customWidth="1"/>
    <col min="4879" max="4879" width="9.85546875" style="2" bestFit="1" customWidth="1"/>
    <col min="4880" max="4880" width="12.85546875" style="2" customWidth="1"/>
    <col min="4881" max="4881" width="11.7109375" style="2" customWidth="1"/>
    <col min="4882" max="4882" width="12.28515625" style="2" customWidth="1"/>
    <col min="4883" max="4883" width="10" style="2" customWidth="1"/>
    <col min="4884" max="5116" width="9.140625" style="2"/>
    <col min="5117" max="5117" width="3.42578125" style="2" customWidth="1"/>
    <col min="5118" max="5118" width="15.7109375" style="2" customWidth="1"/>
    <col min="5119" max="5119" width="15.5703125" style="2" customWidth="1"/>
    <col min="5120" max="5120" width="9.7109375" style="2" customWidth="1"/>
    <col min="5121" max="5121" width="10.28515625" style="2" customWidth="1"/>
    <col min="5122" max="5122" width="10.42578125" style="2" customWidth="1"/>
    <col min="5123" max="5123" width="20.42578125" style="2" customWidth="1"/>
    <col min="5124" max="5124" width="25.7109375" style="2" customWidth="1"/>
    <col min="5125" max="5125" width="16.5703125" style="2" customWidth="1"/>
    <col min="5126" max="5126" width="11.140625" style="2" customWidth="1"/>
    <col min="5127" max="5127" width="13.28515625" style="2" customWidth="1"/>
    <col min="5128" max="5128" width="11" style="2" customWidth="1"/>
    <col min="5129" max="5129" width="9.85546875" style="2" customWidth="1"/>
    <col min="5130" max="5130" width="7.85546875" style="2" customWidth="1"/>
    <col min="5131" max="5131" width="9.28515625" style="2" customWidth="1"/>
    <col min="5132" max="5132" width="6.5703125" style="2" customWidth="1"/>
    <col min="5133" max="5133" width="10.7109375" style="2" bestFit="1" customWidth="1"/>
    <col min="5134" max="5134" width="0" style="2" hidden="1" customWidth="1"/>
    <col min="5135" max="5135" width="9.85546875" style="2" bestFit="1" customWidth="1"/>
    <col min="5136" max="5136" width="12.85546875" style="2" customWidth="1"/>
    <col min="5137" max="5137" width="11.7109375" style="2" customWidth="1"/>
    <col min="5138" max="5138" width="12.28515625" style="2" customWidth="1"/>
    <col min="5139" max="5139" width="10" style="2" customWidth="1"/>
    <col min="5140" max="5372" width="9.140625" style="2"/>
    <col min="5373" max="5373" width="3.42578125" style="2" customWidth="1"/>
    <col min="5374" max="5374" width="15.7109375" style="2" customWidth="1"/>
    <col min="5375" max="5375" width="15.5703125" style="2" customWidth="1"/>
    <col min="5376" max="5376" width="9.7109375" style="2" customWidth="1"/>
    <col min="5377" max="5377" width="10.28515625" style="2" customWidth="1"/>
    <col min="5378" max="5378" width="10.42578125" style="2" customWidth="1"/>
    <col min="5379" max="5379" width="20.42578125" style="2" customWidth="1"/>
    <col min="5380" max="5380" width="25.7109375" style="2" customWidth="1"/>
    <col min="5381" max="5381" width="16.5703125" style="2" customWidth="1"/>
    <col min="5382" max="5382" width="11.140625" style="2" customWidth="1"/>
    <col min="5383" max="5383" width="13.28515625" style="2" customWidth="1"/>
    <col min="5384" max="5384" width="11" style="2" customWidth="1"/>
    <col min="5385" max="5385" width="9.85546875" style="2" customWidth="1"/>
    <col min="5386" max="5386" width="7.85546875" style="2" customWidth="1"/>
    <col min="5387" max="5387" width="9.28515625" style="2" customWidth="1"/>
    <col min="5388" max="5388" width="6.5703125" style="2" customWidth="1"/>
    <col min="5389" max="5389" width="10.7109375" style="2" bestFit="1" customWidth="1"/>
    <col min="5390" max="5390" width="0" style="2" hidden="1" customWidth="1"/>
    <col min="5391" max="5391" width="9.85546875" style="2" bestFit="1" customWidth="1"/>
    <col min="5392" max="5392" width="12.85546875" style="2" customWidth="1"/>
    <col min="5393" max="5393" width="11.7109375" style="2" customWidth="1"/>
    <col min="5394" max="5394" width="12.28515625" style="2" customWidth="1"/>
    <col min="5395" max="5395" width="10" style="2" customWidth="1"/>
    <col min="5396" max="5628" width="9.140625" style="2"/>
    <col min="5629" max="5629" width="3.42578125" style="2" customWidth="1"/>
    <col min="5630" max="5630" width="15.7109375" style="2" customWidth="1"/>
    <col min="5631" max="5631" width="15.5703125" style="2" customWidth="1"/>
    <col min="5632" max="5632" width="9.7109375" style="2" customWidth="1"/>
    <col min="5633" max="5633" width="10.28515625" style="2" customWidth="1"/>
    <col min="5634" max="5634" width="10.42578125" style="2" customWidth="1"/>
    <col min="5635" max="5635" width="20.42578125" style="2" customWidth="1"/>
    <col min="5636" max="5636" width="25.7109375" style="2" customWidth="1"/>
    <col min="5637" max="5637" width="16.5703125" style="2" customWidth="1"/>
    <col min="5638" max="5638" width="11.140625" style="2" customWidth="1"/>
    <col min="5639" max="5639" width="13.28515625" style="2" customWidth="1"/>
    <col min="5640" max="5640" width="11" style="2" customWidth="1"/>
    <col min="5641" max="5641" width="9.85546875" style="2" customWidth="1"/>
    <col min="5642" max="5642" width="7.85546875" style="2" customWidth="1"/>
    <col min="5643" max="5643" width="9.28515625" style="2" customWidth="1"/>
    <col min="5644" max="5644" width="6.5703125" style="2" customWidth="1"/>
    <col min="5645" max="5645" width="10.7109375" style="2" bestFit="1" customWidth="1"/>
    <col min="5646" max="5646" width="0" style="2" hidden="1" customWidth="1"/>
    <col min="5647" max="5647" width="9.85546875" style="2" bestFit="1" customWidth="1"/>
    <col min="5648" max="5648" width="12.85546875" style="2" customWidth="1"/>
    <col min="5649" max="5649" width="11.7109375" style="2" customWidth="1"/>
    <col min="5650" max="5650" width="12.28515625" style="2" customWidth="1"/>
    <col min="5651" max="5651" width="10" style="2" customWidth="1"/>
    <col min="5652" max="5884" width="9.140625" style="2"/>
    <col min="5885" max="5885" width="3.42578125" style="2" customWidth="1"/>
    <col min="5886" max="5886" width="15.7109375" style="2" customWidth="1"/>
    <col min="5887" max="5887" width="15.5703125" style="2" customWidth="1"/>
    <col min="5888" max="5888" width="9.7109375" style="2" customWidth="1"/>
    <col min="5889" max="5889" width="10.28515625" style="2" customWidth="1"/>
    <col min="5890" max="5890" width="10.42578125" style="2" customWidth="1"/>
    <col min="5891" max="5891" width="20.42578125" style="2" customWidth="1"/>
    <col min="5892" max="5892" width="25.7109375" style="2" customWidth="1"/>
    <col min="5893" max="5893" width="16.5703125" style="2" customWidth="1"/>
    <col min="5894" max="5894" width="11.140625" style="2" customWidth="1"/>
    <col min="5895" max="5895" width="13.28515625" style="2" customWidth="1"/>
    <col min="5896" max="5896" width="11" style="2" customWidth="1"/>
    <col min="5897" max="5897" width="9.85546875" style="2" customWidth="1"/>
    <col min="5898" max="5898" width="7.85546875" style="2" customWidth="1"/>
    <col min="5899" max="5899" width="9.28515625" style="2" customWidth="1"/>
    <col min="5900" max="5900" width="6.5703125" style="2" customWidth="1"/>
    <col min="5901" max="5901" width="10.7109375" style="2" bestFit="1" customWidth="1"/>
    <col min="5902" max="5902" width="0" style="2" hidden="1" customWidth="1"/>
    <col min="5903" max="5903" width="9.85546875" style="2" bestFit="1" customWidth="1"/>
    <col min="5904" max="5904" width="12.85546875" style="2" customWidth="1"/>
    <col min="5905" max="5905" width="11.7109375" style="2" customWidth="1"/>
    <col min="5906" max="5906" width="12.28515625" style="2" customWidth="1"/>
    <col min="5907" max="5907" width="10" style="2" customWidth="1"/>
    <col min="5908" max="6140" width="9.140625" style="2"/>
    <col min="6141" max="6141" width="3.42578125" style="2" customWidth="1"/>
    <col min="6142" max="6142" width="15.7109375" style="2" customWidth="1"/>
    <col min="6143" max="6143" width="15.5703125" style="2" customWidth="1"/>
    <col min="6144" max="6144" width="9.7109375" style="2" customWidth="1"/>
    <col min="6145" max="6145" width="10.28515625" style="2" customWidth="1"/>
    <col min="6146" max="6146" width="10.42578125" style="2" customWidth="1"/>
    <col min="6147" max="6147" width="20.42578125" style="2" customWidth="1"/>
    <col min="6148" max="6148" width="25.7109375" style="2" customWidth="1"/>
    <col min="6149" max="6149" width="16.5703125" style="2" customWidth="1"/>
    <col min="6150" max="6150" width="11.140625" style="2" customWidth="1"/>
    <col min="6151" max="6151" width="13.28515625" style="2" customWidth="1"/>
    <col min="6152" max="6152" width="11" style="2" customWidth="1"/>
    <col min="6153" max="6153" width="9.85546875" style="2" customWidth="1"/>
    <col min="6154" max="6154" width="7.85546875" style="2" customWidth="1"/>
    <col min="6155" max="6155" width="9.28515625" style="2" customWidth="1"/>
    <col min="6156" max="6156" width="6.5703125" style="2" customWidth="1"/>
    <col min="6157" max="6157" width="10.7109375" style="2" bestFit="1" customWidth="1"/>
    <col min="6158" max="6158" width="0" style="2" hidden="1" customWidth="1"/>
    <col min="6159" max="6159" width="9.85546875" style="2" bestFit="1" customWidth="1"/>
    <col min="6160" max="6160" width="12.85546875" style="2" customWidth="1"/>
    <col min="6161" max="6161" width="11.7109375" style="2" customWidth="1"/>
    <col min="6162" max="6162" width="12.28515625" style="2" customWidth="1"/>
    <col min="6163" max="6163" width="10" style="2" customWidth="1"/>
    <col min="6164" max="6396" width="9.140625" style="2"/>
    <col min="6397" max="6397" width="3.42578125" style="2" customWidth="1"/>
    <col min="6398" max="6398" width="15.7109375" style="2" customWidth="1"/>
    <col min="6399" max="6399" width="15.5703125" style="2" customWidth="1"/>
    <col min="6400" max="6400" width="9.7109375" style="2" customWidth="1"/>
    <col min="6401" max="6401" width="10.28515625" style="2" customWidth="1"/>
    <col min="6402" max="6402" width="10.42578125" style="2" customWidth="1"/>
    <col min="6403" max="6403" width="20.42578125" style="2" customWidth="1"/>
    <col min="6404" max="6404" width="25.7109375" style="2" customWidth="1"/>
    <col min="6405" max="6405" width="16.5703125" style="2" customWidth="1"/>
    <col min="6406" max="6406" width="11.140625" style="2" customWidth="1"/>
    <col min="6407" max="6407" width="13.28515625" style="2" customWidth="1"/>
    <col min="6408" max="6408" width="11" style="2" customWidth="1"/>
    <col min="6409" max="6409" width="9.85546875" style="2" customWidth="1"/>
    <col min="6410" max="6410" width="7.85546875" style="2" customWidth="1"/>
    <col min="6411" max="6411" width="9.28515625" style="2" customWidth="1"/>
    <col min="6412" max="6412" width="6.5703125" style="2" customWidth="1"/>
    <col min="6413" max="6413" width="10.7109375" style="2" bestFit="1" customWidth="1"/>
    <col min="6414" max="6414" width="0" style="2" hidden="1" customWidth="1"/>
    <col min="6415" max="6415" width="9.85546875" style="2" bestFit="1" customWidth="1"/>
    <col min="6416" max="6416" width="12.85546875" style="2" customWidth="1"/>
    <col min="6417" max="6417" width="11.7109375" style="2" customWidth="1"/>
    <col min="6418" max="6418" width="12.28515625" style="2" customWidth="1"/>
    <col min="6419" max="6419" width="10" style="2" customWidth="1"/>
    <col min="6420" max="6652" width="9.140625" style="2"/>
    <col min="6653" max="6653" width="3.42578125" style="2" customWidth="1"/>
    <col min="6654" max="6654" width="15.7109375" style="2" customWidth="1"/>
    <col min="6655" max="6655" width="15.5703125" style="2" customWidth="1"/>
    <col min="6656" max="6656" width="9.7109375" style="2" customWidth="1"/>
    <col min="6657" max="6657" width="10.28515625" style="2" customWidth="1"/>
    <col min="6658" max="6658" width="10.42578125" style="2" customWidth="1"/>
    <col min="6659" max="6659" width="20.42578125" style="2" customWidth="1"/>
    <col min="6660" max="6660" width="25.7109375" style="2" customWidth="1"/>
    <col min="6661" max="6661" width="16.5703125" style="2" customWidth="1"/>
    <col min="6662" max="6662" width="11.140625" style="2" customWidth="1"/>
    <col min="6663" max="6663" width="13.28515625" style="2" customWidth="1"/>
    <col min="6664" max="6664" width="11" style="2" customWidth="1"/>
    <col min="6665" max="6665" width="9.85546875" style="2" customWidth="1"/>
    <col min="6666" max="6666" width="7.85546875" style="2" customWidth="1"/>
    <col min="6667" max="6667" width="9.28515625" style="2" customWidth="1"/>
    <col min="6668" max="6668" width="6.5703125" style="2" customWidth="1"/>
    <col min="6669" max="6669" width="10.7109375" style="2" bestFit="1" customWidth="1"/>
    <col min="6670" max="6670" width="0" style="2" hidden="1" customWidth="1"/>
    <col min="6671" max="6671" width="9.85546875" style="2" bestFit="1" customWidth="1"/>
    <col min="6672" max="6672" width="12.85546875" style="2" customWidth="1"/>
    <col min="6673" max="6673" width="11.7109375" style="2" customWidth="1"/>
    <col min="6674" max="6674" width="12.28515625" style="2" customWidth="1"/>
    <col min="6675" max="6675" width="10" style="2" customWidth="1"/>
    <col min="6676" max="6908" width="9.140625" style="2"/>
    <col min="6909" max="6909" width="3.42578125" style="2" customWidth="1"/>
    <col min="6910" max="6910" width="15.7109375" style="2" customWidth="1"/>
    <col min="6911" max="6911" width="15.5703125" style="2" customWidth="1"/>
    <col min="6912" max="6912" width="9.7109375" style="2" customWidth="1"/>
    <col min="6913" max="6913" width="10.28515625" style="2" customWidth="1"/>
    <col min="6914" max="6914" width="10.42578125" style="2" customWidth="1"/>
    <col min="6915" max="6915" width="20.42578125" style="2" customWidth="1"/>
    <col min="6916" max="6916" width="25.7109375" style="2" customWidth="1"/>
    <col min="6917" max="6917" width="16.5703125" style="2" customWidth="1"/>
    <col min="6918" max="6918" width="11.140625" style="2" customWidth="1"/>
    <col min="6919" max="6919" width="13.28515625" style="2" customWidth="1"/>
    <col min="6920" max="6920" width="11" style="2" customWidth="1"/>
    <col min="6921" max="6921" width="9.85546875" style="2" customWidth="1"/>
    <col min="6922" max="6922" width="7.85546875" style="2" customWidth="1"/>
    <col min="6923" max="6923" width="9.28515625" style="2" customWidth="1"/>
    <col min="6924" max="6924" width="6.5703125" style="2" customWidth="1"/>
    <col min="6925" max="6925" width="10.7109375" style="2" bestFit="1" customWidth="1"/>
    <col min="6926" max="6926" width="0" style="2" hidden="1" customWidth="1"/>
    <col min="6927" max="6927" width="9.85546875" style="2" bestFit="1" customWidth="1"/>
    <col min="6928" max="6928" width="12.85546875" style="2" customWidth="1"/>
    <col min="6929" max="6929" width="11.7109375" style="2" customWidth="1"/>
    <col min="6930" max="6930" width="12.28515625" style="2" customWidth="1"/>
    <col min="6931" max="6931" width="10" style="2" customWidth="1"/>
    <col min="6932" max="7164" width="9.140625" style="2"/>
    <col min="7165" max="7165" width="3.42578125" style="2" customWidth="1"/>
    <col min="7166" max="7166" width="15.7109375" style="2" customWidth="1"/>
    <col min="7167" max="7167" width="15.5703125" style="2" customWidth="1"/>
    <col min="7168" max="7168" width="9.7109375" style="2" customWidth="1"/>
    <col min="7169" max="7169" width="10.28515625" style="2" customWidth="1"/>
    <col min="7170" max="7170" width="10.42578125" style="2" customWidth="1"/>
    <col min="7171" max="7171" width="20.42578125" style="2" customWidth="1"/>
    <col min="7172" max="7172" width="25.7109375" style="2" customWidth="1"/>
    <col min="7173" max="7173" width="16.5703125" style="2" customWidth="1"/>
    <col min="7174" max="7174" width="11.140625" style="2" customWidth="1"/>
    <col min="7175" max="7175" width="13.28515625" style="2" customWidth="1"/>
    <col min="7176" max="7176" width="11" style="2" customWidth="1"/>
    <col min="7177" max="7177" width="9.85546875" style="2" customWidth="1"/>
    <col min="7178" max="7178" width="7.85546875" style="2" customWidth="1"/>
    <col min="7179" max="7179" width="9.28515625" style="2" customWidth="1"/>
    <col min="7180" max="7180" width="6.5703125" style="2" customWidth="1"/>
    <col min="7181" max="7181" width="10.7109375" style="2" bestFit="1" customWidth="1"/>
    <col min="7182" max="7182" width="0" style="2" hidden="1" customWidth="1"/>
    <col min="7183" max="7183" width="9.85546875" style="2" bestFit="1" customWidth="1"/>
    <col min="7184" max="7184" width="12.85546875" style="2" customWidth="1"/>
    <col min="7185" max="7185" width="11.7109375" style="2" customWidth="1"/>
    <col min="7186" max="7186" width="12.28515625" style="2" customWidth="1"/>
    <col min="7187" max="7187" width="10" style="2" customWidth="1"/>
    <col min="7188" max="7420" width="9.140625" style="2"/>
    <col min="7421" max="7421" width="3.42578125" style="2" customWidth="1"/>
    <col min="7422" max="7422" width="15.7109375" style="2" customWidth="1"/>
    <col min="7423" max="7423" width="15.5703125" style="2" customWidth="1"/>
    <col min="7424" max="7424" width="9.7109375" style="2" customWidth="1"/>
    <col min="7425" max="7425" width="10.28515625" style="2" customWidth="1"/>
    <col min="7426" max="7426" width="10.42578125" style="2" customWidth="1"/>
    <col min="7427" max="7427" width="20.42578125" style="2" customWidth="1"/>
    <col min="7428" max="7428" width="25.7109375" style="2" customWidth="1"/>
    <col min="7429" max="7429" width="16.5703125" style="2" customWidth="1"/>
    <col min="7430" max="7430" width="11.140625" style="2" customWidth="1"/>
    <col min="7431" max="7431" width="13.28515625" style="2" customWidth="1"/>
    <col min="7432" max="7432" width="11" style="2" customWidth="1"/>
    <col min="7433" max="7433" width="9.85546875" style="2" customWidth="1"/>
    <col min="7434" max="7434" width="7.85546875" style="2" customWidth="1"/>
    <col min="7435" max="7435" width="9.28515625" style="2" customWidth="1"/>
    <col min="7436" max="7436" width="6.5703125" style="2" customWidth="1"/>
    <col min="7437" max="7437" width="10.7109375" style="2" bestFit="1" customWidth="1"/>
    <col min="7438" max="7438" width="0" style="2" hidden="1" customWidth="1"/>
    <col min="7439" max="7439" width="9.85546875" style="2" bestFit="1" customWidth="1"/>
    <col min="7440" max="7440" width="12.85546875" style="2" customWidth="1"/>
    <col min="7441" max="7441" width="11.7109375" style="2" customWidth="1"/>
    <col min="7442" max="7442" width="12.28515625" style="2" customWidth="1"/>
    <col min="7443" max="7443" width="10" style="2" customWidth="1"/>
    <col min="7444" max="7676" width="9.140625" style="2"/>
    <col min="7677" max="7677" width="3.42578125" style="2" customWidth="1"/>
    <col min="7678" max="7678" width="15.7109375" style="2" customWidth="1"/>
    <col min="7679" max="7679" width="15.5703125" style="2" customWidth="1"/>
    <col min="7680" max="7680" width="9.7109375" style="2" customWidth="1"/>
    <col min="7681" max="7681" width="10.28515625" style="2" customWidth="1"/>
    <col min="7682" max="7682" width="10.42578125" style="2" customWidth="1"/>
    <col min="7683" max="7683" width="20.42578125" style="2" customWidth="1"/>
    <col min="7684" max="7684" width="25.7109375" style="2" customWidth="1"/>
    <col min="7685" max="7685" width="16.5703125" style="2" customWidth="1"/>
    <col min="7686" max="7686" width="11.140625" style="2" customWidth="1"/>
    <col min="7687" max="7687" width="13.28515625" style="2" customWidth="1"/>
    <col min="7688" max="7688" width="11" style="2" customWidth="1"/>
    <col min="7689" max="7689" width="9.85546875" style="2" customWidth="1"/>
    <col min="7690" max="7690" width="7.85546875" style="2" customWidth="1"/>
    <col min="7691" max="7691" width="9.28515625" style="2" customWidth="1"/>
    <col min="7692" max="7692" width="6.5703125" style="2" customWidth="1"/>
    <col min="7693" max="7693" width="10.7109375" style="2" bestFit="1" customWidth="1"/>
    <col min="7694" max="7694" width="0" style="2" hidden="1" customWidth="1"/>
    <col min="7695" max="7695" width="9.85546875" style="2" bestFit="1" customWidth="1"/>
    <col min="7696" max="7696" width="12.85546875" style="2" customWidth="1"/>
    <col min="7697" max="7697" width="11.7109375" style="2" customWidth="1"/>
    <col min="7698" max="7698" width="12.28515625" style="2" customWidth="1"/>
    <col min="7699" max="7699" width="10" style="2" customWidth="1"/>
    <col min="7700" max="7932" width="9.140625" style="2"/>
    <col min="7933" max="7933" width="3.42578125" style="2" customWidth="1"/>
    <col min="7934" max="7934" width="15.7109375" style="2" customWidth="1"/>
    <col min="7935" max="7935" width="15.5703125" style="2" customWidth="1"/>
    <col min="7936" max="7936" width="9.7109375" style="2" customWidth="1"/>
    <col min="7937" max="7937" width="10.28515625" style="2" customWidth="1"/>
    <col min="7938" max="7938" width="10.42578125" style="2" customWidth="1"/>
    <col min="7939" max="7939" width="20.42578125" style="2" customWidth="1"/>
    <col min="7940" max="7940" width="25.7109375" style="2" customWidth="1"/>
    <col min="7941" max="7941" width="16.5703125" style="2" customWidth="1"/>
    <col min="7942" max="7942" width="11.140625" style="2" customWidth="1"/>
    <col min="7943" max="7943" width="13.28515625" style="2" customWidth="1"/>
    <col min="7944" max="7944" width="11" style="2" customWidth="1"/>
    <col min="7945" max="7945" width="9.85546875" style="2" customWidth="1"/>
    <col min="7946" max="7946" width="7.85546875" style="2" customWidth="1"/>
    <col min="7947" max="7947" width="9.28515625" style="2" customWidth="1"/>
    <col min="7948" max="7948" width="6.5703125" style="2" customWidth="1"/>
    <col min="7949" max="7949" width="10.7109375" style="2" bestFit="1" customWidth="1"/>
    <col min="7950" max="7950" width="0" style="2" hidden="1" customWidth="1"/>
    <col min="7951" max="7951" width="9.85546875" style="2" bestFit="1" customWidth="1"/>
    <col min="7952" max="7952" width="12.85546875" style="2" customWidth="1"/>
    <col min="7953" max="7953" width="11.7109375" style="2" customWidth="1"/>
    <col min="7954" max="7954" width="12.28515625" style="2" customWidth="1"/>
    <col min="7955" max="7955" width="10" style="2" customWidth="1"/>
    <col min="7956" max="8188" width="9.140625" style="2"/>
    <col min="8189" max="8189" width="3.42578125" style="2" customWidth="1"/>
    <col min="8190" max="8190" width="15.7109375" style="2" customWidth="1"/>
    <col min="8191" max="8191" width="15.5703125" style="2" customWidth="1"/>
    <col min="8192" max="8192" width="9.7109375" style="2" customWidth="1"/>
    <col min="8193" max="8193" width="10.28515625" style="2" customWidth="1"/>
    <col min="8194" max="8194" width="10.42578125" style="2" customWidth="1"/>
    <col min="8195" max="8195" width="20.42578125" style="2" customWidth="1"/>
    <col min="8196" max="8196" width="25.7109375" style="2" customWidth="1"/>
    <col min="8197" max="8197" width="16.5703125" style="2" customWidth="1"/>
    <col min="8198" max="8198" width="11.140625" style="2" customWidth="1"/>
    <col min="8199" max="8199" width="13.28515625" style="2" customWidth="1"/>
    <col min="8200" max="8200" width="11" style="2" customWidth="1"/>
    <col min="8201" max="8201" width="9.85546875" style="2" customWidth="1"/>
    <col min="8202" max="8202" width="7.85546875" style="2" customWidth="1"/>
    <col min="8203" max="8203" width="9.28515625" style="2" customWidth="1"/>
    <col min="8204" max="8204" width="6.5703125" style="2" customWidth="1"/>
    <col min="8205" max="8205" width="10.7109375" style="2" bestFit="1" customWidth="1"/>
    <col min="8206" max="8206" width="0" style="2" hidden="1" customWidth="1"/>
    <col min="8207" max="8207" width="9.85546875" style="2" bestFit="1" customWidth="1"/>
    <col min="8208" max="8208" width="12.85546875" style="2" customWidth="1"/>
    <col min="8209" max="8209" width="11.7109375" style="2" customWidth="1"/>
    <col min="8210" max="8210" width="12.28515625" style="2" customWidth="1"/>
    <col min="8211" max="8211" width="10" style="2" customWidth="1"/>
    <col min="8212" max="8444" width="9.140625" style="2"/>
    <col min="8445" max="8445" width="3.42578125" style="2" customWidth="1"/>
    <col min="8446" max="8446" width="15.7109375" style="2" customWidth="1"/>
    <col min="8447" max="8447" width="15.5703125" style="2" customWidth="1"/>
    <col min="8448" max="8448" width="9.7109375" style="2" customWidth="1"/>
    <col min="8449" max="8449" width="10.28515625" style="2" customWidth="1"/>
    <col min="8450" max="8450" width="10.42578125" style="2" customWidth="1"/>
    <col min="8451" max="8451" width="20.42578125" style="2" customWidth="1"/>
    <col min="8452" max="8452" width="25.7109375" style="2" customWidth="1"/>
    <col min="8453" max="8453" width="16.5703125" style="2" customWidth="1"/>
    <col min="8454" max="8454" width="11.140625" style="2" customWidth="1"/>
    <col min="8455" max="8455" width="13.28515625" style="2" customWidth="1"/>
    <col min="8456" max="8456" width="11" style="2" customWidth="1"/>
    <col min="8457" max="8457" width="9.85546875" style="2" customWidth="1"/>
    <col min="8458" max="8458" width="7.85546875" style="2" customWidth="1"/>
    <col min="8459" max="8459" width="9.28515625" style="2" customWidth="1"/>
    <col min="8460" max="8460" width="6.5703125" style="2" customWidth="1"/>
    <col min="8461" max="8461" width="10.7109375" style="2" bestFit="1" customWidth="1"/>
    <col min="8462" max="8462" width="0" style="2" hidden="1" customWidth="1"/>
    <col min="8463" max="8463" width="9.85546875" style="2" bestFit="1" customWidth="1"/>
    <col min="8464" max="8464" width="12.85546875" style="2" customWidth="1"/>
    <col min="8465" max="8465" width="11.7109375" style="2" customWidth="1"/>
    <col min="8466" max="8466" width="12.28515625" style="2" customWidth="1"/>
    <col min="8467" max="8467" width="10" style="2" customWidth="1"/>
    <col min="8468" max="8700" width="9.140625" style="2"/>
    <col min="8701" max="8701" width="3.42578125" style="2" customWidth="1"/>
    <col min="8702" max="8702" width="15.7109375" style="2" customWidth="1"/>
    <col min="8703" max="8703" width="15.5703125" style="2" customWidth="1"/>
    <col min="8704" max="8704" width="9.7109375" style="2" customWidth="1"/>
    <col min="8705" max="8705" width="10.28515625" style="2" customWidth="1"/>
    <col min="8706" max="8706" width="10.42578125" style="2" customWidth="1"/>
    <col min="8707" max="8707" width="20.42578125" style="2" customWidth="1"/>
    <col min="8708" max="8708" width="25.7109375" style="2" customWidth="1"/>
    <col min="8709" max="8709" width="16.5703125" style="2" customWidth="1"/>
    <col min="8710" max="8710" width="11.140625" style="2" customWidth="1"/>
    <col min="8711" max="8711" width="13.28515625" style="2" customWidth="1"/>
    <col min="8712" max="8712" width="11" style="2" customWidth="1"/>
    <col min="8713" max="8713" width="9.85546875" style="2" customWidth="1"/>
    <col min="8714" max="8714" width="7.85546875" style="2" customWidth="1"/>
    <col min="8715" max="8715" width="9.28515625" style="2" customWidth="1"/>
    <col min="8716" max="8716" width="6.5703125" style="2" customWidth="1"/>
    <col min="8717" max="8717" width="10.7109375" style="2" bestFit="1" customWidth="1"/>
    <col min="8718" max="8718" width="0" style="2" hidden="1" customWidth="1"/>
    <col min="8719" max="8719" width="9.85546875" style="2" bestFit="1" customWidth="1"/>
    <col min="8720" max="8720" width="12.85546875" style="2" customWidth="1"/>
    <col min="8721" max="8721" width="11.7109375" style="2" customWidth="1"/>
    <col min="8722" max="8722" width="12.28515625" style="2" customWidth="1"/>
    <col min="8723" max="8723" width="10" style="2" customWidth="1"/>
    <col min="8724" max="8956" width="9.140625" style="2"/>
    <col min="8957" max="8957" width="3.42578125" style="2" customWidth="1"/>
    <col min="8958" max="8958" width="15.7109375" style="2" customWidth="1"/>
    <col min="8959" max="8959" width="15.5703125" style="2" customWidth="1"/>
    <col min="8960" max="8960" width="9.7109375" style="2" customWidth="1"/>
    <col min="8961" max="8961" width="10.28515625" style="2" customWidth="1"/>
    <col min="8962" max="8962" width="10.42578125" style="2" customWidth="1"/>
    <col min="8963" max="8963" width="20.42578125" style="2" customWidth="1"/>
    <col min="8964" max="8964" width="25.7109375" style="2" customWidth="1"/>
    <col min="8965" max="8965" width="16.5703125" style="2" customWidth="1"/>
    <col min="8966" max="8966" width="11.140625" style="2" customWidth="1"/>
    <col min="8967" max="8967" width="13.28515625" style="2" customWidth="1"/>
    <col min="8968" max="8968" width="11" style="2" customWidth="1"/>
    <col min="8969" max="8969" width="9.85546875" style="2" customWidth="1"/>
    <col min="8970" max="8970" width="7.85546875" style="2" customWidth="1"/>
    <col min="8971" max="8971" width="9.28515625" style="2" customWidth="1"/>
    <col min="8972" max="8972" width="6.5703125" style="2" customWidth="1"/>
    <col min="8973" max="8973" width="10.7109375" style="2" bestFit="1" customWidth="1"/>
    <col min="8974" max="8974" width="0" style="2" hidden="1" customWidth="1"/>
    <col min="8975" max="8975" width="9.85546875" style="2" bestFit="1" customWidth="1"/>
    <col min="8976" max="8976" width="12.85546875" style="2" customWidth="1"/>
    <col min="8977" max="8977" width="11.7109375" style="2" customWidth="1"/>
    <col min="8978" max="8978" width="12.28515625" style="2" customWidth="1"/>
    <col min="8979" max="8979" width="10" style="2" customWidth="1"/>
    <col min="8980" max="9212" width="9.140625" style="2"/>
    <col min="9213" max="9213" width="3.42578125" style="2" customWidth="1"/>
    <col min="9214" max="9214" width="15.7109375" style="2" customWidth="1"/>
    <col min="9215" max="9215" width="15.5703125" style="2" customWidth="1"/>
    <col min="9216" max="9216" width="9.7109375" style="2" customWidth="1"/>
    <col min="9217" max="9217" width="10.28515625" style="2" customWidth="1"/>
    <col min="9218" max="9218" width="10.42578125" style="2" customWidth="1"/>
    <col min="9219" max="9219" width="20.42578125" style="2" customWidth="1"/>
    <col min="9220" max="9220" width="25.7109375" style="2" customWidth="1"/>
    <col min="9221" max="9221" width="16.5703125" style="2" customWidth="1"/>
    <col min="9222" max="9222" width="11.140625" style="2" customWidth="1"/>
    <col min="9223" max="9223" width="13.28515625" style="2" customWidth="1"/>
    <col min="9224" max="9224" width="11" style="2" customWidth="1"/>
    <col min="9225" max="9225" width="9.85546875" style="2" customWidth="1"/>
    <col min="9226" max="9226" width="7.85546875" style="2" customWidth="1"/>
    <col min="9227" max="9227" width="9.28515625" style="2" customWidth="1"/>
    <col min="9228" max="9228" width="6.5703125" style="2" customWidth="1"/>
    <col min="9229" max="9229" width="10.7109375" style="2" bestFit="1" customWidth="1"/>
    <col min="9230" max="9230" width="0" style="2" hidden="1" customWidth="1"/>
    <col min="9231" max="9231" width="9.85546875" style="2" bestFit="1" customWidth="1"/>
    <col min="9232" max="9232" width="12.85546875" style="2" customWidth="1"/>
    <col min="9233" max="9233" width="11.7109375" style="2" customWidth="1"/>
    <col min="9234" max="9234" width="12.28515625" style="2" customWidth="1"/>
    <col min="9235" max="9235" width="10" style="2" customWidth="1"/>
    <col min="9236" max="9468" width="9.140625" style="2"/>
    <col min="9469" max="9469" width="3.42578125" style="2" customWidth="1"/>
    <col min="9470" max="9470" width="15.7109375" style="2" customWidth="1"/>
    <col min="9471" max="9471" width="15.5703125" style="2" customWidth="1"/>
    <col min="9472" max="9472" width="9.7109375" style="2" customWidth="1"/>
    <col min="9473" max="9473" width="10.28515625" style="2" customWidth="1"/>
    <col min="9474" max="9474" width="10.42578125" style="2" customWidth="1"/>
    <col min="9475" max="9475" width="20.42578125" style="2" customWidth="1"/>
    <col min="9476" max="9476" width="25.7109375" style="2" customWidth="1"/>
    <col min="9477" max="9477" width="16.5703125" style="2" customWidth="1"/>
    <col min="9478" max="9478" width="11.140625" style="2" customWidth="1"/>
    <col min="9479" max="9479" width="13.28515625" style="2" customWidth="1"/>
    <col min="9480" max="9480" width="11" style="2" customWidth="1"/>
    <col min="9481" max="9481" width="9.85546875" style="2" customWidth="1"/>
    <col min="9482" max="9482" width="7.85546875" style="2" customWidth="1"/>
    <col min="9483" max="9483" width="9.28515625" style="2" customWidth="1"/>
    <col min="9484" max="9484" width="6.5703125" style="2" customWidth="1"/>
    <col min="9485" max="9485" width="10.7109375" style="2" bestFit="1" customWidth="1"/>
    <col min="9486" max="9486" width="0" style="2" hidden="1" customWidth="1"/>
    <col min="9487" max="9487" width="9.85546875" style="2" bestFit="1" customWidth="1"/>
    <col min="9488" max="9488" width="12.85546875" style="2" customWidth="1"/>
    <col min="9489" max="9489" width="11.7109375" style="2" customWidth="1"/>
    <col min="9490" max="9490" width="12.28515625" style="2" customWidth="1"/>
    <col min="9491" max="9491" width="10" style="2" customWidth="1"/>
    <col min="9492" max="9724" width="9.140625" style="2"/>
    <col min="9725" max="9725" width="3.42578125" style="2" customWidth="1"/>
    <col min="9726" max="9726" width="15.7109375" style="2" customWidth="1"/>
    <col min="9727" max="9727" width="15.5703125" style="2" customWidth="1"/>
    <col min="9728" max="9728" width="9.7109375" style="2" customWidth="1"/>
    <col min="9729" max="9729" width="10.28515625" style="2" customWidth="1"/>
    <col min="9730" max="9730" width="10.42578125" style="2" customWidth="1"/>
    <col min="9731" max="9731" width="20.42578125" style="2" customWidth="1"/>
    <col min="9732" max="9732" width="25.7109375" style="2" customWidth="1"/>
    <col min="9733" max="9733" width="16.5703125" style="2" customWidth="1"/>
    <col min="9734" max="9734" width="11.140625" style="2" customWidth="1"/>
    <col min="9735" max="9735" width="13.28515625" style="2" customWidth="1"/>
    <col min="9736" max="9736" width="11" style="2" customWidth="1"/>
    <col min="9737" max="9737" width="9.85546875" style="2" customWidth="1"/>
    <col min="9738" max="9738" width="7.85546875" style="2" customWidth="1"/>
    <col min="9739" max="9739" width="9.28515625" style="2" customWidth="1"/>
    <col min="9740" max="9740" width="6.5703125" style="2" customWidth="1"/>
    <col min="9741" max="9741" width="10.7109375" style="2" bestFit="1" customWidth="1"/>
    <col min="9742" max="9742" width="0" style="2" hidden="1" customWidth="1"/>
    <col min="9743" max="9743" width="9.85546875" style="2" bestFit="1" customWidth="1"/>
    <col min="9744" max="9744" width="12.85546875" style="2" customWidth="1"/>
    <col min="9745" max="9745" width="11.7109375" style="2" customWidth="1"/>
    <col min="9746" max="9746" width="12.28515625" style="2" customWidth="1"/>
    <col min="9747" max="9747" width="10" style="2" customWidth="1"/>
    <col min="9748" max="9980" width="9.140625" style="2"/>
    <col min="9981" max="9981" width="3.42578125" style="2" customWidth="1"/>
    <col min="9982" max="9982" width="15.7109375" style="2" customWidth="1"/>
    <col min="9983" max="9983" width="15.5703125" style="2" customWidth="1"/>
    <col min="9984" max="9984" width="9.7109375" style="2" customWidth="1"/>
    <col min="9985" max="9985" width="10.28515625" style="2" customWidth="1"/>
    <col min="9986" max="9986" width="10.42578125" style="2" customWidth="1"/>
    <col min="9987" max="9987" width="20.42578125" style="2" customWidth="1"/>
    <col min="9988" max="9988" width="25.7109375" style="2" customWidth="1"/>
    <col min="9989" max="9989" width="16.5703125" style="2" customWidth="1"/>
    <col min="9990" max="9990" width="11.140625" style="2" customWidth="1"/>
    <col min="9991" max="9991" width="13.28515625" style="2" customWidth="1"/>
    <col min="9992" max="9992" width="11" style="2" customWidth="1"/>
    <col min="9993" max="9993" width="9.85546875" style="2" customWidth="1"/>
    <col min="9994" max="9994" width="7.85546875" style="2" customWidth="1"/>
    <col min="9995" max="9995" width="9.28515625" style="2" customWidth="1"/>
    <col min="9996" max="9996" width="6.5703125" style="2" customWidth="1"/>
    <col min="9997" max="9997" width="10.7109375" style="2" bestFit="1" customWidth="1"/>
    <col min="9998" max="9998" width="0" style="2" hidden="1" customWidth="1"/>
    <col min="9999" max="9999" width="9.85546875" style="2" bestFit="1" customWidth="1"/>
    <col min="10000" max="10000" width="12.85546875" style="2" customWidth="1"/>
    <col min="10001" max="10001" width="11.7109375" style="2" customWidth="1"/>
    <col min="10002" max="10002" width="12.28515625" style="2" customWidth="1"/>
    <col min="10003" max="10003" width="10" style="2" customWidth="1"/>
    <col min="10004" max="10236" width="9.140625" style="2"/>
    <col min="10237" max="10237" width="3.42578125" style="2" customWidth="1"/>
    <col min="10238" max="10238" width="15.7109375" style="2" customWidth="1"/>
    <col min="10239" max="10239" width="15.5703125" style="2" customWidth="1"/>
    <col min="10240" max="10240" width="9.7109375" style="2" customWidth="1"/>
    <col min="10241" max="10241" width="10.28515625" style="2" customWidth="1"/>
    <col min="10242" max="10242" width="10.42578125" style="2" customWidth="1"/>
    <col min="10243" max="10243" width="20.42578125" style="2" customWidth="1"/>
    <col min="10244" max="10244" width="25.7109375" style="2" customWidth="1"/>
    <col min="10245" max="10245" width="16.5703125" style="2" customWidth="1"/>
    <col min="10246" max="10246" width="11.140625" style="2" customWidth="1"/>
    <col min="10247" max="10247" width="13.28515625" style="2" customWidth="1"/>
    <col min="10248" max="10248" width="11" style="2" customWidth="1"/>
    <col min="10249" max="10249" width="9.85546875" style="2" customWidth="1"/>
    <col min="10250" max="10250" width="7.85546875" style="2" customWidth="1"/>
    <col min="10251" max="10251" width="9.28515625" style="2" customWidth="1"/>
    <col min="10252" max="10252" width="6.5703125" style="2" customWidth="1"/>
    <col min="10253" max="10253" width="10.7109375" style="2" bestFit="1" customWidth="1"/>
    <col min="10254" max="10254" width="0" style="2" hidden="1" customWidth="1"/>
    <col min="10255" max="10255" width="9.85546875" style="2" bestFit="1" customWidth="1"/>
    <col min="10256" max="10256" width="12.85546875" style="2" customWidth="1"/>
    <col min="10257" max="10257" width="11.7109375" style="2" customWidth="1"/>
    <col min="10258" max="10258" width="12.28515625" style="2" customWidth="1"/>
    <col min="10259" max="10259" width="10" style="2" customWidth="1"/>
    <col min="10260" max="10492" width="9.140625" style="2"/>
    <col min="10493" max="10493" width="3.42578125" style="2" customWidth="1"/>
    <col min="10494" max="10494" width="15.7109375" style="2" customWidth="1"/>
    <col min="10495" max="10495" width="15.5703125" style="2" customWidth="1"/>
    <col min="10496" max="10496" width="9.7109375" style="2" customWidth="1"/>
    <col min="10497" max="10497" width="10.28515625" style="2" customWidth="1"/>
    <col min="10498" max="10498" width="10.42578125" style="2" customWidth="1"/>
    <col min="10499" max="10499" width="20.42578125" style="2" customWidth="1"/>
    <col min="10500" max="10500" width="25.7109375" style="2" customWidth="1"/>
    <col min="10501" max="10501" width="16.5703125" style="2" customWidth="1"/>
    <col min="10502" max="10502" width="11.140625" style="2" customWidth="1"/>
    <col min="10503" max="10503" width="13.28515625" style="2" customWidth="1"/>
    <col min="10504" max="10504" width="11" style="2" customWidth="1"/>
    <col min="10505" max="10505" width="9.85546875" style="2" customWidth="1"/>
    <col min="10506" max="10506" width="7.85546875" style="2" customWidth="1"/>
    <col min="10507" max="10507" width="9.28515625" style="2" customWidth="1"/>
    <col min="10508" max="10508" width="6.5703125" style="2" customWidth="1"/>
    <col min="10509" max="10509" width="10.7109375" style="2" bestFit="1" customWidth="1"/>
    <col min="10510" max="10510" width="0" style="2" hidden="1" customWidth="1"/>
    <col min="10511" max="10511" width="9.85546875" style="2" bestFit="1" customWidth="1"/>
    <col min="10512" max="10512" width="12.85546875" style="2" customWidth="1"/>
    <col min="10513" max="10513" width="11.7109375" style="2" customWidth="1"/>
    <col min="10514" max="10514" width="12.28515625" style="2" customWidth="1"/>
    <col min="10515" max="10515" width="10" style="2" customWidth="1"/>
    <col min="10516" max="10748" width="9.140625" style="2"/>
    <col min="10749" max="10749" width="3.42578125" style="2" customWidth="1"/>
    <col min="10750" max="10750" width="15.7109375" style="2" customWidth="1"/>
    <col min="10751" max="10751" width="15.5703125" style="2" customWidth="1"/>
    <col min="10752" max="10752" width="9.7109375" style="2" customWidth="1"/>
    <col min="10753" max="10753" width="10.28515625" style="2" customWidth="1"/>
    <col min="10754" max="10754" width="10.42578125" style="2" customWidth="1"/>
    <col min="10755" max="10755" width="20.42578125" style="2" customWidth="1"/>
    <col min="10756" max="10756" width="25.7109375" style="2" customWidth="1"/>
    <col min="10757" max="10757" width="16.5703125" style="2" customWidth="1"/>
    <col min="10758" max="10758" width="11.140625" style="2" customWidth="1"/>
    <col min="10759" max="10759" width="13.28515625" style="2" customWidth="1"/>
    <col min="10760" max="10760" width="11" style="2" customWidth="1"/>
    <col min="10761" max="10761" width="9.85546875" style="2" customWidth="1"/>
    <col min="10762" max="10762" width="7.85546875" style="2" customWidth="1"/>
    <col min="10763" max="10763" width="9.28515625" style="2" customWidth="1"/>
    <col min="10764" max="10764" width="6.5703125" style="2" customWidth="1"/>
    <col min="10765" max="10765" width="10.7109375" style="2" bestFit="1" customWidth="1"/>
    <col min="10766" max="10766" width="0" style="2" hidden="1" customWidth="1"/>
    <col min="10767" max="10767" width="9.85546875" style="2" bestFit="1" customWidth="1"/>
    <col min="10768" max="10768" width="12.85546875" style="2" customWidth="1"/>
    <col min="10769" max="10769" width="11.7109375" style="2" customWidth="1"/>
    <col min="10770" max="10770" width="12.28515625" style="2" customWidth="1"/>
    <col min="10771" max="10771" width="10" style="2" customWidth="1"/>
    <col min="10772" max="11004" width="9.140625" style="2"/>
    <col min="11005" max="11005" width="3.42578125" style="2" customWidth="1"/>
    <col min="11006" max="11006" width="15.7109375" style="2" customWidth="1"/>
    <col min="11007" max="11007" width="15.5703125" style="2" customWidth="1"/>
    <col min="11008" max="11008" width="9.7109375" style="2" customWidth="1"/>
    <col min="11009" max="11009" width="10.28515625" style="2" customWidth="1"/>
    <col min="11010" max="11010" width="10.42578125" style="2" customWidth="1"/>
    <col min="11011" max="11011" width="20.42578125" style="2" customWidth="1"/>
    <col min="11012" max="11012" width="25.7109375" style="2" customWidth="1"/>
    <col min="11013" max="11013" width="16.5703125" style="2" customWidth="1"/>
    <col min="11014" max="11014" width="11.140625" style="2" customWidth="1"/>
    <col min="11015" max="11015" width="13.28515625" style="2" customWidth="1"/>
    <col min="11016" max="11016" width="11" style="2" customWidth="1"/>
    <col min="11017" max="11017" width="9.85546875" style="2" customWidth="1"/>
    <col min="11018" max="11018" width="7.85546875" style="2" customWidth="1"/>
    <col min="11019" max="11019" width="9.28515625" style="2" customWidth="1"/>
    <col min="11020" max="11020" width="6.5703125" style="2" customWidth="1"/>
    <col min="11021" max="11021" width="10.7109375" style="2" bestFit="1" customWidth="1"/>
    <col min="11022" max="11022" width="0" style="2" hidden="1" customWidth="1"/>
    <col min="11023" max="11023" width="9.85546875" style="2" bestFit="1" customWidth="1"/>
    <col min="11024" max="11024" width="12.85546875" style="2" customWidth="1"/>
    <col min="11025" max="11025" width="11.7109375" style="2" customWidth="1"/>
    <col min="11026" max="11026" width="12.28515625" style="2" customWidth="1"/>
    <col min="11027" max="11027" width="10" style="2" customWidth="1"/>
    <col min="11028" max="11260" width="9.140625" style="2"/>
    <col min="11261" max="11261" width="3.42578125" style="2" customWidth="1"/>
    <col min="11262" max="11262" width="15.7109375" style="2" customWidth="1"/>
    <col min="11263" max="11263" width="15.5703125" style="2" customWidth="1"/>
    <col min="11264" max="11264" width="9.7109375" style="2" customWidth="1"/>
    <col min="11265" max="11265" width="10.28515625" style="2" customWidth="1"/>
    <col min="11266" max="11266" width="10.42578125" style="2" customWidth="1"/>
    <col min="11267" max="11267" width="20.42578125" style="2" customWidth="1"/>
    <col min="11268" max="11268" width="25.7109375" style="2" customWidth="1"/>
    <col min="11269" max="11269" width="16.5703125" style="2" customWidth="1"/>
    <col min="11270" max="11270" width="11.140625" style="2" customWidth="1"/>
    <col min="11271" max="11271" width="13.28515625" style="2" customWidth="1"/>
    <col min="11272" max="11272" width="11" style="2" customWidth="1"/>
    <col min="11273" max="11273" width="9.85546875" style="2" customWidth="1"/>
    <col min="11274" max="11274" width="7.85546875" style="2" customWidth="1"/>
    <col min="11275" max="11275" width="9.28515625" style="2" customWidth="1"/>
    <col min="11276" max="11276" width="6.5703125" style="2" customWidth="1"/>
    <col min="11277" max="11277" width="10.7109375" style="2" bestFit="1" customWidth="1"/>
    <col min="11278" max="11278" width="0" style="2" hidden="1" customWidth="1"/>
    <col min="11279" max="11279" width="9.85546875" style="2" bestFit="1" customWidth="1"/>
    <col min="11280" max="11280" width="12.85546875" style="2" customWidth="1"/>
    <col min="11281" max="11281" width="11.7109375" style="2" customWidth="1"/>
    <col min="11282" max="11282" width="12.28515625" style="2" customWidth="1"/>
    <col min="11283" max="11283" width="10" style="2" customWidth="1"/>
    <col min="11284" max="11516" width="9.140625" style="2"/>
    <col min="11517" max="11517" width="3.42578125" style="2" customWidth="1"/>
    <col min="11518" max="11518" width="15.7109375" style="2" customWidth="1"/>
    <col min="11519" max="11519" width="15.5703125" style="2" customWidth="1"/>
    <col min="11520" max="11520" width="9.7109375" style="2" customWidth="1"/>
    <col min="11521" max="11521" width="10.28515625" style="2" customWidth="1"/>
    <col min="11522" max="11522" width="10.42578125" style="2" customWidth="1"/>
    <col min="11523" max="11523" width="20.42578125" style="2" customWidth="1"/>
    <col min="11524" max="11524" width="25.7109375" style="2" customWidth="1"/>
    <col min="11525" max="11525" width="16.5703125" style="2" customWidth="1"/>
    <col min="11526" max="11526" width="11.140625" style="2" customWidth="1"/>
    <col min="11527" max="11527" width="13.28515625" style="2" customWidth="1"/>
    <col min="11528" max="11528" width="11" style="2" customWidth="1"/>
    <col min="11529" max="11529" width="9.85546875" style="2" customWidth="1"/>
    <col min="11530" max="11530" width="7.85546875" style="2" customWidth="1"/>
    <col min="11531" max="11531" width="9.28515625" style="2" customWidth="1"/>
    <col min="11532" max="11532" width="6.5703125" style="2" customWidth="1"/>
    <col min="11533" max="11533" width="10.7109375" style="2" bestFit="1" customWidth="1"/>
    <col min="11534" max="11534" width="0" style="2" hidden="1" customWidth="1"/>
    <col min="11535" max="11535" width="9.85546875" style="2" bestFit="1" customWidth="1"/>
    <col min="11536" max="11536" width="12.85546875" style="2" customWidth="1"/>
    <col min="11537" max="11537" width="11.7109375" style="2" customWidth="1"/>
    <col min="11538" max="11538" width="12.28515625" style="2" customWidth="1"/>
    <col min="11539" max="11539" width="10" style="2" customWidth="1"/>
    <col min="11540" max="11772" width="9.140625" style="2"/>
    <col min="11773" max="11773" width="3.42578125" style="2" customWidth="1"/>
    <col min="11774" max="11774" width="15.7109375" style="2" customWidth="1"/>
    <col min="11775" max="11775" width="15.5703125" style="2" customWidth="1"/>
    <col min="11776" max="11776" width="9.7109375" style="2" customWidth="1"/>
    <col min="11777" max="11777" width="10.28515625" style="2" customWidth="1"/>
    <col min="11778" max="11778" width="10.42578125" style="2" customWidth="1"/>
    <col min="11779" max="11779" width="20.42578125" style="2" customWidth="1"/>
    <col min="11780" max="11780" width="25.7109375" style="2" customWidth="1"/>
    <col min="11781" max="11781" width="16.5703125" style="2" customWidth="1"/>
    <col min="11782" max="11782" width="11.140625" style="2" customWidth="1"/>
    <col min="11783" max="11783" width="13.28515625" style="2" customWidth="1"/>
    <col min="11784" max="11784" width="11" style="2" customWidth="1"/>
    <col min="11785" max="11785" width="9.85546875" style="2" customWidth="1"/>
    <col min="11786" max="11786" width="7.85546875" style="2" customWidth="1"/>
    <col min="11787" max="11787" width="9.28515625" style="2" customWidth="1"/>
    <col min="11788" max="11788" width="6.5703125" style="2" customWidth="1"/>
    <col min="11789" max="11789" width="10.7109375" style="2" bestFit="1" customWidth="1"/>
    <col min="11790" max="11790" width="0" style="2" hidden="1" customWidth="1"/>
    <col min="11791" max="11791" width="9.85546875" style="2" bestFit="1" customWidth="1"/>
    <col min="11792" max="11792" width="12.85546875" style="2" customWidth="1"/>
    <col min="11793" max="11793" width="11.7109375" style="2" customWidth="1"/>
    <col min="11794" max="11794" width="12.28515625" style="2" customWidth="1"/>
    <col min="11795" max="11795" width="10" style="2" customWidth="1"/>
    <col min="11796" max="12028" width="9.140625" style="2"/>
    <col min="12029" max="12029" width="3.42578125" style="2" customWidth="1"/>
    <col min="12030" max="12030" width="15.7109375" style="2" customWidth="1"/>
    <col min="12031" max="12031" width="15.5703125" style="2" customWidth="1"/>
    <col min="12032" max="12032" width="9.7109375" style="2" customWidth="1"/>
    <col min="12033" max="12033" width="10.28515625" style="2" customWidth="1"/>
    <col min="12034" max="12034" width="10.42578125" style="2" customWidth="1"/>
    <col min="12035" max="12035" width="20.42578125" style="2" customWidth="1"/>
    <col min="12036" max="12036" width="25.7109375" style="2" customWidth="1"/>
    <col min="12037" max="12037" width="16.5703125" style="2" customWidth="1"/>
    <col min="12038" max="12038" width="11.140625" style="2" customWidth="1"/>
    <col min="12039" max="12039" width="13.28515625" style="2" customWidth="1"/>
    <col min="12040" max="12040" width="11" style="2" customWidth="1"/>
    <col min="12041" max="12041" width="9.85546875" style="2" customWidth="1"/>
    <col min="12042" max="12042" width="7.85546875" style="2" customWidth="1"/>
    <col min="12043" max="12043" width="9.28515625" style="2" customWidth="1"/>
    <col min="12044" max="12044" width="6.5703125" style="2" customWidth="1"/>
    <col min="12045" max="12045" width="10.7109375" style="2" bestFit="1" customWidth="1"/>
    <col min="12046" max="12046" width="0" style="2" hidden="1" customWidth="1"/>
    <col min="12047" max="12047" width="9.85546875" style="2" bestFit="1" customWidth="1"/>
    <col min="12048" max="12048" width="12.85546875" style="2" customWidth="1"/>
    <col min="12049" max="12049" width="11.7109375" style="2" customWidth="1"/>
    <col min="12050" max="12050" width="12.28515625" style="2" customWidth="1"/>
    <col min="12051" max="12051" width="10" style="2" customWidth="1"/>
    <col min="12052" max="12284" width="9.140625" style="2"/>
    <col min="12285" max="12285" width="3.42578125" style="2" customWidth="1"/>
    <col min="12286" max="12286" width="15.7109375" style="2" customWidth="1"/>
    <col min="12287" max="12287" width="15.5703125" style="2" customWidth="1"/>
    <col min="12288" max="12288" width="9.7109375" style="2" customWidth="1"/>
    <col min="12289" max="12289" width="10.28515625" style="2" customWidth="1"/>
    <col min="12290" max="12290" width="10.42578125" style="2" customWidth="1"/>
    <col min="12291" max="12291" width="20.42578125" style="2" customWidth="1"/>
    <col min="12292" max="12292" width="25.7109375" style="2" customWidth="1"/>
    <col min="12293" max="12293" width="16.5703125" style="2" customWidth="1"/>
    <col min="12294" max="12294" width="11.140625" style="2" customWidth="1"/>
    <col min="12295" max="12295" width="13.28515625" style="2" customWidth="1"/>
    <col min="12296" max="12296" width="11" style="2" customWidth="1"/>
    <col min="12297" max="12297" width="9.85546875" style="2" customWidth="1"/>
    <col min="12298" max="12298" width="7.85546875" style="2" customWidth="1"/>
    <col min="12299" max="12299" width="9.28515625" style="2" customWidth="1"/>
    <col min="12300" max="12300" width="6.5703125" style="2" customWidth="1"/>
    <col min="12301" max="12301" width="10.7109375" style="2" bestFit="1" customWidth="1"/>
    <col min="12302" max="12302" width="0" style="2" hidden="1" customWidth="1"/>
    <col min="12303" max="12303" width="9.85546875" style="2" bestFit="1" customWidth="1"/>
    <col min="12304" max="12304" width="12.85546875" style="2" customWidth="1"/>
    <col min="12305" max="12305" width="11.7109375" style="2" customWidth="1"/>
    <col min="12306" max="12306" width="12.28515625" style="2" customWidth="1"/>
    <col min="12307" max="12307" width="10" style="2" customWidth="1"/>
    <col min="12308" max="12540" width="9.140625" style="2"/>
    <col min="12541" max="12541" width="3.42578125" style="2" customWidth="1"/>
    <col min="12542" max="12542" width="15.7109375" style="2" customWidth="1"/>
    <col min="12543" max="12543" width="15.5703125" style="2" customWidth="1"/>
    <col min="12544" max="12544" width="9.7109375" style="2" customWidth="1"/>
    <col min="12545" max="12545" width="10.28515625" style="2" customWidth="1"/>
    <col min="12546" max="12546" width="10.42578125" style="2" customWidth="1"/>
    <col min="12547" max="12547" width="20.42578125" style="2" customWidth="1"/>
    <col min="12548" max="12548" width="25.7109375" style="2" customWidth="1"/>
    <col min="12549" max="12549" width="16.5703125" style="2" customWidth="1"/>
    <col min="12550" max="12550" width="11.140625" style="2" customWidth="1"/>
    <col min="12551" max="12551" width="13.28515625" style="2" customWidth="1"/>
    <col min="12552" max="12552" width="11" style="2" customWidth="1"/>
    <col min="12553" max="12553" width="9.85546875" style="2" customWidth="1"/>
    <col min="12554" max="12554" width="7.85546875" style="2" customWidth="1"/>
    <col min="12555" max="12555" width="9.28515625" style="2" customWidth="1"/>
    <col min="12556" max="12556" width="6.5703125" style="2" customWidth="1"/>
    <col min="12557" max="12557" width="10.7109375" style="2" bestFit="1" customWidth="1"/>
    <col min="12558" max="12558" width="0" style="2" hidden="1" customWidth="1"/>
    <col min="12559" max="12559" width="9.85546875" style="2" bestFit="1" customWidth="1"/>
    <col min="12560" max="12560" width="12.85546875" style="2" customWidth="1"/>
    <col min="12561" max="12561" width="11.7109375" style="2" customWidth="1"/>
    <col min="12562" max="12562" width="12.28515625" style="2" customWidth="1"/>
    <col min="12563" max="12563" width="10" style="2" customWidth="1"/>
    <col min="12564" max="12796" width="9.140625" style="2"/>
    <col min="12797" max="12797" width="3.42578125" style="2" customWidth="1"/>
    <col min="12798" max="12798" width="15.7109375" style="2" customWidth="1"/>
    <col min="12799" max="12799" width="15.5703125" style="2" customWidth="1"/>
    <col min="12800" max="12800" width="9.7109375" style="2" customWidth="1"/>
    <col min="12801" max="12801" width="10.28515625" style="2" customWidth="1"/>
    <col min="12802" max="12802" width="10.42578125" style="2" customWidth="1"/>
    <col min="12803" max="12803" width="20.42578125" style="2" customWidth="1"/>
    <col min="12804" max="12804" width="25.7109375" style="2" customWidth="1"/>
    <col min="12805" max="12805" width="16.5703125" style="2" customWidth="1"/>
    <col min="12806" max="12806" width="11.140625" style="2" customWidth="1"/>
    <col min="12807" max="12807" width="13.28515625" style="2" customWidth="1"/>
    <col min="12808" max="12808" width="11" style="2" customWidth="1"/>
    <col min="12809" max="12809" width="9.85546875" style="2" customWidth="1"/>
    <col min="12810" max="12810" width="7.85546875" style="2" customWidth="1"/>
    <col min="12811" max="12811" width="9.28515625" style="2" customWidth="1"/>
    <col min="12812" max="12812" width="6.5703125" style="2" customWidth="1"/>
    <col min="12813" max="12813" width="10.7109375" style="2" bestFit="1" customWidth="1"/>
    <col min="12814" max="12814" width="0" style="2" hidden="1" customWidth="1"/>
    <col min="12815" max="12815" width="9.85546875" style="2" bestFit="1" customWidth="1"/>
    <col min="12816" max="12816" width="12.85546875" style="2" customWidth="1"/>
    <col min="12817" max="12817" width="11.7109375" style="2" customWidth="1"/>
    <col min="12818" max="12818" width="12.28515625" style="2" customWidth="1"/>
    <col min="12819" max="12819" width="10" style="2" customWidth="1"/>
    <col min="12820" max="13052" width="9.140625" style="2"/>
    <col min="13053" max="13053" width="3.42578125" style="2" customWidth="1"/>
    <col min="13054" max="13054" width="15.7109375" style="2" customWidth="1"/>
    <col min="13055" max="13055" width="15.5703125" style="2" customWidth="1"/>
    <col min="13056" max="13056" width="9.7109375" style="2" customWidth="1"/>
    <col min="13057" max="13057" width="10.28515625" style="2" customWidth="1"/>
    <col min="13058" max="13058" width="10.42578125" style="2" customWidth="1"/>
    <col min="13059" max="13059" width="20.42578125" style="2" customWidth="1"/>
    <col min="13060" max="13060" width="25.7109375" style="2" customWidth="1"/>
    <col min="13061" max="13061" width="16.5703125" style="2" customWidth="1"/>
    <col min="13062" max="13062" width="11.140625" style="2" customWidth="1"/>
    <col min="13063" max="13063" width="13.28515625" style="2" customWidth="1"/>
    <col min="13064" max="13064" width="11" style="2" customWidth="1"/>
    <col min="13065" max="13065" width="9.85546875" style="2" customWidth="1"/>
    <col min="13066" max="13066" width="7.85546875" style="2" customWidth="1"/>
    <col min="13067" max="13067" width="9.28515625" style="2" customWidth="1"/>
    <col min="13068" max="13068" width="6.5703125" style="2" customWidth="1"/>
    <col min="13069" max="13069" width="10.7109375" style="2" bestFit="1" customWidth="1"/>
    <col min="13070" max="13070" width="0" style="2" hidden="1" customWidth="1"/>
    <col min="13071" max="13071" width="9.85546875" style="2" bestFit="1" customWidth="1"/>
    <col min="13072" max="13072" width="12.85546875" style="2" customWidth="1"/>
    <col min="13073" max="13073" width="11.7109375" style="2" customWidth="1"/>
    <col min="13074" max="13074" width="12.28515625" style="2" customWidth="1"/>
    <col min="13075" max="13075" width="10" style="2" customWidth="1"/>
    <col min="13076" max="13308" width="9.140625" style="2"/>
    <col min="13309" max="13309" width="3.42578125" style="2" customWidth="1"/>
    <col min="13310" max="13310" width="15.7109375" style="2" customWidth="1"/>
    <col min="13311" max="13311" width="15.5703125" style="2" customWidth="1"/>
    <col min="13312" max="13312" width="9.7109375" style="2" customWidth="1"/>
    <col min="13313" max="13313" width="10.28515625" style="2" customWidth="1"/>
    <col min="13314" max="13314" width="10.42578125" style="2" customWidth="1"/>
    <col min="13315" max="13315" width="20.42578125" style="2" customWidth="1"/>
    <col min="13316" max="13316" width="25.7109375" style="2" customWidth="1"/>
    <col min="13317" max="13317" width="16.5703125" style="2" customWidth="1"/>
    <col min="13318" max="13318" width="11.140625" style="2" customWidth="1"/>
    <col min="13319" max="13319" width="13.28515625" style="2" customWidth="1"/>
    <col min="13320" max="13320" width="11" style="2" customWidth="1"/>
    <col min="13321" max="13321" width="9.85546875" style="2" customWidth="1"/>
    <col min="13322" max="13322" width="7.85546875" style="2" customWidth="1"/>
    <col min="13323" max="13323" width="9.28515625" style="2" customWidth="1"/>
    <col min="13324" max="13324" width="6.5703125" style="2" customWidth="1"/>
    <col min="13325" max="13325" width="10.7109375" style="2" bestFit="1" customWidth="1"/>
    <col min="13326" max="13326" width="0" style="2" hidden="1" customWidth="1"/>
    <col min="13327" max="13327" width="9.85546875" style="2" bestFit="1" customWidth="1"/>
    <col min="13328" max="13328" width="12.85546875" style="2" customWidth="1"/>
    <col min="13329" max="13329" width="11.7109375" style="2" customWidth="1"/>
    <col min="13330" max="13330" width="12.28515625" style="2" customWidth="1"/>
    <col min="13331" max="13331" width="10" style="2" customWidth="1"/>
    <col min="13332" max="13564" width="9.140625" style="2"/>
    <col min="13565" max="13565" width="3.42578125" style="2" customWidth="1"/>
    <col min="13566" max="13566" width="15.7109375" style="2" customWidth="1"/>
    <col min="13567" max="13567" width="15.5703125" style="2" customWidth="1"/>
    <col min="13568" max="13568" width="9.7109375" style="2" customWidth="1"/>
    <col min="13569" max="13569" width="10.28515625" style="2" customWidth="1"/>
    <col min="13570" max="13570" width="10.42578125" style="2" customWidth="1"/>
    <col min="13571" max="13571" width="20.42578125" style="2" customWidth="1"/>
    <col min="13572" max="13572" width="25.7109375" style="2" customWidth="1"/>
    <col min="13573" max="13573" width="16.5703125" style="2" customWidth="1"/>
    <col min="13574" max="13574" width="11.140625" style="2" customWidth="1"/>
    <col min="13575" max="13575" width="13.28515625" style="2" customWidth="1"/>
    <col min="13576" max="13576" width="11" style="2" customWidth="1"/>
    <col min="13577" max="13577" width="9.85546875" style="2" customWidth="1"/>
    <col min="13578" max="13578" width="7.85546875" style="2" customWidth="1"/>
    <col min="13579" max="13579" width="9.28515625" style="2" customWidth="1"/>
    <col min="13580" max="13580" width="6.5703125" style="2" customWidth="1"/>
    <col min="13581" max="13581" width="10.7109375" style="2" bestFit="1" customWidth="1"/>
    <col min="13582" max="13582" width="0" style="2" hidden="1" customWidth="1"/>
    <col min="13583" max="13583" width="9.85546875" style="2" bestFit="1" customWidth="1"/>
    <col min="13584" max="13584" width="12.85546875" style="2" customWidth="1"/>
    <col min="13585" max="13585" width="11.7109375" style="2" customWidth="1"/>
    <col min="13586" max="13586" width="12.28515625" style="2" customWidth="1"/>
    <col min="13587" max="13587" width="10" style="2" customWidth="1"/>
    <col min="13588" max="13820" width="9.140625" style="2"/>
    <col min="13821" max="13821" width="3.42578125" style="2" customWidth="1"/>
    <col min="13822" max="13822" width="15.7109375" style="2" customWidth="1"/>
    <col min="13823" max="13823" width="15.5703125" style="2" customWidth="1"/>
    <col min="13824" max="13824" width="9.7109375" style="2" customWidth="1"/>
    <col min="13825" max="13825" width="10.28515625" style="2" customWidth="1"/>
    <col min="13826" max="13826" width="10.42578125" style="2" customWidth="1"/>
    <col min="13827" max="13827" width="20.42578125" style="2" customWidth="1"/>
    <col min="13828" max="13828" width="25.7109375" style="2" customWidth="1"/>
    <col min="13829" max="13829" width="16.5703125" style="2" customWidth="1"/>
    <col min="13830" max="13830" width="11.140625" style="2" customWidth="1"/>
    <col min="13831" max="13831" width="13.28515625" style="2" customWidth="1"/>
    <col min="13832" max="13832" width="11" style="2" customWidth="1"/>
    <col min="13833" max="13833" width="9.85546875" style="2" customWidth="1"/>
    <col min="13834" max="13834" width="7.85546875" style="2" customWidth="1"/>
    <col min="13835" max="13835" width="9.28515625" style="2" customWidth="1"/>
    <col min="13836" max="13836" width="6.5703125" style="2" customWidth="1"/>
    <col min="13837" max="13837" width="10.7109375" style="2" bestFit="1" customWidth="1"/>
    <col min="13838" max="13838" width="0" style="2" hidden="1" customWidth="1"/>
    <col min="13839" max="13839" width="9.85546875" style="2" bestFit="1" customWidth="1"/>
    <col min="13840" max="13840" width="12.85546875" style="2" customWidth="1"/>
    <col min="13841" max="13841" width="11.7109375" style="2" customWidth="1"/>
    <col min="13842" max="13842" width="12.28515625" style="2" customWidth="1"/>
    <col min="13843" max="13843" width="10" style="2" customWidth="1"/>
    <col min="13844" max="14076" width="9.140625" style="2"/>
    <col min="14077" max="14077" width="3.42578125" style="2" customWidth="1"/>
    <col min="14078" max="14078" width="15.7109375" style="2" customWidth="1"/>
    <col min="14079" max="14079" width="15.5703125" style="2" customWidth="1"/>
    <col min="14080" max="14080" width="9.7109375" style="2" customWidth="1"/>
    <col min="14081" max="14081" width="10.28515625" style="2" customWidth="1"/>
    <col min="14082" max="14082" width="10.42578125" style="2" customWidth="1"/>
    <col min="14083" max="14083" width="20.42578125" style="2" customWidth="1"/>
    <col min="14084" max="14084" width="25.7109375" style="2" customWidth="1"/>
    <col min="14085" max="14085" width="16.5703125" style="2" customWidth="1"/>
    <col min="14086" max="14086" width="11.140625" style="2" customWidth="1"/>
    <col min="14087" max="14087" width="13.28515625" style="2" customWidth="1"/>
    <col min="14088" max="14088" width="11" style="2" customWidth="1"/>
    <col min="14089" max="14089" width="9.85546875" style="2" customWidth="1"/>
    <col min="14090" max="14090" width="7.85546875" style="2" customWidth="1"/>
    <col min="14091" max="14091" width="9.28515625" style="2" customWidth="1"/>
    <col min="14092" max="14092" width="6.5703125" style="2" customWidth="1"/>
    <col min="14093" max="14093" width="10.7109375" style="2" bestFit="1" customWidth="1"/>
    <col min="14094" max="14094" width="0" style="2" hidden="1" customWidth="1"/>
    <col min="14095" max="14095" width="9.85546875" style="2" bestFit="1" customWidth="1"/>
    <col min="14096" max="14096" width="12.85546875" style="2" customWidth="1"/>
    <col min="14097" max="14097" width="11.7109375" style="2" customWidth="1"/>
    <col min="14098" max="14098" width="12.28515625" style="2" customWidth="1"/>
    <col min="14099" max="14099" width="10" style="2" customWidth="1"/>
    <col min="14100" max="14332" width="9.140625" style="2"/>
    <col min="14333" max="14333" width="3.42578125" style="2" customWidth="1"/>
    <col min="14334" max="14334" width="15.7109375" style="2" customWidth="1"/>
    <col min="14335" max="14335" width="15.5703125" style="2" customWidth="1"/>
    <col min="14336" max="14336" width="9.7109375" style="2" customWidth="1"/>
    <col min="14337" max="14337" width="10.28515625" style="2" customWidth="1"/>
    <col min="14338" max="14338" width="10.42578125" style="2" customWidth="1"/>
    <col min="14339" max="14339" width="20.42578125" style="2" customWidth="1"/>
    <col min="14340" max="14340" width="25.7109375" style="2" customWidth="1"/>
    <col min="14341" max="14341" width="16.5703125" style="2" customWidth="1"/>
    <col min="14342" max="14342" width="11.140625" style="2" customWidth="1"/>
    <col min="14343" max="14343" width="13.28515625" style="2" customWidth="1"/>
    <col min="14344" max="14344" width="11" style="2" customWidth="1"/>
    <col min="14345" max="14345" width="9.85546875" style="2" customWidth="1"/>
    <col min="14346" max="14346" width="7.85546875" style="2" customWidth="1"/>
    <col min="14347" max="14347" width="9.28515625" style="2" customWidth="1"/>
    <col min="14348" max="14348" width="6.5703125" style="2" customWidth="1"/>
    <col min="14349" max="14349" width="10.7109375" style="2" bestFit="1" customWidth="1"/>
    <col min="14350" max="14350" width="0" style="2" hidden="1" customWidth="1"/>
    <col min="14351" max="14351" width="9.85546875" style="2" bestFit="1" customWidth="1"/>
    <col min="14352" max="14352" width="12.85546875" style="2" customWidth="1"/>
    <col min="14353" max="14353" width="11.7109375" style="2" customWidth="1"/>
    <col min="14354" max="14354" width="12.28515625" style="2" customWidth="1"/>
    <col min="14355" max="14355" width="10" style="2" customWidth="1"/>
    <col min="14356" max="14588" width="9.140625" style="2"/>
    <col min="14589" max="14589" width="3.42578125" style="2" customWidth="1"/>
    <col min="14590" max="14590" width="15.7109375" style="2" customWidth="1"/>
    <col min="14591" max="14591" width="15.5703125" style="2" customWidth="1"/>
    <col min="14592" max="14592" width="9.7109375" style="2" customWidth="1"/>
    <col min="14593" max="14593" width="10.28515625" style="2" customWidth="1"/>
    <col min="14594" max="14594" width="10.42578125" style="2" customWidth="1"/>
    <col min="14595" max="14595" width="20.42578125" style="2" customWidth="1"/>
    <col min="14596" max="14596" width="25.7109375" style="2" customWidth="1"/>
    <col min="14597" max="14597" width="16.5703125" style="2" customWidth="1"/>
    <col min="14598" max="14598" width="11.140625" style="2" customWidth="1"/>
    <col min="14599" max="14599" width="13.28515625" style="2" customWidth="1"/>
    <col min="14600" max="14600" width="11" style="2" customWidth="1"/>
    <col min="14601" max="14601" width="9.85546875" style="2" customWidth="1"/>
    <col min="14602" max="14602" width="7.85546875" style="2" customWidth="1"/>
    <col min="14603" max="14603" width="9.28515625" style="2" customWidth="1"/>
    <col min="14604" max="14604" width="6.5703125" style="2" customWidth="1"/>
    <col min="14605" max="14605" width="10.7109375" style="2" bestFit="1" customWidth="1"/>
    <col min="14606" max="14606" width="0" style="2" hidden="1" customWidth="1"/>
    <col min="14607" max="14607" width="9.85546875" style="2" bestFit="1" customWidth="1"/>
    <col min="14608" max="14608" width="12.85546875" style="2" customWidth="1"/>
    <col min="14609" max="14609" width="11.7109375" style="2" customWidth="1"/>
    <col min="14610" max="14610" width="12.28515625" style="2" customWidth="1"/>
    <col min="14611" max="14611" width="10" style="2" customWidth="1"/>
    <col min="14612" max="14844" width="9.140625" style="2"/>
    <col min="14845" max="14845" width="3.42578125" style="2" customWidth="1"/>
    <col min="14846" max="14846" width="15.7109375" style="2" customWidth="1"/>
    <col min="14847" max="14847" width="15.5703125" style="2" customWidth="1"/>
    <col min="14848" max="14848" width="9.7109375" style="2" customWidth="1"/>
    <col min="14849" max="14849" width="10.28515625" style="2" customWidth="1"/>
    <col min="14850" max="14850" width="10.42578125" style="2" customWidth="1"/>
    <col min="14851" max="14851" width="20.42578125" style="2" customWidth="1"/>
    <col min="14852" max="14852" width="25.7109375" style="2" customWidth="1"/>
    <col min="14853" max="14853" width="16.5703125" style="2" customWidth="1"/>
    <col min="14854" max="14854" width="11.140625" style="2" customWidth="1"/>
    <col min="14855" max="14855" width="13.28515625" style="2" customWidth="1"/>
    <col min="14856" max="14856" width="11" style="2" customWidth="1"/>
    <col min="14857" max="14857" width="9.85546875" style="2" customWidth="1"/>
    <col min="14858" max="14858" width="7.85546875" style="2" customWidth="1"/>
    <col min="14859" max="14859" width="9.28515625" style="2" customWidth="1"/>
    <col min="14860" max="14860" width="6.5703125" style="2" customWidth="1"/>
    <col min="14861" max="14861" width="10.7109375" style="2" bestFit="1" customWidth="1"/>
    <col min="14862" max="14862" width="0" style="2" hidden="1" customWidth="1"/>
    <col min="14863" max="14863" width="9.85546875" style="2" bestFit="1" customWidth="1"/>
    <col min="14864" max="14864" width="12.85546875" style="2" customWidth="1"/>
    <col min="14865" max="14865" width="11.7109375" style="2" customWidth="1"/>
    <col min="14866" max="14866" width="12.28515625" style="2" customWidth="1"/>
    <col min="14867" max="14867" width="10" style="2" customWidth="1"/>
    <col min="14868" max="15100" width="9.140625" style="2"/>
    <col min="15101" max="15101" width="3.42578125" style="2" customWidth="1"/>
    <col min="15102" max="15102" width="15.7109375" style="2" customWidth="1"/>
    <col min="15103" max="15103" width="15.5703125" style="2" customWidth="1"/>
    <col min="15104" max="15104" width="9.7109375" style="2" customWidth="1"/>
    <col min="15105" max="15105" width="10.28515625" style="2" customWidth="1"/>
    <col min="15106" max="15106" width="10.42578125" style="2" customWidth="1"/>
    <col min="15107" max="15107" width="20.42578125" style="2" customWidth="1"/>
    <col min="15108" max="15108" width="25.7109375" style="2" customWidth="1"/>
    <col min="15109" max="15109" width="16.5703125" style="2" customWidth="1"/>
    <col min="15110" max="15110" width="11.140625" style="2" customWidth="1"/>
    <col min="15111" max="15111" width="13.28515625" style="2" customWidth="1"/>
    <col min="15112" max="15112" width="11" style="2" customWidth="1"/>
    <col min="15113" max="15113" width="9.85546875" style="2" customWidth="1"/>
    <col min="15114" max="15114" width="7.85546875" style="2" customWidth="1"/>
    <col min="15115" max="15115" width="9.28515625" style="2" customWidth="1"/>
    <col min="15116" max="15116" width="6.5703125" style="2" customWidth="1"/>
    <col min="15117" max="15117" width="10.7109375" style="2" bestFit="1" customWidth="1"/>
    <col min="15118" max="15118" width="0" style="2" hidden="1" customWidth="1"/>
    <col min="15119" max="15119" width="9.85546875" style="2" bestFit="1" customWidth="1"/>
    <col min="15120" max="15120" width="12.85546875" style="2" customWidth="1"/>
    <col min="15121" max="15121" width="11.7109375" style="2" customWidth="1"/>
    <col min="15122" max="15122" width="12.28515625" style="2" customWidth="1"/>
    <col min="15123" max="15123" width="10" style="2" customWidth="1"/>
    <col min="15124" max="15356" width="9.140625" style="2"/>
    <col min="15357" max="15357" width="3.42578125" style="2" customWidth="1"/>
    <col min="15358" max="15358" width="15.7109375" style="2" customWidth="1"/>
    <col min="15359" max="15359" width="15.5703125" style="2" customWidth="1"/>
    <col min="15360" max="15360" width="9.7109375" style="2" customWidth="1"/>
    <col min="15361" max="15361" width="10.28515625" style="2" customWidth="1"/>
    <col min="15362" max="15362" width="10.42578125" style="2" customWidth="1"/>
    <col min="15363" max="15363" width="20.42578125" style="2" customWidth="1"/>
    <col min="15364" max="15364" width="25.7109375" style="2" customWidth="1"/>
    <col min="15365" max="15365" width="16.5703125" style="2" customWidth="1"/>
    <col min="15366" max="15366" width="11.140625" style="2" customWidth="1"/>
    <col min="15367" max="15367" width="13.28515625" style="2" customWidth="1"/>
    <col min="15368" max="15368" width="11" style="2" customWidth="1"/>
    <col min="15369" max="15369" width="9.85546875" style="2" customWidth="1"/>
    <col min="15370" max="15370" width="7.85546875" style="2" customWidth="1"/>
    <col min="15371" max="15371" width="9.28515625" style="2" customWidth="1"/>
    <col min="15372" max="15372" width="6.5703125" style="2" customWidth="1"/>
    <col min="15373" max="15373" width="10.7109375" style="2" bestFit="1" customWidth="1"/>
    <col min="15374" max="15374" width="0" style="2" hidden="1" customWidth="1"/>
    <col min="15375" max="15375" width="9.85546875" style="2" bestFit="1" customWidth="1"/>
    <col min="15376" max="15376" width="12.85546875" style="2" customWidth="1"/>
    <col min="15377" max="15377" width="11.7109375" style="2" customWidth="1"/>
    <col min="15378" max="15378" width="12.28515625" style="2" customWidth="1"/>
    <col min="15379" max="15379" width="10" style="2" customWidth="1"/>
    <col min="15380" max="15612" width="9.140625" style="2"/>
    <col min="15613" max="15613" width="3.42578125" style="2" customWidth="1"/>
    <col min="15614" max="15614" width="15.7109375" style="2" customWidth="1"/>
    <col min="15615" max="15615" width="15.5703125" style="2" customWidth="1"/>
    <col min="15616" max="15616" width="9.7109375" style="2" customWidth="1"/>
    <col min="15617" max="15617" width="10.28515625" style="2" customWidth="1"/>
    <col min="15618" max="15618" width="10.42578125" style="2" customWidth="1"/>
    <col min="15619" max="15619" width="20.42578125" style="2" customWidth="1"/>
    <col min="15620" max="15620" width="25.7109375" style="2" customWidth="1"/>
    <col min="15621" max="15621" width="16.5703125" style="2" customWidth="1"/>
    <col min="15622" max="15622" width="11.140625" style="2" customWidth="1"/>
    <col min="15623" max="15623" width="13.28515625" style="2" customWidth="1"/>
    <col min="15624" max="15624" width="11" style="2" customWidth="1"/>
    <col min="15625" max="15625" width="9.85546875" style="2" customWidth="1"/>
    <col min="15626" max="15626" width="7.85546875" style="2" customWidth="1"/>
    <col min="15627" max="15627" width="9.28515625" style="2" customWidth="1"/>
    <col min="15628" max="15628" width="6.5703125" style="2" customWidth="1"/>
    <col min="15629" max="15629" width="10.7109375" style="2" bestFit="1" customWidth="1"/>
    <col min="15630" max="15630" width="0" style="2" hidden="1" customWidth="1"/>
    <col min="15631" max="15631" width="9.85546875" style="2" bestFit="1" customWidth="1"/>
    <col min="15632" max="15632" width="12.85546875" style="2" customWidth="1"/>
    <col min="15633" max="15633" width="11.7109375" style="2" customWidth="1"/>
    <col min="15634" max="15634" width="12.28515625" style="2" customWidth="1"/>
    <col min="15635" max="15635" width="10" style="2" customWidth="1"/>
    <col min="15636" max="15868" width="9.140625" style="2"/>
    <col min="15869" max="15869" width="3.42578125" style="2" customWidth="1"/>
    <col min="15870" max="15870" width="15.7109375" style="2" customWidth="1"/>
    <col min="15871" max="15871" width="15.5703125" style="2" customWidth="1"/>
    <col min="15872" max="15872" width="9.7109375" style="2" customWidth="1"/>
    <col min="15873" max="15873" width="10.28515625" style="2" customWidth="1"/>
    <col min="15874" max="15874" width="10.42578125" style="2" customWidth="1"/>
    <col min="15875" max="15875" width="20.42578125" style="2" customWidth="1"/>
    <col min="15876" max="15876" width="25.7109375" style="2" customWidth="1"/>
    <col min="15877" max="15877" width="16.5703125" style="2" customWidth="1"/>
    <col min="15878" max="15878" width="11.140625" style="2" customWidth="1"/>
    <col min="15879" max="15879" width="13.28515625" style="2" customWidth="1"/>
    <col min="15880" max="15880" width="11" style="2" customWidth="1"/>
    <col min="15881" max="15881" width="9.85546875" style="2" customWidth="1"/>
    <col min="15882" max="15882" width="7.85546875" style="2" customWidth="1"/>
    <col min="15883" max="15883" width="9.28515625" style="2" customWidth="1"/>
    <col min="15884" max="15884" width="6.5703125" style="2" customWidth="1"/>
    <col min="15885" max="15885" width="10.7109375" style="2" bestFit="1" customWidth="1"/>
    <col min="15886" max="15886" width="0" style="2" hidden="1" customWidth="1"/>
    <col min="15887" max="15887" width="9.85546875" style="2" bestFit="1" customWidth="1"/>
    <col min="15888" max="15888" width="12.85546875" style="2" customWidth="1"/>
    <col min="15889" max="15889" width="11.7109375" style="2" customWidth="1"/>
    <col min="15890" max="15890" width="12.28515625" style="2" customWidth="1"/>
    <col min="15891" max="15891" width="10" style="2" customWidth="1"/>
    <col min="15892" max="16124" width="9.140625" style="2"/>
    <col min="16125" max="16125" width="3.42578125" style="2" customWidth="1"/>
    <col min="16126" max="16126" width="15.7109375" style="2" customWidth="1"/>
    <col min="16127" max="16127" width="15.5703125" style="2" customWidth="1"/>
    <col min="16128" max="16128" width="9.7109375" style="2" customWidth="1"/>
    <col min="16129" max="16129" width="10.28515625" style="2" customWidth="1"/>
    <col min="16130" max="16130" width="10.42578125" style="2" customWidth="1"/>
    <col min="16131" max="16131" width="20.42578125" style="2" customWidth="1"/>
    <col min="16132" max="16132" width="25.7109375" style="2" customWidth="1"/>
    <col min="16133" max="16133" width="16.5703125" style="2" customWidth="1"/>
    <col min="16134" max="16134" width="11.140625" style="2" customWidth="1"/>
    <col min="16135" max="16135" width="13.28515625" style="2" customWidth="1"/>
    <col min="16136" max="16136" width="11" style="2" customWidth="1"/>
    <col min="16137" max="16137" width="9.85546875" style="2" customWidth="1"/>
    <col min="16138" max="16138" width="7.85546875" style="2" customWidth="1"/>
    <col min="16139" max="16139" width="9.28515625" style="2" customWidth="1"/>
    <col min="16140" max="16140" width="6.5703125" style="2" customWidth="1"/>
    <col min="16141" max="16141" width="10.7109375" style="2" bestFit="1" customWidth="1"/>
    <col min="16142" max="16142" width="0" style="2" hidden="1" customWidth="1"/>
    <col min="16143" max="16143" width="9.85546875" style="2" bestFit="1" customWidth="1"/>
    <col min="16144" max="16144" width="12.85546875" style="2" customWidth="1"/>
    <col min="16145" max="16145" width="11.7109375" style="2" customWidth="1"/>
    <col min="16146" max="16146" width="12.28515625" style="2" customWidth="1"/>
    <col min="16147" max="16147" width="10" style="2" customWidth="1"/>
    <col min="16148" max="16381" width="9.140625" style="2"/>
    <col min="16382" max="16383" width="9.140625" style="2" customWidth="1"/>
    <col min="16384" max="16384" width="9.140625" style="2"/>
  </cols>
  <sheetData>
    <row r="2" spans="1:19" ht="22.5" x14ac:dyDescent="0.3">
      <c r="A2" s="98" t="s">
        <v>269</v>
      </c>
      <c r="B2" s="98"/>
      <c r="C2" s="98"/>
      <c r="D2" s="98"/>
      <c r="E2" s="98"/>
      <c r="F2" s="98"/>
      <c r="G2" s="98"/>
      <c r="H2" s="98"/>
      <c r="I2" s="98"/>
      <c r="J2" s="98"/>
      <c r="K2" s="98"/>
      <c r="L2" s="98"/>
      <c r="M2" s="98"/>
      <c r="N2" s="98"/>
      <c r="O2" s="98"/>
      <c r="P2" s="98"/>
      <c r="Q2" s="98"/>
      <c r="R2" s="98"/>
      <c r="S2" s="98"/>
    </row>
    <row r="3" spans="1:19" ht="22.5" x14ac:dyDescent="0.3">
      <c r="A3" s="99" t="s">
        <v>530</v>
      </c>
      <c r="B3" s="99"/>
      <c r="C3" s="99"/>
      <c r="D3" s="99"/>
      <c r="E3" s="99"/>
      <c r="F3" s="99"/>
      <c r="G3" s="99"/>
      <c r="H3" s="99"/>
      <c r="I3" s="99"/>
      <c r="J3" s="99"/>
      <c r="K3" s="99"/>
      <c r="L3" s="99"/>
      <c r="M3" s="99"/>
      <c r="N3" s="99"/>
      <c r="O3" s="99"/>
      <c r="P3" s="99"/>
      <c r="Q3" s="99"/>
      <c r="R3" s="99"/>
      <c r="S3" s="99"/>
    </row>
    <row r="4" spans="1:19" ht="22.5" x14ac:dyDescent="0.3">
      <c r="A4" s="44"/>
      <c r="B4" s="44"/>
      <c r="C4" s="44"/>
      <c r="D4" s="44"/>
      <c r="E4" s="44"/>
      <c r="F4" s="44"/>
      <c r="G4" s="44"/>
      <c r="H4" s="44"/>
      <c r="I4" s="44"/>
      <c r="J4" s="44"/>
      <c r="K4" s="44"/>
      <c r="L4" s="44"/>
      <c r="M4" s="44"/>
      <c r="N4" s="44"/>
      <c r="O4" s="44"/>
      <c r="P4" s="44"/>
      <c r="Q4" s="44"/>
      <c r="R4" s="44"/>
      <c r="S4" s="44"/>
    </row>
    <row r="5" spans="1:19" ht="24" customHeight="1" x14ac:dyDescent="0.3">
      <c r="A5" s="27"/>
      <c r="B5" s="17" t="s">
        <v>0</v>
      </c>
      <c r="C5" s="27"/>
      <c r="D5" s="27"/>
      <c r="E5" s="27"/>
      <c r="F5" s="27"/>
      <c r="G5" s="27"/>
      <c r="H5" s="27"/>
      <c r="I5" s="27"/>
      <c r="J5" s="27"/>
      <c r="K5" s="27"/>
      <c r="L5" s="27"/>
      <c r="M5" s="27"/>
      <c r="N5" s="27"/>
      <c r="O5" s="27"/>
      <c r="P5" s="27"/>
      <c r="Q5" s="27"/>
      <c r="R5" s="46" t="s">
        <v>519</v>
      </c>
      <c r="S5" s="27"/>
    </row>
    <row r="6" spans="1:19" ht="22.5" x14ac:dyDescent="0.3">
      <c r="A6" s="47" t="s">
        <v>268</v>
      </c>
      <c r="B6" s="17" t="s">
        <v>1</v>
      </c>
      <c r="C6" s="47"/>
      <c r="D6" s="47"/>
      <c r="E6" s="47"/>
      <c r="F6" s="47"/>
      <c r="G6" s="47"/>
      <c r="H6" s="47"/>
      <c r="I6" s="47"/>
      <c r="J6" s="47"/>
      <c r="K6" s="47"/>
      <c r="L6" s="47"/>
      <c r="M6" s="47"/>
      <c r="N6" s="47"/>
      <c r="O6" s="47"/>
      <c r="P6" s="47"/>
      <c r="Q6" s="47"/>
      <c r="R6" s="46" t="s">
        <v>520</v>
      </c>
    </row>
    <row r="7" spans="1:19" ht="22.5" x14ac:dyDescent="0.3">
      <c r="A7" s="48"/>
      <c r="B7" s="48"/>
      <c r="C7" s="48"/>
      <c r="D7" s="48"/>
      <c r="E7" s="48"/>
      <c r="F7" s="48"/>
      <c r="G7" s="48"/>
      <c r="H7" s="48"/>
      <c r="I7" s="48"/>
      <c r="J7" s="48"/>
      <c r="K7" s="48"/>
      <c r="L7" s="48"/>
      <c r="M7" s="48"/>
      <c r="N7" s="48"/>
      <c r="O7" s="48"/>
      <c r="P7" s="48"/>
      <c r="Q7" s="48"/>
      <c r="R7" s="48"/>
    </row>
    <row r="8" spans="1:19" ht="81" customHeight="1" x14ac:dyDescent="0.3">
      <c r="A8" s="43"/>
      <c r="B8" s="100" t="s">
        <v>521</v>
      </c>
      <c r="C8" s="100"/>
      <c r="D8" s="100"/>
      <c r="E8" s="100"/>
      <c r="F8" s="100"/>
      <c r="G8" s="100"/>
      <c r="H8" s="100"/>
      <c r="I8" s="100"/>
      <c r="J8" s="100"/>
      <c r="K8" s="100"/>
      <c r="L8" s="100"/>
      <c r="M8" s="100"/>
      <c r="N8" s="100"/>
      <c r="O8" s="100"/>
      <c r="P8" s="100"/>
      <c r="Q8" s="100"/>
      <c r="R8" s="100"/>
    </row>
    <row r="9" spans="1:19" s="40" customFormat="1" ht="22.5" x14ac:dyDescent="0.25">
      <c r="B9" s="38"/>
      <c r="C9" s="38"/>
      <c r="D9" s="38"/>
      <c r="E9" s="38"/>
      <c r="F9" s="38"/>
      <c r="G9" s="38"/>
      <c r="H9" s="38"/>
      <c r="J9" s="39"/>
      <c r="K9" s="39"/>
      <c r="L9" s="39"/>
      <c r="M9" s="39"/>
      <c r="N9" s="45"/>
      <c r="O9" s="45"/>
      <c r="P9" s="45"/>
      <c r="Q9" s="45"/>
      <c r="R9" s="45"/>
    </row>
    <row r="10" spans="1:19" s="40" customFormat="1" ht="78.75" customHeight="1" x14ac:dyDescent="0.25">
      <c r="A10" s="20"/>
      <c r="B10" s="100" t="s">
        <v>522</v>
      </c>
      <c r="C10" s="100"/>
      <c r="D10" s="100"/>
      <c r="E10" s="100"/>
      <c r="F10" s="100"/>
      <c r="G10" s="100"/>
      <c r="H10" s="100"/>
      <c r="I10" s="100"/>
      <c r="J10" s="100"/>
      <c r="K10" s="100"/>
      <c r="L10" s="100"/>
      <c r="M10" s="100"/>
      <c r="N10" s="100"/>
      <c r="O10" s="100"/>
      <c r="P10" s="100"/>
      <c r="Q10" s="100"/>
      <c r="R10" s="100"/>
    </row>
    <row r="11" spans="1:19" ht="18.600000000000001" customHeight="1" x14ac:dyDescent="0.3">
      <c r="A11" s="20"/>
      <c r="B11" s="43"/>
      <c r="C11" s="43"/>
      <c r="D11" s="43"/>
      <c r="E11" s="43"/>
      <c r="F11" s="43"/>
      <c r="G11" s="43"/>
      <c r="H11" s="43"/>
      <c r="I11" s="43"/>
      <c r="J11" s="43"/>
      <c r="K11" s="43"/>
      <c r="L11" s="43"/>
      <c r="M11" s="29"/>
      <c r="N11" s="43"/>
      <c r="O11" s="43"/>
      <c r="P11" s="43"/>
      <c r="Q11" s="43"/>
      <c r="R11" s="43"/>
    </row>
    <row r="12" spans="1:19" s="18" customFormat="1" ht="15.6" customHeight="1" x14ac:dyDescent="0.25">
      <c r="B12" s="18" t="s">
        <v>266</v>
      </c>
      <c r="C12" s="87">
        <v>43780</v>
      </c>
      <c r="D12" s="28"/>
      <c r="E12" s="25"/>
      <c r="F12" s="19"/>
      <c r="G12" s="19"/>
      <c r="H12" s="19"/>
      <c r="N12" s="19"/>
    </row>
    <row r="13" spans="1:19" s="18" customFormat="1" ht="15.6" customHeight="1" x14ac:dyDescent="0.25">
      <c r="B13" s="18" t="s">
        <v>267</v>
      </c>
      <c r="C13" s="88">
        <v>43780</v>
      </c>
      <c r="D13" s="28"/>
      <c r="E13" s="25"/>
      <c r="F13" s="19"/>
      <c r="G13" s="19"/>
      <c r="H13" s="19"/>
      <c r="N13" s="19"/>
    </row>
    <row r="14" spans="1:19" s="18" customFormat="1" ht="15.6" customHeight="1" x14ac:dyDescent="0.25">
      <c r="B14" s="18" t="s">
        <v>526</v>
      </c>
      <c r="C14" s="88" t="s">
        <v>528</v>
      </c>
      <c r="D14" s="28"/>
      <c r="E14" s="25"/>
      <c r="F14" s="19"/>
      <c r="G14" s="19"/>
      <c r="H14" s="19"/>
      <c r="N14" s="19"/>
    </row>
    <row r="15" spans="1:19" s="18" customFormat="1" ht="15.6" customHeight="1" x14ac:dyDescent="0.25">
      <c r="B15" s="18" t="s">
        <v>527</v>
      </c>
      <c r="C15" s="88" t="s">
        <v>529</v>
      </c>
      <c r="D15" s="28"/>
      <c r="E15" s="25"/>
      <c r="F15" s="19"/>
      <c r="G15" s="19"/>
      <c r="H15" s="19"/>
      <c r="N15" s="19"/>
    </row>
    <row r="16" spans="1:19" ht="22.5" x14ac:dyDescent="0.3">
      <c r="A16" s="20"/>
      <c r="B16" s="27"/>
      <c r="C16" s="27"/>
      <c r="D16" s="27"/>
      <c r="E16" s="27"/>
      <c r="F16" s="27"/>
      <c r="G16" s="27"/>
      <c r="H16" s="27"/>
      <c r="I16" s="27"/>
      <c r="J16" s="27"/>
      <c r="K16" s="27"/>
      <c r="L16" s="27"/>
      <c r="M16" s="27"/>
      <c r="N16" s="29"/>
      <c r="O16" s="27"/>
      <c r="P16" s="27"/>
      <c r="Q16" s="27"/>
      <c r="R16" s="27"/>
      <c r="S16" s="27"/>
    </row>
    <row r="17" spans="1:20" s="26" customFormat="1" ht="51" x14ac:dyDescent="0.25">
      <c r="A17" s="49"/>
      <c r="B17" s="91" t="s">
        <v>2</v>
      </c>
      <c r="C17" s="91"/>
      <c r="D17" s="50" t="s">
        <v>3</v>
      </c>
      <c r="E17" s="51" t="s">
        <v>4</v>
      </c>
      <c r="F17" s="49" t="s">
        <v>5</v>
      </c>
      <c r="G17" s="49" t="s">
        <v>6</v>
      </c>
      <c r="H17" s="49" t="s">
        <v>7</v>
      </c>
      <c r="I17" s="89" t="s">
        <v>8</v>
      </c>
      <c r="J17" s="89" t="s">
        <v>9</v>
      </c>
      <c r="K17" s="49" t="s">
        <v>517</v>
      </c>
      <c r="L17" s="91" t="s">
        <v>10</v>
      </c>
      <c r="M17" s="91"/>
      <c r="N17" s="49" t="s">
        <v>11</v>
      </c>
      <c r="O17" s="49" t="s">
        <v>12</v>
      </c>
      <c r="P17" s="91" t="s">
        <v>13</v>
      </c>
      <c r="Q17" s="91"/>
      <c r="R17" s="91" t="s">
        <v>14</v>
      </c>
      <c r="S17" s="91"/>
    </row>
    <row r="18" spans="1:20" s="26" customFormat="1" ht="38.25" x14ac:dyDescent="0.25">
      <c r="A18" s="49"/>
      <c r="B18" s="91" t="s">
        <v>15</v>
      </c>
      <c r="C18" s="91"/>
      <c r="D18" s="50" t="s">
        <v>16</v>
      </c>
      <c r="E18" s="51" t="s">
        <v>17</v>
      </c>
      <c r="F18" s="49" t="s">
        <v>18</v>
      </c>
      <c r="G18" s="49" t="s">
        <v>19</v>
      </c>
      <c r="H18" s="49" t="s">
        <v>20</v>
      </c>
      <c r="I18" s="89" t="s">
        <v>21</v>
      </c>
      <c r="J18" s="89" t="s">
        <v>22</v>
      </c>
      <c r="K18" s="49" t="s">
        <v>23</v>
      </c>
      <c r="L18" s="91" t="s">
        <v>24</v>
      </c>
      <c r="M18" s="91"/>
      <c r="N18" s="49" t="s">
        <v>25</v>
      </c>
      <c r="O18" s="49" t="s">
        <v>26</v>
      </c>
      <c r="P18" s="91" t="s">
        <v>27</v>
      </c>
      <c r="Q18" s="91"/>
      <c r="R18" s="91" t="s">
        <v>28</v>
      </c>
      <c r="S18" s="91"/>
    </row>
    <row r="19" spans="1:20" s="24" customFormat="1" x14ac:dyDescent="0.25">
      <c r="A19" s="52"/>
      <c r="B19" s="53" t="s">
        <v>29</v>
      </c>
      <c r="C19" s="54" t="s">
        <v>30</v>
      </c>
      <c r="D19" s="55"/>
      <c r="E19" s="56"/>
      <c r="F19" s="57"/>
      <c r="G19" s="55"/>
      <c r="H19" s="58"/>
      <c r="I19" s="57"/>
      <c r="J19" s="56"/>
      <c r="K19" s="59"/>
      <c r="L19" s="53" t="s">
        <v>29</v>
      </c>
      <c r="M19" s="54" t="s">
        <v>30</v>
      </c>
      <c r="N19" s="58"/>
      <c r="O19" s="58"/>
      <c r="P19" s="53" t="s">
        <v>31</v>
      </c>
      <c r="Q19" s="54" t="s">
        <v>32</v>
      </c>
      <c r="R19" s="60" t="s">
        <v>31</v>
      </c>
      <c r="S19" s="61" t="s">
        <v>32</v>
      </c>
    </row>
    <row r="20" spans="1:20" s="15" customFormat="1" ht="25.5" x14ac:dyDescent="0.25">
      <c r="A20" s="71">
        <v>1</v>
      </c>
      <c r="B20" s="58" t="s">
        <v>35</v>
      </c>
      <c r="C20" s="58" t="s">
        <v>34</v>
      </c>
      <c r="D20" s="72" t="s">
        <v>199</v>
      </c>
      <c r="E20" s="56">
        <v>43756</v>
      </c>
      <c r="F20" s="80" t="s">
        <v>36</v>
      </c>
      <c r="G20" s="62" t="s">
        <v>152</v>
      </c>
      <c r="H20" s="58" t="s">
        <v>37</v>
      </c>
      <c r="I20" s="55" t="s">
        <v>531</v>
      </c>
      <c r="J20" s="63">
        <v>43738</v>
      </c>
      <c r="K20" s="59">
        <v>0</v>
      </c>
      <c r="L20" s="58" t="s">
        <v>515</v>
      </c>
      <c r="M20" s="58" t="s">
        <v>39</v>
      </c>
      <c r="N20" s="58" t="s">
        <v>33</v>
      </c>
      <c r="O20" s="58">
        <v>1</v>
      </c>
      <c r="P20" s="60">
        <v>190210.6</v>
      </c>
      <c r="Q20" s="54">
        <v>7763.6979591836734</v>
      </c>
      <c r="R20" s="60">
        <f t="shared" ref="R20:R119" si="0">O20*P20</f>
        <v>190210.6</v>
      </c>
      <c r="S20" s="60">
        <v>7763.6979591836734</v>
      </c>
      <c r="T20" s="14"/>
    </row>
    <row r="21" spans="1:20" s="15" customFormat="1" ht="25.5" x14ac:dyDescent="0.25">
      <c r="A21" s="71">
        <v>2</v>
      </c>
      <c r="B21" s="58" t="s">
        <v>35</v>
      </c>
      <c r="C21" s="58" t="s">
        <v>34</v>
      </c>
      <c r="D21" s="72" t="s">
        <v>270</v>
      </c>
      <c r="E21" s="56">
        <v>43756</v>
      </c>
      <c r="F21" s="80" t="s">
        <v>36</v>
      </c>
      <c r="G21" s="83" t="s">
        <v>271</v>
      </c>
      <c r="H21" s="58" t="s">
        <v>37</v>
      </c>
      <c r="I21" s="55" t="s">
        <v>531</v>
      </c>
      <c r="J21" s="63">
        <v>43738</v>
      </c>
      <c r="K21" s="59">
        <v>0</v>
      </c>
      <c r="L21" s="58" t="s">
        <v>515</v>
      </c>
      <c r="M21" s="58" t="s">
        <v>39</v>
      </c>
      <c r="N21" s="58" t="s">
        <v>33</v>
      </c>
      <c r="O21" s="58">
        <v>1</v>
      </c>
      <c r="P21" s="60">
        <v>190210.6</v>
      </c>
      <c r="Q21" s="54">
        <v>7763.6979591836734</v>
      </c>
      <c r="R21" s="60">
        <f t="shared" si="0"/>
        <v>190210.6</v>
      </c>
      <c r="S21" s="60">
        <v>7763.6979591836734</v>
      </c>
      <c r="T21" s="14"/>
    </row>
    <row r="22" spans="1:20" s="15" customFormat="1" ht="25.5" x14ac:dyDescent="0.25">
      <c r="A22" s="71">
        <v>3</v>
      </c>
      <c r="B22" s="58" t="s">
        <v>40</v>
      </c>
      <c r="C22" s="58" t="s">
        <v>518</v>
      </c>
      <c r="D22" s="73" t="s">
        <v>259</v>
      </c>
      <c r="E22" s="56">
        <v>43756</v>
      </c>
      <c r="F22" s="58" t="s">
        <v>41</v>
      </c>
      <c r="G22" s="83" t="s">
        <v>252</v>
      </c>
      <c r="H22" s="58" t="s">
        <v>37</v>
      </c>
      <c r="I22" s="55" t="s">
        <v>531</v>
      </c>
      <c r="J22" s="63">
        <v>43738</v>
      </c>
      <c r="K22" s="59">
        <v>0</v>
      </c>
      <c r="L22" s="58" t="s">
        <v>515</v>
      </c>
      <c r="M22" s="58" t="s">
        <v>39</v>
      </c>
      <c r="N22" s="58" t="s">
        <v>33</v>
      </c>
      <c r="O22" s="58">
        <v>1</v>
      </c>
      <c r="P22" s="60">
        <v>17684.849999999999</v>
      </c>
      <c r="Q22" s="54">
        <v>721.83061224489791</v>
      </c>
      <c r="R22" s="60">
        <f t="shared" si="0"/>
        <v>17684.849999999999</v>
      </c>
      <c r="S22" s="60">
        <v>721.83061224489791</v>
      </c>
      <c r="T22" s="14"/>
    </row>
    <row r="23" spans="1:20" s="15" customFormat="1" ht="25.5" x14ac:dyDescent="0.25">
      <c r="A23" s="71">
        <v>4</v>
      </c>
      <c r="B23" s="58" t="s">
        <v>40</v>
      </c>
      <c r="C23" s="58" t="s">
        <v>518</v>
      </c>
      <c r="D23" s="73" t="s">
        <v>260</v>
      </c>
      <c r="E23" s="56">
        <v>43756</v>
      </c>
      <c r="F23" s="58" t="s">
        <v>41</v>
      </c>
      <c r="G23" s="83" t="s">
        <v>253</v>
      </c>
      <c r="H23" s="58" t="s">
        <v>37</v>
      </c>
      <c r="I23" s="55" t="s">
        <v>531</v>
      </c>
      <c r="J23" s="63">
        <v>43738</v>
      </c>
      <c r="K23" s="59">
        <v>0</v>
      </c>
      <c r="L23" s="58" t="s">
        <v>515</v>
      </c>
      <c r="M23" s="58" t="s">
        <v>39</v>
      </c>
      <c r="N23" s="58" t="s">
        <v>33</v>
      </c>
      <c r="O23" s="58">
        <v>1</v>
      </c>
      <c r="P23" s="60">
        <v>17684.849999999999</v>
      </c>
      <c r="Q23" s="54">
        <v>721.83061224489791</v>
      </c>
      <c r="R23" s="60">
        <f t="shared" si="0"/>
        <v>17684.849999999999</v>
      </c>
      <c r="S23" s="60">
        <v>721.83061224489791</v>
      </c>
      <c r="T23" s="14"/>
    </row>
    <row r="24" spans="1:20" s="15" customFormat="1" ht="25.5" x14ac:dyDescent="0.25">
      <c r="A24" s="71">
        <v>5</v>
      </c>
      <c r="B24" s="58" t="s">
        <v>40</v>
      </c>
      <c r="C24" s="58" t="s">
        <v>518</v>
      </c>
      <c r="D24" s="73" t="s">
        <v>261</v>
      </c>
      <c r="E24" s="56">
        <v>43756</v>
      </c>
      <c r="F24" s="58" t="s">
        <v>41</v>
      </c>
      <c r="G24" s="83" t="s">
        <v>254</v>
      </c>
      <c r="H24" s="58" t="s">
        <v>37</v>
      </c>
      <c r="I24" s="55" t="s">
        <v>531</v>
      </c>
      <c r="J24" s="63">
        <v>43738</v>
      </c>
      <c r="K24" s="59">
        <v>0</v>
      </c>
      <c r="L24" s="58" t="s">
        <v>515</v>
      </c>
      <c r="M24" s="58" t="s">
        <v>39</v>
      </c>
      <c r="N24" s="58" t="s">
        <v>33</v>
      </c>
      <c r="O24" s="58">
        <v>1</v>
      </c>
      <c r="P24" s="65">
        <v>17684.849999999999</v>
      </c>
      <c r="Q24" s="54">
        <v>721.83061224489791</v>
      </c>
      <c r="R24" s="60">
        <f t="shared" si="0"/>
        <v>17684.849999999999</v>
      </c>
      <c r="S24" s="60">
        <v>721.83061224489791</v>
      </c>
      <c r="T24" s="14"/>
    </row>
    <row r="25" spans="1:20" s="15" customFormat="1" ht="25.5" x14ac:dyDescent="0.25">
      <c r="A25" s="71">
        <v>6</v>
      </c>
      <c r="B25" s="58" t="s">
        <v>40</v>
      </c>
      <c r="C25" s="58" t="s">
        <v>518</v>
      </c>
      <c r="D25" s="73" t="s">
        <v>262</v>
      </c>
      <c r="E25" s="56">
        <v>43756</v>
      </c>
      <c r="F25" s="58" t="s">
        <v>41</v>
      </c>
      <c r="G25" s="83" t="s">
        <v>255</v>
      </c>
      <c r="H25" s="58" t="s">
        <v>37</v>
      </c>
      <c r="I25" s="55" t="s">
        <v>531</v>
      </c>
      <c r="J25" s="63">
        <v>43738</v>
      </c>
      <c r="K25" s="59">
        <v>0</v>
      </c>
      <c r="L25" s="58" t="s">
        <v>515</v>
      </c>
      <c r="M25" s="58" t="s">
        <v>39</v>
      </c>
      <c r="N25" s="58" t="s">
        <v>33</v>
      </c>
      <c r="O25" s="58">
        <v>1</v>
      </c>
      <c r="P25" s="60">
        <v>17684.849999999999</v>
      </c>
      <c r="Q25" s="54">
        <v>721.83061224489791</v>
      </c>
      <c r="R25" s="60">
        <f t="shared" si="0"/>
        <v>17684.849999999999</v>
      </c>
      <c r="S25" s="60">
        <v>721.83061224489791</v>
      </c>
      <c r="T25" s="14"/>
    </row>
    <row r="26" spans="1:20" s="15" customFormat="1" ht="25.5" x14ac:dyDescent="0.25">
      <c r="A26" s="71">
        <v>7</v>
      </c>
      <c r="B26" s="58" t="s">
        <v>40</v>
      </c>
      <c r="C26" s="58" t="s">
        <v>518</v>
      </c>
      <c r="D26" s="73" t="s">
        <v>263</v>
      </c>
      <c r="E26" s="56">
        <v>43756</v>
      </c>
      <c r="F26" s="58" t="s">
        <v>41</v>
      </c>
      <c r="G26" s="83" t="s">
        <v>256</v>
      </c>
      <c r="H26" s="58" t="s">
        <v>37</v>
      </c>
      <c r="I26" s="55" t="s">
        <v>531</v>
      </c>
      <c r="J26" s="63">
        <v>43738</v>
      </c>
      <c r="K26" s="59">
        <v>0</v>
      </c>
      <c r="L26" s="58" t="s">
        <v>515</v>
      </c>
      <c r="M26" s="58" t="s">
        <v>39</v>
      </c>
      <c r="N26" s="58" t="s">
        <v>33</v>
      </c>
      <c r="O26" s="58">
        <v>1</v>
      </c>
      <c r="P26" s="60">
        <v>17684.849999999999</v>
      </c>
      <c r="Q26" s="54">
        <v>721.83061224489791</v>
      </c>
      <c r="R26" s="60">
        <f t="shared" si="0"/>
        <v>17684.849999999999</v>
      </c>
      <c r="S26" s="60">
        <v>721.83061224489791</v>
      </c>
      <c r="T26" s="14"/>
    </row>
    <row r="27" spans="1:20" s="15" customFormat="1" ht="25.5" x14ac:dyDescent="0.25">
      <c r="A27" s="71">
        <v>8</v>
      </c>
      <c r="B27" s="58" t="s">
        <v>40</v>
      </c>
      <c r="C27" s="58" t="s">
        <v>518</v>
      </c>
      <c r="D27" s="73" t="s">
        <v>249</v>
      </c>
      <c r="E27" s="56">
        <v>43756</v>
      </c>
      <c r="F27" s="58" t="s">
        <v>41</v>
      </c>
      <c r="G27" s="62" t="s">
        <v>246</v>
      </c>
      <c r="H27" s="58" t="s">
        <v>37</v>
      </c>
      <c r="I27" s="55" t="s">
        <v>531</v>
      </c>
      <c r="J27" s="63">
        <v>43738</v>
      </c>
      <c r="K27" s="59">
        <v>0</v>
      </c>
      <c r="L27" s="58" t="s">
        <v>515</v>
      </c>
      <c r="M27" s="58" t="s">
        <v>39</v>
      </c>
      <c r="N27" s="58" t="s">
        <v>33</v>
      </c>
      <c r="O27" s="58">
        <v>1</v>
      </c>
      <c r="P27" s="65">
        <v>17684.849999999999</v>
      </c>
      <c r="Q27" s="54">
        <v>721.83061224489791</v>
      </c>
      <c r="R27" s="60">
        <f t="shared" si="0"/>
        <v>17684.849999999999</v>
      </c>
      <c r="S27" s="60">
        <v>721.83061224489791</v>
      </c>
      <c r="T27" s="14"/>
    </row>
    <row r="28" spans="1:20" s="15" customFormat="1" ht="25.5" x14ac:dyDescent="0.25">
      <c r="A28" s="71">
        <v>9</v>
      </c>
      <c r="B28" s="58" t="s">
        <v>40</v>
      </c>
      <c r="C28" s="58" t="s">
        <v>518</v>
      </c>
      <c r="D28" s="73" t="s">
        <v>250</v>
      </c>
      <c r="E28" s="56">
        <v>43756</v>
      </c>
      <c r="F28" s="58" t="s">
        <v>41</v>
      </c>
      <c r="G28" s="62" t="s">
        <v>247</v>
      </c>
      <c r="H28" s="58" t="s">
        <v>37</v>
      </c>
      <c r="I28" s="55" t="s">
        <v>531</v>
      </c>
      <c r="J28" s="63">
        <v>43738</v>
      </c>
      <c r="K28" s="59">
        <v>0</v>
      </c>
      <c r="L28" s="58" t="s">
        <v>515</v>
      </c>
      <c r="M28" s="58" t="s">
        <v>39</v>
      </c>
      <c r="N28" s="58" t="s">
        <v>33</v>
      </c>
      <c r="O28" s="58">
        <v>1</v>
      </c>
      <c r="P28" s="65">
        <v>17684.849999999999</v>
      </c>
      <c r="Q28" s="54">
        <v>721.83061224489791</v>
      </c>
      <c r="R28" s="60">
        <f t="shared" si="0"/>
        <v>17684.849999999999</v>
      </c>
      <c r="S28" s="60">
        <v>721.83061224489791</v>
      </c>
      <c r="T28" s="14"/>
    </row>
    <row r="29" spans="1:20" s="15" customFormat="1" ht="25.5" x14ac:dyDescent="0.25">
      <c r="A29" s="71">
        <v>10</v>
      </c>
      <c r="B29" s="58" t="s">
        <v>40</v>
      </c>
      <c r="C29" s="58" t="s">
        <v>518</v>
      </c>
      <c r="D29" s="73" t="s">
        <v>251</v>
      </c>
      <c r="E29" s="56">
        <v>43756</v>
      </c>
      <c r="F29" s="58" t="s">
        <v>41</v>
      </c>
      <c r="G29" s="62" t="s">
        <v>248</v>
      </c>
      <c r="H29" s="58" t="s">
        <v>37</v>
      </c>
      <c r="I29" s="55" t="s">
        <v>531</v>
      </c>
      <c r="J29" s="63">
        <v>43738</v>
      </c>
      <c r="K29" s="59">
        <v>0</v>
      </c>
      <c r="L29" s="58" t="s">
        <v>515</v>
      </c>
      <c r="M29" s="58" t="s">
        <v>39</v>
      </c>
      <c r="N29" s="58" t="s">
        <v>33</v>
      </c>
      <c r="O29" s="58">
        <v>1</v>
      </c>
      <c r="P29" s="65">
        <v>17684.849999999999</v>
      </c>
      <c r="Q29" s="54">
        <v>721.83061224489791</v>
      </c>
      <c r="R29" s="60">
        <f t="shared" si="0"/>
        <v>17684.849999999999</v>
      </c>
      <c r="S29" s="60">
        <v>721.83061224489791</v>
      </c>
      <c r="T29" s="14"/>
    </row>
    <row r="30" spans="1:20" s="15" customFormat="1" ht="25.5" x14ac:dyDescent="0.25">
      <c r="A30" s="71">
        <v>11</v>
      </c>
      <c r="B30" s="58" t="s">
        <v>43</v>
      </c>
      <c r="C30" s="58" t="s">
        <v>42</v>
      </c>
      <c r="D30" s="73" t="s">
        <v>264</v>
      </c>
      <c r="E30" s="56">
        <v>43756</v>
      </c>
      <c r="F30" s="58" t="s">
        <v>44</v>
      </c>
      <c r="G30" s="83" t="s">
        <v>257</v>
      </c>
      <c r="H30" s="58" t="s">
        <v>37</v>
      </c>
      <c r="I30" s="55" t="s">
        <v>531</v>
      </c>
      <c r="J30" s="63">
        <v>43738</v>
      </c>
      <c r="K30" s="59">
        <v>0</v>
      </c>
      <c r="L30" s="58" t="s">
        <v>515</v>
      </c>
      <c r="M30" s="58" t="s">
        <v>39</v>
      </c>
      <c r="N30" s="58" t="s">
        <v>33</v>
      </c>
      <c r="O30" s="58">
        <v>1</v>
      </c>
      <c r="P30" s="65">
        <v>93692.15</v>
      </c>
      <c r="Q30" s="54">
        <v>3824.169387755102</v>
      </c>
      <c r="R30" s="60">
        <f t="shared" si="0"/>
        <v>93692.15</v>
      </c>
      <c r="S30" s="60">
        <v>3824.169387755102</v>
      </c>
      <c r="T30" s="14"/>
    </row>
    <row r="31" spans="1:20" s="15" customFormat="1" ht="25.5" x14ac:dyDescent="0.25">
      <c r="A31" s="71">
        <v>12</v>
      </c>
      <c r="B31" s="58" t="s">
        <v>46</v>
      </c>
      <c r="C31" s="58" t="s">
        <v>45</v>
      </c>
      <c r="D31" s="73" t="s">
        <v>272</v>
      </c>
      <c r="E31" s="56">
        <v>43756</v>
      </c>
      <c r="F31" s="58" t="s">
        <v>47</v>
      </c>
      <c r="G31" s="83" t="s">
        <v>273</v>
      </c>
      <c r="H31" s="58" t="s">
        <v>37</v>
      </c>
      <c r="I31" s="55" t="s">
        <v>531</v>
      </c>
      <c r="J31" s="63">
        <v>43738</v>
      </c>
      <c r="K31" s="59">
        <v>0</v>
      </c>
      <c r="L31" s="58" t="s">
        <v>515</v>
      </c>
      <c r="M31" s="58" t="s">
        <v>39</v>
      </c>
      <c r="N31" s="58" t="s">
        <v>33</v>
      </c>
      <c r="O31" s="58">
        <v>1</v>
      </c>
      <c r="P31" s="65">
        <v>138330.54999999999</v>
      </c>
      <c r="Q31" s="54">
        <v>5646.1448979591833</v>
      </c>
      <c r="R31" s="60">
        <f t="shared" si="0"/>
        <v>138330.54999999999</v>
      </c>
      <c r="S31" s="60">
        <v>5646.1448979591833</v>
      </c>
      <c r="T31" s="14"/>
    </row>
    <row r="32" spans="1:20" s="15" customFormat="1" ht="25.5" x14ac:dyDescent="0.25">
      <c r="A32" s="71">
        <v>13</v>
      </c>
      <c r="B32" s="58" t="s">
        <v>46</v>
      </c>
      <c r="C32" s="58" t="s">
        <v>45</v>
      </c>
      <c r="D32" s="73" t="s">
        <v>265</v>
      </c>
      <c r="E32" s="56">
        <v>43756</v>
      </c>
      <c r="F32" s="58" t="s">
        <v>47</v>
      </c>
      <c r="G32" s="83" t="s">
        <v>258</v>
      </c>
      <c r="H32" s="58" t="s">
        <v>37</v>
      </c>
      <c r="I32" s="55" t="s">
        <v>531</v>
      </c>
      <c r="J32" s="63">
        <v>43738</v>
      </c>
      <c r="K32" s="59">
        <v>0</v>
      </c>
      <c r="L32" s="58" t="s">
        <v>515</v>
      </c>
      <c r="M32" s="58" t="s">
        <v>39</v>
      </c>
      <c r="N32" s="58" t="s">
        <v>33</v>
      </c>
      <c r="O32" s="58">
        <v>1</v>
      </c>
      <c r="P32" s="65">
        <v>138330.54999999999</v>
      </c>
      <c r="Q32" s="54">
        <v>5646.1448979591833</v>
      </c>
      <c r="R32" s="60">
        <f>O32*P32</f>
        <v>138330.54999999999</v>
      </c>
      <c r="S32" s="60">
        <v>5646.1448979591833</v>
      </c>
      <c r="T32" s="14"/>
    </row>
    <row r="33" spans="1:20" s="15" customFormat="1" ht="25.5" x14ac:dyDescent="0.25">
      <c r="A33" s="71">
        <v>14</v>
      </c>
      <c r="B33" s="58" t="s">
        <v>49</v>
      </c>
      <c r="C33" s="58" t="s">
        <v>48</v>
      </c>
      <c r="D33" s="73" t="s">
        <v>200</v>
      </c>
      <c r="E33" s="56">
        <v>43756</v>
      </c>
      <c r="F33" s="58" t="s">
        <v>59</v>
      </c>
      <c r="G33" s="83" t="s">
        <v>153</v>
      </c>
      <c r="H33" s="58" t="s">
        <v>37</v>
      </c>
      <c r="I33" s="55" t="s">
        <v>531</v>
      </c>
      <c r="J33" s="63">
        <v>43738</v>
      </c>
      <c r="K33" s="59">
        <v>0</v>
      </c>
      <c r="L33" s="58" t="s">
        <v>515</v>
      </c>
      <c r="M33" s="58" t="s">
        <v>39</v>
      </c>
      <c r="N33" s="58" t="s">
        <v>33</v>
      </c>
      <c r="O33" s="58">
        <v>1</v>
      </c>
      <c r="P33" s="65">
        <v>21273.95</v>
      </c>
      <c r="Q33" s="54">
        <v>868.32448979591845</v>
      </c>
      <c r="R33" s="60">
        <f t="shared" si="0"/>
        <v>21273.95</v>
      </c>
      <c r="S33" s="60">
        <v>868.32448979591845</v>
      </c>
      <c r="T33" s="14"/>
    </row>
    <row r="34" spans="1:20" s="15" customFormat="1" ht="25.5" x14ac:dyDescent="0.25">
      <c r="A34" s="71">
        <v>15</v>
      </c>
      <c r="B34" s="58" t="s">
        <v>49</v>
      </c>
      <c r="C34" s="58" t="s">
        <v>48</v>
      </c>
      <c r="D34" s="73" t="s">
        <v>201</v>
      </c>
      <c r="E34" s="56">
        <v>43756</v>
      </c>
      <c r="F34" s="58" t="s">
        <v>59</v>
      </c>
      <c r="G34" s="83" t="s">
        <v>154</v>
      </c>
      <c r="H34" s="58" t="s">
        <v>37</v>
      </c>
      <c r="I34" s="55" t="s">
        <v>531</v>
      </c>
      <c r="J34" s="63">
        <v>43738</v>
      </c>
      <c r="K34" s="59">
        <v>0</v>
      </c>
      <c r="L34" s="58" t="s">
        <v>515</v>
      </c>
      <c r="M34" s="58" t="s">
        <v>39</v>
      </c>
      <c r="N34" s="58" t="s">
        <v>33</v>
      </c>
      <c r="O34" s="58">
        <v>1</v>
      </c>
      <c r="P34" s="65">
        <v>21273.95</v>
      </c>
      <c r="Q34" s="54">
        <v>868.32448979591845</v>
      </c>
      <c r="R34" s="60">
        <f t="shared" si="0"/>
        <v>21273.95</v>
      </c>
      <c r="S34" s="60">
        <v>868.32448979591845</v>
      </c>
      <c r="T34" s="14"/>
    </row>
    <row r="35" spans="1:20" s="15" customFormat="1" ht="25.5" x14ac:dyDescent="0.25">
      <c r="A35" s="71">
        <v>16</v>
      </c>
      <c r="B35" s="58" t="s">
        <v>49</v>
      </c>
      <c r="C35" s="58" t="s">
        <v>48</v>
      </c>
      <c r="D35" s="73" t="s">
        <v>202</v>
      </c>
      <c r="E35" s="56">
        <v>43756</v>
      </c>
      <c r="F35" s="58" t="s">
        <v>59</v>
      </c>
      <c r="G35" s="83" t="s">
        <v>155</v>
      </c>
      <c r="H35" s="58" t="s">
        <v>37</v>
      </c>
      <c r="I35" s="55" t="s">
        <v>531</v>
      </c>
      <c r="J35" s="63">
        <v>43738</v>
      </c>
      <c r="K35" s="59">
        <v>0</v>
      </c>
      <c r="L35" s="58" t="s">
        <v>515</v>
      </c>
      <c r="M35" s="58" t="s">
        <v>39</v>
      </c>
      <c r="N35" s="58" t="s">
        <v>33</v>
      </c>
      <c r="O35" s="58">
        <v>1</v>
      </c>
      <c r="P35" s="65">
        <v>21273.95</v>
      </c>
      <c r="Q35" s="54">
        <v>868.32448979591845</v>
      </c>
      <c r="R35" s="60">
        <f t="shared" si="0"/>
        <v>21273.95</v>
      </c>
      <c r="S35" s="60">
        <v>868.32448979591845</v>
      </c>
      <c r="T35" s="14"/>
    </row>
    <row r="36" spans="1:20" s="15" customFormat="1" ht="25.5" x14ac:dyDescent="0.25">
      <c r="A36" s="71">
        <v>17</v>
      </c>
      <c r="B36" s="58" t="s">
        <v>49</v>
      </c>
      <c r="C36" s="58" t="s">
        <v>48</v>
      </c>
      <c r="D36" s="73" t="s">
        <v>203</v>
      </c>
      <c r="E36" s="56">
        <v>43756</v>
      </c>
      <c r="F36" s="58" t="s">
        <v>59</v>
      </c>
      <c r="G36" s="83" t="s">
        <v>156</v>
      </c>
      <c r="H36" s="58" t="s">
        <v>37</v>
      </c>
      <c r="I36" s="55" t="s">
        <v>531</v>
      </c>
      <c r="J36" s="63">
        <v>43738</v>
      </c>
      <c r="K36" s="59">
        <v>0</v>
      </c>
      <c r="L36" s="58" t="s">
        <v>515</v>
      </c>
      <c r="M36" s="58" t="s">
        <v>39</v>
      </c>
      <c r="N36" s="58" t="s">
        <v>33</v>
      </c>
      <c r="O36" s="58">
        <v>1</v>
      </c>
      <c r="P36" s="65">
        <v>21273.95</v>
      </c>
      <c r="Q36" s="54">
        <v>868.32448979591845</v>
      </c>
      <c r="R36" s="60">
        <f t="shared" si="0"/>
        <v>21273.95</v>
      </c>
      <c r="S36" s="60">
        <v>868.32448979591845</v>
      </c>
      <c r="T36" s="14"/>
    </row>
    <row r="37" spans="1:20" s="15" customFormat="1" ht="25.5" x14ac:dyDescent="0.25">
      <c r="A37" s="71">
        <v>18</v>
      </c>
      <c r="B37" s="58" t="s">
        <v>49</v>
      </c>
      <c r="C37" s="58" t="s">
        <v>48</v>
      </c>
      <c r="D37" s="73" t="s">
        <v>204</v>
      </c>
      <c r="E37" s="56">
        <v>43756</v>
      </c>
      <c r="F37" s="58" t="s">
        <v>59</v>
      </c>
      <c r="G37" s="83" t="s">
        <v>157</v>
      </c>
      <c r="H37" s="58" t="s">
        <v>37</v>
      </c>
      <c r="I37" s="55" t="s">
        <v>531</v>
      </c>
      <c r="J37" s="63">
        <v>43738</v>
      </c>
      <c r="K37" s="59">
        <v>0</v>
      </c>
      <c r="L37" s="58" t="s">
        <v>515</v>
      </c>
      <c r="M37" s="58" t="s">
        <v>39</v>
      </c>
      <c r="N37" s="58" t="s">
        <v>33</v>
      </c>
      <c r="O37" s="58">
        <v>1</v>
      </c>
      <c r="P37" s="65">
        <v>21273.95</v>
      </c>
      <c r="Q37" s="54">
        <v>868.32448979591845</v>
      </c>
      <c r="R37" s="60">
        <f t="shared" si="0"/>
        <v>21273.95</v>
      </c>
      <c r="S37" s="60">
        <v>868.32448979591845</v>
      </c>
      <c r="T37" s="14"/>
    </row>
    <row r="38" spans="1:20" s="15" customFormat="1" ht="25.5" x14ac:dyDescent="0.25">
      <c r="A38" s="71">
        <v>19</v>
      </c>
      <c r="B38" s="58" t="s">
        <v>49</v>
      </c>
      <c r="C38" s="58" t="s">
        <v>48</v>
      </c>
      <c r="D38" s="73" t="s">
        <v>205</v>
      </c>
      <c r="E38" s="56">
        <v>43756</v>
      </c>
      <c r="F38" s="58" t="s">
        <v>59</v>
      </c>
      <c r="G38" s="83" t="s">
        <v>158</v>
      </c>
      <c r="H38" s="58" t="s">
        <v>37</v>
      </c>
      <c r="I38" s="55" t="s">
        <v>531</v>
      </c>
      <c r="J38" s="63">
        <v>43738</v>
      </c>
      <c r="K38" s="59">
        <v>0</v>
      </c>
      <c r="L38" s="58" t="s">
        <v>515</v>
      </c>
      <c r="M38" s="58" t="s">
        <v>39</v>
      </c>
      <c r="N38" s="58" t="s">
        <v>33</v>
      </c>
      <c r="O38" s="58">
        <v>1</v>
      </c>
      <c r="P38" s="65">
        <v>21273.95</v>
      </c>
      <c r="Q38" s="54">
        <v>868.32448979591845</v>
      </c>
      <c r="R38" s="60">
        <f t="shared" si="0"/>
        <v>21273.95</v>
      </c>
      <c r="S38" s="60">
        <v>868.32448979591845</v>
      </c>
      <c r="T38" s="14"/>
    </row>
    <row r="39" spans="1:20" s="15" customFormat="1" ht="25.5" x14ac:dyDescent="0.25">
      <c r="A39" s="71">
        <v>20</v>
      </c>
      <c r="B39" s="58" t="s">
        <v>49</v>
      </c>
      <c r="C39" s="58" t="s">
        <v>48</v>
      </c>
      <c r="D39" s="73" t="s">
        <v>206</v>
      </c>
      <c r="E39" s="56">
        <v>43756</v>
      </c>
      <c r="F39" s="58" t="s">
        <v>59</v>
      </c>
      <c r="G39" s="83" t="s">
        <v>159</v>
      </c>
      <c r="H39" s="58" t="s">
        <v>37</v>
      </c>
      <c r="I39" s="55" t="s">
        <v>531</v>
      </c>
      <c r="J39" s="63">
        <v>43738</v>
      </c>
      <c r="K39" s="59">
        <v>0</v>
      </c>
      <c r="L39" s="58" t="s">
        <v>515</v>
      </c>
      <c r="M39" s="58" t="s">
        <v>39</v>
      </c>
      <c r="N39" s="58" t="s">
        <v>33</v>
      </c>
      <c r="O39" s="62">
        <v>1</v>
      </c>
      <c r="P39" s="65">
        <v>21273.95</v>
      </c>
      <c r="Q39" s="54">
        <v>868.32448979591845</v>
      </c>
      <c r="R39" s="60">
        <f t="shared" si="0"/>
        <v>21273.95</v>
      </c>
      <c r="S39" s="60">
        <v>868.32448979591845</v>
      </c>
      <c r="T39" s="14"/>
    </row>
    <row r="40" spans="1:20" s="15" customFormat="1" ht="25.5" x14ac:dyDescent="0.25">
      <c r="A40" s="71">
        <v>21</v>
      </c>
      <c r="B40" s="58" t="s">
        <v>49</v>
      </c>
      <c r="C40" s="58" t="s">
        <v>48</v>
      </c>
      <c r="D40" s="73" t="s">
        <v>207</v>
      </c>
      <c r="E40" s="56">
        <v>43756</v>
      </c>
      <c r="F40" s="58" t="s">
        <v>59</v>
      </c>
      <c r="G40" s="83" t="s">
        <v>160</v>
      </c>
      <c r="H40" s="58" t="s">
        <v>37</v>
      </c>
      <c r="I40" s="55" t="s">
        <v>531</v>
      </c>
      <c r="J40" s="63">
        <v>43738</v>
      </c>
      <c r="K40" s="59">
        <v>0</v>
      </c>
      <c r="L40" s="58" t="s">
        <v>515</v>
      </c>
      <c r="M40" s="58" t="s">
        <v>39</v>
      </c>
      <c r="N40" s="58" t="s">
        <v>33</v>
      </c>
      <c r="O40" s="62">
        <v>1</v>
      </c>
      <c r="P40" s="65">
        <v>21273.95</v>
      </c>
      <c r="Q40" s="54">
        <v>868.32448979591845</v>
      </c>
      <c r="R40" s="60">
        <f t="shared" si="0"/>
        <v>21273.95</v>
      </c>
      <c r="S40" s="60">
        <v>868.32448979591845</v>
      </c>
      <c r="T40" s="14"/>
    </row>
    <row r="41" spans="1:20" s="15" customFormat="1" ht="25.5" x14ac:dyDescent="0.25">
      <c r="A41" s="71">
        <v>22</v>
      </c>
      <c r="B41" s="58" t="s">
        <v>49</v>
      </c>
      <c r="C41" s="58" t="s">
        <v>48</v>
      </c>
      <c r="D41" s="73" t="s">
        <v>208</v>
      </c>
      <c r="E41" s="56">
        <v>43756</v>
      </c>
      <c r="F41" s="58" t="s">
        <v>59</v>
      </c>
      <c r="G41" s="83" t="s">
        <v>161</v>
      </c>
      <c r="H41" s="58" t="s">
        <v>37</v>
      </c>
      <c r="I41" s="55" t="s">
        <v>531</v>
      </c>
      <c r="J41" s="63">
        <v>43738</v>
      </c>
      <c r="K41" s="59">
        <v>0</v>
      </c>
      <c r="L41" s="58" t="s">
        <v>515</v>
      </c>
      <c r="M41" s="58" t="s">
        <v>39</v>
      </c>
      <c r="N41" s="58" t="s">
        <v>33</v>
      </c>
      <c r="O41" s="58">
        <v>1</v>
      </c>
      <c r="P41" s="65">
        <v>21273.95</v>
      </c>
      <c r="Q41" s="54">
        <v>868.32448979591845</v>
      </c>
      <c r="R41" s="60">
        <f t="shared" si="0"/>
        <v>21273.95</v>
      </c>
      <c r="S41" s="60">
        <v>868.32448979591845</v>
      </c>
      <c r="T41" s="14"/>
    </row>
    <row r="42" spans="1:20" s="15" customFormat="1" ht="25.5" x14ac:dyDescent="0.25">
      <c r="A42" s="71">
        <v>23</v>
      </c>
      <c r="B42" s="58" t="s">
        <v>49</v>
      </c>
      <c r="C42" s="58" t="s">
        <v>48</v>
      </c>
      <c r="D42" s="73" t="s">
        <v>209</v>
      </c>
      <c r="E42" s="56">
        <v>43756</v>
      </c>
      <c r="F42" s="58" t="s">
        <v>59</v>
      </c>
      <c r="G42" s="83" t="s">
        <v>162</v>
      </c>
      <c r="H42" s="58" t="s">
        <v>37</v>
      </c>
      <c r="I42" s="55" t="s">
        <v>531</v>
      </c>
      <c r="J42" s="63">
        <v>43738</v>
      </c>
      <c r="K42" s="59">
        <v>0</v>
      </c>
      <c r="L42" s="58" t="s">
        <v>515</v>
      </c>
      <c r="M42" s="58" t="s">
        <v>39</v>
      </c>
      <c r="N42" s="58" t="s">
        <v>33</v>
      </c>
      <c r="O42" s="58">
        <v>1</v>
      </c>
      <c r="P42" s="65">
        <v>21273.95</v>
      </c>
      <c r="Q42" s="54">
        <v>868.32448979591845</v>
      </c>
      <c r="R42" s="60">
        <f t="shared" si="0"/>
        <v>21273.95</v>
      </c>
      <c r="S42" s="60">
        <v>868.32448979591845</v>
      </c>
      <c r="T42" s="14"/>
    </row>
    <row r="43" spans="1:20" s="15" customFormat="1" ht="25.5" x14ac:dyDescent="0.25">
      <c r="A43" s="71">
        <v>24</v>
      </c>
      <c r="B43" s="58" t="s">
        <v>49</v>
      </c>
      <c r="C43" s="58" t="s">
        <v>48</v>
      </c>
      <c r="D43" s="73" t="s">
        <v>210</v>
      </c>
      <c r="E43" s="56">
        <v>43756</v>
      </c>
      <c r="F43" s="58" t="s">
        <v>59</v>
      </c>
      <c r="G43" s="83" t="s">
        <v>163</v>
      </c>
      <c r="H43" s="58" t="s">
        <v>37</v>
      </c>
      <c r="I43" s="55" t="s">
        <v>531</v>
      </c>
      <c r="J43" s="63">
        <v>43738</v>
      </c>
      <c r="K43" s="59">
        <v>0</v>
      </c>
      <c r="L43" s="58" t="s">
        <v>515</v>
      </c>
      <c r="M43" s="58" t="s">
        <v>39</v>
      </c>
      <c r="N43" s="58" t="s">
        <v>33</v>
      </c>
      <c r="O43" s="58">
        <v>1</v>
      </c>
      <c r="P43" s="65">
        <v>21273.95</v>
      </c>
      <c r="Q43" s="54">
        <v>868.32448979591845</v>
      </c>
      <c r="R43" s="60">
        <f t="shared" si="0"/>
        <v>21273.95</v>
      </c>
      <c r="S43" s="60">
        <v>868.32448979591845</v>
      </c>
      <c r="T43" s="14"/>
    </row>
    <row r="44" spans="1:20" s="15" customFormat="1" ht="25.5" x14ac:dyDescent="0.25">
      <c r="A44" s="71">
        <v>25</v>
      </c>
      <c r="B44" s="58" t="s">
        <v>49</v>
      </c>
      <c r="C44" s="58" t="s">
        <v>48</v>
      </c>
      <c r="D44" s="73" t="s">
        <v>211</v>
      </c>
      <c r="E44" s="56">
        <v>43756</v>
      </c>
      <c r="F44" s="58" t="s">
        <v>59</v>
      </c>
      <c r="G44" s="83" t="s">
        <v>164</v>
      </c>
      <c r="H44" s="58" t="s">
        <v>37</v>
      </c>
      <c r="I44" s="55" t="s">
        <v>531</v>
      </c>
      <c r="J44" s="63">
        <v>43738</v>
      </c>
      <c r="K44" s="59">
        <v>0</v>
      </c>
      <c r="L44" s="58" t="s">
        <v>515</v>
      </c>
      <c r="M44" s="58" t="s">
        <v>39</v>
      </c>
      <c r="N44" s="58" t="s">
        <v>33</v>
      </c>
      <c r="O44" s="58">
        <v>1</v>
      </c>
      <c r="P44" s="65">
        <v>21273.95</v>
      </c>
      <c r="Q44" s="54">
        <v>868.32448979591845</v>
      </c>
      <c r="R44" s="60">
        <f t="shared" si="0"/>
        <v>21273.95</v>
      </c>
      <c r="S44" s="60">
        <v>868.32448979591845</v>
      </c>
      <c r="T44" s="14"/>
    </row>
    <row r="45" spans="1:20" s="15" customFormat="1" ht="25.5" x14ac:dyDescent="0.25">
      <c r="A45" s="71">
        <v>26</v>
      </c>
      <c r="B45" s="58" t="s">
        <v>49</v>
      </c>
      <c r="C45" s="58" t="s">
        <v>48</v>
      </c>
      <c r="D45" s="73" t="s">
        <v>212</v>
      </c>
      <c r="E45" s="56">
        <v>43756</v>
      </c>
      <c r="F45" s="58" t="s">
        <v>59</v>
      </c>
      <c r="G45" s="83" t="s">
        <v>165</v>
      </c>
      <c r="H45" s="58" t="s">
        <v>37</v>
      </c>
      <c r="I45" s="55" t="s">
        <v>531</v>
      </c>
      <c r="J45" s="63">
        <v>43738</v>
      </c>
      <c r="K45" s="59">
        <v>0</v>
      </c>
      <c r="L45" s="58" t="s">
        <v>515</v>
      </c>
      <c r="M45" s="58" t="s">
        <v>39</v>
      </c>
      <c r="N45" s="58" t="s">
        <v>33</v>
      </c>
      <c r="O45" s="58">
        <v>1</v>
      </c>
      <c r="P45" s="65">
        <v>21273.95</v>
      </c>
      <c r="Q45" s="54">
        <v>868.32448979591845</v>
      </c>
      <c r="R45" s="60">
        <f t="shared" si="0"/>
        <v>21273.95</v>
      </c>
      <c r="S45" s="60">
        <v>868.32448979591845</v>
      </c>
      <c r="T45" s="14"/>
    </row>
    <row r="46" spans="1:20" s="15" customFormat="1" ht="25.5" x14ac:dyDescent="0.25">
      <c r="A46" s="71">
        <v>27</v>
      </c>
      <c r="B46" s="58" t="s">
        <v>49</v>
      </c>
      <c r="C46" s="58" t="s">
        <v>48</v>
      </c>
      <c r="D46" s="73" t="s">
        <v>213</v>
      </c>
      <c r="E46" s="56">
        <v>43756</v>
      </c>
      <c r="F46" s="58" t="s">
        <v>59</v>
      </c>
      <c r="G46" s="83" t="s">
        <v>166</v>
      </c>
      <c r="H46" s="58" t="s">
        <v>37</v>
      </c>
      <c r="I46" s="55" t="s">
        <v>531</v>
      </c>
      <c r="J46" s="63">
        <v>43738</v>
      </c>
      <c r="K46" s="59">
        <v>0</v>
      </c>
      <c r="L46" s="58" t="s">
        <v>515</v>
      </c>
      <c r="M46" s="58" t="s">
        <v>39</v>
      </c>
      <c r="N46" s="58" t="s">
        <v>33</v>
      </c>
      <c r="O46" s="58">
        <v>1</v>
      </c>
      <c r="P46" s="65">
        <v>21273.95</v>
      </c>
      <c r="Q46" s="54">
        <v>868.32448979591845</v>
      </c>
      <c r="R46" s="60">
        <f t="shared" si="0"/>
        <v>21273.95</v>
      </c>
      <c r="S46" s="60">
        <v>868.32448979591845</v>
      </c>
      <c r="T46" s="14"/>
    </row>
    <row r="47" spans="1:20" s="15" customFormat="1" ht="25.5" x14ac:dyDescent="0.25">
      <c r="A47" s="71">
        <v>28</v>
      </c>
      <c r="B47" s="58" t="s">
        <v>49</v>
      </c>
      <c r="C47" s="58" t="s">
        <v>48</v>
      </c>
      <c r="D47" s="73" t="s">
        <v>214</v>
      </c>
      <c r="E47" s="56">
        <v>43756</v>
      </c>
      <c r="F47" s="58" t="s">
        <v>59</v>
      </c>
      <c r="G47" s="83" t="s">
        <v>167</v>
      </c>
      <c r="H47" s="58" t="s">
        <v>37</v>
      </c>
      <c r="I47" s="55" t="s">
        <v>531</v>
      </c>
      <c r="J47" s="63">
        <v>43738</v>
      </c>
      <c r="K47" s="59">
        <v>0</v>
      </c>
      <c r="L47" s="58" t="s">
        <v>515</v>
      </c>
      <c r="M47" s="58" t="s">
        <v>39</v>
      </c>
      <c r="N47" s="58" t="s">
        <v>33</v>
      </c>
      <c r="O47" s="62">
        <v>1</v>
      </c>
      <c r="P47" s="65">
        <v>21273.95</v>
      </c>
      <c r="Q47" s="54">
        <v>868.32448979591845</v>
      </c>
      <c r="R47" s="60">
        <f t="shared" si="0"/>
        <v>21273.95</v>
      </c>
      <c r="S47" s="60">
        <v>868.32448979591845</v>
      </c>
      <c r="T47" s="14"/>
    </row>
    <row r="48" spans="1:20" s="15" customFormat="1" ht="25.5" x14ac:dyDescent="0.25">
      <c r="A48" s="71">
        <v>29</v>
      </c>
      <c r="B48" s="58" t="s">
        <v>49</v>
      </c>
      <c r="C48" s="58" t="s">
        <v>48</v>
      </c>
      <c r="D48" s="73" t="s">
        <v>215</v>
      </c>
      <c r="E48" s="56">
        <v>43756</v>
      </c>
      <c r="F48" s="58" t="s">
        <v>59</v>
      </c>
      <c r="G48" s="83" t="s">
        <v>168</v>
      </c>
      <c r="H48" s="58" t="s">
        <v>37</v>
      </c>
      <c r="I48" s="55" t="s">
        <v>531</v>
      </c>
      <c r="J48" s="63">
        <v>43738</v>
      </c>
      <c r="K48" s="59">
        <v>0</v>
      </c>
      <c r="L48" s="58" t="s">
        <v>515</v>
      </c>
      <c r="M48" s="58" t="s">
        <v>39</v>
      </c>
      <c r="N48" s="58" t="s">
        <v>33</v>
      </c>
      <c r="O48" s="62">
        <v>1</v>
      </c>
      <c r="P48" s="65">
        <v>21273.95</v>
      </c>
      <c r="Q48" s="54">
        <v>868.32448979591845</v>
      </c>
      <c r="R48" s="60">
        <f t="shared" si="0"/>
        <v>21273.95</v>
      </c>
      <c r="S48" s="60">
        <v>868.32448979591845</v>
      </c>
      <c r="T48" s="14"/>
    </row>
    <row r="49" spans="1:20" s="15" customFormat="1" ht="25.5" x14ac:dyDescent="0.25">
      <c r="A49" s="71">
        <v>30</v>
      </c>
      <c r="B49" s="58" t="s">
        <v>49</v>
      </c>
      <c r="C49" s="58" t="s">
        <v>48</v>
      </c>
      <c r="D49" s="73" t="s">
        <v>216</v>
      </c>
      <c r="E49" s="56">
        <v>43756</v>
      </c>
      <c r="F49" s="58" t="s">
        <v>59</v>
      </c>
      <c r="G49" s="83" t="s">
        <v>169</v>
      </c>
      <c r="H49" s="58" t="s">
        <v>37</v>
      </c>
      <c r="I49" s="55" t="s">
        <v>531</v>
      </c>
      <c r="J49" s="63">
        <v>43738</v>
      </c>
      <c r="K49" s="59">
        <v>0</v>
      </c>
      <c r="L49" s="58" t="s">
        <v>515</v>
      </c>
      <c r="M49" s="58" t="s">
        <v>39</v>
      </c>
      <c r="N49" s="58" t="s">
        <v>33</v>
      </c>
      <c r="O49" s="58">
        <v>1</v>
      </c>
      <c r="P49" s="65">
        <v>21273.95</v>
      </c>
      <c r="Q49" s="54">
        <v>868.32448979591845</v>
      </c>
      <c r="R49" s="60">
        <f t="shared" si="0"/>
        <v>21273.95</v>
      </c>
      <c r="S49" s="60">
        <v>868.32448979591845</v>
      </c>
      <c r="T49" s="14"/>
    </row>
    <row r="50" spans="1:20" s="15" customFormat="1" ht="25.5" x14ac:dyDescent="0.25">
      <c r="A50" s="71">
        <v>31</v>
      </c>
      <c r="B50" s="58" t="s">
        <v>49</v>
      </c>
      <c r="C50" s="58" t="s">
        <v>48</v>
      </c>
      <c r="D50" s="73" t="s">
        <v>217</v>
      </c>
      <c r="E50" s="56">
        <v>43756</v>
      </c>
      <c r="F50" s="58" t="s">
        <v>59</v>
      </c>
      <c r="G50" s="83" t="s">
        <v>170</v>
      </c>
      <c r="H50" s="58" t="s">
        <v>37</v>
      </c>
      <c r="I50" s="55" t="s">
        <v>531</v>
      </c>
      <c r="J50" s="63">
        <v>43738</v>
      </c>
      <c r="K50" s="59">
        <v>0</v>
      </c>
      <c r="L50" s="58" t="s">
        <v>515</v>
      </c>
      <c r="M50" s="58" t="s">
        <v>39</v>
      </c>
      <c r="N50" s="58" t="s">
        <v>33</v>
      </c>
      <c r="O50" s="58">
        <v>1</v>
      </c>
      <c r="P50" s="65">
        <v>21273.95</v>
      </c>
      <c r="Q50" s="54">
        <v>868.32448979591845</v>
      </c>
      <c r="R50" s="60">
        <f t="shared" si="0"/>
        <v>21273.95</v>
      </c>
      <c r="S50" s="60">
        <v>868.32448979591845</v>
      </c>
      <c r="T50" s="14"/>
    </row>
    <row r="51" spans="1:20" s="15" customFormat="1" ht="25.5" x14ac:dyDescent="0.25">
      <c r="A51" s="71">
        <v>32</v>
      </c>
      <c r="B51" s="58" t="s">
        <v>49</v>
      </c>
      <c r="C51" s="58" t="s">
        <v>48</v>
      </c>
      <c r="D51" s="73" t="s">
        <v>218</v>
      </c>
      <c r="E51" s="56">
        <v>43756</v>
      </c>
      <c r="F51" s="58" t="s">
        <v>59</v>
      </c>
      <c r="G51" s="83" t="s">
        <v>171</v>
      </c>
      <c r="H51" s="58" t="s">
        <v>37</v>
      </c>
      <c r="I51" s="55" t="s">
        <v>531</v>
      </c>
      <c r="J51" s="63">
        <v>43738</v>
      </c>
      <c r="K51" s="59">
        <v>0</v>
      </c>
      <c r="L51" s="58" t="s">
        <v>515</v>
      </c>
      <c r="M51" s="58" t="s">
        <v>39</v>
      </c>
      <c r="N51" s="58" t="s">
        <v>33</v>
      </c>
      <c r="O51" s="58">
        <v>1</v>
      </c>
      <c r="P51" s="65">
        <v>21273.95</v>
      </c>
      <c r="Q51" s="54">
        <v>868.32448979591845</v>
      </c>
      <c r="R51" s="60">
        <f t="shared" si="0"/>
        <v>21273.95</v>
      </c>
      <c r="S51" s="60">
        <v>868.32448979591845</v>
      </c>
      <c r="T51" s="14"/>
    </row>
    <row r="52" spans="1:20" s="15" customFormat="1" ht="25.5" x14ac:dyDescent="0.25">
      <c r="A52" s="71">
        <v>33</v>
      </c>
      <c r="B52" s="58" t="s">
        <v>49</v>
      </c>
      <c r="C52" s="58" t="s">
        <v>48</v>
      </c>
      <c r="D52" s="73" t="s">
        <v>219</v>
      </c>
      <c r="E52" s="56">
        <v>43756</v>
      </c>
      <c r="F52" s="58" t="s">
        <v>59</v>
      </c>
      <c r="G52" s="83" t="s">
        <v>172</v>
      </c>
      <c r="H52" s="58" t="s">
        <v>37</v>
      </c>
      <c r="I52" s="55" t="s">
        <v>531</v>
      </c>
      <c r="J52" s="63">
        <v>43738</v>
      </c>
      <c r="K52" s="59">
        <v>0</v>
      </c>
      <c r="L52" s="58" t="s">
        <v>515</v>
      </c>
      <c r="M52" s="58" t="s">
        <v>39</v>
      </c>
      <c r="N52" s="58" t="s">
        <v>33</v>
      </c>
      <c r="O52" s="62">
        <v>1</v>
      </c>
      <c r="P52" s="65">
        <v>21273.95</v>
      </c>
      <c r="Q52" s="54">
        <v>868.32448979591845</v>
      </c>
      <c r="R52" s="60">
        <f t="shared" si="0"/>
        <v>21273.95</v>
      </c>
      <c r="S52" s="60">
        <v>868.32448979591845</v>
      </c>
      <c r="T52" s="14"/>
    </row>
    <row r="53" spans="1:20" s="15" customFormat="1" ht="25.5" x14ac:dyDescent="0.25">
      <c r="A53" s="71">
        <v>34</v>
      </c>
      <c r="B53" s="58" t="s">
        <v>49</v>
      </c>
      <c r="C53" s="58" t="s">
        <v>48</v>
      </c>
      <c r="D53" s="73" t="s">
        <v>220</v>
      </c>
      <c r="E53" s="56">
        <v>43756</v>
      </c>
      <c r="F53" s="58" t="s">
        <v>59</v>
      </c>
      <c r="G53" s="83" t="s">
        <v>173</v>
      </c>
      <c r="H53" s="58" t="s">
        <v>37</v>
      </c>
      <c r="I53" s="55" t="s">
        <v>531</v>
      </c>
      <c r="J53" s="63">
        <v>43738</v>
      </c>
      <c r="K53" s="59">
        <v>0</v>
      </c>
      <c r="L53" s="58" t="s">
        <v>515</v>
      </c>
      <c r="M53" s="58" t="s">
        <v>39</v>
      </c>
      <c r="N53" s="58" t="s">
        <v>33</v>
      </c>
      <c r="O53" s="62">
        <v>1</v>
      </c>
      <c r="P53" s="65">
        <v>21273.95</v>
      </c>
      <c r="Q53" s="54">
        <v>868.32448979591845</v>
      </c>
      <c r="R53" s="60">
        <f t="shared" si="0"/>
        <v>21273.95</v>
      </c>
      <c r="S53" s="60">
        <v>868.32448979591845</v>
      </c>
      <c r="T53" s="14"/>
    </row>
    <row r="54" spans="1:20" s="15" customFormat="1" ht="25.5" x14ac:dyDescent="0.25">
      <c r="A54" s="71">
        <v>35</v>
      </c>
      <c r="B54" s="58" t="s">
        <v>49</v>
      </c>
      <c r="C54" s="58" t="s">
        <v>48</v>
      </c>
      <c r="D54" s="73" t="s">
        <v>221</v>
      </c>
      <c r="E54" s="56">
        <v>43756</v>
      </c>
      <c r="F54" s="58" t="s">
        <v>59</v>
      </c>
      <c r="G54" s="83" t="s">
        <v>174</v>
      </c>
      <c r="H54" s="58" t="s">
        <v>37</v>
      </c>
      <c r="I54" s="55" t="s">
        <v>531</v>
      </c>
      <c r="J54" s="63">
        <v>43738</v>
      </c>
      <c r="K54" s="59">
        <v>0</v>
      </c>
      <c r="L54" s="58" t="s">
        <v>515</v>
      </c>
      <c r="M54" s="58" t="s">
        <v>39</v>
      </c>
      <c r="N54" s="58" t="s">
        <v>33</v>
      </c>
      <c r="O54" s="58">
        <v>1</v>
      </c>
      <c r="P54" s="65">
        <v>21273.95</v>
      </c>
      <c r="Q54" s="54">
        <v>868.32448979591845</v>
      </c>
      <c r="R54" s="60">
        <f t="shared" si="0"/>
        <v>21273.95</v>
      </c>
      <c r="S54" s="60">
        <v>868.32448979591845</v>
      </c>
      <c r="T54" s="14"/>
    </row>
    <row r="55" spans="1:20" s="15" customFormat="1" ht="25.5" x14ac:dyDescent="0.25">
      <c r="A55" s="71">
        <v>36</v>
      </c>
      <c r="B55" s="58" t="s">
        <v>49</v>
      </c>
      <c r="C55" s="58" t="s">
        <v>48</v>
      </c>
      <c r="D55" s="73" t="s">
        <v>222</v>
      </c>
      <c r="E55" s="56">
        <v>43756</v>
      </c>
      <c r="F55" s="58" t="s">
        <v>59</v>
      </c>
      <c r="G55" s="83" t="s">
        <v>175</v>
      </c>
      <c r="H55" s="58" t="s">
        <v>37</v>
      </c>
      <c r="I55" s="55" t="s">
        <v>531</v>
      </c>
      <c r="J55" s="63">
        <v>43738</v>
      </c>
      <c r="K55" s="59">
        <v>0</v>
      </c>
      <c r="L55" s="58" t="s">
        <v>515</v>
      </c>
      <c r="M55" s="58" t="s">
        <v>39</v>
      </c>
      <c r="N55" s="58" t="s">
        <v>33</v>
      </c>
      <c r="O55" s="58">
        <v>1</v>
      </c>
      <c r="P55" s="65">
        <v>21273.95</v>
      </c>
      <c r="Q55" s="54">
        <v>868.32448979591845</v>
      </c>
      <c r="R55" s="60">
        <f t="shared" si="0"/>
        <v>21273.95</v>
      </c>
      <c r="S55" s="60">
        <v>868.32448979591845</v>
      </c>
      <c r="T55" s="14"/>
    </row>
    <row r="56" spans="1:20" s="15" customFormat="1" ht="25.5" x14ac:dyDescent="0.25">
      <c r="A56" s="71">
        <v>37</v>
      </c>
      <c r="B56" s="58" t="s">
        <v>49</v>
      </c>
      <c r="C56" s="58" t="s">
        <v>48</v>
      </c>
      <c r="D56" s="73" t="s">
        <v>274</v>
      </c>
      <c r="E56" s="56">
        <v>43756</v>
      </c>
      <c r="F56" s="58" t="s">
        <v>59</v>
      </c>
      <c r="G56" s="83" t="s">
        <v>275</v>
      </c>
      <c r="H56" s="58" t="s">
        <v>37</v>
      </c>
      <c r="I56" s="55" t="s">
        <v>531</v>
      </c>
      <c r="J56" s="63">
        <v>43738</v>
      </c>
      <c r="K56" s="59">
        <v>0</v>
      </c>
      <c r="L56" s="58" t="s">
        <v>515</v>
      </c>
      <c r="M56" s="58" t="s">
        <v>39</v>
      </c>
      <c r="N56" s="58" t="s">
        <v>33</v>
      </c>
      <c r="O56" s="58">
        <v>1</v>
      </c>
      <c r="P56" s="65">
        <v>21273.95</v>
      </c>
      <c r="Q56" s="54">
        <v>868.32448979591845</v>
      </c>
      <c r="R56" s="60">
        <f t="shared" si="0"/>
        <v>21273.95</v>
      </c>
      <c r="S56" s="60">
        <v>868.32448979591845</v>
      </c>
      <c r="T56" s="14"/>
    </row>
    <row r="57" spans="1:20" s="15" customFormat="1" ht="25.5" x14ac:dyDescent="0.25">
      <c r="A57" s="71">
        <v>38</v>
      </c>
      <c r="B57" s="58" t="s">
        <v>49</v>
      </c>
      <c r="C57" s="58" t="s">
        <v>48</v>
      </c>
      <c r="D57" s="73" t="s">
        <v>276</v>
      </c>
      <c r="E57" s="56">
        <v>43756</v>
      </c>
      <c r="F57" s="58" t="s">
        <v>59</v>
      </c>
      <c r="G57" s="83" t="s">
        <v>277</v>
      </c>
      <c r="H57" s="58" t="s">
        <v>37</v>
      </c>
      <c r="I57" s="55" t="s">
        <v>531</v>
      </c>
      <c r="J57" s="63">
        <v>43738</v>
      </c>
      <c r="K57" s="59">
        <v>0</v>
      </c>
      <c r="L57" s="58" t="s">
        <v>515</v>
      </c>
      <c r="M57" s="58" t="s">
        <v>39</v>
      </c>
      <c r="N57" s="58" t="s">
        <v>33</v>
      </c>
      <c r="O57" s="58">
        <v>1</v>
      </c>
      <c r="P57" s="65">
        <v>21273.95</v>
      </c>
      <c r="Q57" s="54">
        <v>868.32448979591845</v>
      </c>
      <c r="R57" s="60">
        <f t="shared" si="0"/>
        <v>21273.95</v>
      </c>
      <c r="S57" s="60">
        <v>868.32448979591845</v>
      </c>
      <c r="T57" s="14"/>
    </row>
    <row r="58" spans="1:20" s="15" customFormat="1" ht="25.5" x14ac:dyDescent="0.25">
      <c r="A58" s="71">
        <v>39</v>
      </c>
      <c r="B58" s="58" t="s">
        <v>49</v>
      </c>
      <c r="C58" s="58" t="s">
        <v>48</v>
      </c>
      <c r="D58" s="73" t="s">
        <v>278</v>
      </c>
      <c r="E58" s="56">
        <v>43756</v>
      </c>
      <c r="F58" s="58" t="s">
        <v>59</v>
      </c>
      <c r="G58" s="83" t="s">
        <v>279</v>
      </c>
      <c r="H58" s="58" t="s">
        <v>37</v>
      </c>
      <c r="I58" s="55" t="s">
        <v>531</v>
      </c>
      <c r="J58" s="63">
        <v>43738</v>
      </c>
      <c r="K58" s="59">
        <v>0</v>
      </c>
      <c r="L58" s="58" t="s">
        <v>515</v>
      </c>
      <c r="M58" s="58" t="s">
        <v>39</v>
      </c>
      <c r="N58" s="58" t="s">
        <v>33</v>
      </c>
      <c r="O58" s="58">
        <v>1</v>
      </c>
      <c r="P58" s="65">
        <v>21273.95</v>
      </c>
      <c r="Q58" s="54">
        <v>868.32448979591845</v>
      </c>
      <c r="R58" s="60">
        <f t="shared" si="0"/>
        <v>21273.95</v>
      </c>
      <c r="S58" s="60">
        <v>868.32448979591845</v>
      </c>
      <c r="T58" s="14"/>
    </row>
    <row r="59" spans="1:20" s="15" customFormat="1" ht="25.5" x14ac:dyDescent="0.25">
      <c r="A59" s="71">
        <v>40</v>
      </c>
      <c r="B59" s="58" t="s">
        <v>49</v>
      </c>
      <c r="C59" s="58" t="s">
        <v>48</v>
      </c>
      <c r="D59" s="73" t="s">
        <v>280</v>
      </c>
      <c r="E59" s="56">
        <v>43756</v>
      </c>
      <c r="F59" s="58" t="s">
        <v>59</v>
      </c>
      <c r="G59" s="83" t="s">
        <v>281</v>
      </c>
      <c r="H59" s="58" t="s">
        <v>37</v>
      </c>
      <c r="I59" s="55" t="s">
        <v>531</v>
      </c>
      <c r="J59" s="63">
        <v>43738</v>
      </c>
      <c r="K59" s="59">
        <v>0</v>
      </c>
      <c r="L59" s="58" t="s">
        <v>515</v>
      </c>
      <c r="M59" s="58" t="s">
        <v>39</v>
      </c>
      <c r="N59" s="58" t="s">
        <v>33</v>
      </c>
      <c r="O59" s="58">
        <v>1</v>
      </c>
      <c r="P59" s="65">
        <v>21273.95</v>
      </c>
      <c r="Q59" s="54">
        <v>868.32448979591845</v>
      </c>
      <c r="R59" s="60">
        <f t="shared" si="0"/>
        <v>21273.95</v>
      </c>
      <c r="S59" s="60">
        <v>868.32448979591845</v>
      </c>
      <c r="T59" s="14"/>
    </row>
    <row r="60" spans="1:20" s="15" customFormat="1" ht="25.5" x14ac:dyDescent="0.25">
      <c r="A60" s="71">
        <v>41</v>
      </c>
      <c r="B60" s="58" t="s">
        <v>49</v>
      </c>
      <c r="C60" s="58" t="s">
        <v>48</v>
      </c>
      <c r="D60" s="73" t="s">
        <v>282</v>
      </c>
      <c r="E60" s="56">
        <v>43756</v>
      </c>
      <c r="F60" s="58" t="s">
        <v>59</v>
      </c>
      <c r="G60" s="83" t="s">
        <v>283</v>
      </c>
      <c r="H60" s="58" t="s">
        <v>37</v>
      </c>
      <c r="I60" s="55" t="s">
        <v>531</v>
      </c>
      <c r="J60" s="63">
        <v>43738</v>
      </c>
      <c r="K60" s="59">
        <v>0</v>
      </c>
      <c r="L60" s="58" t="s">
        <v>515</v>
      </c>
      <c r="M60" s="58" t="s">
        <v>39</v>
      </c>
      <c r="N60" s="58" t="s">
        <v>33</v>
      </c>
      <c r="O60" s="58">
        <v>1</v>
      </c>
      <c r="P60" s="65">
        <v>21273.95</v>
      </c>
      <c r="Q60" s="54">
        <v>868.32448979591845</v>
      </c>
      <c r="R60" s="60">
        <f t="shared" si="0"/>
        <v>21273.95</v>
      </c>
      <c r="S60" s="60">
        <v>868.32448979591845</v>
      </c>
      <c r="T60" s="14"/>
    </row>
    <row r="61" spans="1:20" s="15" customFormat="1" ht="25.5" x14ac:dyDescent="0.25">
      <c r="A61" s="71">
        <v>42</v>
      </c>
      <c r="B61" s="58" t="s">
        <v>49</v>
      </c>
      <c r="C61" s="58" t="s">
        <v>48</v>
      </c>
      <c r="D61" s="73" t="s">
        <v>284</v>
      </c>
      <c r="E61" s="56">
        <v>43756</v>
      </c>
      <c r="F61" s="58" t="s">
        <v>59</v>
      </c>
      <c r="G61" s="83" t="s">
        <v>285</v>
      </c>
      <c r="H61" s="58" t="s">
        <v>37</v>
      </c>
      <c r="I61" s="55" t="s">
        <v>531</v>
      </c>
      <c r="J61" s="63">
        <v>43738</v>
      </c>
      <c r="K61" s="59">
        <v>0</v>
      </c>
      <c r="L61" s="58" t="s">
        <v>515</v>
      </c>
      <c r="M61" s="58" t="s">
        <v>39</v>
      </c>
      <c r="N61" s="58" t="s">
        <v>33</v>
      </c>
      <c r="O61" s="58">
        <v>1</v>
      </c>
      <c r="P61" s="65">
        <v>21273.95</v>
      </c>
      <c r="Q61" s="54">
        <v>868.32448979591845</v>
      </c>
      <c r="R61" s="60">
        <f t="shared" si="0"/>
        <v>21273.95</v>
      </c>
      <c r="S61" s="60">
        <v>868.32448979591845</v>
      </c>
      <c r="T61" s="14"/>
    </row>
    <row r="62" spans="1:20" s="15" customFormat="1" ht="25.5" x14ac:dyDescent="0.25">
      <c r="A62" s="71">
        <v>43</v>
      </c>
      <c r="B62" s="58" t="s">
        <v>49</v>
      </c>
      <c r="C62" s="58" t="s">
        <v>48</v>
      </c>
      <c r="D62" s="73" t="s">
        <v>286</v>
      </c>
      <c r="E62" s="56">
        <v>43756</v>
      </c>
      <c r="F62" s="58" t="s">
        <v>59</v>
      </c>
      <c r="G62" s="83" t="s">
        <v>287</v>
      </c>
      <c r="H62" s="58" t="s">
        <v>37</v>
      </c>
      <c r="I62" s="55" t="s">
        <v>531</v>
      </c>
      <c r="J62" s="63">
        <v>43738</v>
      </c>
      <c r="K62" s="59">
        <v>0</v>
      </c>
      <c r="L62" s="58" t="s">
        <v>515</v>
      </c>
      <c r="M62" s="58" t="s">
        <v>39</v>
      </c>
      <c r="N62" s="58" t="s">
        <v>33</v>
      </c>
      <c r="O62" s="62">
        <v>1</v>
      </c>
      <c r="P62" s="65">
        <v>21273.95</v>
      </c>
      <c r="Q62" s="54">
        <v>868.32448979591845</v>
      </c>
      <c r="R62" s="60">
        <f t="shared" si="0"/>
        <v>21273.95</v>
      </c>
      <c r="S62" s="60">
        <v>868.32448979591845</v>
      </c>
      <c r="T62" s="14"/>
    </row>
    <row r="63" spans="1:20" s="15" customFormat="1" ht="25.5" x14ac:dyDescent="0.25">
      <c r="A63" s="71">
        <v>44</v>
      </c>
      <c r="B63" s="58" t="s">
        <v>49</v>
      </c>
      <c r="C63" s="58" t="s">
        <v>48</v>
      </c>
      <c r="D63" s="73" t="s">
        <v>288</v>
      </c>
      <c r="E63" s="56">
        <v>43756</v>
      </c>
      <c r="F63" s="58" t="s">
        <v>59</v>
      </c>
      <c r="G63" s="83" t="s">
        <v>289</v>
      </c>
      <c r="H63" s="58" t="s">
        <v>37</v>
      </c>
      <c r="I63" s="55" t="s">
        <v>531</v>
      </c>
      <c r="J63" s="63">
        <v>43738</v>
      </c>
      <c r="K63" s="59">
        <v>0</v>
      </c>
      <c r="L63" s="58" t="s">
        <v>515</v>
      </c>
      <c r="M63" s="58" t="s">
        <v>39</v>
      </c>
      <c r="N63" s="58" t="s">
        <v>33</v>
      </c>
      <c r="O63" s="62">
        <v>1</v>
      </c>
      <c r="P63" s="65">
        <v>21273.95</v>
      </c>
      <c r="Q63" s="54">
        <v>868.32448979591845</v>
      </c>
      <c r="R63" s="60">
        <f t="shared" si="0"/>
        <v>21273.95</v>
      </c>
      <c r="S63" s="60">
        <v>868.32448979591845</v>
      </c>
      <c r="T63" s="14"/>
    </row>
    <row r="64" spans="1:20" s="15" customFormat="1" ht="25.5" x14ac:dyDescent="0.25">
      <c r="A64" s="71">
        <v>45</v>
      </c>
      <c r="B64" s="58" t="s">
        <v>49</v>
      </c>
      <c r="C64" s="58" t="s">
        <v>48</v>
      </c>
      <c r="D64" s="73" t="s">
        <v>290</v>
      </c>
      <c r="E64" s="56">
        <v>43756</v>
      </c>
      <c r="F64" s="58" t="s">
        <v>59</v>
      </c>
      <c r="G64" s="83" t="s">
        <v>291</v>
      </c>
      <c r="H64" s="58" t="s">
        <v>37</v>
      </c>
      <c r="I64" s="55" t="s">
        <v>531</v>
      </c>
      <c r="J64" s="63">
        <v>43738</v>
      </c>
      <c r="K64" s="59">
        <v>0</v>
      </c>
      <c r="L64" s="58" t="s">
        <v>515</v>
      </c>
      <c r="M64" s="58" t="s">
        <v>39</v>
      </c>
      <c r="N64" s="58" t="s">
        <v>33</v>
      </c>
      <c r="O64" s="58">
        <v>1</v>
      </c>
      <c r="P64" s="65">
        <v>21273.95</v>
      </c>
      <c r="Q64" s="54">
        <v>868.32448979591845</v>
      </c>
      <c r="R64" s="60">
        <f t="shared" si="0"/>
        <v>21273.95</v>
      </c>
      <c r="S64" s="60">
        <v>868.32448979591845</v>
      </c>
      <c r="T64" s="14"/>
    </row>
    <row r="65" spans="1:20" s="15" customFormat="1" ht="25.5" x14ac:dyDescent="0.25">
      <c r="A65" s="71">
        <v>46</v>
      </c>
      <c r="B65" s="58" t="s">
        <v>49</v>
      </c>
      <c r="C65" s="58" t="s">
        <v>48</v>
      </c>
      <c r="D65" s="73" t="s">
        <v>292</v>
      </c>
      <c r="E65" s="56">
        <v>43756</v>
      </c>
      <c r="F65" s="58" t="s">
        <v>59</v>
      </c>
      <c r="G65" s="83" t="s">
        <v>293</v>
      </c>
      <c r="H65" s="58" t="s">
        <v>37</v>
      </c>
      <c r="I65" s="55" t="s">
        <v>531</v>
      </c>
      <c r="J65" s="63">
        <v>43738</v>
      </c>
      <c r="K65" s="59">
        <v>0</v>
      </c>
      <c r="L65" s="58" t="s">
        <v>515</v>
      </c>
      <c r="M65" s="58" t="s">
        <v>39</v>
      </c>
      <c r="N65" s="58" t="s">
        <v>33</v>
      </c>
      <c r="O65" s="58">
        <v>1</v>
      </c>
      <c r="P65" s="65">
        <v>21273.95</v>
      </c>
      <c r="Q65" s="54">
        <v>868.32448979591845</v>
      </c>
      <c r="R65" s="60">
        <f t="shared" si="0"/>
        <v>21273.95</v>
      </c>
      <c r="S65" s="60">
        <v>868.32448979591845</v>
      </c>
      <c r="T65" s="14"/>
    </row>
    <row r="66" spans="1:20" s="15" customFormat="1" ht="25.5" x14ac:dyDescent="0.25">
      <c r="A66" s="71">
        <v>47</v>
      </c>
      <c r="B66" s="58" t="s">
        <v>49</v>
      </c>
      <c r="C66" s="58" t="s">
        <v>48</v>
      </c>
      <c r="D66" s="73" t="s">
        <v>294</v>
      </c>
      <c r="E66" s="56">
        <v>43756</v>
      </c>
      <c r="F66" s="58" t="s">
        <v>59</v>
      </c>
      <c r="G66" s="83" t="s">
        <v>295</v>
      </c>
      <c r="H66" s="58" t="s">
        <v>37</v>
      </c>
      <c r="I66" s="55" t="s">
        <v>531</v>
      </c>
      <c r="J66" s="63">
        <v>43738</v>
      </c>
      <c r="K66" s="59">
        <v>0</v>
      </c>
      <c r="L66" s="58" t="s">
        <v>515</v>
      </c>
      <c r="M66" s="58" t="s">
        <v>39</v>
      </c>
      <c r="N66" s="58" t="s">
        <v>33</v>
      </c>
      <c r="O66" s="58">
        <v>1</v>
      </c>
      <c r="P66" s="65">
        <v>21273.95</v>
      </c>
      <c r="Q66" s="54">
        <v>868.32448979591845</v>
      </c>
      <c r="R66" s="60">
        <f t="shared" si="0"/>
        <v>21273.95</v>
      </c>
      <c r="S66" s="60">
        <v>868.32448979591845</v>
      </c>
      <c r="T66" s="14"/>
    </row>
    <row r="67" spans="1:20" s="15" customFormat="1" ht="25.5" x14ac:dyDescent="0.25">
      <c r="A67" s="71">
        <v>48</v>
      </c>
      <c r="B67" s="58" t="s">
        <v>49</v>
      </c>
      <c r="C67" s="58" t="s">
        <v>48</v>
      </c>
      <c r="D67" s="73" t="s">
        <v>416</v>
      </c>
      <c r="E67" s="56">
        <v>43756</v>
      </c>
      <c r="F67" s="58" t="s">
        <v>59</v>
      </c>
      <c r="G67" s="83" t="s">
        <v>417</v>
      </c>
      <c r="H67" s="58" t="s">
        <v>37</v>
      </c>
      <c r="I67" s="55" t="s">
        <v>531</v>
      </c>
      <c r="J67" s="63">
        <v>43738</v>
      </c>
      <c r="K67" s="59">
        <v>0</v>
      </c>
      <c r="L67" s="58" t="s">
        <v>515</v>
      </c>
      <c r="M67" s="58" t="s">
        <v>39</v>
      </c>
      <c r="N67" s="58" t="s">
        <v>33</v>
      </c>
      <c r="O67" s="58">
        <v>1</v>
      </c>
      <c r="P67" s="65">
        <v>21273.95</v>
      </c>
      <c r="Q67" s="54">
        <v>868.32448979591845</v>
      </c>
      <c r="R67" s="60">
        <f t="shared" si="0"/>
        <v>21273.95</v>
      </c>
      <c r="S67" s="60">
        <v>868.32448979591845</v>
      </c>
      <c r="T67" s="14"/>
    </row>
    <row r="68" spans="1:20" s="15" customFormat="1" ht="25.5" x14ac:dyDescent="0.25">
      <c r="A68" s="71">
        <v>49</v>
      </c>
      <c r="B68" s="58" t="s">
        <v>49</v>
      </c>
      <c r="C68" s="58" t="s">
        <v>48</v>
      </c>
      <c r="D68" s="73" t="s">
        <v>418</v>
      </c>
      <c r="E68" s="56">
        <v>43756</v>
      </c>
      <c r="F68" s="58" t="s">
        <v>59</v>
      </c>
      <c r="G68" s="83" t="s">
        <v>419</v>
      </c>
      <c r="H68" s="58" t="s">
        <v>37</v>
      </c>
      <c r="I68" s="55" t="s">
        <v>531</v>
      </c>
      <c r="J68" s="63">
        <v>43738</v>
      </c>
      <c r="K68" s="59">
        <v>0</v>
      </c>
      <c r="L68" s="58" t="s">
        <v>515</v>
      </c>
      <c r="M68" s="58" t="s">
        <v>39</v>
      </c>
      <c r="N68" s="58" t="s">
        <v>33</v>
      </c>
      <c r="O68" s="58">
        <v>1</v>
      </c>
      <c r="P68" s="65">
        <v>21273.95</v>
      </c>
      <c r="Q68" s="54">
        <v>868.32448979591845</v>
      </c>
      <c r="R68" s="60">
        <f t="shared" si="0"/>
        <v>21273.95</v>
      </c>
      <c r="S68" s="60">
        <v>868.32448979591845</v>
      </c>
      <c r="T68" s="14"/>
    </row>
    <row r="69" spans="1:20" s="15" customFormat="1" ht="25.5" x14ac:dyDescent="0.25">
      <c r="A69" s="71">
        <v>50</v>
      </c>
      <c r="B69" s="58" t="s">
        <v>49</v>
      </c>
      <c r="C69" s="58" t="s">
        <v>48</v>
      </c>
      <c r="D69" s="73" t="s">
        <v>420</v>
      </c>
      <c r="E69" s="56">
        <v>43756</v>
      </c>
      <c r="F69" s="58" t="s">
        <v>59</v>
      </c>
      <c r="G69" s="83" t="s">
        <v>421</v>
      </c>
      <c r="H69" s="58" t="s">
        <v>37</v>
      </c>
      <c r="I69" s="55" t="s">
        <v>531</v>
      </c>
      <c r="J69" s="63">
        <v>43738</v>
      </c>
      <c r="K69" s="59">
        <v>0</v>
      </c>
      <c r="L69" s="58" t="s">
        <v>515</v>
      </c>
      <c r="M69" s="58" t="s">
        <v>39</v>
      </c>
      <c r="N69" s="58" t="s">
        <v>33</v>
      </c>
      <c r="O69" s="58">
        <v>1</v>
      </c>
      <c r="P69" s="65">
        <v>21273.95</v>
      </c>
      <c r="Q69" s="54">
        <v>868.32448979591845</v>
      </c>
      <c r="R69" s="60">
        <f t="shared" si="0"/>
        <v>21273.95</v>
      </c>
      <c r="S69" s="60">
        <v>868.32448979591845</v>
      </c>
      <c r="T69" s="14"/>
    </row>
    <row r="70" spans="1:20" s="15" customFormat="1" ht="25.5" x14ac:dyDescent="0.25">
      <c r="A70" s="71">
        <v>51</v>
      </c>
      <c r="B70" s="58" t="s">
        <v>49</v>
      </c>
      <c r="C70" s="58" t="s">
        <v>48</v>
      </c>
      <c r="D70" s="73" t="s">
        <v>422</v>
      </c>
      <c r="E70" s="56">
        <v>43756</v>
      </c>
      <c r="F70" s="58" t="s">
        <v>59</v>
      </c>
      <c r="G70" s="83" t="s">
        <v>423</v>
      </c>
      <c r="H70" s="58" t="s">
        <v>37</v>
      </c>
      <c r="I70" s="55" t="s">
        <v>531</v>
      </c>
      <c r="J70" s="63">
        <v>43738</v>
      </c>
      <c r="K70" s="59">
        <v>0</v>
      </c>
      <c r="L70" s="58" t="s">
        <v>515</v>
      </c>
      <c r="M70" s="58" t="s">
        <v>39</v>
      </c>
      <c r="N70" s="58" t="s">
        <v>33</v>
      </c>
      <c r="O70" s="58">
        <v>1</v>
      </c>
      <c r="P70" s="65">
        <v>21273.95</v>
      </c>
      <c r="Q70" s="54">
        <v>868.32448979591845</v>
      </c>
      <c r="R70" s="60">
        <f t="shared" si="0"/>
        <v>21273.95</v>
      </c>
      <c r="S70" s="60">
        <v>868.32448979591845</v>
      </c>
      <c r="T70" s="14"/>
    </row>
    <row r="71" spans="1:20" s="15" customFormat="1" ht="25.5" x14ac:dyDescent="0.25">
      <c r="A71" s="71">
        <v>52</v>
      </c>
      <c r="B71" s="58" t="s">
        <v>49</v>
      </c>
      <c r="C71" s="58" t="s">
        <v>48</v>
      </c>
      <c r="D71" s="73" t="s">
        <v>424</v>
      </c>
      <c r="E71" s="56">
        <v>43756</v>
      </c>
      <c r="F71" s="58" t="s">
        <v>59</v>
      </c>
      <c r="G71" s="83" t="s">
        <v>425</v>
      </c>
      <c r="H71" s="58" t="s">
        <v>37</v>
      </c>
      <c r="I71" s="55" t="s">
        <v>531</v>
      </c>
      <c r="J71" s="63">
        <v>43738</v>
      </c>
      <c r="K71" s="59">
        <v>0</v>
      </c>
      <c r="L71" s="58" t="s">
        <v>515</v>
      </c>
      <c r="M71" s="58" t="s">
        <v>39</v>
      </c>
      <c r="N71" s="58" t="s">
        <v>33</v>
      </c>
      <c r="O71" s="58">
        <v>1</v>
      </c>
      <c r="P71" s="65">
        <v>21273.95</v>
      </c>
      <c r="Q71" s="54">
        <v>868.32448979591845</v>
      </c>
      <c r="R71" s="60">
        <f t="shared" si="0"/>
        <v>21273.95</v>
      </c>
      <c r="S71" s="60">
        <v>868.32448979591845</v>
      </c>
      <c r="T71" s="14"/>
    </row>
    <row r="72" spans="1:20" s="15" customFormat="1" ht="25.5" x14ac:dyDescent="0.25">
      <c r="A72" s="71">
        <v>53</v>
      </c>
      <c r="B72" s="58" t="s">
        <v>49</v>
      </c>
      <c r="C72" s="58" t="s">
        <v>48</v>
      </c>
      <c r="D72" s="73" t="s">
        <v>426</v>
      </c>
      <c r="E72" s="56">
        <v>43756</v>
      </c>
      <c r="F72" s="58" t="s">
        <v>427</v>
      </c>
      <c r="G72" s="83" t="s">
        <v>428</v>
      </c>
      <c r="H72" s="58" t="s">
        <v>37</v>
      </c>
      <c r="I72" s="55" t="s">
        <v>531</v>
      </c>
      <c r="J72" s="63">
        <v>43738</v>
      </c>
      <c r="K72" s="59">
        <v>0</v>
      </c>
      <c r="L72" s="58" t="s">
        <v>515</v>
      </c>
      <c r="M72" s="58" t="s">
        <v>39</v>
      </c>
      <c r="N72" s="58" t="s">
        <v>33</v>
      </c>
      <c r="O72" s="58">
        <v>1</v>
      </c>
      <c r="P72" s="65">
        <v>21273.95</v>
      </c>
      <c r="Q72" s="54">
        <v>868.32448979591845</v>
      </c>
      <c r="R72" s="60">
        <f t="shared" si="0"/>
        <v>21273.95</v>
      </c>
      <c r="S72" s="60">
        <v>868.32448979591845</v>
      </c>
      <c r="T72" s="14"/>
    </row>
    <row r="73" spans="1:20" s="15" customFormat="1" ht="25.5" x14ac:dyDescent="0.25">
      <c r="A73" s="71">
        <v>54</v>
      </c>
      <c r="B73" s="58" t="s">
        <v>51</v>
      </c>
      <c r="C73" s="58" t="s">
        <v>50</v>
      </c>
      <c r="D73" s="73" t="s">
        <v>223</v>
      </c>
      <c r="E73" s="56">
        <v>43756</v>
      </c>
      <c r="F73" s="58" t="s">
        <v>52</v>
      </c>
      <c r="G73" s="83" t="s">
        <v>176</v>
      </c>
      <c r="H73" s="58" t="s">
        <v>37</v>
      </c>
      <c r="I73" s="55" t="s">
        <v>531</v>
      </c>
      <c r="J73" s="63">
        <v>43738</v>
      </c>
      <c r="K73" s="59">
        <v>0</v>
      </c>
      <c r="L73" s="58" t="s">
        <v>515</v>
      </c>
      <c r="M73" s="58" t="s">
        <v>39</v>
      </c>
      <c r="N73" s="58" t="s">
        <v>33</v>
      </c>
      <c r="O73" s="58">
        <v>1</v>
      </c>
      <c r="P73" s="65">
        <v>2224.8000000000002</v>
      </c>
      <c r="Q73" s="54">
        <v>90.808163265306135</v>
      </c>
      <c r="R73" s="60">
        <f t="shared" si="0"/>
        <v>2224.8000000000002</v>
      </c>
      <c r="S73" s="60">
        <v>90.808163265306135</v>
      </c>
      <c r="T73" s="14"/>
    </row>
    <row r="74" spans="1:20" s="15" customFormat="1" ht="25.5" x14ac:dyDescent="0.25">
      <c r="A74" s="71">
        <v>55</v>
      </c>
      <c r="B74" s="58" t="s">
        <v>51</v>
      </c>
      <c r="C74" s="58" t="s">
        <v>50</v>
      </c>
      <c r="D74" s="73" t="s">
        <v>224</v>
      </c>
      <c r="E74" s="56">
        <v>43756</v>
      </c>
      <c r="F74" s="58" t="s">
        <v>52</v>
      </c>
      <c r="G74" s="83" t="s">
        <v>177</v>
      </c>
      <c r="H74" s="58" t="s">
        <v>37</v>
      </c>
      <c r="I74" s="55" t="s">
        <v>531</v>
      </c>
      <c r="J74" s="63">
        <v>43738</v>
      </c>
      <c r="K74" s="59">
        <v>0</v>
      </c>
      <c r="L74" s="58" t="s">
        <v>515</v>
      </c>
      <c r="M74" s="58" t="s">
        <v>39</v>
      </c>
      <c r="N74" s="58" t="s">
        <v>33</v>
      </c>
      <c r="O74" s="58">
        <v>1</v>
      </c>
      <c r="P74" s="65">
        <v>2224.8000000000002</v>
      </c>
      <c r="Q74" s="54">
        <v>90.808163265306135</v>
      </c>
      <c r="R74" s="60">
        <f t="shared" si="0"/>
        <v>2224.8000000000002</v>
      </c>
      <c r="S74" s="60">
        <v>90.808163265306135</v>
      </c>
      <c r="T74" s="14"/>
    </row>
    <row r="75" spans="1:20" s="15" customFormat="1" ht="25.5" x14ac:dyDescent="0.25">
      <c r="A75" s="71">
        <v>56</v>
      </c>
      <c r="B75" s="58" t="s">
        <v>51</v>
      </c>
      <c r="C75" s="58" t="s">
        <v>50</v>
      </c>
      <c r="D75" s="73" t="s">
        <v>225</v>
      </c>
      <c r="E75" s="56">
        <v>43756</v>
      </c>
      <c r="F75" s="58" t="s">
        <v>52</v>
      </c>
      <c r="G75" s="83" t="s">
        <v>178</v>
      </c>
      <c r="H75" s="58" t="s">
        <v>37</v>
      </c>
      <c r="I75" s="55" t="s">
        <v>531</v>
      </c>
      <c r="J75" s="63">
        <v>43738</v>
      </c>
      <c r="K75" s="59">
        <v>0</v>
      </c>
      <c r="L75" s="58" t="s">
        <v>515</v>
      </c>
      <c r="M75" s="58" t="s">
        <v>39</v>
      </c>
      <c r="N75" s="58" t="s">
        <v>33</v>
      </c>
      <c r="O75" s="58">
        <v>1</v>
      </c>
      <c r="P75" s="65">
        <v>2224.8000000000002</v>
      </c>
      <c r="Q75" s="54">
        <v>90.808163265306135</v>
      </c>
      <c r="R75" s="60">
        <f t="shared" si="0"/>
        <v>2224.8000000000002</v>
      </c>
      <c r="S75" s="60">
        <v>90.808163265306135</v>
      </c>
      <c r="T75" s="14"/>
    </row>
    <row r="76" spans="1:20" s="15" customFormat="1" ht="25.5" x14ac:dyDescent="0.25">
      <c r="A76" s="71">
        <v>57</v>
      </c>
      <c r="B76" s="58" t="s">
        <v>51</v>
      </c>
      <c r="C76" s="58" t="s">
        <v>50</v>
      </c>
      <c r="D76" s="73" t="s">
        <v>226</v>
      </c>
      <c r="E76" s="56">
        <v>43756</v>
      </c>
      <c r="F76" s="58" t="s">
        <v>52</v>
      </c>
      <c r="G76" s="83" t="s">
        <v>179</v>
      </c>
      <c r="H76" s="58" t="s">
        <v>37</v>
      </c>
      <c r="I76" s="55" t="s">
        <v>531</v>
      </c>
      <c r="J76" s="63">
        <v>43738</v>
      </c>
      <c r="K76" s="59">
        <v>0</v>
      </c>
      <c r="L76" s="58" t="s">
        <v>515</v>
      </c>
      <c r="M76" s="58" t="s">
        <v>39</v>
      </c>
      <c r="N76" s="58" t="s">
        <v>33</v>
      </c>
      <c r="O76" s="62">
        <v>1</v>
      </c>
      <c r="P76" s="65">
        <v>2224.8000000000002</v>
      </c>
      <c r="Q76" s="54">
        <v>90.808163265306135</v>
      </c>
      <c r="R76" s="60">
        <f t="shared" si="0"/>
        <v>2224.8000000000002</v>
      </c>
      <c r="S76" s="60">
        <v>90.808163265306135</v>
      </c>
      <c r="T76" s="14"/>
    </row>
    <row r="77" spans="1:20" s="15" customFormat="1" ht="25.5" x14ac:dyDescent="0.25">
      <c r="A77" s="71">
        <v>58</v>
      </c>
      <c r="B77" s="58" t="s">
        <v>51</v>
      </c>
      <c r="C77" s="58" t="s">
        <v>50</v>
      </c>
      <c r="D77" s="73" t="s">
        <v>227</v>
      </c>
      <c r="E77" s="56">
        <v>43756</v>
      </c>
      <c r="F77" s="58" t="s">
        <v>52</v>
      </c>
      <c r="G77" s="83" t="s">
        <v>180</v>
      </c>
      <c r="H77" s="58" t="s">
        <v>37</v>
      </c>
      <c r="I77" s="55" t="s">
        <v>531</v>
      </c>
      <c r="J77" s="63">
        <v>43738</v>
      </c>
      <c r="K77" s="59">
        <v>0</v>
      </c>
      <c r="L77" s="58" t="s">
        <v>515</v>
      </c>
      <c r="M77" s="58" t="s">
        <v>39</v>
      </c>
      <c r="N77" s="58" t="s">
        <v>33</v>
      </c>
      <c r="O77" s="62">
        <v>1</v>
      </c>
      <c r="P77" s="65">
        <v>2224.8000000000002</v>
      </c>
      <c r="Q77" s="54">
        <v>90.808163265306135</v>
      </c>
      <c r="R77" s="60">
        <f t="shared" si="0"/>
        <v>2224.8000000000002</v>
      </c>
      <c r="S77" s="60">
        <v>90.808163265306135</v>
      </c>
      <c r="T77" s="14"/>
    </row>
    <row r="78" spans="1:20" s="15" customFormat="1" ht="25.5" x14ac:dyDescent="0.25">
      <c r="A78" s="71">
        <v>59</v>
      </c>
      <c r="B78" s="58" t="s">
        <v>51</v>
      </c>
      <c r="C78" s="58" t="s">
        <v>50</v>
      </c>
      <c r="D78" s="73" t="s">
        <v>228</v>
      </c>
      <c r="E78" s="56">
        <v>43756</v>
      </c>
      <c r="F78" s="58" t="s">
        <v>52</v>
      </c>
      <c r="G78" s="83" t="s">
        <v>181</v>
      </c>
      <c r="H78" s="58" t="s">
        <v>37</v>
      </c>
      <c r="I78" s="55" t="s">
        <v>531</v>
      </c>
      <c r="J78" s="63">
        <v>43738</v>
      </c>
      <c r="K78" s="59">
        <v>0</v>
      </c>
      <c r="L78" s="58" t="s">
        <v>515</v>
      </c>
      <c r="M78" s="58" t="s">
        <v>39</v>
      </c>
      <c r="N78" s="58" t="s">
        <v>33</v>
      </c>
      <c r="O78" s="58">
        <v>1</v>
      </c>
      <c r="P78" s="65">
        <v>2224.8000000000002</v>
      </c>
      <c r="Q78" s="54">
        <v>90.808163265306135</v>
      </c>
      <c r="R78" s="60">
        <f t="shared" si="0"/>
        <v>2224.8000000000002</v>
      </c>
      <c r="S78" s="60">
        <v>90.808163265306135</v>
      </c>
      <c r="T78" s="14"/>
    </row>
    <row r="79" spans="1:20" s="15" customFormat="1" ht="25.5" x14ac:dyDescent="0.25">
      <c r="A79" s="71">
        <v>60</v>
      </c>
      <c r="B79" s="58" t="s">
        <v>51</v>
      </c>
      <c r="C79" s="58" t="s">
        <v>50</v>
      </c>
      <c r="D79" s="73" t="s">
        <v>229</v>
      </c>
      <c r="E79" s="56">
        <v>43756</v>
      </c>
      <c r="F79" s="58" t="s">
        <v>52</v>
      </c>
      <c r="G79" s="83" t="s">
        <v>182</v>
      </c>
      <c r="H79" s="58" t="s">
        <v>37</v>
      </c>
      <c r="I79" s="55" t="s">
        <v>531</v>
      </c>
      <c r="J79" s="63">
        <v>43738</v>
      </c>
      <c r="K79" s="59">
        <v>0</v>
      </c>
      <c r="L79" s="58" t="s">
        <v>515</v>
      </c>
      <c r="M79" s="58" t="s">
        <v>39</v>
      </c>
      <c r="N79" s="58" t="s">
        <v>33</v>
      </c>
      <c r="O79" s="58">
        <v>1</v>
      </c>
      <c r="P79" s="65">
        <v>2224.8000000000002</v>
      </c>
      <c r="Q79" s="54">
        <v>90.808163265306135</v>
      </c>
      <c r="R79" s="60">
        <f t="shared" si="0"/>
        <v>2224.8000000000002</v>
      </c>
      <c r="S79" s="60">
        <v>90.808163265306135</v>
      </c>
      <c r="T79" s="14"/>
    </row>
    <row r="80" spans="1:20" s="15" customFormat="1" ht="25.5" x14ac:dyDescent="0.25">
      <c r="A80" s="71">
        <v>61</v>
      </c>
      <c r="B80" s="58" t="s">
        <v>51</v>
      </c>
      <c r="C80" s="58" t="s">
        <v>50</v>
      </c>
      <c r="D80" s="73" t="s">
        <v>230</v>
      </c>
      <c r="E80" s="56">
        <v>43756</v>
      </c>
      <c r="F80" s="58" t="s">
        <v>52</v>
      </c>
      <c r="G80" s="83" t="s">
        <v>183</v>
      </c>
      <c r="H80" s="58" t="s">
        <v>37</v>
      </c>
      <c r="I80" s="55" t="s">
        <v>531</v>
      </c>
      <c r="J80" s="63">
        <v>43738</v>
      </c>
      <c r="K80" s="59">
        <v>0</v>
      </c>
      <c r="L80" s="58" t="s">
        <v>515</v>
      </c>
      <c r="M80" s="58" t="s">
        <v>39</v>
      </c>
      <c r="N80" s="58" t="s">
        <v>33</v>
      </c>
      <c r="O80" s="58">
        <v>1</v>
      </c>
      <c r="P80" s="65">
        <v>2224.8000000000002</v>
      </c>
      <c r="Q80" s="54">
        <v>90.808163265306135</v>
      </c>
      <c r="R80" s="60">
        <f t="shared" si="0"/>
        <v>2224.8000000000002</v>
      </c>
      <c r="S80" s="60">
        <v>90.808163265306135</v>
      </c>
      <c r="T80" s="14"/>
    </row>
    <row r="81" spans="1:20" s="15" customFormat="1" ht="25.5" x14ac:dyDescent="0.25">
      <c r="A81" s="71">
        <v>62</v>
      </c>
      <c r="B81" s="58" t="s">
        <v>51</v>
      </c>
      <c r="C81" s="58" t="s">
        <v>50</v>
      </c>
      <c r="D81" s="73" t="s">
        <v>231</v>
      </c>
      <c r="E81" s="56">
        <v>43756</v>
      </c>
      <c r="F81" s="58" t="s">
        <v>52</v>
      </c>
      <c r="G81" s="83" t="s">
        <v>184</v>
      </c>
      <c r="H81" s="58" t="s">
        <v>37</v>
      </c>
      <c r="I81" s="55" t="s">
        <v>531</v>
      </c>
      <c r="J81" s="63">
        <v>43738</v>
      </c>
      <c r="K81" s="59">
        <v>0</v>
      </c>
      <c r="L81" s="58" t="s">
        <v>515</v>
      </c>
      <c r="M81" s="58" t="s">
        <v>39</v>
      </c>
      <c r="N81" s="58" t="s">
        <v>33</v>
      </c>
      <c r="O81" s="62">
        <v>1</v>
      </c>
      <c r="P81" s="65">
        <v>2224.8000000000002</v>
      </c>
      <c r="Q81" s="54">
        <v>90.808163265306135</v>
      </c>
      <c r="R81" s="60">
        <f t="shared" si="0"/>
        <v>2224.8000000000002</v>
      </c>
      <c r="S81" s="60">
        <v>90.808163265306135</v>
      </c>
      <c r="T81" s="14"/>
    </row>
    <row r="82" spans="1:20" s="15" customFormat="1" ht="25.5" x14ac:dyDescent="0.25">
      <c r="A82" s="71">
        <v>63</v>
      </c>
      <c r="B82" s="58" t="s">
        <v>51</v>
      </c>
      <c r="C82" s="58" t="s">
        <v>50</v>
      </c>
      <c r="D82" s="73" t="s">
        <v>232</v>
      </c>
      <c r="E82" s="56">
        <v>43756</v>
      </c>
      <c r="F82" s="58" t="s">
        <v>52</v>
      </c>
      <c r="G82" s="83" t="s">
        <v>185</v>
      </c>
      <c r="H82" s="58" t="s">
        <v>37</v>
      </c>
      <c r="I82" s="55" t="s">
        <v>531</v>
      </c>
      <c r="J82" s="63">
        <v>43738</v>
      </c>
      <c r="K82" s="59">
        <v>0</v>
      </c>
      <c r="L82" s="58" t="s">
        <v>515</v>
      </c>
      <c r="M82" s="58" t="s">
        <v>39</v>
      </c>
      <c r="N82" s="58" t="s">
        <v>33</v>
      </c>
      <c r="O82" s="62">
        <v>1</v>
      </c>
      <c r="P82" s="65">
        <v>2224.8000000000002</v>
      </c>
      <c r="Q82" s="54">
        <v>90.808163265306135</v>
      </c>
      <c r="R82" s="60">
        <f t="shared" si="0"/>
        <v>2224.8000000000002</v>
      </c>
      <c r="S82" s="60">
        <v>90.808163265306135</v>
      </c>
      <c r="T82" s="14"/>
    </row>
    <row r="83" spans="1:20" s="15" customFormat="1" ht="25.5" x14ac:dyDescent="0.25">
      <c r="A83" s="71">
        <v>64</v>
      </c>
      <c r="B83" s="58" t="s">
        <v>51</v>
      </c>
      <c r="C83" s="58" t="s">
        <v>50</v>
      </c>
      <c r="D83" s="73" t="s">
        <v>233</v>
      </c>
      <c r="E83" s="56">
        <v>43756</v>
      </c>
      <c r="F83" s="58" t="s">
        <v>52</v>
      </c>
      <c r="G83" s="83" t="s">
        <v>186</v>
      </c>
      <c r="H83" s="58" t="s">
        <v>37</v>
      </c>
      <c r="I83" s="55" t="s">
        <v>531</v>
      </c>
      <c r="J83" s="63">
        <v>43738</v>
      </c>
      <c r="K83" s="59">
        <v>0</v>
      </c>
      <c r="L83" s="58" t="s">
        <v>515</v>
      </c>
      <c r="M83" s="58" t="s">
        <v>39</v>
      </c>
      <c r="N83" s="58" t="s">
        <v>33</v>
      </c>
      <c r="O83" s="58">
        <v>1</v>
      </c>
      <c r="P83" s="65">
        <v>2224.8000000000002</v>
      </c>
      <c r="Q83" s="54">
        <v>90.808163265306135</v>
      </c>
      <c r="R83" s="60">
        <f t="shared" si="0"/>
        <v>2224.8000000000002</v>
      </c>
      <c r="S83" s="60">
        <v>90.808163265306135</v>
      </c>
      <c r="T83" s="14"/>
    </row>
    <row r="84" spans="1:20" s="15" customFormat="1" ht="25.5" x14ac:dyDescent="0.25">
      <c r="A84" s="71">
        <v>65</v>
      </c>
      <c r="B84" s="58" t="s">
        <v>51</v>
      </c>
      <c r="C84" s="58" t="s">
        <v>50</v>
      </c>
      <c r="D84" s="73" t="s">
        <v>234</v>
      </c>
      <c r="E84" s="56">
        <v>43756</v>
      </c>
      <c r="F84" s="58" t="s">
        <v>52</v>
      </c>
      <c r="G84" s="83" t="s">
        <v>187</v>
      </c>
      <c r="H84" s="58" t="s">
        <v>37</v>
      </c>
      <c r="I84" s="55" t="s">
        <v>531</v>
      </c>
      <c r="J84" s="63">
        <v>43738</v>
      </c>
      <c r="K84" s="59">
        <v>0</v>
      </c>
      <c r="L84" s="58" t="s">
        <v>515</v>
      </c>
      <c r="M84" s="58" t="s">
        <v>39</v>
      </c>
      <c r="N84" s="58" t="s">
        <v>33</v>
      </c>
      <c r="O84" s="58">
        <v>1</v>
      </c>
      <c r="P84" s="65">
        <v>2224.8000000000002</v>
      </c>
      <c r="Q84" s="54">
        <v>90.808163265306135</v>
      </c>
      <c r="R84" s="60">
        <f t="shared" si="0"/>
        <v>2224.8000000000002</v>
      </c>
      <c r="S84" s="60">
        <v>90.808163265306135</v>
      </c>
      <c r="T84" s="14"/>
    </row>
    <row r="85" spans="1:20" s="15" customFormat="1" ht="25.5" x14ac:dyDescent="0.25">
      <c r="A85" s="71">
        <v>66</v>
      </c>
      <c r="B85" s="58" t="s">
        <v>51</v>
      </c>
      <c r="C85" s="58" t="s">
        <v>50</v>
      </c>
      <c r="D85" s="73" t="s">
        <v>235</v>
      </c>
      <c r="E85" s="56">
        <v>43756</v>
      </c>
      <c r="F85" s="58" t="s">
        <v>52</v>
      </c>
      <c r="G85" s="83" t="s">
        <v>188</v>
      </c>
      <c r="H85" s="58" t="s">
        <v>37</v>
      </c>
      <c r="I85" s="55" t="s">
        <v>531</v>
      </c>
      <c r="J85" s="63">
        <v>43738</v>
      </c>
      <c r="K85" s="59">
        <v>0</v>
      </c>
      <c r="L85" s="58" t="s">
        <v>515</v>
      </c>
      <c r="M85" s="58" t="s">
        <v>39</v>
      </c>
      <c r="N85" s="58" t="s">
        <v>33</v>
      </c>
      <c r="O85" s="58">
        <v>1</v>
      </c>
      <c r="P85" s="65">
        <v>2224.8000000000002</v>
      </c>
      <c r="Q85" s="54">
        <v>90.808163265306135</v>
      </c>
      <c r="R85" s="60">
        <f t="shared" si="0"/>
        <v>2224.8000000000002</v>
      </c>
      <c r="S85" s="60">
        <v>90.808163265306135</v>
      </c>
      <c r="T85" s="14"/>
    </row>
    <row r="86" spans="1:20" s="15" customFormat="1" ht="25.5" x14ac:dyDescent="0.25">
      <c r="A86" s="71">
        <v>67</v>
      </c>
      <c r="B86" s="58" t="s">
        <v>51</v>
      </c>
      <c r="C86" s="58" t="s">
        <v>50</v>
      </c>
      <c r="D86" s="73" t="s">
        <v>236</v>
      </c>
      <c r="E86" s="56">
        <v>43756</v>
      </c>
      <c r="F86" s="58" t="s">
        <v>52</v>
      </c>
      <c r="G86" s="83" t="s">
        <v>189</v>
      </c>
      <c r="H86" s="58" t="s">
        <v>37</v>
      </c>
      <c r="I86" s="55" t="s">
        <v>531</v>
      </c>
      <c r="J86" s="63">
        <v>43738</v>
      </c>
      <c r="K86" s="59">
        <v>0</v>
      </c>
      <c r="L86" s="58" t="s">
        <v>515</v>
      </c>
      <c r="M86" s="58" t="s">
        <v>39</v>
      </c>
      <c r="N86" s="58" t="s">
        <v>33</v>
      </c>
      <c r="O86" s="58">
        <v>1</v>
      </c>
      <c r="P86" s="65">
        <v>2224.8000000000002</v>
      </c>
      <c r="Q86" s="54">
        <v>90.808163265306135</v>
      </c>
      <c r="R86" s="60">
        <f t="shared" si="0"/>
        <v>2224.8000000000002</v>
      </c>
      <c r="S86" s="60">
        <v>90.808163265306135</v>
      </c>
      <c r="T86" s="14"/>
    </row>
    <row r="87" spans="1:20" s="15" customFormat="1" ht="25.5" x14ac:dyDescent="0.25">
      <c r="A87" s="71">
        <v>68</v>
      </c>
      <c r="B87" s="58" t="s">
        <v>51</v>
      </c>
      <c r="C87" s="58" t="s">
        <v>50</v>
      </c>
      <c r="D87" s="73" t="s">
        <v>237</v>
      </c>
      <c r="E87" s="56">
        <v>43756</v>
      </c>
      <c r="F87" s="58" t="s">
        <v>52</v>
      </c>
      <c r="G87" s="83" t="s">
        <v>190</v>
      </c>
      <c r="H87" s="58" t="s">
        <v>37</v>
      </c>
      <c r="I87" s="55" t="s">
        <v>531</v>
      </c>
      <c r="J87" s="63">
        <v>43738</v>
      </c>
      <c r="K87" s="59">
        <v>0</v>
      </c>
      <c r="L87" s="58" t="s">
        <v>515</v>
      </c>
      <c r="M87" s="58" t="s">
        <v>39</v>
      </c>
      <c r="N87" s="58" t="s">
        <v>33</v>
      </c>
      <c r="O87" s="58">
        <v>1</v>
      </c>
      <c r="P87" s="65">
        <v>2224.8000000000002</v>
      </c>
      <c r="Q87" s="54">
        <v>90.808163265306135</v>
      </c>
      <c r="R87" s="60">
        <f t="shared" si="0"/>
        <v>2224.8000000000002</v>
      </c>
      <c r="S87" s="60">
        <v>90.808163265306135</v>
      </c>
      <c r="T87" s="14"/>
    </row>
    <row r="88" spans="1:20" s="15" customFormat="1" ht="25.5" x14ac:dyDescent="0.25">
      <c r="A88" s="71">
        <v>69</v>
      </c>
      <c r="B88" s="58" t="s">
        <v>51</v>
      </c>
      <c r="C88" s="58" t="s">
        <v>50</v>
      </c>
      <c r="D88" s="73" t="s">
        <v>238</v>
      </c>
      <c r="E88" s="56">
        <v>43756</v>
      </c>
      <c r="F88" s="58" t="s">
        <v>52</v>
      </c>
      <c r="G88" s="83" t="s">
        <v>191</v>
      </c>
      <c r="H88" s="58" t="s">
        <v>37</v>
      </c>
      <c r="I88" s="55" t="s">
        <v>531</v>
      </c>
      <c r="J88" s="63">
        <v>43738</v>
      </c>
      <c r="K88" s="59">
        <v>0</v>
      </c>
      <c r="L88" s="58" t="s">
        <v>515</v>
      </c>
      <c r="M88" s="58" t="s">
        <v>39</v>
      </c>
      <c r="N88" s="58" t="s">
        <v>33</v>
      </c>
      <c r="O88" s="58">
        <v>1</v>
      </c>
      <c r="P88" s="65">
        <v>2224.8000000000002</v>
      </c>
      <c r="Q88" s="54">
        <v>90.808163265306135</v>
      </c>
      <c r="R88" s="60">
        <f t="shared" si="0"/>
        <v>2224.8000000000002</v>
      </c>
      <c r="S88" s="60">
        <v>90.808163265306135</v>
      </c>
      <c r="T88" s="14"/>
    </row>
    <row r="89" spans="1:20" s="15" customFormat="1" ht="25.5" x14ac:dyDescent="0.25">
      <c r="A89" s="71">
        <v>70</v>
      </c>
      <c r="B89" s="58" t="s">
        <v>51</v>
      </c>
      <c r="C89" s="58" t="s">
        <v>50</v>
      </c>
      <c r="D89" s="73" t="s">
        <v>239</v>
      </c>
      <c r="E89" s="56">
        <v>43756</v>
      </c>
      <c r="F89" s="58" t="s">
        <v>52</v>
      </c>
      <c r="G89" s="83" t="s">
        <v>192</v>
      </c>
      <c r="H89" s="58" t="s">
        <v>37</v>
      </c>
      <c r="I89" s="55" t="s">
        <v>531</v>
      </c>
      <c r="J89" s="63">
        <v>43738</v>
      </c>
      <c r="K89" s="59">
        <v>0</v>
      </c>
      <c r="L89" s="58" t="s">
        <v>515</v>
      </c>
      <c r="M89" s="58" t="s">
        <v>39</v>
      </c>
      <c r="N89" s="58" t="s">
        <v>33</v>
      </c>
      <c r="O89" s="58">
        <v>1</v>
      </c>
      <c r="P89" s="65">
        <v>2224.8000000000002</v>
      </c>
      <c r="Q89" s="54">
        <v>90.808163265306135</v>
      </c>
      <c r="R89" s="60">
        <f t="shared" si="0"/>
        <v>2224.8000000000002</v>
      </c>
      <c r="S89" s="60">
        <v>90.808163265306135</v>
      </c>
      <c r="T89" s="14"/>
    </row>
    <row r="90" spans="1:20" s="15" customFormat="1" ht="25.5" x14ac:dyDescent="0.25">
      <c r="A90" s="71">
        <v>71</v>
      </c>
      <c r="B90" s="58" t="s">
        <v>51</v>
      </c>
      <c r="C90" s="58" t="s">
        <v>50</v>
      </c>
      <c r="D90" s="73" t="s">
        <v>296</v>
      </c>
      <c r="E90" s="56">
        <v>43756</v>
      </c>
      <c r="F90" s="58" t="s">
        <v>52</v>
      </c>
      <c r="G90" s="84" t="s">
        <v>297</v>
      </c>
      <c r="H90" s="58" t="s">
        <v>37</v>
      </c>
      <c r="I90" s="55" t="s">
        <v>531</v>
      </c>
      <c r="J90" s="63">
        <v>43738</v>
      </c>
      <c r="K90" s="59">
        <v>0</v>
      </c>
      <c r="L90" s="58" t="s">
        <v>515</v>
      </c>
      <c r="M90" s="58" t="s">
        <v>39</v>
      </c>
      <c r="N90" s="58" t="s">
        <v>33</v>
      </c>
      <c r="O90" s="62">
        <v>1</v>
      </c>
      <c r="P90" s="65">
        <v>2224.8000000000002</v>
      </c>
      <c r="Q90" s="54">
        <v>90.808163265306135</v>
      </c>
      <c r="R90" s="60">
        <f t="shared" si="0"/>
        <v>2224.8000000000002</v>
      </c>
      <c r="S90" s="60">
        <v>90.808163265306135</v>
      </c>
      <c r="T90" s="14"/>
    </row>
    <row r="91" spans="1:20" s="15" customFormat="1" ht="25.5" x14ac:dyDescent="0.25">
      <c r="A91" s="71">
        <v>72</v>
      </c>
      <c r="B91" s="58" t="s">
        <v>51</v>
      </c>
      <c r="C91" s="58" t="s">
        <v>50</v>
      </c>
      <c r="D91" s="73" t="s">
        <v>298</v>
      </c>
      <c r="E91" s="56">
        <v>43756</v>
      </c>
      <c r="F91" s="58" t="s">
        <v>52</v>
      </c>
      <c r="G91" s="84" t="s">
        <v>299</v>
      </c>
      <c r="H91" s="58" t="s">
        <v>37</v>
      </c>
      <c r="I91" s="55" t="s">
        <v>531</v>
      </c>
      <c r="J91" s="63">
        <v>43738</v>
      </c>
      <c r="K91" s="59">
        <v>0</v>
      </c>
      <c r="L91" s="58" t="s">
        <v>515</v>
      </c>
      <c r="M91" s="58" t="s">
        <v>39</v>
      </c>
      <c r="N91" s="58" t="s">
        <v>33</v>
      </c>
      <c r="O91" s="62">
        <v>1</v>
      </c>
      <c r="P91" s="65">
        <v>2224.8000000000002</v>
      </c>
      <c r="Q91" s="54">
        <v>90.808163265306135</v>
      </c>
      <c r="R91" s="60">
        <f t="shared" si="0"/>
        <v>2224.8000000000002</v>
      </c>
      <c r="S91" s="60">
        <v>90.808163265306135</v>
      </c>
      <c r="T91" s="14"/>
    </row>
    <row r="92" spans="1:20" s="15" customFormat="1" ht="25.5" x14ac:dyDescent="0.25">
      <c r="A92" s="71">
        <v>73</v>
      </c>
      <c r="B92" s="58" t="s">
        <v>51</v>
      </c>
      <c r="C92" s="58" t="s">
        <v>50</v>
      </c>
      <c r="D92" s="73" t="s">
        <v>300</v>
      </c>
      <c r="E92" s="56">
        <v>43756</v>
      </c>
      <c r="F92" s="58" t="s">
        <v>52</v>
      </c>
      <c r="G92" s="84" t="s">
        <v>301</v>
      </c>
      <c r="H92" s="58" t="s">
        <v>37</v>
      </c>
      <c r="I92" s="55" t="s">
        <v>531</v>
      </c>
      <c r="J92" s="63">
        <v>43738</v>
      </c>
      <c r="K92" s="59">
        <v>0</v>
      </c>
      <c r="L92" s="58" t="s">
        <v>515</v>
      </c>
      <c r="M92" s="58" t="s">
        <v>39</v>
      </c>
      <c r="N92" s="58" t="s">
        <v>33</v>
      </c>
      <c r="O92" s="58">
        <v>1</v>
      </c>
      <c r="P92" s="65">
        <v>2224.8000000000002</v>
      </c>
      <c r="Q92" s="54">
        <v>90.808163265306135</v>
      </c>
      <c r="R92" s="60">
        <f t="shared" si="0"/>
        <v>2224.8000000000002</v>
      </c>
      <c r="S92" s="60">
        <v>90.808163265306135</v>
      </c>
      <c r="T92" s="14"/>
    </row>
    <row r="93" spans="1:20" s="15" customFormat="1" ht="25.5" x14ac:dyDescent="0.25">
      <c r="A93" s="71">
        <v>74</v>
      </c>
      <c r="B93" s="58" t="s">
        <v>51</v>
      </c>
      <c r="C93" s="58" t="s">
        <v>50</v>
      </c>
      <c r="D93" s="73" t="s">
        <v>302</v>
      </c>
      <c r="E93" s="56">
        <v>43756</v>
      </c>
      <c r="F93" s="58" t="s">
        <v>52</v>
      </c>
      <c r="G93" s="84" t="s">
        <v>303</v>
      </c>
      <c r="H93" s="58" t="s">
        <v>37</v>
      </c>
      <c r="I93" s="55" t="s">
        <v>531</v>
      </c>
      <c r="J93" s="63">
        <v>43738</v>
      </c>
      <c r="K93" s="59">
        <v>0</v>
      </c>
      <c r="L93" s="58" t="s">
        <v>515</v>
      </c>
      <c r="M93" s="58" t="s">
        <v>39</v>
      </c>
      <c r="N93" s="58" t="s">
        <v>33</v>
      </c>
      <c r="O93" s="58">
        <v>1</v>
      </c>
      <c r="P93" s="65">
        <v>2224.8000000000002</v>
      </c>
      <c r="Q93" s="54">
        <v>90.808163265306135</v>
      </c>
      <c r="R93" s="60">
        <f t="shared" si="0"/>
        <v>2224.8000000000002</v>
      </c>
      <c r="S93" s="60">
        <v>90.808163265306135</v>
      </c>
      <c r="T93" s="14"/>
    </row>
    <row r="94" spans="1:20" s="15" customFormat="1" ht="25.5" x14ac:dyDescent="0.25">
      <c r="A94" s="71">
        <v>75</v>
      </c>
      <c r="B94" s="58" t="s">
        <v>51</v>
      </c>
      <c r="C94" s="58" t="s">
        <v>50</v>
      </c>
      <c r="D94" s="73" t="s">
        <v>304</v>
      </c>
      <c r="E94" s="56">
        <v>43756</v>
      </c>
      <c r="F94" s="58" t="s">
        <v>52</v>
      </c>
      <c r="G94" s="84" t="s">
        <v>305</v>
      </c>
      <c r="H94" s="58" t="s">
        <v>37</v>
      </c>
      <c r="I94" s="55" t="s">
        <v>531</v>
      </c>
      <c r="J94" s="63">
        <v>43738</v>
      </c>
      <c r="K94" s="59">
        <v>0</v>
      </c>
      <c r="L94" s="58" t="s">
        <v>515</v>
      </c>
      <c r="M94" s="58" t="s">
        <v>39</v>
      </c>
      <c r="N94" s="58" t="s">
        <v>33</v>
      </c>
      <c r="O94" s="58">
        <v>1</v>
      </c>
      <c r="P94" s="65">
        <v>2224.8000000000002</v>
      </c>
      <c r="Q94" s="54">
        <v>90.808163265306135</v>
      </c>
      <c r="R94" s="60">
        <f t="shared" si="0"/>
        <v>2224.8000000000002</v>
      </c>
      <c r="S94" s="60">
        <v>90.808163265306135</v>
      </c>
      <c r="T94" s="14"/>
    </row>
    <row r="95" spans="1:20" s="15" customFormat="1" ht="25.5" x14ac:dyDescent="0.25">
      <c r="A95" s="71">
        <v>76</v>
      </c>
      <c r="B95" s="58" t="s">
        <v>51</v>
      </c>
      <c r="C95" s="58" t="s">
        <v>50</v>
      </c>
      <c r="D95" s="73" t="s">
        <v>306</v>
      </c>
      <c r="E95" s="56">
        <v>43756</v>
      </c>
      <c r="F95" s="58" t="s">
        <v>52</v>
      </c>
      <c r="G95" s="84" t="s">
        <v>307</v>
      </c>
      <c r="H95" s="58" t="s">
        <v>37</v>
      </c>
      <c r="I95" s="55" t="s">
        <v>531</v>
      </c>
      <c r="J95" s="63">
        <v>43738</v>
      </c>
      <c r="K95" s="59">
        <v>0</v>
      </c>
      <c r="L95" s="58" t="s">
        <v>515</v>
      </c>
      <c r="M95" s="58" t="s">
        <v>39</v>
      </c>
      <c r="N95" s="58" t="s">
        <v>33</v>
      </c>
      <c r="O95" s="62">
        <v>1</v>
      </c>
      <c r="P95" s="65">
        <v>2224.8000000000002</v>
      </c>
      <c r="Q95" s="54">
        <v>90.808163265306135</v>
      </c>
      <c r="R95" s="60">
        <f t="shared" si="0"/>
        <v>2224.8000000000002</v>
      </c>
      <c r="S95" s="60">
        <v>90.808163265306135</v>
      </c>
      <c r="T95" s="14"/>
    </row>
    <row r="96" spans="1:20" s="15" customFormat="1" ht="25.5" x14ac:dyDescent="0.25">
      <c r="A96" s="71">
        <v>77</v>
      </c>
      <c r="B96" s="58" t="s">
        <v>51</v>
      </c>
      <c r="C96" s="58" t="s">
        <v>50</v>
      </c>
      <c r="D96" s="73" t="s">
        <v>308</v>
      </c>
      <c r="E96" s="56">
        <v>43756</v>
      </c>
      <c r="F96" s="58" t="s">
        <v>52</v>
      </c>
      <c r="G96" s="84" t="s">
        <v>309</v>
      </c>
      <c r="H96" s="58" t="s">
        <v>37</v>
      </c>
      <c r="I96" s="55" t="s">
        <v>531</v>
      </c>
      <c r="J96" s="63">
        <v>43738</v>
      </c>
      <c r="K96" s="59">
        <v>0</v>
      </c>
      <c r="L96" s="58" t="s">
        <v>515</v>
      </c>
      <c r="M96" s="58" t="s">
        <v>39</v>
      </c>
      <c r="N96" s="58" t="s">
        <v>33</v>
      </c>
      <c r="O96" s="58">
        <v>1</v>
      </c>
      <c r="P96" s="65">
        <v>2224.8000000000002</v>
      </c>
      <c r="Q96" s="54">
        <v>90.808163265306135</v>
      </c>
      <c r="R96" s="60">
        <f t="shared" ref="R96:R112" si="1">O96*P96</f>
        <v>2224.8000000000002</v>
      </c>
      <c r="S96" s="60">
        <v>90.808163265306135</v>
      </c>
      <c r="T96" s="14"/>
    </row>
    <row r="97" spans="1:20" s="15" customFormat="1" ht="25.5" x14ac:dyDescent="0.25">
      <c r="A97" s="71">
        <v>78</v>
      </c>
      <c r="B97" s="58" t="s">
        <v>51</v>
      </c>
      <c r="C97" s="58" t="s">
        <v>50</v>
      </c>
      <c r="D97" s="73" t="s">
        <v>310</v>
      </c>
      <c r="E97" s="56">
        <v>43756</v>
      </c>
      <c r="F97" s="58" t="s">
        <v>52</v>
      </c>
      <c r="G97" s="84" t="s">
        <v>311</v>
      </c>
      <c r="H97" s="58" t="s">
        <v>37</v>
      </c>
      <c r="I97" s="55" t="s">
        <v>531</v>
      </c>
      <c r="J97" s="63">
        <v>43738</v>
      </c>
      <c r="K97" s="59">
        <v>0</v>
      </c>
      <c r="L97" s="58" t="s">
        <v>515</v>
      </c>
      <c r="M97" s="58" t="s">
        <v>39</v>
      </c>
      <c r="N97" s="58" t="s">
        <v>33</v>
      </c>
      <c r="O97" s="58">
        <v>1</v>
      </c>
      <c r="P97" s="65">
        <v>2224.8000000000002</v>
      </c>
      <c r="Q97" s="54">
        <v>90.808163265306135</v>
      </c>
      <c r="R97" s="60">
        <f t="shared" si="1"/>
        <v>2224.8000000000002</v>
      </c>
      <c r="S97" s="60">
        <v>90.808163265306135</v>
      </c>
      <c r="T97" s="14"/>
    </row>
    <row r="98" spans="1:20" s="15" customFormat="1" ht="25.5" x14ac:dyDescent="0.25">
      <c r="A98" s="71">
        <v>79</v>
      </c>
      <c r="B98" s="58" t="s">
        <v>51</v>
      </c>
      <c r="C98" s="58" t="s">
        <v>50</v>
      </c>
      <c r="D98" s="73" t="s">
        <v>312</v>
      </c>
      <c r="E98" s="56">
        <v>43756</v>
      </c>
      <c r="F98" s="58" t="s">
        <v>52</v>
      </c>
      <c r="G98" s="84" t="s">
        <v>313</v>
      </c>
      <c r="H98" s="58" t="s">
        <v>37</v>
      </c>
      <c r="I98" s="55" t="s">
        <v>531</v>
      </c>
      <c r="J98" s="63">
        <v>43738</v>
      </c>
      <c r="K98" s="59">
        <v>0</v>
      </c>
      <c r="L98" s="58" t="s">
        <v>515</v>
      </c>
      <c r="M98" s="58" t="s">
        <v>39</v>
      </c>
      <c r="N98" s="58" t="s">
        <v>33</v>
      </c>
      <c r="O98" s="58">
        <v>1</v>
      </c>
      <c r="P98" s="65">
        <v>2224.8000000000002</v>
      </c>
      <c r="Q98" s="54">
        <v>90.808163265306135</v>
      </c>
      <c r="R98" s="60">
        <f t="shared" si="1"/>
        <v>2224.8000000000002</v>
      </c>
      <c r="S98" s="60">
        <v>90.808163265306135</v>
      </c>
      <c r="T98" s="14"/>
    </row>
    <row r="99" spans="1:20" s="15" customFormat="1" ht="25.5" x14ac:dyDescent="0.25">
      <c r="A99" s="71">
        <v>80</v>
      </c>
      <c r="B99" s="58" t="s">
        <v>51</v>
      </c>
      <c r="C99" s="58" t="s">
        <v>50</v>
      </c>
      <c r="D99" s="73" t="s">
        <v>314</v>
      </c>
      <c r="E99" s="56">
        <v>43756</v>
      </c>
      <c r="F99" s="58" t="s">
        <v>52</v>
      </c>
      <c r="G99" s="84" t="s">
        <v>315</v>
      </c>
      <c r="H99" s="58" t="s">
        <v>37</v>
      </c>
      <c r="I99" s="55" t="s">
        <v>531</v>
      </c>
      <c r="J99" s="63">
        <v>43738</v>
      </c>
      <c r="K99" s="59">
        <v>0</v>
      </c>
      <c r="L99" s="58" t="s">
        <v>515</v>
      </c>
      <c r="M99" s="58" t="s">
        <v>39</v>
      </c>
      <c r="N99" s="58" t="s">
        <v>33</v>
      </c>
      <c r="O99" s="62">
        <v>1</v>
      </c>
      <c r="P99" s="65">
        <v>2224.8000000000002</v>
      </c>
      <c r="Q99" s="54">
        <v>90.808163265306135</v>
      </c>
      <c r="R99" s="60">
        <f t="shared" si="1"/>
        <v>2224.8000000000002</v>
      </c>
      <c r="S99" s="60">
        <v>90.808163265306135</v>
      </c>
      <c r="T99" s="14"/>
    </row>
    <row r="100" spans="1:20" s="15" customFormat="1" ht="25.5" x14ac:dyDescent="0.25">
      <c r="A100" s="71">
        <v>81</v>
      </c>
      <c r="B100" s="58" t="s">
        <v>51</v>
      </c>
      <c r="C100" s="58" t="s">
        <v>50</v>
      </c>
      <c r="D100" s="73" t="s">
        <v>316</v>
      </c>
      <c r="E100" s="56">
        <v>43756</v>
      </c>
      <c r="F100" s="58" t="s">
        <v>52</v>
      </c>
      <c r="G100" s="84" t="s">
        <v>317</v>
      </c>
      <c r="H100" s="58" t="s">
        <v>37</v>
      </c>
      <c r="I100" s="55" t="s">
        <v>531</v>
      </c>
      <c r="J100" s="63">
        <v>43738</v>
      </c>
      <c r="K100" s="59">
        <v>0</v>
      </c>
      <c r="L100" s="58" t="s">
        <v>515</v>
      </c>
      <c r="M100" s="58" t="s">
        <v>39</v>
      </c>
      <c r="N100" s="58" t="s">
        <v>33</v>
      </c>
      <c r="O100" s="62">
        <v>1</v>
      </c>
      <c r="P100" s="65">
        <v>2224.8000000000002</v>
      </c>
      <c r="Q100" s="54">
        <v>90.808163265306135</v>
      </c>
      <c r="R100" s="60">
        <f t="shared" si="1"/>
        <v>2224.8000000000002</v>
      </c>
      <c r="S100" s="60">
        <v>90.808163265306135</v>
      </c>
      <c r="T100" s="14"/>
    </row>
    <row r="101" spans="1:20" s="15" customFormat="1" ht="25.5" x14ac:dyDescent="0.25">
      <c r="A101" s="71">
        <v>82</v>
      </c>
      <c r="B101" s="58" t="s">
        <v>51</v>
      </c>
      <c r="C101" s="58" t="s">
        <v>50</v>
      </c>
      <c r="D101" s="73" t="s">
        <v>429</v>
      </c>
      <c r="E101" s="56">
        <v>43756</v>
      </c>
      <c r="F101" s="58" t="s">
        <v>52</v>
      </c>
      <c r="G101" s="84" t="s">
        <v>430</v>
      </c>
      <c r="H101" s="58" t="s">
        <v>37</v>
      </c>
      <c r="I101" s="55" t="s">
        <v>531</v>
      </c>
      <c r="J101" s="63">
        <v>43738</v>
      </c>
      <c r="K101" s="59">
        <v>0</v>
      </c>
      <c r="L101" s="58" t="s">
        <v>515</v>
      </c>
      <c r="M101" s="58" t="s">
        <v>39</v>
      </c>
      <c r="N101" s="58" t="s">
        <v>33</v>
      </c>
      <c r="O101" s="58">
        <v>1</v>
      </c>
      <c r="P101" s="65">
        <v>2224.8000000000002</v>
      </c>
      <c r="Q101" s="54">
        <v>90.808163265306135</v>
      </c>
      <c r="R101" s="60">
        <f t="shared" si="1"/>
        <v>2224.8000000000002</v>
      </c>
      <c r="S101" s="60">
        <v>90.808163265306135</v>
      </c>
      <c r="T101" s="14"/>
    </row>
    <row r="102" spans="1:20" s="15" customFormat="1" ht="25.5" x14ac:dyDescent="0.25">
      <c r="A102" s="71">
        <v>83</v>
      </c>
      <c r="B102" s="58" t="s">
        <v>51</v>
      </c>
      <c r="C102" s="58" t="s">
        <v>50</v>
      </c>
      <c r="D102" s="73" t="s">
        <v>431</v>
      </c>
      <c r="E102" s="56">
        <v>43756</v>
      </c>
      <c r="F102" s="58" t="s">
        <v>52</v>
      </c>
      <c r="G102" s="84" t="s">
        <v>432</v>
      </c>
      <c r="H102" s="58" t="s">
        <v>37</v>
      </c>
      <c r="I102" s="55" t="s">
        <v>531</v>
      </c>
      <c r="J102" s="63">
        <v>43738</v>
      </c>
      <c r="K102" s="59">
        <v>0</v>
      </c>
      <c r="L102" s="58" t="s">
        <v>515</v>
      </c>
      <c r="M102" s="58" t="s">
        <v>39</v>
      </c>
      <c r="N102" s="58" t="s">
        <v>33</v>
      </c>
      <c r="O102" s="58">
        <v>1</v>
      </c>
      <c r="P102" s="65">
        <v>2224.8000000000002</v>
      </c>
      <c r="Q102" s="54">
        <v>90.808163265306135</v>
      </c>
      <c r="R102" s="60">
        <f t="shared" si="1"/>
        <v>2224.8000000000002</v>
      </c>
      <c r="S102" s="60">
        <v>90.808163265306135</v>
      </c>
      <c r="T102" s="14"/>
    </row>
    <row r="103" spans="1:20" s="15" customFormat="1" ht="25.5" x14ac:dyDescent="0.25">
      <c r="A103" s="71">
        <v>84</v>
      </c>
      <c r="B103" s="58" t="s">
        <v>51</v>
      </c>
      <c r="C103" s="58" t="s">
        <v>50</v>
      </c>
      <c r="D103" s="73" t="s">
        <v>433</v>
      </c>
      <c r="E103" s="56">
        <v>43756</v>
      </c>
      <c r="F103" s="58" t="s">
        <v>52</v>
      </c>
      <c r="G103" s="84" t="s">
        <v>434</v>
      </c>
      <c r="H103" s="58" t="s">
        <v>37</v>
      </c>
      <c r="I103" s="55" t="s">
        <v>531</v>
      </c>
      <c r="J103" s="63">
        <v>43738</v>
      </c>
      <c r="K103" s="59">
        <v>0</v>
      </c>
      <c r="L103" s="58" t="s">
        <v>515</v>
      </c>
      <c r="M103" s="58" t="s">
        <v>39</v>
      </c>
      <c r="N103" s="58" t="s">
        <v>33</v>
      </c>
      <c r="O103" s="58">
        <v>1</v>
      </c>
      <c r="P103" s="65">
        <v>2224.8000000000002</v>
      </c>
      <c r="Q103" s="54">
        <v>90.808163265306135</v>
      </c>
      <c r="R103" s="60">
        <f t="shared" si="1"/>
        <v>2224.8000000000002</v>
      </c>
      <c r="S103" s="60">
        <v>90.808163265306135</v>
      </c>
      <c r="T103" s="14"/>
    </row>
    <row r="104" spans="1:20" s="15" customFormat="1" ht="25.5" x14ac:dyDescent="0.25">
      <c r="A104" s="71">
        <v>85</v>
      </c>
      <c r="B104" s="58" t="s">
        <v>51</v>
      </c>
      <c r="C104" s="58" t="s">
        <v>50</v>
      </c>
      <c r="D104" s="73" t="s">
        <v>435</v>
      </c>
      <c r="E104" s="56">
        <v>43756</v>
      </c>
      <c r="F104" s="58" t="s">
        <v>52</v>
      </c>
      <c r="G104" s="84" t="s">
        <v>436</v>
      </c>
      <c r="H104" s="58" t="s">
        <v>37</v>
      </c>
      <c r="I104" s="55" t="s">
        <v>531</v>
      </c>
      <c r="J104" s="63">
        <v>43738</v>
      </c>
      <c r="K104" s="59">
        <v>0</v>
      </c>
      <c r="L104" s="58" t="s">
        <v>515</v>
      </c>
      <c r="M104" s="58" t="s">
        <v>39</v>
      </c>
      <c r="N104" s="58" t="s">
        <v>33</v>
      </c>
      <c r="O104" s="62">
        <v>1</v>
      </c>
      <c r="P104" s="65">
        <v>2224.8000000000002</v>
      </c>
      <c r="Q104" s="54">
        <v>90.808163265306135</v>
      </c>
      <c r="R104" s="60">
        <f t="shared" si="1"/>
        <v>2224.8000000000002</v>
      </c>
      <c r="S104" s="60">
        <v>90.808163265306135</v>
      </c>
      <c r="T104" s="14"/>
    </row>
    <row r="105" spans="1:20" s="15" customFormat="1" ht="25.5" x14ac:dyDescent="0.25">
      <c r="A105" s="71">
        <v>86</v>
      </c>
      <c r="B105" s="58" t="s">
        <v>51</v>
      </c>
      <c r="C105" s="58" t="s">
        <v>50</v>
      </c>
      <c r="D105" s="73" t="s">
        <v>437</v>
      </c>
      <c r="E105" s="56">
        <v>43756</v>
      </c>
      <c r="F105" s="58" t="s">
        <v>52</v>
      </c>
      <c r="G105" s="84" t="s">
        <v>438</v>
      </c>
      <c r="H105" s="58" t="s">
        <v>37</v>
      </c>
      <c r="I105" s="55" t="s">
        <v>531</v>
      </c>
      <c r="J105" s="63">
        <v>43738</v>
      </c>
      <c r="K105" s="59">
        <v>0</v>
      </c>
      <c r="L105" s="58" t="s">
        <v>515</v>
      </c>
      <c r="M105" s="58" t="s">
        <v>39</v>
      </c>
      <c r="N105" s="58" t="s">
        <v>33</v>
      </c>
      <c r="O105" s="62">
        <v>1</v>
      </c>
      <c r="P105" s="65">
        <v>2224.8000000000002</v>
      </c>
      <c r="Q105" s="54">
        <v>90.808163265306135</v>
      </c>
      <c r="R105" s="60">
        <f t="shared" si="1"/>
        <v>2224.8000000000002</v>
      </c>
      <c r="S105" s="60">
        <v>90.808163265306135</v>
      </c>
      <c r="T105" s="14"/>
    </row>
    <row r="106" spans="1:20" s="15" customFormat="1" ht="25.5" x14ac:dyDescent="0.25">
      <c r="A106" s="71">
        <v>87</v>
      </c>
      <c r="B106" s="58" t="s">
        <v>51</v>
      </c>
      <c r="C106" s="58" t="s">
        <v>50</v>
      </c>
      <c r="D106" s="73" t="s">
        <v>439</v>
      </c>
      <c r="E106" s="56">
        <v>43756</v>
      </c>
      <c r="F106" s="58" t="s">
        <v>52</v>
      </c>
      <c r="G106" s="84" t="s">
        <v>440</v>
      </c>
      <c r="H106" s="58" t="s">
        <v>37</v>
      </c>
      <c r="I106" s="55" t="s">
        <v>531</v>
      </c>
      <c r="J106" s="63">
        <v>43738</v>
      </c>
      <c r="K106" s="59">
        <v>0</v>
      </c>
      <c r="L106" s="58" t="s">
        <v>515</v>
      </c>
      <c r="M106" s="58" t="s">
        <v>39</v>
      </c>
      <c r="N106" s="58" t="s">
        <v>33</v>
      </c>
      <c r="O106" s="58">
        <v>1</v>
      </c>
      <c r="P106" s="65">
        <v>2224.8000000000002</v>
      </c>
      <c r="Q106" s="54">
        <v>90.808163265306135</v>
      </c>
      <c r="R106" s="60">
        <f t="shared" si="1"/>
        <v>2224.8000000000002</v>
      </c>
      <c r="S106" s="60">
        <v>90.808163265306135</v>
      </c>
      <c r="T106" s="14"/>
    </row>
    <row r="107" spans="1:20" s="15" customFormat="1" ht="25.5" x14ac:dyDescent="0.25">
      <c r="A107" s="71">
        <v>88</v>
      </c>
      <c r="B107" s="58" t="s">
        <v>51</v>
      </c>
      <c r="C107" s="58" t="s">
        <v>50</v>
      </c>
      <c r="D107" s="73" t="s">
        <v>240</v>
      </c>
      <c r="E107" s="56">
        <v>43756</v>
      </c>
      <c r="F107" s="58" t="s">
        <v>52</v>
      </c>
      <c r="G107" s="83" t="s">
        <v>193</v>
      </c>
      <c r="H107" s="58" t="s">
        <v>37</v>
      </c>
      <c r="I107" s="55" t="s">
        <v>531</v>
      </c>
      <c r="J107" s="63">
        <v>43738</v>
      </c>
      <c r="K107" s="59">
        <v>0</v>
      </c>
      <c r="L107" s="58" t="s">
        <v>515</v>
      </c>
      <c r="M107" s="58" t="s">
        <v>39</v>
      </c>
      <c r="N107" s="58" t="s">
        <v>33</v>
      </c>
      <c r="O107" s="58">
        <v>1</v>
      </c>
      <c r="P107" s="65">
        <v>2224.8000000000002</v>
      </c>
      <c r="Q107" s="54">
        <v>90.808163265306135</v>
      </c>
      <c r="R107" s="60">
        <f t="shared" si="1"/>
        <v>2224.8000000000002</v>
      </c>
      <c r="S107" s="60">
        <v>90.808163265306135</v>
      </c>
      <c r="T107" s="14"/>
    </row>
    <row r="108" spans="1:20" s="15" customFormat="1" ht="25.5" x14ac:dyDescent="0.25">
      <c r="A108" s="71">
        <v>89</v>
      </c>
      <c r="B108" s="58" t="s">
        <v>51</v>
      </c>
      <c r="C108" s="58" t="s">
        <v>50</v>
      </c>
      <c r="D108" s="73" t="s">
        <v>241</v>
      </c>
      <c r="E108" s="56">
        <v>43756</v>
      </c>
      <c r="F108" s="58" t="s">
        <v>52</v>
      </c>
      <c r="G108" s="83" t="s">
        <v>194</v>
      </c>
      <c r="H108" s="58" t="s">
        <v>37</v>
      </c>
      <c r="I108" s="55" t="s">
        <v>531</v>
      </c>
      <c r="J108" s="63">
        <v>43738</v>
      </c>
      <c r="K108" s="59">
        <v>0</v>
      </c>
      <c r="L108" s="58" t="s">
        <v>515</v>
      </c>
      <c r="M108" s="58" t="s">
        <v>39</v>
      </c>
      <c r="N108" s="58" t="s">
        <v>33</v>
      </c>
      <c r="O108" s="58">
        <v>1</v>
      </c>
      <c r="P108" s="65">
        <v>2224.8000000000002</v>
      </c>
      <c r="Q108" s="54">
        <v>90.808163265306135</v>
      </c>
      <c r="R108" s="60">
        <f t="shared" si="1"/>
        <v>2224.8000000000002</v>
      </c>
      <c r="S108" s="60">
        <v>90.808163265306135</v>
      </c>
      <c r="T108" s="14"/>
    </row>
    <row r="109" spans="1:20" s="15" customFormat="1" ht="25.5" x14ac:dyDescent="0.25">
      <c r="A109" s="71">
        <v>90</v>
      </c>
      <c r="B109" s="58" t="s">
        <v>51</v>
      </c>
      <c r="C109" s="58" t="s">
        <v>50</v>
      </c>
      <c r="D109" s="73" t="s">
        <v>242</v>
      </c>
      <c r="E109" s="56">
        <v>43756</v>
      </c>
      <c r="F109" s="58" t="s">
        <v>52</v>
      </c>
      <c r="G109" s="83" t="s">
        <v>195</v>
      </c>
      <c r="H109" s="58" t="s">
        <v>37</v>
      </c>
      <c r="I109" s="55" t="s">
        <v>531</v>
      </c>
      <c r="J109" s="63">
        <v>43738</v>
      </c>
      <c r="K109" s="59">
        <v>0</v>
      </c>
      <c r="L109" s="58" t="s">
        <v>515</v>
      </c>
      <c r="M109" s="58" t="s">
        <v>39</v>
      </c>
      <c r="N109" s="58" t="s">
        <v>33</v>
      </c>
      <c r="O109" s="58">
        <v>1</v>
      </c>
      <c r="P109" s="65">
        <v>2224.8000000000002</v>
      </c>
      <c r="Q109" s="54">
        <v>90.808163265306135</v>
      </c>
      <c r="R109" s="60">
        <f t="shared" si="1"/>
        <v>2224.8000000000002</v>
      </c>
      <c r="S109" s="60">
        <v>90.808163265306135</v>
      </c>
      <c r="T109" s="14"/>
    </row>
    <row r="110" spans="1:20" s="15" customFormat="1" ht="25.5" x14ac:dyDescent="0.25">
      <c r="A110" s="71">
        <v>91</v>
      </c>
      <c r="B110" s="58" t="s">
        <v>51</v>
      </c>
      <c r="C110" s="58" t="s">
        <v>50</v>
      </c>
      <c r="D110" s="73" t="s">
        <v>243</v>
      </c>
      <c r="E110" s="56">
        <v>43756</v>
      </c>
      <c r="F110" s="58" t="s">
        <v>52</v>
      </c>
      <c r="G110" s="83" t="s">
        <v>196</v>
      </c>
      <c r="H110" s="58" t="s">
        <v>37</v>
      </c>
      <c r="I110" s="55" t="s">
        <v>531</v>
      </c>
      <c r="J110" s="63">
        <v>43738</v>
      </c>
      <c r="K110" s="59">
        <v>0</v>
      </c>
      <c r="L110" s="58" t="s">
        <v>515</v>
      </c>
      <c r="M110" s="58" t="s">
        <v>39</v>
      </c>
      <c r="N110" s="58" t="s">
        <v>33</v>
      </c>
      <c r="O110" s="62">
        <v>1</v>
      </c>
      <c r="P110" s="65">
        <v>2224.8000000000002</v>
      </c>
      <c r="Q110" s="54">
        <v>90.808163265306135</v>
      </c>
      <c r="R110" s="60">
        <f t="shared" si="1"/>
        <v>2224.8000000000002</v>
      </c>
      <c r="S110" s="60">
        <v>90.808163265306135</v>
      </c>
      <c r="T110" s="14"/>
    </row>
    <row r="111" spans="1:20" s="15" customFormat="1" ht="25.5" x14ac:dyDescent="0.25">
      <c r="A111" s="71">
        <v>92</v>
      </c>
      <c r="B111" s="58" t="s">
        <v>51</v>
      </c>
      <c r="C111" s="58" t="s">
        <v>50</v>
      </c>
      <c r="D111" s="73" t="s">
        <v>244</v>
      </c>
      <c r="E111" s="56">
        <v>43756</v>
      </c>
      <c r="F111" s="58" t="s">
        <v>52</v>
      </c>
      <c r="G111" s="83" t="s">
        <v>197</v>
      </c>
      <c r="H111" s="58" t="s">
        <v>37</v>
      </c>
      <c r="I111" s="55" t="s">
        <v>531</v>
      </c>
      <c r="J111" s="63">
        <v>43738</v>
      </c>
      <c r="K111" s="59">
        <v>0</v>
      </c>
      <c r="L111" s="58" t="s">
        <v>515</v>
      </c>
      <c r="M111" s="58" t="s">
        <v>39</v>
      </c>
      <c r="N111" s="58" t="s">
        <v>33</v>
      </c>
      <c r="O111" s="62">
        <v>1</v>
      </c>
      <c r="P111" s="65">
        <v>2224.8000000000002</v>
      </c>
      <c r="Q111" s="54">
        <v>90.808163265306135</v>
      </c>
      <c r="R111" s="60">
        <f t="shared" si="1"/>
        <v>2224.8000000000002</v>
      </c>
      <c r="S111" s="60">
        <v>90.808163265306135</v>
      </c>
      <c r="T111" s="14"/>
    </row>
    <row r="112" spans="1:20" s="15" customFormat="1" ht="25.5" x14ac:dyDescent="0.25">
      <c r="A112" s="71">
        <v>93</v>
      </c>
      <c r="B112" s="58" t="s">
        <v>51</v>
      </c>
      <c r="C112" s="58" t="s">
        <v>50</v>
      </c>
      <c r="D112" s="73" t="s">
        <v>245</v>
      </c>
      <c r="E112" s="56">
        <v>43756</v>
      </c>
      <c r="F112" s="58" t="s">
        <v>52</v>
      </c>
      <c r="G112" s="83" t="s">
        <v>198</v>
      </c>
      <c r="H112" s="58" t="s">
        <v>37</v>
      </c>
      <c r="I112" s="55" t="s">
        <v>531</v>
      </c>
      <c r="J112" s="63">
        <v>43738</v>
      </c>
      <c r="K112" s="59">
        <v>0</v>
      </c>
      <c r="L112" s="58" t="s">
        <v>515</v>
      </c>
      <c r="M112" s="58" t="s">
        <v>39</v>
      </c>
      <c r="N112" s="58" t="s">
        <v>33</v>
      </c>
      <c r="O112" s="58">
        <v>1</v>
      </c>
      <c r="P112" s="65">
        <v>2224.8000000000002</v>
      </c>
      <c r="Q112" s="54">
        <v>90.808163265306135</v>
      </c>
      <c r="R112" s="60">
        <f t="shared" si="1"/>
        <v>2224.8000000000002</v>
      </c>
      <c r="S112" s="60">
        <v>90.808163265306135</v>
      </c>
      <c r="T112" s="14"/>
    </row>
    <row r="113" spans="1:20" s="15" customFormat="1" ht="25.5" x14ac:dyDescent="0.25">
      <c r="A113" s="71">
        <v>94</v>
      </c>
      <c r="B113" s="58" t="s">
        <v>54</v>
      </c>
      <c r="C113" s="58" t="s">
        <v>53</v>
      </c>
      <c r="D113" s="64" t="s">
        <v>60</v>
      </c>
      <c r="E113" s="56">
        <v>43756</v>
      </c>
      <c r="F113" s="58" t="s">
        <v>55</v>
      </c>
      <c r="G113" s="81" t="s">
        <v>106</v>
      </c>
      <c r="H113" s="58" t="s">
        <v>37</v>
      </c>
      <c r="I113" s="55" t="s">
        <v>531</v>
      </c>
      <c r="J113" s="63">
        <v>43738</v>
      </c>
      <c r="K113" s="59">
        <v>0</v>
      </c>
      <c r="L113" s="58" t="s">
        <v>515</v>
      </c>
      <c r="M113" s="58" t="s">
        <v>39</v>
      </c>
      <c r="N113" s="58" t="s">
        <v>33</v>
      </c>
      <c r="O113" s="62">
        <v>1</v>
      </c>
      <c r="P113" s="65">
        <v>7684.15</v>
      </c>
      <c r="Q113" s="54">
        <v>313.63877551020408</v>
      </c>
      <c r="R113" s="60">
        <f t="shared" si="0"/>
        <v>7684.15</v>
      </c>
      <c r="S113" s="60">
        <v>313.63877551020408</v>
      </c>
      <c r="T113" s="14"/>
    </row>
    <row r="114" spans="1:20" s="15" customFormat="1" ht="25.5" x14ac:dyDescent="0.25">
      <c r="A114" s="71">
        <v>95</v>
      </c>
      <c r="B114" s="58" t="s">
        <v>54</v>
      </c>
      <c r="C114" s="58" t="s">
        <v>53</v>
      </c>
      <c r="D114" s="64" t="s">
        <v>61</v>
      </c>
      <c r="E114" s="56">
        <v>43756</v>
      </c>
      <c r="F114" s="58" t="s">
        <v>55</v>
      </c>
      <c r="G114" s="81" t="s">
        <v>107</v>
      </c>
      <c r="H114" s="58" t="s">
        <v>37</v>
      </c>
      <c r="I114" s="55" t="s">
        <v>531</v>
      </c>
      <c r="J114" s="63">
        <v>43738</v>
      </c>
      <c r="K114" s="59">
        <v>0</v>
      </c>
      <c r="L114" s="58" t="s">
        <v>515</v>
      </c>
      <c r="M114" s="58" t="s">
        <v>39</v>
      </c>
      <c r="N114" s="58" t="s">
        <v>33</v>
      </c>
      <c r="O114" s="58">
        <v>1</v>
      </c>
      <c r="P114" s="65">
        <v>7684.15</v>
      </c>
      <c r="Q114" s="54">
        <v>313.63877551020408</v>
      </c>
      <c r="R114" s="60">
        <f t="shared" si="0"/>
        <v>7684.15</v>
      </c>
      <c r="S114" s="60">
        <v>313.63877551020408</v>
      </c>
      <c r="T114" s="14"/>
    </row>
    <row r="115" spans="1:20" s="15" customFormat="1" ht="25.5" x14ac:dyDescent="0.25">
      <c r="A115" s="71">
        <v>96</v>
      </c>
      <c r="B115" s="58" t="s">
        <v>54</v>
      </c>
      <c r="C115" s="58" t="s">
        <v>53</v>
      </c>
      <c r="D115" s="64" t="s">
        <v>62</v>
      </c>
      <c r="E115" s="56">
        <v>43756</v>
      </c>
      <c r="F115" s="58" t="s">
        <v>55</v>
      </c>
      <c r="G115" s="81" t="s">
        <v>108</v>
      </c>
      <c r="H115" s="58" t="s">
        <v>37</v>
      </c>
      <c r="I115" s="55" t="s">
        <v>531</v>
      </c>
      <c r="J115" s="63">
        <v>43738</v>
      </c>
      <c r="K115" s="59">
        <v>0</v>
      </c>
      <c r="L115" s="58" t="s">
        <v>515</v>
      </c>
      <c r="M115" s="58" t="s">
        <v>39</v>
      </c>
      <c r="N115" s="58" t="s">
        <v>33</v>
      </c>
      <c r="O115" s="58">
        <v>1</v>
      </c>
      <c r="P115" s="65">
        <v>7684.15</v>
      </c>
      <c r="Q115" s="54">
        <v>313.63877551020408</v>
      </c>
      <c r="R115" s="60">
        <f t="shared" si="0"/>
        <v>7684.15</v>
      </c>
      <c r="S115" s="60">
        <v>313.63877551020408</v>
      </c>
      <c r="T115" s="14"/>
    </row>
    <row r="116" spans="1:20" s="15" customFormat="1" ht="25.5" x14ac:dyDescent="0.25">
      <c r="A116" s="71">
        <v>97</v>
      </c>
      <c r="B116" s="58" t="s">
        <v>54</v>
      </c>
      <c r="C116" s="58" t="s">
        <v>53</v>
      </c>
      <c r="D116" s="64" t="s">
        <v>63</v>
      </c>
      <c r="E116" s="56">
        <v>43756</v>
      </c>
      <c r="F116" s="58" t="s">
        <v>55</v>
      </c>
      <c r="G116" s="81" t="s">
        <v>109</v>
      </c>
      <c r="H116" s="58" t="s">
        <v>37</v>
      </c>
      <c r="I116" s="55" t="s">
        <v>531</v>
      </c>
      <c r="J116" s="63">
        <v>43738</v>
      </c>
      <c r="K116" s="59">
        <v>0</v>
      </c>
      <c r="L116" s="58" t="s">
        <v>515</v>
      </c>
      <c r="M116" s="58" t="s">
        <v>39</v>
      </c>
      <c r="N116" s="58" t="s">
        <v>33</v>
      </c>
      <c r="O116" s="58">
        <v>1</v>
      </c>
      <c r="P116" s="65">
        <v>7684.15</v>
      </c>
      <c r="Q116" s="54">
        <v>313.63877551020408</v>
      </c>
      <c r="R116" s="60">
        <f t="shared" si="0"/>
        <v>7684.15</v>
      </c>
      <c r="S116" s="60">
        <v>313.63877551020408</v>
      </c>
      <c r="T116" s="14"/>
    </row>
    <row r="117" spans="1:20" s="15" customFormat="1" ht="25.5" x14ac:dyDescent="0.25">
      <c r="A117" s="71">
        <v>98</v>
      </c>
      <c r="B117" s="58" t="s">
        <v>54</v>
      </c>
      <c r="C117" s="58" t="s">
        <v>53</v>
      </c>
      <c r="D117" s="64" t="s">
        <v>64</v>
      </c>
      <c r="E117" s="56">
        <v>43756</v>
      </c>
      <c r="F117" s="58" t="s">
        <v>55</v>
      </c>
      <c r="G117" s="81" t="s">
        <v>110</v>
      </c>
      <c r="H117" s="58" t="s">
        <v>37</v>
      </c>
      <c r="I117" s="55" t="s">
        <v>531</v>
      </c>
      <c r="J117" s="63">
        <v>43738</v>
      </c>
      <c r="K117" s="59">
        <v>0</v>
      </c>
      <c r="L117" s="58" t="s">
        <v>515</v>
      </c>
      <c r="M117" s="58" t="s">
        <v>39</v>
      </c>
      <c r="N117" s="58" t="s">
        <v>33</v>
      </c>
      <c r="O117" s="58">
        <v>1</v>
      </c>
      <c r="P117" s="65">
        <v>7684.15</v>
      </c>
      <c r="Q117" s="54">
        <v>313.63877551020408</v>
      </c>
      <c r="R117" s="60">
        <f t="shared" si="0"/>
        <v>7684.15</v>
      </c>
      <c r="S117" s="60">
        <v>313.63877551020408</v>
      </c>
      <c r="T117" s="14"/>
    </row>
    <row r="118" spans="1:20" s="15" customFormat="1" ht="25.5" x14ac:dyDescent="0.25">
      <c r="A118" s="71">
        <v>99</v>
      </c>
      <c r="B118" s="58" t="s">
        <v>54</v>
      </c>
      <c r="C118" s="58" t="s">
        <v>53</v>
      </c>
      <c r="D118" s="64" t="s">
        <v>65</v>
      </c>
      <c r="E118" s="56">
        <v>43756</v>
      </c>
      <c r="F118" s="58" t="s">
        <v>55</v>
      </c>
      <c r="G118" s="81" t="s">
        <v>111</v>
      </c>
      <c r="H118" s="58" t="s">
        <v>37</v>
      </c>
      <c r="I118" s="55" t="s">
        <v>531</v>
      </c>
      <c r="J118" s="63">
        <v>43738</v>
      </c>
      <c r="K118" s="59">
        <v>0</v>
      </c>
      <c r="L118" s="58" t="s">
        <v>515</v>
      </c>
      <c r="M118" s="58" t="s">
        <v>39</v>
      </c>
      <c r="N118" s="58" t="s">
        <v>33</v>
      </c>
      <c r="O118" s="58">
        <v>1</v>
      </c>
      <c r="P118" s="65">
        <v>7684.15</v>
      </c>
      <c r="Q118" s="54">
        <v>313.63877551020408</v>
      </c>
      <c r="R118" s="60">
        <f t="shared" si="0"/>
        <v>7684.15</v>
      </c>
      <c r="S118" s="60">
        <v>313.63877551020408</v>
      </c>
      <c r="T118" s="14"/>
    </row>
    <row r="119" spans="1:20" s="15" customFormat="1" ht="25.5" x14ac:dyDescent="0.25">
      <c r="A119" s="71">
        <v>100</v>
      </c>
      <c r="B119" s="58" t="s">
        <v>54</v>
      </c>
      <c r="C119" s="58" t="s">
        <v>53</v>
      </c>
      <c r="D119" s="64" t="s">
        <v>66</v>
      </c>
      <c r="E119" s="56">
        <v>43756</v>
      </c>
      <c r="F119" s="58" t="s">
        <v>55</v>
      </c>
      <c r="G119" s="81" t="s">
        <v>112</v>
      </c>
      <c r="H119" s="58" t="s">
        <v>37</v>
      </c>
      <c r="I119" s="55" t="s">
        <v>531</v>
      </c>
      <c r="J119" s="63">
        <v>43738</v>
      </c>
      <c r="K119" s="59">
        <v>0</v>
      </c>
      <c r="L119" s="58" t="s">
        <v>515</v>
      </c>
      <c r="M119" s="58" t="s">
        <v>39</v>
      </c>
      <c r="N119" s="58" t="s">
        <v>33</v>
      </c>
      <c r="O119" s="58">
        <v>1</v>
      </c>
      <c r="P119" s="65">
        <v>7684.15</v>
      </c>
      <c r="Q119" s="54">
        <v>313.63877551020408</v>
      </c>
      <c r="R119" s="60">
        <f t="shared" si="0"/>
        <v>7684.15</v>
      </c>
      <c r="S119" s="60">
        <v>313.63877551020408</v>
      </c>
      <c r="T119" s="14"/>
    </row>
    <row r="120" spans="1:20" s="15" customFormat="1" ht="25.5" x14ac:dyDescent="0.25">
      <c r="A120" s="71">
        <v>101</v>
      </c>
      <c r="B120" s="58" t="s">
        <v>54</v>
      </c>
      <c r="C120" s="58" t="s">
        <v>53</v>
      </c>
      <c r="D120" s="64" t="s">
        <v>67</v>
      </c>
      <c r="E120" s="56">
        <v>43756</v>
      </c>
      <c r="F120" s="58" t="s">
        <v>55</v>
      </c>
      <c r="G120" s="81" t="s">
        <v>113</v>
      </c>
      <c r="H120" s="58" t="s">
        <v>37</v>
      </c>
      <c r="I120" s="55" t="s">
        <v>531</v>
      </c>
      <c r="J120" s="63">
        <v>43738</v>
      </c>
      <c r="K120" s="59">
        <v>0</v>
      </c>
      <c r="L120" s="58" t="s">
        <v>515</v>
      </c>
      <c r="M120" s="58" t="s">
        <v>39</v>
      </c>
      <c r="N120" s="58" t="s">
        <v>33</v>
      </c>
      <c r="O120" s="58">
        <v>1</v>
      </c>
      <c r="P120" s="65">
        <v>7684.15</v>
      </c>
      <c r="Q120" s="54">
        <v>313.63877551020408</v>
      </c>
      <c r="R120" s="60">
        <f t="shared" ref="R120:R122" si="2">O120*P120</f>
        <v>7684.15</v>
      </c>
      <c r="S120" s="60">
        <v>313.63877551020408</v>
      </c>
      <c r="T120" s="14"/>
    </row>
    <row r="121" spans="1:20" s="15" customFormat="1" ht="25.5" x14ac:dyDescent="0.25">
      <c r="A121" s="71">
        <v>102</v>
      </c>
      <c r="B121" s="58" t="s">
        <v>54</v>
      </c>
      <c r="C121" s="58" t="s">
        <v>53</v>
      </c>
      <c r="D121" s="64" t="s">
        <v>68</v>
      </c>
      <c r="E121" s="56">
        <v>43756</v>
      </c>
      <c r="F121" s="58" t="s">
        <v>55</v>
      </c>
      <c r="G121" s="81" t="s">
        <v>114</v>
      </c>
      <c r="H121" s="58" t="s">
        <v>37</v>
      </c>
      <c r="I121" s="55" t="s">
        <v>531</v>
      </c>
      <c r="J121" s="63">
        <v>43738</v>
      </c>
      <c r="K121" s="59">
        <v>0</v>
      </c>
      <c r="L121" s="58" t="s">
        <v>515</v>
      </c>
      <c r="M121" s="58" t="s">
        <v>39</v>
      </c>
      <c r="N121" s="58" t="s">
        <v>33</v>
      </c>
      <c r="O121" s="62">
        <v>1</v>
      </c>
      <c r="P121" s="65">
        <v>7684.15</v>
      </c>
      <c r="Q121" s="54">
        <v>313.63877551020408</v>
      </c>
      <c r="R121" s="60">
        <f t="shared" si="2"/>
        <v>7684.15</v>
      </c>
      <c r="S121" s="60">
        <v>313.63877551020408</v>
      </c>
      <c r="T121" s="14"/>
    </row>
    <row r="122" spans="1:20" s="15" customFormat="1" ht="25.5" x14ac:dyDescent="0.25">
      <c r="A122" s="71">
        <v>103</v>
      </c>
      <c r="B122" s="58" t="s">
        <v>54</v>
      </c>
      <c r="C122" s="58" t="s">
        <v>53</v>
      </c>
      <c r="D122" s="64" t="s">
        <v>69</v>
      </c>
      <c r="E122" s="56">
        <v>43756</v>
      </c>
      <c r="F122" s="58" t="s">
        <v>55</v>
      </c>
      <c r="G122" s="81" t="s">
        <v>115</v>
      </c>
      <c r="H122" s="58" t="s">
        <v>37</v>
      </c>
      <c r="I122" s="55" t="s">
        <v>531</v>
      </c>
      <c r="J122" s="63">
        <v>43738</v>
      </c>
      <c r="K122" s="59">
        <v>0</v>
      </c>
      <c r="L122" s="58" t="s">
        <v>515</v>
      </c>
      <c r="M122" s="58" t="s">
        <v>39</v>
      </c>
      <c r="N122" s="58" t="s">
        <v>33</v>
      </c>
      <c r="O122" s="62">
        <v>1</v>
      </c>
      <c r="P122" s="65">
        <v>7684.15</v>
      </c>
      <c r="Q122" s="54">
        <v>313.63877551020408</v>
      </c>
      <c r="R122" s="60">
        <f t="shared" si="2"/>
        <v>7684.15</v>
      </c>
      <c r="S122" s="60">
        <v>313.63877551020408</v>
      </c>
      <c r="T122" s="14"/>
    </row>
    <row r="123" spans="1:20" s="15" customFormat="1" ht="25.5" x14ac:dyDescent="0.25">
      <c r="A123" s="71">
        <v>104</v>
      </c>
      <c r="B123" s="58" t="s">
        <v>54</v>
      </c>
      <c r="C123" s="58" t="s">
        <v>53</v>
      </c>
      <c r="D123" s="64" t="s">
        <v>70</v>
      </c>
      <c r="E123" s="56">
        <v>43756</v>
      </c>
      <c r="F123" s="58" t="s">
        <v>55</v>
      </c>
      <c r="G123" s="81" t="s">
        <v>116</v>
      </c>
      <c r="H123" s="58" t="s">
        <v>37</v>
      </c>
      <c r="I123" s="55" t="s">
        <v>531</v>
      </c>
      <c r="J123" s="63">
        <v>43738</v>
      </c>
      <c r="K123" s="59">
        <v>0</v>
      </c>
      <c r="L123" s="58" t="s">
        <v>515</v>
      </c>
      <c r="M123" s="58" t="s">
        <v>39</v>
      </c>
      <c r="N123" s="58" t="s">
        <v>33</v>
      </c>
      <c r="O123" s="58">
        <v>1</v>
      </c>
      <c r="P123" s="65">
        <v>7684.15</v>
      </c>
      <c r="Q123" s="54">
        <v>313.63877551020408</v>
      </c>
      <c r="R123" s="60">
        <f>O123*P123</f>
        <v>7684.15</v>
      </c>
      <c r="S123" s="60">
        <v>313.63877551020408</v>
      </c>
      <c r="T123" s="14"/>
    </row>
    <row r="124" spans="1:20" s="15" customFormat="1" ht="25.5" x14ac:dyDescent="0.25">
      <c r="A124" s="71">
        <v>105</v>
      </c>
      <c r="B124" s="58" t="s">
        <v>54</v>
      </c>
      <c r="C124" s="58" t="s">
        <v>53</v>
      </c>
      <c r="D124" s="64" t="s">
        <v>71</v>
      </c>
      <c r="E124" s="56">
        <v>43756</v>
      </c>
      <c r="F124" s="58" t="s">
        <v>55</v>
      </c>
      <c r="G124" s="81" t="s">
        <v>117</v>
      </c>
      <c r="H124" s="58" t="s">
        <v>37</v>
      </c>
      <c r="I124" s="55" t="s">
        <v>531</v>
      </c>
      <c r="J124" s="63">
        <v>43738</v>
      </c>
      <c r="K124" s="59">
        <v>0</v>
      </c>
      <c r="L124" s="58" t="s">
        <v>515</v>
      </c>
      <c r="M124" s="58" t="s">
        <v>39</v>
      </c>
      <c r="N124" s="58" t="s">
        <v>33</v>
      </c>
      <c r="O124" s="58">
        <v>1</v>
      </c>
      <c r="P124" s="65">
        <v>7684.15</v>
      </c>
      <c r="Q124" s="54">
        <v>313.63877551020408</v>
      </c>
      <c r="R124" s="60">
        <f>O124*P124</f>
        <v>7684.15</v>
      </c>
      <c r="S124" s="60">
        <v>313.63877551020408</v>
      </c>
      <c r="T124" s="14"/>
    </row>
    <row r="125" spans="1:20" s="15" customFormat="1" ht="25.5" x14ac:dyDescent="0.25">
      <c r="A125" s="71">
        <v>106</v>
      </c>
      <c r="B125" s="58" t="s">
        <v>54</v>
      </c>
      <c r="C125" s="58" t="s">
        <v>53</v>
      </c>
      <c r="D125" s="64" t="s">
        <v>72</v>
      </c>
      <c r="E125" s="56">
        <v>43756</v>
      </c>
      <c r="F125" s="58" t="s">
        <v>55</v>
      </c>
      <c r="G125" s="81" t="s">
        <v>118</v>
      </c>
      <c r="H125" s="58" t="s">
        <v>37</v>
      </c>
      <c r="I125" s="55" t="s">
        <v>531</v>
      </c>
      <c r="J125" s="63">
        <v>43738</v>
      </c>
      <c r="K125" s="59">
        <v>0</v>
      </c>
      <c r="L125" s="58" t="s">
        <v>515</v>
      </c>
      <c r="M125" s="58" t="s">
        <v>39</v>
      </c>
      <c r="N125" s="58" t="s">
        <v>33</v>
      </c>
      <c r="O125" s="58">
        <v>1</v>
      </c>
      <c r="P125" s="65">
        <v>7684.15</v>
      </c>
      <c r="Q125" s="54">
        <v>313.63877551020408</v>
      </c>
      <c r="R125" s="60">
        <f>O125*P125</f>
        <v>7684.15</v>
      </c>
      <c r="S125" s="60">
        <v>313.63877551020408</v>
      </c>
      <c r="T125" s="14"/>
    </row>
    <row r="126" spans="1:20" s="15" customFormat="1" ht="25.5" x14ac:dyDescent="0.25">
      <c r="A126" s="71">
        <v>107</v>
      </c>
      <c r="B126" s="58" t="s">
        <v>54</v>
      </c>
      <c r="C126" s="58" t="s">
        <v>53</v>
      </c>
      <c r="D126" s="64" t="s">
        <v>73</v>
      </c>
      <c r="E126" s="56">
        <v>43756</v>
      </c>
      <c r="F126" s="58" t="s">
        <v>55</v>
      </c>
      <c r="G126" s="81" t="s">
        <v>119</v>
      </c>
      <c r="H126" s="58" t="s">
        <v>37</v>
      </c>
      <c r="I126" s="55" t="s">
        <v>531</v>
      </c>
      <c r="J126" s="63">
        <v>43738</v>
      </c>
      <c r="K126" s="59">
        <v>0</v>
      </c>
      <c r="L126" s="58" t="s">
        <v>515</v>
      </c>
      <c r="M126" s="58" t="s">
        <v>39</v>
      </c>
      <c r="N126" s="58" t="s">
        <v>33</v>
      </c>
      <c r="O126" s="62">
        <v>1</v>
      </c>
      <c r="P126" s="65">
        <v>7684.15</v>
      </c>
      <c r="Q126" s="54">
        <v>313.63877551020408</v>
      </c>
      <c r="R126" s="60">
        <f>O126*P126</f>
        <v>7684.15</v>
      </c>
      <c r="S126" s="60">
        <v>313.63877551020408</v>
      </c>
      <c r="T126" s="14"/>
    </row>
    <row r="127" spans="1:20" s="15" customFormat="1" ht="25.5" x14ac:dyDescent="0.25">
      <c r="A127" s="71">
        <v>108</v>
      </c>
      <c r="B127" s="58" t="s">
        <v>54</v>
      </c>
      <c r="C127" s="58" t="s">
        <v>53</v>
      </c>
      <c r="D127" s="64" t="s">
        <v>74</v>
      </c>
      <c r="E127" s="56">
        <v>43756</v>
      </c>
      <c r="F127" s="58" t="s">
        <v>55</v>
      </c>
      <c r="G127" s="81" t="s">
        <v>120</v>
      </c>
      <c r="H127" s="58" t="s">
        <v>37</v>
      </c>
      <c r="I127" s="55" t="s">
        <v>531</v>
      </c>
      <c r="J127" s="63">
        <v>43738</v>
      </c>
      <c r="K127" s="59">
        <v>0</v>
      </c>
      <c r="L127" s="58" t="s">
        <v>515</v>
      </c>
      <c r="M127" s="58" t="s">
        <v>39</v>
      </c>
      <c r="N127" s="58" t="s">
        <v>33</v>
      </c>
      <c r="O127" s="62">
        <v>1</v>
      </c>
      <c r="P127" s="65">
        <v>7684.15</v>
      </c>
      <c r="Q127" s="54">
        <v>313.63877551020408</v>
      </c>
      <c r="R127" s="60">
        <f>O127*P127</f>
        <v>7684.15</v>
      </c>
      <c r="S127" s="60">
        <v>313.63877551020408</v>
      </c>
      <c r="T127" s="14"/>
    </row>
    <row r="128" spans="1:20" s="15" customFormat="1" ht="25.5" x14ac:dyDescent="0.25">
      <c r="A128" s="71">
        <v>109</v>
      </c>
      <c r="B128" s="58" t="s">
        <v>54</v>
      </c>
      <c r="C128" s="58" t="s">
        <v>53</v>
      </c>
      <c r="D128" s="64" t="s">
        <v>75</v>
      </c>
      <c r="E128" s="56">
        <v>43756</v>
      </c>
      <c r="F128" s="58" t="s">
        <v>55</v>
      </c>
      <c r="G128" s="81" t="s">
        <v>121</v>
      </c>
      <c r="H128" s="58" t="s">
        <v>37</v>
      </c>
      <c r="I128" s="55" t="s">
        <v>531</v>
      </c>
      <c r="J128" s="63">
        <v>43738</v>
      </c>
      <c r="K128" s="59">
        <v>0</v>
      </c>
      <c r="L128" s="58" t="s">
        <v>515</v>
      </c>
      <c r="M128" s="58" t="s">
        <v>39</v>
      </c>
      <c r="N128" s="58" t="s">
        <v>33</v>
      </c>
      <c r="O128" s="58">
        <v>1</v>
      </c>
      <c r="P128" s="65">
        <v>7684.15</v>
      </c>
      <c r="Q128" s="54">
        <v>313.63877551020408</v>
      </c>
      <c r="R128" s="60">
        <f t="shared" ref="R128:R133" si="3">O128*P128</f>
        <v>7684.15</v>
      </c>
      <c r="S128" s="60">
        <v>313.63877551020408</v>
      </c>
      <c r="T128" s="14"/>
    </row>
    <row r="129" spans="1:20" s="15" customFormat="1" ht="25.5" x14ac:dyDescent="0.25">
      <c r="A129" s="71">
        <v>110</v>
      </c>
      <c r="B129" s="58" t="s">
        <v>54</v>
      </c>
      <c r="C129" s="58" t="s">
        <v>53</v>
      </c>
      <c r="D129" s="64" t="s">
        <v>76</v>
      </c>
      <c r="E129" s="56">
        <v>43756</v>
      </c>
      <c r="F129" s="58" t="s">
        <v>55</v>
      </c>
      <c r="G129" s="81" t="s">
        <v>122</v>
      </c>
      <c r="H129" s="58" t="s">
        <v>37</v>
      </c>
      <c r="I129" s="55" t="s">
        <v>531</v>
      </c>
      <c r="J129" s="63">
        <v>43738</v>
      </c>
      <c r="K129" s="59">
        <v>0</v>
      </c>
      <c r="L129" s="58" t="s">
        <v>515</v>
      </c>
      <c r="M129" s="58" t="s">
        <v>39</v>
      </c>
      <c r="N129" s="58" t="s">
        <v>33</v>
      </c>
      <c r="O129" s="58">
        <v>1</v>
      </c>
      <c r="P129" s="65">
        <v>7684.15</v>
      </c>
      <c r="Q129" s="54">
        <v>313.63877551020408</v>
      </c>
      <c r="R129" s="60">
        <f t="shared" si="3"/>
        <v>7684.15</v>
      </c>
      <c r="S129" s="60">
        <v>313.63877551020408</v>
      </c>
      <c r="T129" s="14"/>
    </row>
    <row r="130" spans="1:20" s="15" customFormat="1" ht="25.5" x14ac:dyDescent="0.25">
      <c r="A130" s="71">
        <v>111</v>
      </c>
      <c r="B130" s="58" t="s">
        <v>54</v>
      </c>
      <c r="C130" s="58" t="s">
        <v>53</v>
      </c>
      <c r="D130" s="64" t="s">
        <v>77</v>
      </c>
      <c r="E130" s="56">
        <v>43756</v>
      </c>
      <c r="F130" s="58" t="s">
        <v>55</v>
      </c>
      <c r="G130" s="81" t="s">
        <v>123</v>
      </c>
      <c r="H130" s="58" t="s">
        <v>37</v>
      </c>
      <c r="I130" s="55" t="s">
        <v>531</v>
      </c>
      <c r="J130" s="63">
        <v>43738</v>
      </c>
      <c r="K130" s="59">
        <v>0</v>
      </c>
      <c r="L130" s="58" t="s">
        <v>515</v>
      </c>
      <c r="M130" s="58" t="s">
        <v>39</v>
      </c>
      <c r="N130" s="58" t="s">
        <v>33</v>
      </c>
      <c r="O130" s="58">
        <v>1</v>
      </c>
      <c r="P130" s="65">
        <v>7684.15</v>
      </c>
      <c r="Q130" s="54">
        <v>313.63877551020408</v>
      </c>
      <c r="R130" s="60">
        <f t="shared" si="3"/>
        <v>7684.15</v>
      </c>
      <c r="S130" s="60">
        <v>313.63877551020408</v>
      </c>
      <c r="T130" s="14"/>
    </row>
    <row r="131" spans="1:20" s="15" customFormat="1" ht="25.5" x14ac:dyDescent="0.25">
      <c r="A131" s="71">
        <v>112</v>
      </c>
      <c r="B131" s="58" t="s">
        <v>54</v>
      </c>
      <c r="C131" s="58" t="s">
        <v>53</v>
      </c>
      <c r="D131" s="64" t="s">
        <v>78</v>
      </c>
      <c r="E131" s="56">
        <v>43756</v>
      </c>
      <c r="F131" s="58" t="s">
        <v>55</v>
      </c>
      <c r="G131" s="81" t="s">
        <v>124</v>
      </c>
      <c r="H131" s="58" t="s">
        <v>37</v>
      </c>
      <c r="I131" s="55" t="s">
        <v>531</v>
      </c>
      <c r="J131" s="63">
        <v>43738</v>
      </c>
      <c r="K131" s="59">
        <v>0</v>
      </c>
      <c r="L131" s="58" t="s">
        <v>515</v>
      </c>
      <c r="M131" s="58" t="s">
        <v>39</v>
      </c>
      <c r="N131" s="58" t="s">
        <v>33</v>
      </c>
      <c r="O131" s="58">
        <v>1</v>
      </c>
      <c r="P131" s="65">
        <v>7684.15</v>
      </c>
      <c r="Q131" s="54">
        <v>313.63877551020408</v>
      </c>
      <c r="R131" s="60">
        <f t="shared" si="3"/>
        <v>7684.15</v>
      </c>
      <c r="S131" s="60">
        <v>313.63877551020408</v>
      </c>
      <c r="T131" s="14"/>
    </row>
    <row r="132" spans="1:20" s="15" customFormat="1" ht="25.5" x14ac:dyDescent="0.25">
      <c r="A132" s="71">
        <v>113</v>
      </c>
      <c r="B132" s="58" t="s">
        <v>54</v>
      </c>
      <c r="C132" s="58" t="s">
        <v>53</v>
      </c>
      <c r="D132" s="64" t="s">
        <v>79</v>
      </c>
      <c r="E132" s="56">
        <v>43756</v>
      </c>
      <c r="F132" s="58" t="s">
        <v>55</v>
      </c>
      <c r="G132" s="81" t="s">
        <v>125</v>
      </c>
      <c r="H132" s="58" t="s">
        <v>37</v>
      </c>
      <c r="I132" s="55" t="s">
        <v>531</v>
      </c>
      <c r="J132" s="63">
        <v>43738</v>
      </c>
      <c r="K132" s="59">
        <v>0</v>
      </c>
      <c r="L132" s="58" t="s">
        <v>515</v>
      </c>
      <c r="M132" s="58" t="s">
        <v>39</v>
      </c>
      <c r="N132" s="58" t="s">
        <v>33</v>
      </c>
      <c r="O132" s="58">
        <v>1</v>
      </c>
      <c r="P132" s="65">
        <v>7684.15</v>
      </c>
      <c r="Q132" s="54">
        <v>313.63877551020408</v>
      </c>
      <c r="R132" s="60">
        <f t="shared" si="3"/>
        <v>7684.15</v>
      </c>
      <c r="S132" s="60">
        <v>313.63877551020408</v>
      </c>
      <c r="T132" s="14"/>
    </row>
    <row r="133" spans="1:20" s="15" customFormat="1" ht="25.5" x14ac:dyDescent="0.25">
      <c r="A133" s="71">
        <v>114</v>
      </c>
      <c r="B133" s="58" t="s">
        <v>54</v>
      </c>
      <c r="C133" s="58" t="s">
        <v>53</v>
      </c>
      <c r="D133" s="64" t="s">
        <v>80</v>
      </c>
      <c r="E133" s="56">
        <v>43756</v>
      </c>
      <c r="F133" s="58" t="s">
        <v>55</v>
      </c>
      <c r="G133" s="81" t="s">
        <v>126</v>
      </c>
      <c r="H133" s="58" t="s">
        <v>37</v>
      </c>
      <c r="I133" s="55" t="s">
        <v>531</v>
      </c>
      <c r="J133" s="63">
        <v>43738</v>
      </c>
      <c r="K133" s="59">
        <v>0</v>
      </c>
      <c r="L133" s="58" t="s">
        <v>515</v>
      </c>
      <c r="M133" s="58" t="s">
        <v>39</v>
      </c>
      <c r="N133" s="58" t="s">
        <v>33</v>
      </c>
      <c r="O133" s="58">
        <v>1</v>
      </c>
      <c r="P133" s="65">
        <v>7684.15</v>
      </c>
      <c r="Q133" s="54">
        <v>313.63877551020408</v>
      </c>
      <c r="R133" s="60">
        <f t="shared" si="3"/>
        <v>7684.15</v>
      </c>
      <c r="S133" s="60">
        <v>313.63877551020408</v>
      </c>
      <c r="T133" s="14"/>
    </row>
    <row r="134" spans="1:20" s="15" customFormat="1" ht="25.5" x14ac:dyDescent="0.25">
      <c r="A134" s="71">
        <v>115</v>
      </c>
      <c r="B134" s="58" t="s">
        <v>54</v>
      </c>
      <c r="C134" s="58" t="s">
        <v>53</v>
      </c>
      <c r="D134" s="64" t="s">
        <v>81</v>
      </c>
      <c r="E134" s="56">
        <v>43756</v>
      </c>
      <c r="F134" s="58" t="s">
        <v>55</v>
      </c>
      <c r="G134" s="81" t="s">
        <v>127</v>
      </c>
      <c r="H134" s="58" t="s">
        <v>37</v>
      </c>
      <c r="I134" s="55" t="s">
        <v>531</v>
      </c>
      <c r="J134" s="63">
        <v>43738</v>
      </c>
      <c r="K134" s="59">
        <v>0</v>
      </c>
      <c r="L134" s="58" t="s">
        <v>515</v>
      </c>
      <c r="M134" s="58" t="s">
        <v>39</v>
      </c>
      <c r="N134" s="58" t="s">
        <v>33</v>
      </c>
      <c r="O134" s="58">
        <v>1</v>
      </c>
      <c r="P134" s="65">
        <v>7684.15</v>
      </c>
      <c r="Q134" s="54">
        <v>313.63877551020408</v>
      </c>
      <c r="R134" s="60">
        <f t="shared" ref="R134:R153" si="4">O134*P134</f>
        <v>7684.15</v>
      </c>
      <c r="S134" s="60">
        <v>313.63877551020408</v>
      </c>
      <c r="T134" s="14"/>
    </row>
    <row r="135" spans="1:20" s="15" customFormat="1" ht="25.5" x14ac:dyDescent="0.25">
      <c r="A135" s="71">
        <v>116</v>
      </c>
      <c r="B135" s="58" t="s">
        <v>54</v>
      </c>
      <c r="C135" s="58" t="s">
        <v>53</v>
      </c>
      <c r="D135" s="64" t="s">
        <v>82</v>
      </c>
      <c r="E135" s="56">
        <v>43756</v>
      </c>
      <c r="F135" s="58" t="s">
        <v>55</v>
      </c>
      <c r="G135" s="81" t="s">
        <v>128</v>
      </c>
      <c r="H135" s="58" t="s">
        <v>37</v>
      </c>
      <c r="I135" s="55" t="s">
        <v>531</v>
      </c>
      <c r="J135" s="63">
        <v>43738</v>
      </c>
      <c r="K135" s="59">
        <v>0</v>
      </c>
      <c r="L135" s="58" t="s">
        <v>515</v>
      </c>
      <c r="M135" s="58" t="s">
        <v>39</v>
      </c>
      <c r="N135" s="58" t="s">
        <v>33</v>
      </c>
      <c r="O135" s="58">
        <v>1</v>
      </c>
      <c r="P135" s="65">
        <v>7684.15</v>
      </c>
      <c r="Q135" s="54">
        <v>313.63877551020408</v>
      </c>
      <c r="R135" s="60">
        <f t="shared" si="4"/>
        <v>7684.15</v>
      </c>
      <c r="S135" s="60">
        <v>313.63877551020408</v>
      </c>
      <c r="T135" s="14"/>
    </row>
    <row r="136" spans="1:20" s="15" customFormat="1" ht="25.5" x14ac:dyDescent="0.25">
      <c r="A136" s="71">
        <v>117</v>
      </c>
      <c r="B136" s="58" t="s">
        <v>54</v>
      </c>
      <c r="C136" s="58" t="s">
        <v>53</v>
      </c>
      <c r="D136" s="64" t="s">
        <v>441</v>
      </c>
      <c r="E136" s="56">
        <v>43756</v>
      </c>
      <c r="F136" s="58" t="s">
        <v>55</v>
      </c>
      <c r="G136" s="81" t="s">
        <v>442</v>
      </c>
      <c r="H136" s="58" t="s">
        <v>37</v>
      </c>
      <c r="I136" s="55" t="s">
        <v>531</v>
      </c>
      <c r="J136" s="63">
        <v>43738</v>
      </c>
      <c r="K136" s="59">
        <v>0</v>
      </c>
      <c r="L136" s="58" t="s">
        <v>515</v>
      </c>
      <c r="M136" s="58" t="s">
        <v>39</v>
      </c>
      <c r="N136" s="58" t="s">
        <v>33</v>
      </c>
      <c r="O136" s="62">
        <v>1</v>
      </c>
      <c r="P136" s="65">
        <v>7684.15</v>
      </c>
      <c r="Q136" s="54">
        <v>313.63877551020408</v>
      </c>
      <c r="R136" s="60">
        <f t="shared" si="4"/>
        <v>7684.15</v>
      </c>
      <c r="S136" s="60">
        <v>313.63877551020408</v>
      </c>
      <c r="T136" s="14"/>
    </row>
    <row r="137" spans="1:20" s="15" customFormat="1" ht="25.5" x14ac:dyDescent="0.25">
      <c r="A137" s="71">
        <v>118</v>
      </c>
      <c r="B137" s="58" t="s">
        <v>54</v>
      </c>
      <c r="C137" s="58" t="s">
        <v>53</v>
      </c>
      <c r="D137" s="64" t="s">
        <v>443</v>
      </c>
      <c r="E137" s="56">
        <v>43756</v>
      </c>
      <c r="F137" s="58" t="s">
        <v>55</v>
      </c>
      <c r="G137" s="81" t="s">
        <v>444</v>
      </c>
      <c r="H137" s="58" t="s">
        <v>37</v>
      </c>
      <c r="I137" s="55" t="s">
        <v>531</v>
      </c>
      <c r="J137" s="63">
        <v>43738</v>
      </c>
      <c r="K137" s="59">
        <v>0</v>
      </c>
      <c r="L137" s="58" t="s">
        <v>515</v>
      </c>
      <c r="M137" s="58" t="s">
        <v>39</v>
      </c>
      <c r="N137" s="58" t="s">
        <v>33</v>
      </c>
      <c r="O137" s="58">
        <v>1</v>
      </c>
      <c r="P137" s="65">
        <v>7684.15</v>
      </c>
      <c r="Q137" s="54">
        <v>313.63877551020408</v>
      </c>
      <c r="R137" s="60">
        <f t="shared" si="4"/>
        <v>7684.15</v>
      </c>
      <c r="S137" s="60">
        <v>313.63877551020408</v>
      </c>
      <c r="T137" s="14"/>
    </row>
    <row r="138" spans="1:20" s="15" customFormat="1" ht="25.5" x14ac:dyDescent="0.25">
      <c r="A138" s="71">
        <v>119</v>
      </c>
      <c r="B138" s="58" t="s">
        <v>54</v>
      </c>
      <c r="C138" s="58" t="s">
        <v>53</v>
      </c>
      <c r="D138" s="64" t="s">
        <v>445</v>
      </c>
      <c r="E138" s="56">
        <v>43756</v>
      </c>
      <c r="F138" s="58" t="s">
        <v>55</v>
      </c>
      <c r="G138" s="81" t="s">
        <v>446</v>
      </c>
      <c r="H138" s="58" t="s">
        <v>37</v>
      </c>
      <c r="I138" s="55" t="s">
        <v>531</v>
      </c>
      <c r="J138" s="63">
        <v>43738</v>
      </c>
      <c r="K138" s="59">
        <v>0</v>
      </c>
      <c r="L138" s="58" t="s">
        <v>515</v>
      </c>
      <c r="M138" s="58" t="s">
        <v>39</v>
      </c>
      <c r="N138" s="58" t="s">
        <v>33</v>
      </c>
      <c r="O138" s="58">
        <v>1</v>
      </c>
      <c r="P138" s="65">
        <v>7684.15</v>
      </c>
      <c r="Q138" s="54">
        <v>313.63877551020408</v>
      </c>
      <c r="R138" s="60">
        <f t="shared" si="4"/>
        <v>7684.15</v>
      </c>
      <c r="S138" s="60">
        <v>313.63877551020408</v>
      </c>
      <c r="T138" s="14"/>
    </row>
    <row r="139" spans="1:20" s="15" customFormat="1" ht="25.5" x14ac:dyDescent="0.25">
      <c r="A139" s="71">
        <v>120</v>
      </c>
      <c r="B139" s="58" t="s">
        <v>54</v>
      </c>
      <c r="C139" s="58" t="s">
        <v>53</v>
      </c>
      <c r="D139" s="64" t="s">
        <v>447</v>
      </c>
      <c r="E139" s="56">
        <v>43756</v>
      </c>
      <c r="F139" s="58" t="s">
        <v>55</v>
      </c>
      <c r="G139" s="81" t="s">
        <v>448</v>
      </c>
      <c r="H139" s="58" t="s">
        <v>37</v>
      </c>
      <c r="I139" s="55" t="s">
        <v>531</v>
      </c>
      <c r="J139" s="63">
        <v>43738</v>
      </c>
      <c r="K139" s="59">
        <v>0</v>
      </c>
      <c r="L139" s="58" t="s">
        <v>515</v>
      </c>
      <c r="M139" s="58" t="s">
        <v>39</v>
      </c>
      <c r="N139" s="58" t="s">
        <v>33</v>
      </c>
      <c r="O139" s="58">
        <v>1</v>
      </c>
      <c r="P139" s="65">
        <v>7684.15</v>
      </c>
      <c r="Q139" s="54">
        <v>313.63877551020408</v>
      </c>
      <c r="R139" s="60">
        <f t="shared" si="4"/>
        <v>7684.15</v>
      </c>
      <c r="S139" s="60">
        <v>313.63877551020408</v>
      </c>
      <c r="T139" s="14"/>
    </row>
    <row r="140" spans="1:20" s="15" customFormat="1" ht="25.5" x14ac:dyDescent="0.25">
      <c r="A140" s="71">
        <v>121</v>
      </c>
      <c r="B140" s="58" t="s">
        <v>54</v>
      </c>
      <c r="C140" s="58" t="s">
        <v>53</v>
      </c>
      <c r="D140" s="64" t="s">
        <v>449</v>
      </c>
      <c r="E140" s="56">
        <v>43756</v>
      </c>
      <c r="F140" s="58" t="s">
        <v>55</v>
      </c>
      <c r="G140" s="81" t="s">
        <v>450</v>
      </c>
      <c r="H140" s="58" t="s">
        <v>37</v>
      </c>
      <c r="I140" s="55" t="s">
        <v>531</v>
      </c>
      <c r="J140" s="63">
        <v>43738</v>
      </c>
      <c r="K140" s="59">
        <v>0</v>
      </c>
      <c r="L140" s="58" t="s">
        <v>515</v>
      </c>
      <c r="M140" s="58" t="s">
        <v>39</v>
      </c>
      <c r="N140" s="58" t="s">
        <v>33</v>
      </c>
      <c r="O140" s="58">
        <v>1</v>
      </c>
      <c r="P140" s="65">
        <v>7684.15</v>
      </c>
      <c r="Q140" s="54">
        <v>313.63877551020408</v>
      </c>
      <c r="R140" s="60">
        <f t="shared" si="4"/>
        <v>7684.15</v>
      </c>
      <c r="S140" s="60">
        <v>313.63877551020408</v>
      </c>
      <c r="T140" s="14"/>
    </row>
    <row r="141" spans="1:20" s="15" customFormat="1" ht="25.5" x14ac:dyDescent="0.25">
      <c r="A141" s="71">
        <v>122</v>
      </c>
      <c r="B141" s="58" t="s">
        <v>54</v>
      </c>
      <c r="C141" s="58" t="s">
        <v>53</v>
      </c>
      <c r="D141" s="64" t="s">
        <v>451</v>
      </c>
      <c r="E141" s="56">
        <v>43756</v>
      </c>
      <c r="F141" s="58" t="s">
        <v>55</v>
      </c>
      <c r="G141" s="81" t="s">
        <v>452</v>
      </c>
      <c r="H141" s="58" t="s">
        <v>37</v>
      </c>
      <c r="I141" s="55" t="s">
        <v>531</v>
      </c>
      <c r="J141" s="63">
        <v>43738</v>
      </c>
      <c r="K141" s="59">
        <v>0</v>
      </c>
      <c r="L141" s="58" t="s">
        <v>515</v>
      </c>
      <c r="M141" s="58" t="s">
        <v>39</v>
      </c>
      <c r="N141" s="58" t="s">
        <v>33</v>
      </c>
      <c r="O141" s="58">
        <v>1</v>
      </c>
      <c r="P141" s="65">
        <v>7684.15</v>
      </c>
      <c r="Q141" s="54">
        <v>313.63877551020408</v>
      </c>
      <c r="R141" s="60">
        <f t="shared" si="4"/>
        <v>7684.15</v>
      </c>
      <c r="S141" s="60">
        <v>313.63877551020408</v>
      </c>
      <c r="T141" s="14"/>
    </row>
    <row r="142" spans="1:20" s="15" customFormat="1" ht="25.5" x14ac:dyDescent="0.25">
      <c r="A142" s="71">
        <v>123</v>
      </c>
      <c r="B142" s="71" t="s">
        <v>54</v>
      </c>
      <c r="C142" s="58" t="s">
        <v>53</v>
      </c>
      <c r="D142" s="64" t="s">
        <v>318</v>
      </c>
      <c r="E142" s="56">
        <v>43756</v>
      </c>
      <c r="F142" s="58" t="s">
        <v>55</v>
      </c>
      <c r="G142" s="81" t="s">
        <v>319</v>
      </c>
      <c r="H142" s="58" t="s">
        <v>37</v>
      </c>
      <c r="I142" s="55" t="s">
        <v>531</v>
      </c>
      <c r="J142" s="63">
        <v>43738</v>
      </c>
      <c r="K142" s="59">
        <v>0</v>
      </c>
      <c r="L142" s="58" t="s">
        <v>515</v>
      </c>
      <c r="M142" s="58" t="s">
        <v>39</v>
      </c>
      <c r="N142" s="58" t="s">
        <v>33</v>
      </c>
      <c r="O142" s="58">
        <v>1</v>
      </c>
      <c r="P142" s="65">
        <v>7684.15</v>
      </c>
      <c r="Q142" s="54">
        <v>313.63877551020408</v>
      </c>
      <c r="R142" s="60">
        <f t="shared" si="4"/>
        <v>7684.15</v>
      </c>
      <c r="S142" s="60">
        <v>313.63877551020408</v>
      </c>
      <c r="T142" s="14"/>
    </row>
    <row r="143" spans="1:20" s="15" customFormat="1" ht="25.5" x14ac:dyDescent="0.25">
      <c r="A143" s="71">
        <v>124</v>
      </c>
      <c r="B143" s="71" t="s">
        <v>54</v>
      </c>
      <c r="C143" s="58" t="s">
        <v>53</v>
      </c>
      <c r="D143" s="64" t="s">
        <v>320</v>
      </c>
      <c r="E143" s="56">
        <v>43756</v>
      </c>
      <c r="F143" s="58" t="s">
        <v>55</v>
      </c>
      <c r="G143" s="81" t="s">
        <v>321</v>
      </c>
      <c r="H143" s="58" t="s">
        <v>37</v>
      </c>
      <c r="I143" s="55" t="s">
        <v>531</v>
      </c>
      <c r="J143" s="63">
        <v>43738</v>
      </c>
      <c r="K143" s="59">
        <v>0</v>
      </c>
      <c r="L143" s="58" t="s">
        <v>515</v>
      </c>
      <c r="M143" s="58" t="s">
        <v>39</v>
      </c>
      <c r="N143" s="58" t="s">
        <v>33</v>
      </c>
      <c r="O143" s="58">
        <v>1</v>
      </c>
      <c r="P143" s="65">
        <v>7684.15</v>
      </c>
      <c r="Q143" s="54">
        <v>313.63877551020408</v>
      </c>
      <c r="R143" s="60">
        <f t="shared" si="4"/>
        <v>7684.15</v>
      </c>
      <c r="S143" s="60">
        <v>313.63877551020408</v>
      </c>
      <c r="T143" s="14"/>
    </row>
    <row r="144" spans="1:20" s="15" customFormat="1" ht="25.5" x14ac:dyDescent="0.25">
      <c r="A144" s="71">
        <v>125</v>
      </c>
      <c r="B144" s="71" t="s">
        <v>54</v>
      </c>
      <c r="C144" s="58" t="s">
        <v>53</v>
      </c>
      <c r="D144" s="64" t="s">
        <v>322</v>
      </c>
      <c r="E144" s="56">
        <v>43756</v>
      </c>
      <c r="F144" s="58" t="s">
        <v>55</v>
      </c>
      <c r="G144" s="81" t="s">
        <v>323</v>
      </c>
      <c r="H144" s="58" t="s">
        <v>37</v>
      </c>
      <c r="I144" s="55" t="s">
        <v>531</v>
      </c>
      <c r="J144" s="63">
        <v>43738</v>
      </c>
      <c r="K144" s="59">
        <v>0</v>
      </c>
      <c r="L144" s="58" t="s">
        <v>515</v>
      </c>
      <c r="M144" s="58" t="s">
        <v>39</v>
      </c>
      <c r="N144" s="58" t="s">
        <v>33</v>
      </c>
      <c r="O144" s="62">
        <v>1</v>
      </c>
      <c r="P144" s="65">
        <v>7684.15</v>
      </c>
      <c r="Q144" s="54">
        <v>313.63877551020408</v>
      </c>
      <c r="R144" s="60">
        <f t="shared" si="4"/>
        <v>7684.15</v>
      </c>
      <c r="S144" s="60">
        <v>313.63877551020408</v>
      </c>
      <c r="T144" s="14"/>
    </row>
    <row r="145" spans="1:20" s="15" customFormat="1" ht="25.5" x14ac:dyDescent="0.25">
      <c r="A145" s="71">
        <v>126</v>
      </c>
      <c r="B145" s="71" t="s">
        <v>54</v>
      </c>
      <c r="C145" s="58" t="s">
        <v>53</v>
      </c>
      <c r="D145" s="64" t="s">
        <v>324</v>
      </c>
      <c r="E145" s="56">
        <v>43756</v>
      </c>
      <c r="F145" s="58" t="s">
        <v>55</v>
      </c>
      <c r="G145" s="81" t="s">
        <v>325</v>
      </c>
      <c r="H145" s="58" t="s">
        <v>37</v>
      </c>
      <c r="I145" s="55" t="s">
        <v>531</v>
      </c>
      <c r="J145" s="63">
        <v>43738</v>
      </c>
      <c r="K145" s="59">
        <v>0</v>
      </c>
      <c r="L145" s="58" t="s">
        <v>515</v>
      </c>
      <c r="M145" s="58" t="s">
        <v>39</v>
      </c>
      <c r="N145" s="58" t="s">
        <v>33</v>
      </c>
      <c r="O145" s="62">
        <v>1</v>
      </c>
      <c r="P145" s="65">
        <v>7684.15</v>
      </c>
      <c r="Q145" s="54">
        <v>313.63877551020408</v>
      </c>
      <c r="R145" s="60">
        <f t="shared" si="4"/>
        <v>7684.15</v>
      </c>
      <c r="S145" s="60">
        <v>313.63877551020408</v>
      </c>
      <c r="T145" s="14"/>
    </row>
    <row r="146" spans="1:20" s="15" customFormat="1" ht="25.5" x14ac:dyDescent="0.25">
      <c r="A146" s="71">
        <v>127</v>
      </c>
      <c r="B146" s="71" t="s">
        <v>54</v>
      </c>
      <c r="C146" s="58" t="s">
        <v>53</v>
      </c>
      <c r="D146" s="64" t="s">
        <v>326</v>
      </c>
      <c r="E146" s="56">
        <v>43756</v>
      </c>
      <c r="F146" s="58" t="s">
        <v>55</v>
      </c>
      <c r="G146" s="81" t="s">
        <v>327</v>
      </c>
      <c r="H146" s="58" t="s">
        <v>37</v>
      </c>
      <c r="I146" s="55" t="s">
        <v>531</v>
      </c>
      <c r="J146" s="63">
        <v>43738</v>
      </c>
      <c r="K146" s="59">
        <v>0</v>
      </c>
      <c r="L146" s="58" t="s">
        <v>515</v>
      </c>
      <c r="M146" s="58" t="s">
        <v>39</v>
      </c>
      <c r="N146" s="58" t="s">
        <v>33</v>
      </c>
      <c r="O146" s="58">
        <v>1</v>
      </c>
      <c r="P146" s="65">
        <v>7684.15</v>
      </c>
      <c r="Q146" s="54">
        <v>313.63877551020408</v>
      </c>
      <c r="R146" s="60">
        <f t="shared" si="4"/>
        <v>7684.15</v>
      </c>
      <c r="S146" s="60">
        <v>313.63877551020408</v>
      </c>
      <c r="T146" s="14"/>
    </row>
    <row r="147" spans="1:20" s="15" customFormat="1" ht="25.5" x14ac:dyDescent="0.25">
      <c r="A147" s="71">
        <v>128</v>
      </c>
      <c r="B147" s="71" t="s">
        <v>54</v>
      </c>
      <c r="C147" s="58" t="s">
        <v>53</v>
      </c>
      <c r="D147" s="64" t="s">
        <v>328</v>
      </c>
      <c r="E147" s="56">
        <v>43756</v>
      </c>
      <c r="F147" s="58" t="s">
        <v>55</v>
      </c>
      <c r="G147" s="81" t="s">
        <v>329</v>
      </c>
      <c r="H147" s="58" t="s">
        <v>37</v>
      </c>
      <c r="I147" s="55" t="s">
        <v>531</v>
      </c>
      <c r="J147" s="63">
        <v>43738</v>
      </c>
      <c r="K147" s="59">
        <v>0</v>
      </c>
      <c r="L147" s="58" t="s">
        <v>515</v>
      </c>
      <c r="M147" s="58" t="s">
        <v>39</v>
      </c>
      <c r="N147" s="58" t="s">
        <v>33</v>
      </c>
      <c r="O147" s="62">
        <v>1</v>
      </c>
      <c r="P147" s="65">
        <v>7684.15</v>
      </c>
      <c r="Q147" s="54">
        <v>313.63877551020408</v>
      </c>
      <c r="R147" s="60">
        <f t="shared" si="4"/>
        <v>7684.15</v>
      </c>
      <c r="S147" s="60">
        <v>313.63877551020408</v>
      </c>
      <c r="T147" s="14"/>
    </row>
    <row r="148" spans="1:20" s="15" customFormat="1" ht="25.5" x14ac:dyDescent="0.25">
      <c r="A148" s="71">
        <v>129</v>
      </c>
      <c r="B148" s="71" t="s">
        <v>54</v>
      </c>
      <c r="C148" s="58" t="s">
        <v>53</v>
      </c>
      <c r="D148" s="64" t="s">
        <v>330</v>
      </c>
      <c r="E148" s="56">
        <v>43756</v>
      </c>
      <c r="F148" s="58" t="s">
        <v>55</v>
      </c>
      <c r="G148" s="81" t="s">
        <v>331</v>
      </c>
      <c r="H148" s="58" t="s">
        <v>37</v>
      </c>
      <c r="I148" s="55" t="s">
        <v>531</v>
      </c>
      <c r="J148" s="63">
        <v>43738</v>
      </c>
      <c r="K148" s="59">
        <v>0</v>
      </c>
      <c r="L148" s="58" t="s">
        <v>515</v>
      </c>
      <c r="M148" s="58" t="s">
        <v>39</v>
      </c>
      <c r="N148" s="58" t="s">
        <v>33</v>
      </c>
      <c r="O148" s="58">
        <v>1</v>
      </c>
      <c r="P148" s="65">
        <v>7684.15</v>
      </c>
      <c r="Q148" s="54">
        <v>313.63877551020408</v>
      </c>
      <c r="R148" s="60">
        <f t="shared" si="4"/>
        <v>7684.15</v>
      </c>
      <c r="S148" s="60">
        <v>313.63877551020408</v>
      </c>
      <c r="T148" s="14"/>
    </row>
    <row r="149" spans="1:20" s="15" customFormat="1" ht="25.5" x14ac:dyDescent="0.25">
      <c r="A149" s="71">
        <v>130</v>
      </c>
      <c r="B149" s="71" t="s">
        <v>54</v>
      </c>
      <c r="C149" s="58" t="s">
        <v>53</v>
      </c>
      <c r="D149" s="64" t="s">
        <v>332</v>
      </c>
      <c r="E149" s="56">
        <v>43756</v>
      </c>
      <c r="F149" s="58" t="s">
        <v>55</v>
      </c>
      <c r="G149" s="81" t="s">
        <v>333</v>
      </c>
      <c r="H149" s="58" t="s">
        <v>37</v>
      </c>
      <c r="I149" s="55" t="s">
        <v>531</v>
      </c>
      <c r="J149" s="63">
        <v>43738</v>
      </c>
      <c r="K149" s="59">
        <v>0</v>
      </c>
      <c r="L149" s="58" t="s">
        <v>515</v>
      </c>
      <c r="M149" s="58" t="s">
        <v>39</v>
      </c>
      <c r="N149" s="58" t="s">
        <v>33</v>
      </c>
      <c r="O149" s="58">
        <v>1</v>
      </c>
      <c r="P149" s="65">
        <v>7684.15</v>
      </c>
      <c r="Q149" s="54">
        <v>313.63877551020408</v>
      </c>
      <c r="R149" s="60">
        <f t="shared" si="4"/>
        <v>7684.15</v>
      </c>
      <c r="S149" s="60">
        <v>313.63877551020408</v>
      </c>
      <c r="T149" s="14"/>
    </row>
    <row r="150" spans="1:20" s="15" customFormat="1" ht="25.5" x14ac:dyDescent="0.25">
      <c r="A150" s="71">
        <v>131</v>
      </c>
      <c r="B150" s="71" t="s">
        <v>54</v>
      </c>
      <c r="C150" s="58" t="s">
        <v>53</v>
      </c>
      <c r="D150" s="64" t="s">
        <v>334</v>
      </c>
      <c r="E150" s="56">
        <v>43756</v>
      </c>
      <c r="F150" s="58" t="s">
        <v>55</v>
      </c>
      <c r="G150" s="81" t="s">
        <v>335</v>
      </c>
      <c r="H150" s="58" t="s">
        <v>37</v>
      </c>
      <c r="I150" s="55" t="s">
        <v>531</v>
      </c>
      <c r="J150" s="63">
        <v>43738</v>
      </c>
      <c r="K150" s="59">
        <v>0</v>
      </c>
      <c r="L150" s="58" t="s">
        <v>515</v>
      </c>
      <c r="M150" s="58" t="s">
        <v>39</v>
      </c>
      <c r="N150" s="58" t="s">
        <v>33</v>
      </c>
      <c r="O150" s="58">
        <v>1</v>
      </c>
      <c r="P150" s="65">
        <v>7684.15</v>
      </c>
      <c r="Q150" s="54">
        <v>313.63877551020408</v>
      </c>
      <c r="R150" s="60">
        <f t="shared" si="4"/>
        <v>7684.15</v>
      </c>
      <c r="S150" s="60">
        <v>313.63877551020408</v>
      </c>
      <c r="T150" s="14"/>
    </row>
    <row r="151" spans="1:20" s="15" customFormat="1" ht="25.5" x14ac:dyDescent="0.25">
      <c r="A151" s="71">
        <v>132</v>
      </c>
      <c r="B151" s="71" t="s">
        <v>54</v>
      </c>
      <c r="C151" s="58" t="s">
        <v>53</v>
      </c>
      <c r="D151" s="64" t="s">
        <v>336</v>
      </c>
      <c r="E151" s="56">
        <v>43756</v>
      </c>
      <c r="F151" s="58" t="s">
        <v>55</v>
      </c>
      <c r="G151" s="81" t="s">
        <v>337</v>
      </c>
      <c r="H151" s="58" t="s">
        <v>37</v>
      </c>
      <c r="I151" s="55" t="s">
        <v>531</v>
      </c>
      <c r="J151" s="63">
        <v>43738</v>
      </c>
      <c r="K151" s="59">
        <v>0</v>
      </c>
      <c r="L151" s="58" t="s">
        <v>515</v>
      </c>
      <c r="M151" s="58" t="s">
        <v>39</v>
      </c>
      <c r="N151" s="58" t="s">
        <v>33</v>
      </c>
      <c r="O151" s="58">
        <v>1</v>
      </c>
      <c r="P151" s="65">
        <v>7684.15</v>
      </c>
      <c r="Q151" s="54">
        <v>313.63877551020408</v>
      </c>
      <c r="R151" s="60">
        <f t="shared" si="4"/>
        <v>7684.15</v>
      </c>
      <c r="S151" s="60">
        <v>313.63877551020408</v>
      </c>
      <c r="T151" s="14"/>
    </row>
    <row r="152" spans="1:20" s="15" customFormat="1" ht="25.5" x14ac:dyDescent="0.25">
      <c r="A152" s="71">
        <v>133</v>
      </c>
      <c r="B152" s="71" t="s">
        <v>54</v>
      </c>
      <c r="C152" s="58" t="s">
        <v>53</v>
      </c>
      <c r="D152" s="64" t="s">
        <v>338</v>
      </c>
      <c r="E152" s="56">
        <v>43756</v>
      </c>
      <c r="F152" s="58" t="s">
        <v>55</v>
      </c>
      <c r="G152" s="81" t="s">
        <v>339</v>
      </c>
      <c r="H152" s="58" t="s">
        <v>37</v>
      </c>
      <c r="I152" s="55" t="s">
        <v>531</v>
      </c>
      <c r="J152" s="63">
        <v>43738</v>
      </c>
      <c r="K152" s="59">
        <v>0</v>
      </c>
      <c r="L152" s="58" t="s">
        <v>515</v>
      </c>
      <c r="M152" s="58" t="s">
        <v>39</v>
      </c>
      <c r="N152" s="58" t="s">
        <v>33</v>
      </c>
      <c r="O152" s="58">
        <v>1</v>
      </c>
      <c r="P152" s="65">
        <v>7684.15</v>
      </c>
      <c r="Q152" s="54">
        <v>313.63877551020408</v>
      </c>
      <c r="R152" s="60">
        <f t="shared" si="4"/>
        <v>7684.15</v>
      </c>
      <c r="S152" s="60">
        <v>313.63877551020408</v>
      </c>
      <c r="T152" s="14"/>
    </row>
    <row r="153" spans="1:20" s="15" customFormat="1" ht="25.5" x14ac:dyDescent="0.25">
      <c r="A153" s="71">
        <v>134</v>
      </c>
      <c r="B153" s="58" t="s">
        <v>57</v>
      </c>
      <c r="C153" s="58" t="s">
        <v>56</v>
      </c>
      <c r="D153" s="64" t="s">
        <v>513</v>
      </c>
      <c r="E153" s="56">
        <v>43756</v>
      </c>
      <c r="F153" s="58" t="s">
        <v>58</v>
      </c>
      <c r="G153" s="81" t="s">
        <v>514</v>
      </c>
      <c r="H153" s="58" t="s">
        <v>37</v>
      </c>
      <c r="I153" s="55" t="s">
        <v>531</v>
      </c>
      <c r="J153" s="63">
        <v>43738</v>
      </c>
      <c r="K153" s="59">
        <v>0</v>
      </c>
      <c r="L153" s="58" t="s">
        <v>515</v>
      </c>
      <c r="M153" s="58" t="s">
        <v>39</v>
      </c>
      <c r="N153" s="58" t="s">
        <v>33</v>
      </c>
      <c r="O153" s="58">
        <v>1</v>
      </c>
      <c r="P153" s="65">
        <v>2715.8</v>
      </c>
      <c r="Q153" s="54">
        <v>110.84897959183674</v>
      </c>
      <c r="R153" s="60">
        <f t="shared" si="4"/>
        <v>2715.8</v>
      </c>
      <c r="S153" s="60">
        <v>110.84897959183674</v>
      </c>
      <c r="T153" s="14"/>
    </row>
    <row r="154" spans="1:20" s="15" customFormat="1" ht="25.5" x14ac:dyDescent="0.25">
      <c r="A154" s="71">
        <v>135</v>
      </c>
      <c r="B154" s="58" t="s">
        <v>57</v>
      </c>
      <c r="C154" s="58" t="s">
        <v>56</v>
      </c>
      <c r="D154" s="64" t="s">
        <v>83</v>
      </c>
      <c r="E154" s="56">
        <v>43756</v>
      </c>
      <c r="F154" s="58" t="s">
        <v>58</v>
      </c>
      <c r="G154" s="81" t="s">
        <v>129</v>
      </c>
      <c r="H154" s="58" t="s">
        <v>37</v>
      </c>
      <c r="I154" s="55" t="s">
        <v>531</v>
      </c>
      <c r="J154" s="63">
        <v>43738</v>
      </c>
      <c r="K154" s="59">
        <v>0</v>
      </c>
      <c r="L154" s="58" t="s">
        <v>515</v>
      </c>
      <c r="M154" s="58" t="s">
        <v>39</v>
      </c>
      <c r="N154" s="58" t="s">
        <v>33</v>
      </c>
      <c r="O154" s="58">
        <v>1</v>
      </c>
      <c r="P154" s="65">
        <v>2715.8</v>
      </c>
      <c r="Q154" s="54">
        <v>110.84897959183674</v>
      </c>
      <c r="R154" s="60">
        <f t="shared" ref="R154:R199" si="5">O154*P154</f>
        <v>2715.8</v>
      </c>
      <c r="S154" s="60">
        <v>110.84897959183674</v>
      </c>
      <c r="T154" s="14"/>
    </row>
    <row r="155" spans="1:20" s="15" customFormat="1" ht="25.5" x14ac:dyDescent="0.25">
      <c r="A155" s="71">
        <v>136</v>
      </c>
      <c r="B155" s="58" t="s">
        <v>57</v>
      </c>
      <c r="C155" s="58" t="s">
        <v>56</v>
      </c>
      <c r="D155" s="64" t="s">
        <v>84</v>
      </c>
      <c r="E155" s="56">
        <v>43756</v>
      </c>
      <c r="F155" s="58" t="s">
        <v>58</v>
      </c>
      <c r="G155" s="81" t="s">
        <v>130</v>
      </c>
      <c r="H155" s="58" t="s">
        <v>37</v>
      </c>
      <c r="I155" s="55" t="s">
        <v>531</v>
      </c>
      <c r="J155" s="63">
        <v>43738</v>
      </c>
      <c r="K155" s="59">
        <v>0</v>
      </c>
      <c r="L155" s="58" t="s">
        <v>515</v>
      </c>
      <c r="M155" s="58" t="s">
        <v>39</v>
      </c>
      <c r="N155" s="58" t="s">
        <v>33</v>
      </c>
      <c r="O155" s="58">
        <v>1</v>
      </c>
      <c r="P155" s="65">
        <v>2715.8</v>
      </c>
      <c r="Q155" s="54">
        <v>110.84897959183674</v>
      </c>
      <c r="R155" s="60">
        <f t="shared" si="5"/>
        <v>2715.8</v>
      </c>
      <c r="S155" s="60">
        <v>110.84897959183674</v>
      </c>
      <c r="T155" s="14"/>
    </row>
    <row r="156" spans="1:20" s="15" customFormat="1" ht="25.5" x14ac:dyDescent="0.25">
      <c r="A156" s="71">
        <v>137</v>
      </c>
      <c r="B156" s="58" t="s">
        <v>57</v>
      </c>
      <c r="C156" s="58" t="s">
        <v>56</v>
      </c>
      <c r="D156" s="64" t="s">
        <v>85</v>
      </c>
      <c r="E156" s="56">
        <v>43756</v>
      </c>
      <c r="F156" s="58" t="s">
        <v>58</v>
      </c>
      <c r="G156" s="81" t="s">
        <v>131</v>
      </c>
      <c r="H156" s="58" t="s">
        <v>37</v>
      </c>
      <c r="I156" s="55" t="s">
        <v>531</v>
      </c>
      <c r="J156" s="63">
        <v>43738</v>
      </c>
      <c r="K156" s="59">
        <v>0</v>
      </c>
      <c r="L156" s="58" t="s">
        <v>515</v>
      </c>
      <c r="M156" s="58" t="s">
        <v>39</v>
      </c>
      <c r="N156" s="58" t="s">
        <v>33</v>
      </c>
      <c r="O156" s="58">
        <v>1</v>
      </c>
      <c r="P156" s="65">
        <v>2715.8</v>
      </c>
      <c r="Q156" s="54">
        <v>110.84897959183674</v>
      </c>
      <c r="R156" s="60">
        <f t="shared" si="5"/>
        <v>2715.8</v>
      </c>
      <c r="S156" s="60">
        <v>110.84897959183674</v>
      </c>
      <c r="T156" s="14"/>
    </row>
    <row r="157" spans="1:20" s="15" customFormat="1" ht="25.5" x14ac:dyDescent="0.25">
      <c r="A157" s="71">
        <v>138</v>
      </c>
      <c r="B157" s="58" t="s">
        <v>57</v>
      </c>
      <c r="C157" s="58" t="s">
        <v>56</v>
      </c>
      <c r="D157" s="64" t="s">
        <v>86</v>
      </c>
      <c r="E157" s="56">
        <v>43756</v>
      </c>
      <c r="F157" s="58" t="s">
        <v>58</v>
      </c>
      <c r="G157" s="81" t="s">
        <v>132</v>
      </c>
      <c r="H157" s="58" t="s">
        <v>37</v>
      </c>
      <c r="I157" s="55" t="s">
        <v>531</v>
      </c>
      <c r="J157" s="63">
        <v>43738</v>
      </c>
      <c r="K157" s="59">
        <v>0</v>
      </c>
      <c r="L157" s="58" t="s">
        <v>515</v>
      </c>
      <c r="M157" s="58" t="s">
        <v>39</v>
      </c>
      <c r="N157" s="58" t="s">
        <v>33</v>
      </c>
      <c r="O157" s="62">
        <v>1</v>
      </c>
      <c r="P157" s="65">
        <v>2715.8</v>
      </c>
      <c r="Q157" s="54">
        <v>110.84897959183674</v>
      </c>
      <c r="R157" s="60">
        <f t="shared" si="5"/>
        <v>2715.8</v>
      </c>
      <c r="S157" s="60">
        <v>110.84897959183674</v>
      </c>
      <c r="T157" s="14"/>
    </row>
    <row r="158" spans="1:20" s="15" customFormat="1" ht="25.5" x14ac:dyDescent="0.25">
      <c r="A158" s="71">
        <v>139</v>
      </c>
      <c r="B158" s="58" t="s">
        <v>57</v>
      </c>
      <c r="C158" s="58" t="s">
        <v>56</v>
      </c>
      <c r="D158" s="64" t="s">
        <v>87</v>
      </c>
      <c r="E158" s="56">
        <v>43756</v>
      </c>
      <c r="F158" s="58" t="s">
        <v>58</v>
      </c>
      <c r="G158" s="81" t="s">
        <v>133</v>
      </c>
      <c r="H158" s="58" t="s">
        <v>37</v>
      </c>
      <c r="I158" s="55" t="s">
        <v>531</v>
      </c>
      <c r="J158" s="63">
        <v>43738</v>
      </c>
      <c r="K158" s="59">
        <v>0</v>
      </c>
      <c r="L158" s="58" t="s">
        <v>515</v>
      </c>
      <c r="M158" s="58" t="s">
        <v>39</v>
      </c>
      <c r="N158" s="58" t="s">
        <v>33</v>
      </c>
      <c r="O158" s="62">
        <v>1</v>
      </c>
      <c r="P158" s="65">
        <v>2715.8</v>
      </c>
      <c r="Q158" s="54">
        <v>110.84897959183674</v>
      </c>
      <c r="R158" s="60">
        <f t="shared" si="5"/>
        <v>2715.8</v>
      </c>
      <c r="S158" s="60">
        <v>110.84897959183674</v>
      </c>
      <c r="T158" s="14"/>
    </row>
    <row r="159" spans="1:20" s="15" customFormat="1" ht="25.5" x14ac:dyDescent="0.25">
      <c r="A159" s="71">
        <v>140</v>
      </c>
      <c r="B159" s="58" t="s">
        <v>57</v>
      </c>
      <c r="C159" s="58" t="s">
        <v>56</v>
      </c>
      <c r="D159" s="64" t="s">
        <v>88</v>
      </c>
      <c r="E159" s="56">
        <v>43756</v>
      </c>
      <c r="F159" s="58" t="s">
        <v>58</v>
      </c>
      <c r="G159" s="81" t="s">
        <v>134</v>
      </c>
      <c r="H159" s="58" t="s">
        <v>37</v>
      </c>
      <c r="I159" s="55" t="s">
        <v>531</v>
      </c>
      <c r="J159" s="63">
        <v>43738</v>
      </c>
      <c r="K159" s="59">
        <v>0</v>
      </c>
      <c r="L159" s="58" t="s">
        <v>515</v>
      </c>
      <c r="M159" s="58" t="s">
        <v>39</v>
      </c>
      <c r="N159" s="58" t="s">
        <v>33</v>
      </c>
      <c r="O159" s="58">
        <v>1</v>
      </c>
      <c r="P159" s="65">
        <v>2715.8</v>
      </c>
      <c r="Q159" s="54">
        <v>110.84897959183674</v>
      </c>
      <c r="R159" s="60">
        <f t="shared" si="5"/>
        <v>2715.8</v>
      </c>
      <c r="S159" s="60">
        <v>110.84897959183674</v>
      </c>
      <c r="T159" s="14"/>
    </row>
    <row r="160" spans="1:20" s="15" customFormat="1" ht="25.5" x14ac:dyDescent="0.25">
      <c r="A160" s="71">
        <v>141</v>
      </c>
      <c r="B160" s="58" t="s">
        <v>57</v>
      </c>
      <c r="C160" s="58" t="s">
        <v>56</v>
      </c>
      <c r="D160" s="64" t="s">
        <v>89</v>
      </c>
      <c r="E160" s="56">
        <v>43756</v>
      </c>
      <c r="F160" s="58" t="s">
        <v>58</v>
      </c>
      <c r="G160" s="81" t="s">
        <v>135</v>
      </c>
      <c r="H160" s="58" t="s">
        <v>37</v>
      </c>
      <c r="I160" s="55" t="s">
        <v>531</v>
      </c>
      <c r="J160" s="63">
        <v>43738</v>
      </c>
      <c r="K160" s="59">
        <v>0</v>
      </c>
      <c r="L160" s="58" t="s">
        <v>515</v>
      </c>
      <c r="M160" s="58" t="s">
        <v>39</v>
      </c>
      <c r="N160" s="58" t="s">
        <v>33</v>
      </c>
      <c r="O160" s="58">
        <v>1</v>
      </c>
      <c r="P160" s="65">
        <v>2715.8</v>
      </c>
      <c r="Q160" s="54">
        <v>110.84897959183674</v>
      </c>
      <c r="R160" s="60">
        <f t="shared" si="5"/>
        <v>2715.8</v>
      </c>
      <c r="S160" s="60">
        <v>110.84897959183674</v>
      </c>
      <c r="T160" s="14"/>
    </row>
    <row r="161" spans="1:20" s="15" customFormat="1" ht="25.5" x14ac:dyDescent="0.25">
      <c r="A161" s="71">
        <v>142</v>
      </c>
      <c r="B161" s="58" t="s">
        <v>57</v>
      </c>
      <c r="C161" s="58" t="s">
        <v>56</v>
      </c>
      <c r="D161" s="64" t="s">
        <v>90</v>
      </c>
      <c r="E161" s="56">
        <v>43756</v>
      </c>
      <c r="F161" s="58" t="s">
        <v>58</v>
      </c>
      <c r="G161" s="81" t="s">
        <v>136</v>
      </c>
      <c r="H161" s="58" t="s">
        <v>37</v>
      </c>
      <c r="I161" s="55" t="s">
        <v>531</v>
      </c>
      <c r="J161" s="63">
        <v>43738</v>
      </c>
      <c r="K161" s="59">
        <v>0</v>
      </c>
      <c r="L161" s="58" t="s">
        <v>515</v>
      </c>
      <c r="M161" s="58" t="s">
        <v>39</v>
      </c>
      <c r="N161" s="58" t="s">
        <v>33</v>
      </c>
      <c r="O161" s="58">
        <v>1</v>
      </c>
      <c r="P161" s="65">
        <v>2715.8</v>
      </c>
      <c r="Q161" s="54">
        <v>110.84897959183674</v>
      </c>
      <c r="R161" s="60">
        <f t="shared" si="5"/>
        <v>2715.8</v>
      </c>
      <c r="S161" s="60">
        <v>110.84897959183674</v>
      </c>
      <c r="T161" s="14"/>
    </row>
    <row r="162" spans="1:20" s="15" customFormat="1" ht="25.5" x14ac:dyDescent="0.25">
      <c r="A162" s="71">
        <v>143</v>
      </c>
      <c r="B162" s="58" t="s">
        <v>57</v>
      </c>
      <c r="C162" s="58" t="s">
        <v>56</v>
      </c>
      <c r="D162" s="64" t="s">
        <v>91</v>
      </c>
      <c r="E162" s="56">
        <v>43756</v>
      </c>
      <c r="F162" s="58" t="s">
        <v>58</v>
      </c>
      <c r="G162" s="81" t="s">
        <v>137</v>
      </c>
      <c r="H162" s="58" t="s">
        <v>37</v>
      </c>
      <c r="I162" s="55" t="s">
        <v>531</v>
      </c>
      <c r="J162" s="63">
        <v>43738</v>
      </c>
      <c r="K162" s="59">
        <v>0</v>
      </c>
      <c r="L162" s="58" t="s">
        <v>515</v>
      </c>
      <c r="M162" s="58" t="s">
        <v>39</v>
      </c>
      <c r="N162" s="58" t="s">
        <v>33</v>
      </c>
      <c r="O162" s="58">
        <v>1</v>
      </c>
      <c r="P162" s="65">
        <v>2715.8</v>
      </c>
      <c r="Q162" s="54">
        <v>110.84897959183674</v>
      </c>
      <c r="R162" s="60">
        <f t="shared" si="5"/>
        <v>2715.8</v>
      </c>
      <c r="S162" s="60">
        <v>110.84897959183674</v>
      </c>
      <c r="T162" s="14"/>
    </row>
    <row r="163" spans="1:20" s="15" customFormat="1" ht="25.5" x14ac:dyDescent="0.25">
      <c r="A163" s="71">
        <v>144</v>
      </c>
      <c r="B163" s="58" t="s">
        <v>57</v>
      </c>
      <c r="C163" s="58" t="s">
        <v>56</v>
      </c>
      <c r="D163" s="64" t="s">
        <v>92</v>
      </c>
      <c r="E163" s="56">
        <v>43756</v>
      </c>
      <c r="F163" s="58" t="s">
        <v>58</v>
      </c>
      <c r="G163" s="81" t="s">
        <v>138</v>
      </c>
      <c r="H163" s="58" t="s">
        <v>37</v>
      </c>
      <c r="I163" s="55" t="s">
        <v>531</v>
      </c>
      <c r="J163" s="63">
        <v>43738</v>
      </c>
      <c r="K163" s="59">
        <v>0</v>
      </c>
      <c r="L163" s="58" t="s">
        <v>515</v>
      </c>
      <c r="M163" s="58" t="s">
        <v>39</v>
      </c>
      <c r="N163" s="58" t="s">
        <v>33</v>
      </c>
      <c r="O163" s="58">
        <v>1</v>
      </c>
      <c r="P163" s="65">
        <v>2715.8</v>
      </c>
      <c r="Q163" s="54">
        <v>110.84897959183674</v>
      </c>
      <c r="R163" s="60">
        <f t="shared" si="5"/>
        <v>2715.8</v>
      </c>
      <c r="S163" s="60">
        <v>110.84897959183674</v>
      </c>
      <c r="T163" s="14"/>
    </row>
    <row r="164" spans="1:20" s="15" customFormat="1" ht="25.5" x14ac:dyDescent="0.25">
      <c r="A164" s="71">
        <v>145</v>
      </c>
      <c r="B164" s="58" t="s">
        <v>57</v>
      </c>
      <c r="C164" s="58" t="s">
        <v>56</v>
      </c>
      <c r="D164" s="64" t="s">
        <v>93</v>
      </c>
      <c r="E164" s="56">
        <v>43756</v>
      </c>
      <c r="F164" s="58" t="s">
        <v>58</v>
      </c>
      <c r="G164" s="81" t="s">
        <v>139</v>
      </c>
      <c r="H164" s="58" t="s">
        <v>37</v>
      </c>
      <c r="I164" s="55" t="s">
        <v>531</v>
      </c>
      <c r="J164" s="63">
        <v>43738</v>
      </c>
      <c r="K164" s="59">
        <v>0</v>
      </c>
      <c r="L164" s="58" t="s">
        <v>515</v>
      </c>
      <c r="M164" s="58" t="s">
        <v>39</v>
      </c>
      <c r="N164" s="58" t="s">
        <v>33</v>
      </c>
      <c r="O164" s="58">
        <v>1</v>
      </c>
      <c r="P164" s="65">
        <v>2715.8</v>
      </c>
      <c r="Q164" s="54">
        <v>110.84897959183674</v>
      </c>
      <c r="R164" s="60">
        <f t="shared" si="5"/>
        <v>2715.8</v>
      </c>
      <c r="S164" s="60">
        <v>110.84897959183674</v>
      </c>
      <c r="T164" s="14"/>
    </row>
    <row r="165" spans="1:20" s="15" customFormat="1" ht="25.5" x14ac:dyDescent="0.25">
      <c r="A165" s="71">
        <v>146</v>
      </c>
      <c r="B165" s="58" t="s">
        <v>57</v>
      </c>
      <c r="C165" s="58" t="s">
        <v>56</v>
      </c>
      <c r="D165" s="64" t="s">
        <v>94</v>
      </c>
      <c r="E165" s="56">
        <v>43756</v>
      </c>
      <c r="F165" s="58" t="s">
        <v>58</v>
      </c>
      <c r="G165" s="81" t="s">
        <v>140</v>
      </c>
      <c r="H165" s="58" t="s">
        <v>37</v>
      </c>
      <c r="I165" s="55" t="s">
        <v>531</v>
      </c>
      <c r="J165" s="63">
        <v>43738</v>
      </c>
      <c r="K165" s="59">
        <v>0</v>
      </c>
      <c r="L165" s="58" t="s">
        <v>515</v>
      </c>
      <c r="M165" s="58" t="s">
        <v>39</v>
      </c>
      <c r="N165" s="58" t="s">
        <v>33</v>
      </c>
      <c r="O165" s="58">
        <v>1</v>
      </c>
      <c r="P165" s="65">
        <v>2715.8</v>
      </c>
      <c r="Q165" s="54">
        <v>110.84897959183674</v>
      </c>
      <c r="R165" s="60">
        <f t="shared" si="5"/>
        <v>2715.8</v>
      </c>
      <c r="S165" s="60">
        <v>110.84897959183674</v>
      </c>
      <c r="T165" s="14"/>
    </row>
    <row r="166" spans="1:20" s="15" customFormat="1" ht="25.5" x14ac:dyDescent="0.25">
      <c r="A166" s="71">
        <v>147</v>
      </c>
      <c r="B166" s="58" t="s">
        <v>57</v>
      </c>
      <c r="C166" s="58" t="s">
        <v>56</v>
      </c>
      <c r="D166" s="64" t="s">
        <v>95</v>
      </c>
      <c r="E166" s="56">
        <v>43756</v>
      </c>
      <c r="F166" s="58" t="s">
        <v>58</v>
      </c>
      <c r="G166" s="81" t="s">
        <v>141</v>
      </c>
      <c r="H166" s="58" t="s">
        <v>37</v>
      </c>
      <c r="I166" s="55" t="s">
        <v>531</v>
      </c>
      <c r="J166" s="63">
        <v>43738</v>
      </c>
      <c r="K166" s="59">
        <v>0</v>
      </c>
      <c r="L166" s="58" t="s">
        <v>515</v>
      </c>
      <c r="M166" s="58" t="s">
        <v>39</v>
      </c>
      <c r="N166" s="58" t="s">
        <v>33</v>
      </c>
      <c r="O166" s="58">
        <v>1</v>
      </c>
      <c r="P166" s="65">
        <v>2715.8</v>
      </c>
      <c r="Q166" s="54">
        <v>110.84897959183674</v>
      </c>
      <c r="R166" s="60">
        <f t="shared" si="5"/>
        <v>2715.8</v>
      </c>
      <c r="S166" s="60">
        <v>110.84897959183674</v>
      </c>
      <c r="T166" s="14"/>
    </row>
    <row r="167" spans="1:20" s="15" customFormat="1" ht="25.5" x14ac:dyDescent="0.25">
      <c r="A167" s="71">
        <v>148</v>
      </c>
      <c r="B167" s="58" t="s">
        <v>57</v>
      </c>
      <c r="C167" s="58" t="s">
        <v>56</v>
      </c>
      <c r="D167" s="64" t="s">
        <v>96</v>
      </c>
      <c r="E167" s="56">
        <v>43756</v>
      </c>
      <c r="F167" s="58" t="s">
        <v>58</v>
      </c>
      <c r="G167" s="81" t="s">
        <v>142</v>
      </c>
      <c r="H167" s="58" t="s">
        <v>37</v>
      </c>
      <c r="I167" s="55" t="s">
        <v>531</v>
      </c>
      <c r="J167" s="63">
        <v>43738</v>
      </c>
      <c r="K167" s="59">
        <v>0</v>
      </c>
      <c r="L167" s="58" t="s">
        <v>515</v>
      </c>
      <c r="M167" s="58" t="s">
        <v>39</v>
      </c>
      <c r="N167" s="58" t="s">
        <v>33</v>
      </c>
      <c r="O167" s="58">
        <v>1</v>
      </c>
      <c r="P167" s="65">
        <v>2715.8</v>
      </c>
      <c r="Q167" s="54">
        <v>110.84897959183674</v>
      </c>
      <c r="R167" s="60">
        <f t="shared" si="5"/>
        <v>2715.8</v>
      </c>
      <c r="S167" s="60">
        <v>110.84897959183674</v>
      </c>
      <c r="T167" s="14"/>
    </row>
    <row r="168" spans="1:20" s="15" customFormat="1" ht="25.5" x14ac:dyDescent="0.25">
      <c r="A168" s="71">
        <v>149</v>
      </c>
      <c r="B168" s="58" t="s">
        <v>57</v>
      </c>
      <c r="C168" s="58" t="s">
        <v>56</v>
      </c>
      <c r="D168" s="64" t="s">
        <v>97</v>
      </c>
      <c r="E168" s="56">
        <v>43756</v>
      </c>
      <c r="F168" s="58" t="s">
        <v>58</v>
      </c>
      <c r="G168" s="81" t="s">
        <v>143</v>
      </c>
      <c r="H168" s="58" t="s">
        <v>37</v>
      </c>
      <c r="I168" s="55" t="s">
        <v>531</v>
      </c>
      <c r="J168" s="63">
        <v>43738</v>
      </c>
      <c r="K168" s="59">
        <v>0</v>
      </c>
      <c r="L168" s="58" t="s">
        <v>515</v>
      </c>
      <c r="M168" s="58" t="s">
        <v>39</v>
      </c>
      <c r="N168" s="58" t="s">
        <v>33</v>
      </c>
      <c r="O168" s="62">
        <v>1</v>
      </c>
      <c r="P168" s="65">
        <v>2715.8</v>
      </c>
      <c r="Q168" s="54">
        <v>110.84897959183674</v>
      </c>
      <c r="R168" s="60">
        <f t="shared" si="5"/>
        <v>2715.8</v>
      </c>
      <c r="S168" s="60">
        <v>110.84897959183674</v>
      </c>
      <c r="T168" s="14"/>
    </row>
    <row r="169" spans="1:20" s="15" customFormat="1" ht="25.5" x14ac:dyDescent="0.25">
      <c r="A169" s="71">
        <v>150</v>
      </c>
      <c r="B169" s="58" t="s">
        <v>57</v>
      </c>
      <c r="C169" s="58" t="s">
        <v>56</v>
      </c>
      <c r="D169" s="64" t="s">
        <v>98</v>
      </c>
      <c r="E169" s="56">
        <v>43756</v>
      </c>
      <c r="F169" s="58" t="s">
        <v>58</v>
      </c>
      <c r="G169" s="81" t="s">
        <v>144</v>
      </c>
      <c r="H169" s="58" t="s">
        <v>37</v>
      </c>
      <c r="I169" s="55" t="s">
        <v>531</v>
      </c>
      <c r="J169" s="63">
        <v>43738</v>
      </c>
      <c r="K169" s="59">
        <v>0</v>
      </c>
      <c r="L169" s="58" t="s">
        <v>515</v>
      </c>
      <c r="M169" s="58" t="s">
        <v>39</v>
      </c>
      <c r="N169" s="58" t="s">
        <v>33</v>
      </c>
      <c r="O169" s="62">
        <v>1</v>
      </c>
      <c r="P169" s="65">
        <v>2715.8</v>
      </c>
      <c r="Q169" s="54">
        <v>110.84897959183674</v>
      </c>
      <c r="R169" s="60">
        <f t="shared" si="5"/>
        <v>2715.8</v>
      </c>
      <c r="S169" s="60">
        <v>110.84897959183674</v>
      </c>
      <c r="T169" s="14"/>
    </row>
    <row r="170" spans="1:20" s="15" customFormat="1" ht="25.5" x14ac:dyDescent="0.25">
      <c r="A170" s="71">
        <v>151</v>
      </c>
      <c r="B170" s="58" t="s">
        <v>57</v>
      </c>
      <c r="C170" s="58" t="s">
        <v>56</v>
      </c>
      <c r="D170" s="64" t="s">
        <v>99</v>
      </c>
      <c r="E170" s="56">
        <v>43756</v>
      </c>
      <c r="F170" s="58" t="s">
        <v>58</v>
      </c>
      <c r="G170" s="81" t="s">
        <v>145</v>
      </c>
      <c r="H170" s="58" t="s">
        <v>37</v>
      </c>
      <c r="I170" s="55" t="s">
        <v>531</v>
      </c>
      <c r="J170" s="63">
        <v>43738</v>
      </c>
      <c r="K170" s="59">
        <v>0</v>
      </c>
      <c r="L170" s="58" t="s">
        <v>515</v>
      </c>
      <c r="M170" s="58" t="s">
        <v>39</v>
      </c>
      <c r="N170" s="58" t="s">
        <v>33</v>
      </c>
      <c r="O170" s="58">
        <v>1</v>
      </c>
      <c r="P170" s="65">
        <v>2715.8</v>
      </c>
      <c r="Q170" s="54">
        <v>110.84897959183674</v>
      </c>
      <c r="R170" s="60">
        <f t="shared" si="5"/>
        <v>2715.8</v>
      </c>
      <c r="S170" s="60">
        <v>110.84897959183674</v>
      </c>
      <c r="T170" s="14"/>
    </row>
    <row r="171" spans="1:20" s="15" customFormat="1" ht="25.5" x14ac:dyDescent="0.25">
      <c r="A171" s="71">
        <v>152</v>
      </c>
      <c r="B171" s="58" t="s">
        <v>57</v>
      </c>
      <c r="C171" s="58" t="s">
        <v>56</v>
      </c>
      <c r="D171" s="64" t="s">
        <v>100</v>
      </c>
      <c r="E171" s="56">
        <v>43756</v>
      </c>
      <c r="F171" s="58" t="s">
        <v>58</v>
      </c>
      <c r="G171" s="81" t="s">
        <v>146</v>
      </c>
      <c r="H171" s="58" t="s">
        <v>37</v>
      </c>
      <c r="I171" s="55" t="s">
        <v>531</v>
      </c>
      <c r="J171" s="63">
        <v>43738</v>
      </c>
      <c r="K171" s="59">
        <v>0</v>
      </c>
      <c r="L171" s="58" t="s">
        <v>515</v>
      </c>
      <c r="M171" s="58" t="s">
        <v>39</v>
      </c>
      <c r="N171" s="58" t="s">
        <v>33</v>
      </c>
      <c r="O171" s="58">
        <v>1</v>
      </c>
      <c r="P171" s="65">
        <v>2715.8</v>
      </c>
      <c r="Q171" s="54">
        <v>110.84897959183674</v>
      </c>
      <c r="R171" s="60">
        <f t="shared" si="5"/>
        <v>2715.8</v>
      </c>
      <c r="S171" s="60">
        <v>110.84897959183674</v>
      </c>
      <c r="T171" s="14"/>
    </row>
    <row r="172" spans="1:20" s="15" customFormat="1" ht="25.5" x14ac:dyDescent="0.25">
      <c r="A172" s="71">
        <v>153</v>
      </c>
      <c r="B172" s="58" t="s">
        <v>57</v>
      </c>
      <c r="C172" s="58" t="s">
        <v>56</v>
      </c>
      <c r="D172" s="64" t="s">
        <v>101</v>
      </c>
      <c r="E172" s="56">
        <v>43756</v>
      </c>
      <c r="F172" s="58" t="s">
        <v>58</v>
      </c>
      <c r="G172" s="81" t="s">
        <v>147</v>
      </c>
      <c r="H172" s="58" t="s">
        <v>37</v>
      </c>
      <c r="I172" s="55" t="s">
        <v>531</v>
      </c>
      <c r="J172" s="63">
        <v>43738</v>
      </c>
      <c r="K172" s="59">
        <v>0</v>
      </c>
      <c r="L172" s="58" t="s">
        <v>515</v>
      </c>
      <c r="M172" s="58" t="s">
        <v>39</v>
      </c>
      <c r="N172" s="58" t="s">
        <v>33</v>
      </c>
      <c r="O172" s="58">
        <v>1</v>
      </c>
      <c r="P172" s="65">
        <v>2715.8</v>
      </c>
      <c r="Q172" s="54">
        <v>110.84897959183674</v>
      </c>
      <c r="R172" s="60">
        <f t="shared" si="5"/>
        <v>2715.8</v>
      </c>
      <c r="S172" s="60">
        <v>110.84897959183674</v>
      </c>
      <c r="T172" s="14"/>
    </row>
    <row r="173" spans="1:20" s="15" customFormat="1" ht="25.5" x14ac:dyDescent="0.25">
      <c r="A173" s="71">
        <v>154</v>
      </c>
      <c r="B173" s="58" t="s">
        <v>57</v>
      </c>
      <c r="C173" s="58" t="s">
        <v>56</v>
      </c>
      <c r="D173" s="64" t="s">
        <v>102</v>
      </c>
      <c r="E173" s="56">
        <v>43756</v>
      </c>
      <c r="F173" s="58" t="s">
        <v>58</v>
      </c>
      <c r="G173" s="81" t="s">
        <v>148</v>
      </c>
      <c r="H173" s="58" t="s">
        <v>37</v>
      </c>
      <c r="I173" s="55" t="s">
        <v>531</v>
      </c>
      <c r="J173" s="63">
        <v>43738</v>
      </c>
      <c r="K173" s="59">
        <v>0</v>
      </c>
      <c r="L173" s="58" t="s">
        <v>515</v>
      </c>
      <c r="M173" s="58" t="s">
        <v>39</v>
      </c>
      <c r="N173" s="58" t="s">
        <v>33</v>
      </c>
      <c r="O173" s="58">
        <v>1</v>
      </c>
      <c r="P173" s="65">
        <v>2715.8</v>
      </c>
      <c r="Q173" s="54">
        <v>110.84897959183674</v>
      </c>
      <c r="R173" s="60">
        <f t="shared" si="5"/>
        <v>2715.8</v>
      </c>
      <c r="S173" s="60">
        <v>110.84897959183674</v>
      </c>
      <c r="T173" s="14"/>
    </row>
    <row r="174" spans="1:20" s="15" customFormat="1" ht="25.5" x14ac:dyDescent="0.25">
      <c r="A174" s="71">
        <v>155</v>
      </c>
      <c r="B174" s="58" t="s">
        <v>57</v>
      </c>
      <c r="C174" s="58" t="s">
        <v>56</v>
      </c>
      <c r="D174" s="64" t="s">
        <v>103</v>
      </c>
      <c r="E174" s="56">
        <v>43756</v>
      </c>
      <c r="F174" s="58" t="s">
        <v>58</v>
      </c>
      <c r="G174" s="81" t="s">
        <v>149</v>
      </c>
      <c r="H174" s="58" t="s">
        <v>37</v>
      </c>
      <c r="I174" s="55" t="s">
        <v>531</v>
      </c>
      <c r="J174" s="63">
        <v>43738</v>
      </c>
      <c r="K174" s="59">
        <v>0</v>
      </c>
      <c r="L174" s="58" t="s">
        <v>515</v>
      </c>
      <c r="M174" s="58" t="s">
        <v>39</v>
      </c>
      <c r="N174" s="58" t="s">
        <v>33</v>
      </c>
      <c r="O174" s="58">
        <v>1</v>
      </c>
      <c r="P174" s="65">
        <v>2715.8</v>
      </c>
      <c r="Q174" s="54">
        <v>110.84897959183674</v>
      </c>
      <c r="R174" s="60">
        <f t="shared" si="5"/>
        <v>2715.8</v>
      </c>
      <c r="S174" s="60">
        <v>110.84897959183674</v>
      </c>
      <c r="T174" s="14"/>
    </row>
    <row r="175" spans="1:20" s="15" customFormat="1" ht="25.5" x14ac:dyDescent="0.25">
      <c r="A175" s="71">
        <v>156</v>
      </c>
      <c r="B175" s="58" t="s">
        <v>57</v>
      </c>
      <c r="C175" s="58" t="s">
        <v>56</v>
      </c>
      <c r="D175" s="64" t="s">
        <v>104</v>
      </c>
      <c r="E175" s="56">
        <v>43756</v>
      </c>
      <c r="F175" s="58" t="s">
        <v>58</v>
      </c>
      <c r="G175" s="81" t="s">
        <v>150</v>
      </c>
      <c r="H175" s="58" t="s">
        <v>37</v>
      </c>
      <c r="I175" s="55" t="s">
        <v>531</v>
      </c>
      <c r="J175" s="63">
        <v>43738</v>
      </c>
      <c r="K175" s="59">
        <v>0</v>
      </c>
      <c r="L175" s="58" t="s">
        <v>515</v>
      </c>
      <c r="M175" s="58" t="s">
        <v>39</v>
      </c>
      <c r="N175" s="58" t="s">
        <v>33</v>
      </c>
      <c r="O175" s="58">
        <v>1</v>
      </c>
      <c r="P175" s="65">
        <v>2715.8</v>
      </c>
      <c r="Q175" s="54">
        <v>110.84897959183674</v>
      </c>
      <c r="R175" s="60">
        <f t="shared" si="5"/>
        <v>2715.8</v>
      </c>
      <c r="S175" s="60">
        <v>110.84897959183674</v>
      </c>
      <c r="T175" s="14"/>
    </row>
    <row r="176" spans="1:20" s="15" customFormat="1" ht="25.5" x14ac:dyDescent="0.25">
      <c r="A176" s="71">
        <v>157</v>
      </c>
      <c r="B176" s="58" t="s">
        <v>57</v>
      </c>
      <c r="C176" s="58" t="s">
        <v>56</v>
      </c>
      <c r="D176" s="64" t="s">
        <v>105</v>
      </c>
      <c r="E176" s="56">
        <v>43756</v>
      </c>
      <c r="F176" s="58" t="s">
        <v>58</v>
      </c>
      <c r="G176" s="81" t="s">
        <v>151</v>
      </c>
      <c r="H176" s="58" t="s">
        <v>37</v>
      </c>
      <c r="I176" s="55" t="s">
        <v>531</v>
      </c>
      <c r="J176" s="63">
        <v>43738</v>
      </c>
      <c r="K176" s="59">
        <v>0</v>
      </c>
      <c r="L176" s="58" t="s">
        <v>515</v>
      </c>
      <c r="M176" s="58" t="s">
        <v>39</v>
      </c>
      <c r="N176" s="58" t="s">
        <v>33</v>
      </c>
      <c r="O176" s="62">
        <v>1</v>
      </c>
      <c r="P176" s="65">
        <v>2715.8</v>
      </c>
      <c r="Q176" s="54">
        <v>110.84897959183674</v>
      </c>
      <c r="R176" s="60">
        <f t="shared" ref="R176:R192" si="6">O176*P176</f>
        <v>2715.8</v>
      </c>
      <c r="S176" s="60">
        <v>110.84897959183674</v>
      </c>
      <c r="T176" s="14"/>
    </row>
    <row r="177" spans="1:20" s="15" customFormat="1" ht="25.5" x14ac:dyDescent="0.25">
      <c r="A177" s="71">
        <v>158</v>
      </c>
      <c r="B177" s="58" t="s">
        <v>57</v>
      </c>
      <c r="C177" s="58" t="s">
        <v>56</v>
      </c>
      <c r="D177" s="64" t="s">
        <v>392</v>
      </c>
      <c r="E177" s="56">
        <v>43756</v>
      </c>
      <c r="F177" s="58" t="s">
        <v>58</v>
      </c>
      <c r="G177" s="81" t="s">
        <v>393</v>
      </c>
      <c r="H177" s="58" t="s">
        <v>37</v>
      </c>
      <c r="I177" s="55" t="s">
        <v>531</v>
      </c>
      <c r="J177" s="63">
        <v>43738</v>
      </c>
      <c r="K177" s="59">
        <v>0</v>
      </c>
      <c r="L177" s="58" t="s">
        <v>515</v>
      </c>
      <c r="M177" s="58" t="s">
        <v>39</v>
      </c>
      <c r="N177" s="58" t="s">
        <v>33</v>
      </c>
      <c r="O177" s="62">
        <v>1</v>
      </c>
      <c r="P177" s="65">
        <v>2715.8</v>
      </c>
      <c r="Q177" s="54">
        <v>110.84897959183674</v>
      </c>
      <c r="R177" s="60">
        <f t="shared" si="6"/>
        <v>2715.8</v>
      </c>
      <c r="S177" s="60">
        <v>110.84897959183674</v>
      </c>
      <c r="T177" s="14"/>
    </row>
    <row r="178" spans="1:20" s="15" customFormat="1" ht="25.5" x14ac:dyDescent="0.25">
      <c r="A178" s="71">
        <v>159</v>
      </c>
      <c r="B178" s="58" t="s">
        <v>57</v>
      </c>
      <c r="C178" s="58" t="s">
        <v>56</v>
      </c>
      <c r="D178" s="64" t="s">
        <v>394</v>
      </c>
      <c r="E178" s="56">
        <v>43756</v>
      </c>
      <c r="F178" s="58" t="s">
        <v>58</v>
      </c>
      <c r="G178" s="81" t="s">
        <v>395</v>
      </c>
      <c r="H178" s="58" t="s">
        <v>37</v>
      </c>
      <c r="I178" s="55" t="s">
        <v>531</v>
      </c>
      <c r="J178" s="63">
        <v>43738</v>
      </c>
      <c r="K178" s="59">
        <v>0</v>
      </c>
      <c r="L178" s="58" t="s">
        <v>515</v>
      </c>
      <c r="M178" s="58" t="s">
        <v>39</v>
      </c>
      <c r="N178" s="58" t="s">
        <v>33</v>
      </c>
      <c r="O178" s="58">
        <v>1</v>
      </c>
      <c r="P178" s="65">
        <v>2715.8</v>
      </c>
      <c r="Q178" s="54">
        <v>110.84897959183674</v>
      </c>
      <c r="R178" s="60">
        <f t="shared" si="6"/>
        <v>2715.8</v>
      </c>
      <c r="S178" s="60">
        <v>110.84897959183674</v>
      </c>
      <c r="T178" s="14"/>
    </row>
    <row r="179" spans="1:20" s="15" customFormat="1" ht="25.5" x14ac:dyDescent="0.25">
      <c r="A179" s="71">
        <v>160</v>
      </c>
      <c r="B179" s="58" t="s">
        <v>57</v>
      </c>
      <c r="C179" s="58" t="s">
        <v>56</v>
      </c>
      <c r="D179" s="64" t="s">
        <v>396</v>
      </c>
      <c r="E179" s="56">
        <v>43756</v>
      </c>
      <c r="F179" s="58" t="s">
        <v>58</v>
      </c>
      <c r="G179" s="81" t="s">
        <v>397</v>
      </c>
      <c r="H179" s="58" t="s">
        <v>37</v>
      </c>
      <c r="I179" s="55" t="s">
        <v>531</v>
      </c>
      <c r="J179" s="63">
        <v>43738</v>
      </c>
      <c r="K179" s="59">
        <v>0</v>
      </c>
      <c r="L179" s="58" t="s">
        <v>515</v>
      </c>
      <c r="M179" s="58" t="s">
        <v>39</v>
      </c>
      <c r="N179" s="58" t="s">
        <v>33</v>
      </c>
      <c r="O179" s="58">
        <v>1</v>
      </c>
      <c r="P179" s="65">
        <v>2715.8</v>
      </c>
      <c r="Q179" s="54">
        <v>110.84897959183674</v>
      </c>
      <c r="R179" s="60">
        <f t="shared" si="6"/>
        <v>2715.8</v>
      </c>
      <c r="S179" s="60">
        <v>110.84897959183674</v>
      </c>
      <c r="T179" s="14"/>
    </row>
    <row r="180" spans="1:20" s="15" customFormat="1" ht="25.5" x14ac:dyDescent="0.25">
      <c r="A180" s="71">
        <v>161</v>
      </c>
      <c r="B180" s="58" t="s">
        <v>57</v>
      </c>
      <c r="C180" s="58" t="s">
        <v>56</v>
      </c>
      <c r="D180" s="64" t="s">
        <v>398</v>
      </c>
      <c r="E180" s="56">
        <v>43756</v>
      </c>
      <c r="F180" s="58" t="s">
        <v>58</v>
      </c>
      <c r="G180" s="81" t="s">
        <v>399</v>
      </c>
      <c r="H180" s="58" t="s">
        <v>37</v>
      </c>
      <c r="I180" s="55" t="s">
        <v>531</v>
      </c>
      <c r="J180" s="63">
        <v>43738</v>
      </c>
      <c r="K180" s="59">
        <v>0</v>
      </c>
      <c r="L180" s="58" t="s">
        <v>515</v>
      </c>
      <c r="M180" s="58" t="s">
        <v>39</v>
      </c>
      <c r="N180" s="58" t="s">
        <v>33</v>
      </c>
      <c r="O180" s="58">
        <v>1</v>
      </c>
      <c r="P180" s="65">
        <v>2715.8</v>
      </c>
      <c r="Q180" s="54">
        <v>110.84897959183674</v>
      </c>
      <c r="R180" s="60">
        <f t="shared" si="6"/>
        <v>2715.8</v>
      </c>
      <c r="S180" s="60">
        <v>110.84897959183674</v>
      </c>
      <c r="T180" s="14"/>
    </row>
    <row r="181" spans="1:20" s="15" customFormat="1" ht="25.5" x14ac:dyDescent="0.25">
      <c r="A181" s="71">
        <v>162</v>
      </c>
      <c r="B181" s="58" t="s">
        <v>57</v>
      </c>
      <c r="C181" s="58" t="s">
        <v>56</v>
      </c>
      <c r="D181" s="64" t="s">
        <v>400</v>
      </c>
      <c r="E181" s="56">
        <v>43756</v>
      </c>
      <c r="F181" s="58" t="s">
        <v>58</v>
      </c>
      <c r="G181" s="81" t="s">
        <v>401</v>
      </c>
      <c r="H181" s="58" t="s">
        <v>37</v>
      </c>
      <c r="I181" s="55" t="s">
        <v>531</v>
      </c>
      <c r="J181" s="63">
        <v>43738</v>
      </c>
      <c r="K181" s="59">
        <v>0</v>
      </c>
      <c r="L181" s="58" t="s">
        <v>515</v>
      </c>
      <c r="M181" s="58" t="s">
        <v>39</v>
      </c>
      <c r="N181" s="58" t="s">
        <v>33</v>
      </c>
      <c r="O181" s="58">
        <v>1</v>
      </c>
      <c r="P181" s="65">
        <v>2715.8</v>
      </c>
      <c r="Q181" s="54">
        <v>110.84897959183674</v>
      </c>
      <c r="R181" s="60">
        <f t="shared" si="6"/>
        <v>2715.8</v>
      </c>
      <c r="S181" s="60">
        <v>110.84897959183674</v>
      </c>
      <c r="T181" s="14"/>
    </row>
    <row r="182" spans="1:20" s="15" customFormat="1" ht="25.5" x14ac:dyDescent="0.25">
      <c r="A182" s="71">
        <v>163</v>
      </c>
      <c r="B182" s="58" t="s">
        <v>57</v>
      </c>
      <c r="C182" s="58" t="s">
        <v>56</v>
      </c>
      <c r="D182" s="64" t="s">
        <v>402</v>
      </c>
      <c r="E182" s="56">
        <v>43756</v>
      </c>
      <c r="F182" s="58" t="s">
        <v>58</v>
      </c>
      <c r="G182" s="81" t="s">
        <v>403</v>
      </c>
      <c r="H182" s="58" t="s">
        <v>37</v>
      </c>
      <c r="I182" s="55" t="s">
        <v>531</v>
      </c>
      <c r="J182" s="63">
        <v>43738</v>
      </c>
      <c r="K182" s="59">
        <v>0</v>
      </c>
      <c r="L182" s="58" t="s">
        <v>515</v>
      </c>
      <c r="M182" s="58" t="s">
        <v>39</v>
      </c>
      <c r="N182" s="58" t="s">
        <v>33</v>
      </c>
      <c r="O182" s="58">
        <v>1</v>
      </c>
      <c r="P182" s="65">
        <v>2715.8</v>
      </c>
      <c r="Q182" s="54">
        <v>110.84897959183674</v>
      </c>
      <c r="R182" s="60">
        <f t="shared" si="6"/>
        <v>2715.8</v>
      </c>
      <c r="S182" s="60">
        <v>110.84897959183674</v>
      </c>
      <c r="T182" s="14"/>
    </row>
    <row r="183" spans="1:20" s="15" customFormat="1" ht="25.5" x14ac:dyDescent="0.25">
      <c r="A183" s="71">
        <v>164</v>
      </c>
      <c r="B183" s="58" t="s">
        <v>57</v>
      </c>
      <c r="C183" s="58" t="s">
        <v>56</v>
      </c>
      <c r="D183" s="64" t="s">
        <v>404</v>
      </c>
      <c r="E183" s="56">
        <v>43756</v>
      </c>
      <c r="F183" s="58" t="s">
        <v>58</v>
      </c>
      <c r="G183" s="81" t="s">
        <v>405</v>
      </c>
      <c r="H183" s="58" t="s">
        <v>37</v>
      </c>
      <c r="I183" s="55" t="s">
        <v>531</v>
      </c>
      <c r="J183" s="63">
        <v>43738</v>
      </c>
      <c r="K183" s="59">
        <v>0</v>
      </c>
      <c r="L183" s="58" t="s">
        <v>515</v>
      </c>
      <c r="M183" s="58" t="s">
        <v>39</v>
      </c>
      <c r="N183" s="58" t="s">
        <v>33</v>
      </c>
      <c r="O183" s="58">
        <v>1</v>
      </c>
      <c r="P183" s="65">
        <v>2715.8</v>
      </c>
      <c r="Q183" s="54">
        <v>110.84897959183674</v>
      </c>
      <c r="R183" s="60">
        <f t="shared" si="6"/>
        <v>2715.8</v>
      </c>
      <c r="S183" s="60">
        <v>110.84897959183674</v>
      </c>
      <c r="T183" s="14"/>
    </row>
    <row r="184" spans="1:20" s="15" customFormat="1" ht="25.5" x14ac:dyDescent="0.25">
      <c r="A184" s="71">
        <v>165</v>
      </c>
      <c r="B184" s="58" t="s">
        <v>57</v>
      </c>
      <c r="C184" s="58" t="s">
        <v>56</v>
      </c>
      <c r="D184" s="64" t="s">
        <v>406</v>
      </c>
      <c r="E184" s="56">
        <v>43756</v>
      </c>
      <c r="F184" s="58" t="s">
        <v>58</v>
      </c>
      <c r="G184" s="81" t="s">
        <v>407</v>
      </c>
      <c r="H184" s="58" t="s">
        <v>37</v>
      </c>
      <c r="I184" s="55" t="s">
        <v>531</v>
      </c>
      <c r="J184" s="63">
        <v>43738</v>
      </c>
      <c r="K184" s="59">
        <v>0</v>
      </c>
      <c r="L184" s="58" t="s">
        <v>515</v>
      </c>
      <c r="M184" s="58" t="s">
        <v>39</v>
      </c>
      <c r="N184" s="58" t="s">
        <v>33</v>
      </c>
      <c r="O184" s="58">
        <v>1</v>
      </c>
      <c r="P184" s="65">
        <v>2715.8</v>
      </c>
      <c r="Q184" s="54">
        <v>110.84897959183674</v>
      </c>
      <c r="R184" s="60">
        <f t="shared" si="6"/>
        <v>2715.8</v>
      </c>
      <c r="S184" s="60">
        <v>110.84897959183674</v>
      </c>
      <c r="T184" s="14"/>
    </row>
    <row r="185" spans="1:20" s="15" customFormat="1" ht="25.5" x14ac:dyDescent="0.25">
      <c r="A185" s="71">
        <v>166</v>
      </c>
      <c r="B185" s="58" t="s">
        <v>57</v>
      </c>
      <c r="C185" s="58" t="s">
        <v>56</v>
      </c>
      <c r="D185" s="64" t="s">
        <v>408</v>
      </c>
      <c r="E185" s="56">
        <v>43756</v>
      </c>
      <c r="F185" s="58" t="s">
        <v>58</v>
      </c>
      <c r="G185" s="81" t="s">
        <v>409</v>
      </c>
      <c r="H185" s="58" t="s">
        <v>37</v>
      </c>
      <c r="I185" s="55" t="s">
        <v>531</v>
      </c>
      <c r="J185" s="63">
        <v>43738</v>
      </c>
      <c r="K185" s="59">
        <v>0</v>
      </c>
      <c r="L185" s="58" t="s">
        <v>515</v>
      </c>
      <c r="M185" s="58" t="s">
        <v>39</v>
      </c>
      <c r="N185" s="58" t="s">
        <v>33</v>
      </c>
      <c r="O185" s="58">
        <v>1</v>
      </c>
      <c r="P185" s="65">
        <v>2715.8</v>
      </c>
      <c r="Q185" s="54">
        <v>110.84897959183674</v>
      </c>
      <c r="R185" s="60">
        <f t="shared" si="6"/>
        <v>2715.8</v>
      </c>
      <c r="S185" s="60">
        <v>110.84897959183674</v>
      </c>
      <c r="T185" s="14"/>
    </row>
    <row r="186" spans="1:20" s="15" customFormat="1" ht="25.5" x14ac:dyDescent="0.25">
      <c r="A186" s="71">
        <v>167</v>
      </c>
      <c r="B186" s="58" t="s">
        <v>57</v>
      </c>
      <c r="C186" s="58" t="s">
        <v>56</v>
      </c>
      <c r="D186" s="64" t="s">
        <v>410</v>
      </c>
      <c r="E186" s="56">
        <v>43756</v>
      </c>
      <c r="F186" s="58" t="s">
        <v>58</v>
      </c>
      <c r="G186" s="81" t="s">
        <v>411</v>
      </c>
      <c r="H186" s="58" t="s">
        <v>37</v>
      </c>
      <c r="I186" s="55" t="s">
        <v>531</v>
      </c>
      <c r="J186" s="63">
        <v>43738</v>
      </c>
      <c r="K186" s="59">
        <v>0</v>
      </c>
      <c r="L186" s="58" t="s">
        <v>515</v>
      </c>
      <c r="M186" s="58" t="s">
        <v>39</v>
      </c>
      <c r="N186" s="58" t="s">
        <v>33</v>
      </c>
      <c r="O186" s="58">
        <v>1</v>
      </c>
      <c r="P186" s="65">
        <v>2715.8</v>
      </c>
      <c r="Q186" s="54">
        <v>110.84897959183674</v>
      </c>
      <c r="R186" s="60">
        <f t="shared" si="6"/>
        <v>2715.8</v>
      </c>
      <c r="S186" s="60">
        <v>110.84897959183674</v>
      </c>
      <c r="T186" s="14"/>
    </row>
    <row r="187" spans="1:20" s="15" customFormat="1" ht="25.5" x14ac:dyDescent="0.25">
      <c r="A187" s="71">
        <v>168</v>
      </c>
      <c r="B187" s="58" t="s">
        <v>57</v>
      </c>
      <c r="C187" s="58" t="s">
        <v>56</v>
      </c>
      <c r="D187" s="64" t="s">
        <v>412</v>
      </c>
      <c r="E187" s="56">
        <v>43756</v>
      </c>
      <c r="F187" s="58" t="s">
        <v>58</v>
      </c>
      <c r="G187" s="81" t="s">
        <v>413</v>
      </c>
      <c r="H187" s="58" t="s">
        <v>37</v>
      </c>
      <c r="I187" s="55" t="s">
        <v>531</v>
      </c>
      <c r="J187" s="63">
        <v>43738</v>
      </c>
      <c r="K187" s="59">
        <v>0</v>
      </c>
      <c r="L187" s="58" t="s">
        <v>515</v>
      </c>
      <c r="M187" s="58" t="s">
        <v>39</v>
      </c>
      <c r="N187" s="58" t="s">
        <v>33</v>
      </c>
      <c r="O187" s="62">
        <v>1</v>
      </c>
      <c r="P187" s="65">
        <v>2715.8</v>
      </c>
      <c r="Q187" s="54">
        <v>110.84897959183674</v>
      </c>
      <c r="R187" s="60">
        <f t="shared" si="6"/>
        <v>2715.8</v>
      </c>
      <c r="S187" s="60">
        <v>110.84897959183674</v>
      </c>
      <c r="T187" s="14"/>
    </row>
    <row r="188" spans="1:20" s="15" customFormat="1" ht="25.5" x14ac:dyDescent="0.25">
      <c r="A188" s="71">
        <v>169</v>
      </c>
      <c r="B188" s="58" t="s">
        <v>57</v>
      </c>
      <c r="C188" s="58" t="s">
        <v>56</v>
      </c>
      <c r="D188" s="64" t="s">
        <v>503</v>
      </c>
      <c r="E188" s="56">
        <v>43756</v>
      </c>
      <c r="F188" s="58" t="s">
        <v>58</v>
      </c>
      <c r="G188" s="81" t="s">
        <v>504</v>
      </c>
      <c r="H188" s="58" t="s">
        <v>37</v>
      </c>
      <c r="I188" s="55" t="s">
        <v>531</v>
      </c>
      <c r="J188" s="63">
        <v>43738</v>
      </c>
      <c r="K188" s="59">
        <v>0</v>
      </c>
      <c r="L188" s="58" t="s">
        <v>515</v>
      </c>
      <c r="M188" s="58" t="s">
        <v>39</v>
      </c>
      <c r="N188" s="58" t="s">
        <v>33</v>
      </c>
      <c r="O188" s="62">
        <v>1</v>
      </c>
      <c r="P188" s="65">
        <v>2715.8</v>
      </c>
      <c r="Q188" s="54">
        <v>110.84897959183674</v>
      </c>
      <c r="R188" s="60">
        <f t="shared" si="6"/>
        <v>2715.8</v>
      </c>
      <c r="S188" s="60">
        <v>110.84897959183674</v>
      </c>
      <c r="T188" s="14"/>
    </row>
    <row r="189" spans="1:20" s="15" customFormat="1" ht="25.5" x14ac:dyDescent="0.25">
      <c r="A189" s="71">
        <v>170</v>
      </c>
      <c r="B189" s="58" t="s">
        <v>57</v>
      </c>
      <c r="C189" s="58" t="s">
        <v>56</v>
      </c>
      <c r="D189" s="64" t="s">
        <v>505</v>
      </c>
      <c r="E189" s="56">
        <v>43756</v>
      </c>
      <c r="F189" s="58" t="s">
        <v>58</v>
      </c>
      <c r="G189" s="81" t="s">
        <v>506</v>
      </c>
      <c r="H189" s="58" t="s">
        <v>37</v>
      </c>
      <c r="I189" s="55" t="s">
        <v>531</v>
      </c>
      <c r="J189" s="63">
        <v>43738</v>
      </c>
      <c r="K189" s="59">
        <v>0</v>
      </c>
      <c r="L189" s="58" t="s">
        <v>515</v>
      </c>
      <c r="M189" s="58" t="s">
        <v>39</v>
      </c>
      <c r="N189" s="58" t="s">
        <v>33</v>
      </c>
      <c r="O189" s="58">
        <v>1</v>
      </c>
      <c r="P189" s="65">
        <v>2715.8</v>
      </c>
      <c r="Q189" s="54">
        <v>110.84897959183674</v>
      </c>
      <c r="R189" s="60">
        <f t="shared" si="6"/>
        <v>2715.8</v>
      </c>
      <c r="S189" s="60">
        <v>110.84897959183674</v>
      </c>
      <c r="T189" s="14"/>
    </row>
    <row r="190" spans="1:20" s="15" customFormat="1" ht="25.5" x14ac:dyDescent="0.25">
      <c r="A190" s="71">
        <v>171</v>
      </c>
      <c r="B190" s="58" t="s">
        <v>57</v>
      </c>
      <c r="C190" s="58" t="s">
        <v>56</v>
      </c>
      <c r="D190" s="64" t="s">
        <v>507</v>
      </c>
      <c r="E190" s="56">
        <v>43756</v>
      </c>
      <c r="F190" s="58" t="s">
        <v>58</v>
      </c>
      <c r="G190" s="81" t="s">
        <v>508</v>
      </c>
      <c r="H190" s="58" t="s">
        <v>37</v>
      </c>
      <c r="I190" s="55" t="s">
        <v>531</v>
      </c>
      <c r="J190" s="63">
        <v>43738</v>
      </c>
      <c r="K190" s="59">
        <v>0</v>
      </c>
      <c r="L190" s="58" t="s">
        <v>515</v>
      </c>
      <c r="M190" s="58" t="s">
        <v>39</v>
      </c>
      <c r="N190" s="58" t="s">
        <v>33</v>
      </c>
      <c r="O190" s="58">
        <v>1</v>
      </c>
      <c r="P190" s="65">
        <v>2715.8</v>
      </c>
      <c r="Q190" s="54">
        <v>110.84897959183674</v>
      </c>
      <c r="R190" s="60">
        <f t="shared" si="6"/>
        <v>2715.8</v>
      </c>
      <c r="S190" s="60">
        <v>110.84897959183674</v>
      </c>
      <c r="T190" s="14"/>
    </row>
    <row r="191" spans="1:20" s="15" customFormat="1" ht="25.5" x14ac:dyDescent="0.25">
      <c r="A191" s="71">
        <v>172</v>
      </c>
      <c r="B191" s="58" t="s">
        <v>57</v>
      </c>
      <c r="C191" s="58" t="s">
        <v>56</v>
      </c>
      <c r="D191" s="64" t="s">
        <v>509</v>
      </c>
      <c r="E191" s="56">
        <v>43756</v>
      </c>
      <c r="F191" s="58" t="s">
        <v>58</v>
      </c>
      <c r="G191" s="81" t="s">
        <v>510</v>
      </c>
      <c r="H191" s="58" t="s">
        <v>37</v>
      </c>
      <c r="I191" s="55" t="s">
        <v>531</v>
      </c>
      <c r="J191" s="63">
        <v>43738</v>
      </c>
      <c r="K191" s="59">
        <v>0</v>
      </c>
      <c r="L191" s="58" t="s">
        <v>515</v>
      </c>
      <c r="M191" s="58" t="s">
        <v>39</v>
      </c>
      <c r="N191" s="58" t="s">
        <v>33</v>
      </c>
      <c r="O191" s="58">
        <v>1</v>
      </c>
      <c r="P191" s="65">
        <v>2715.8</v>
      </c>
      <c r="Q191" s="54">
        <v>110.84897959183674</v>
      </c>
      <c r="R191" s="60">
        <f t="shared" si="6"/>
        <v>2715.8</v>
      </c>
      <c r="S191" s="60">
        <v>110.84897959183674</v>
      </c>
      <c r="T191" s="14"/>
    </row>
    <row r="192" spans="1:20" s="15" customFormat="1" ht="25.5" x14ac:dyDescent="0.25">
      <c r="A192" s="71">
        <v>173</v>
      </c>
      <c r="B192" s="58" t="s">
        <v>57</v>
      </c>
      <c r="C192" s="58" t="s">
        <v>56</v>
      </c>
      <c r="D192" s="64" t="s">
        <v>511</v>
      </c>
      <c r="E192" s="56">
        <v>43756</v>
      </c>
      <c r="F192" s="58" t="s">
        <v>58</v>
      </c>
      <c r="G192" s="81" t="s">
        <v>512</v>
      </c>
      <c r="H192" s="58" t="s">
        <v>37</v>
      </c>
      <c r="I192" s="55" t="s">
        <v>531</v>
      </c>
      <c r="J192" s="63">
        <v>43738</v>
      </c>
      <c r="K192" s="59">
        <v>0</v>
      </c>
      <c r="L192" s="58" t="s">
        <v>515</v>
      </c>
      <c r="M192" s="58" t="s">
        <v>39</v>
      </c>
      <c r="N192" s="58" t="s">
        <v>33</v>
      </c>
      <c r="O192" s="58">
        <v>1</v>
      </c>
      <c r="P192" s="65">
        <v>2715.8</v>
      </c>
      <c r="Q192" s="54">
        <v>110.84897959183674</v>
      </c>
      <c r="R192" s="60">
        <f t="shared" si="6"/>
        <v>2715.8</v>
      </c>
      <c r="S192" s="60">
        <v>110.84897959183674</v>
      </c>
      <c r="T192" s="14"/>
    </row>
    <row r="193" spans="1:20" s="15" customFormat="1" ht="25.5" x14ac:dyDescent="0.25">
      <c r="A193" s="71">
        <v>174</v>
      </c>
      <c r="B193" s="58" t="s">
        <v>40</v>
      </c>
      <c r="C193" s="58" t="s">
        <v>340</v>
      </c>
      <c r="D193" s="64" t="s">
        <v>388</v>
      </c>
      <c r="E193" s="56">
        <v>43756</v>
      </c>
      <c r="F193" s="58" t="s">
        <v>342</v>
      </c>
      <c r="G193" s="82" t="s">
        <v>389</v>
      </c>
      <c r="H193" s="58" t="s">
        <v>37</v>
      </c>
      <c r="I193" s="55" t="s">
        <v>531</v>
      </c>
      <c r="J193" s="63">
        <v>43738</v>
      </c>
      <c r="K193" s="59">
        <v>0</v>
      </c>
      <c r="L193" s="58" t="s">
        <v>515</v>
      </c>
      <c r="M193" s="58" t="s">
        <v>39</v>
      </c>
      <c r="N193" s="58" t="s">
        <v>33</v>
      </c>
      <c r="O193" s="58">
        <v>1</v>
      </c>
      <c r="P193" s="65">
        <v>178.35</v>
      </c>
      <c r="Q193" s="54">
        <v>7.2795918367346939</v>
      </c>
      <c r="R193" s="60">
        <f t="shared" si="5"/>
        <v>178.35</v>
      </c>
      <c r="S193" s="60">
        <v>7.2795918367346939</v>
      </c>
      <c r="T193" s="14"/>
    </row>
    <row r="194" spans="1:20" s="15" customFormat="1" ht="25.5" x14ac:dyDescent="0.25">
      <c r="A194" s="71">
        <v>175</v>
      </c>
      <c r="B194" s="58" t="s">
        <v>40</v>
      </c>
      <c r="C194" s="58" t="s">
        <v>340</v>
      </c>
      <c r="D194" s="64" t="s">
        <v>390</v>
      </c>
      <c r="E194" s="56">
        <v>43756</v>
      </c>
      <c r="F194" s="58" t="s">
        <v>342</v>
      </c>
      <c r="G194" s="82" t="s">
        <v>391</v>
      </c>
      <c r="H194" s="58" t="s">
        <v>37</v>
      </c>
      <c r="I194" s="55" t="s">
        <v>531</v>
      </c>
      <c r="J194" s="63">
        <v>43738</v>
      </c>
      <c r="K194" s="59">
        <v>0</v>
      </c>
      <c r="L194" s="58" t="s">
        <v>515</v>
      </c>
      <c r="M194" s="58" t="s">
        <v>39</v>
      </c>
      <c r="N194" s="58" t="s">
        <v>33</v>
      </c>
      <c r="O194" s="58">
        <v>1</v>
      </c>
      <c r="P194" s="65">
        <v>178.35</v>
      </c>
      <c r="Q194" s="54">
        <v>7.2795918367346939</v>
      </c>
      <c r="R194" s="60">
        <f t="shared" si="5"/>
        <v>178.35</v>
      </c>
      <c r="S194" s="60">
        <v>7.2795918367346939</v>
      </c>
      <c r="T194" s="14"/>
    </row>
    <row r="195" spans="1:20" s="15" customFormat="1" ht="25.5" x14ac:dyDescent="0.25">
      <c r="A195" s="71">
        <v>176</v>
      </c>
      <c r="B195" s="58" t="s">
        <v>40</v>
      </c>
      <c r="C195" s="58" t="s">
        <v>340</v>
      </c>
      <c r="D195" s="64" t="s">
        <v>453</v>
      </c>
      <c r="E195" s="56">
        <v>43756</v>
      </c>
      <c r="F195" s="58" t="s">
        <v>342</v>
      </c>
      <c r="G195" s="82" t="s">
        <v>454</v>
      </c>
      <c r="H195" s="58" t="s">
        <v>37</v>
      </c>
      <c r="I195" s="55" t="s">
        <v>531</v>
      </c>
      <c r="J195" s="63">
        <v>43738</v>
      </c>
      <c r="K195" s="59">
        <v>0</v>
      </c>
      <c r="L195" s="58" t="s">
        <v>515</v>
      </c>
      <c r="M195" s="58" t="s">
        <v>39</v>
      </c>
      <c r="N195" s="58" t="s">
        <v>33</v>
      </c>
      <c r="O195" s="58">
        <v>1</v>
      </c>
      <c r="P195" s="65">
        <v>178.35</v>
      </c>
      <c r="Q195" s="54">
        <v>7.2795918367346939</v>
      </c>
      <c r="R195" s="60">
        <f t="shared" si="5"/>
        <v>178.35</v>
      </c>
      <c r="S195" s="60">
        <v>7.2795918367346939</v>
      </c>
      <c r="T195" s="14"/>
    </row>
    <row r="196" spans="1:20" s="15" customFormat="1" ht="25.5" x14ac:dyDescent="0.25">
      <c r="A196" s="71">
        <v>177</v>
      </c>
      <c r="B196" s="58" t="s">
        <v>40</v>
      </c>
      <c r="C196" s="58" t="s">
        <v>340</v>
      </c>
      <c r="D196" s="64" t="s">
        <v>455</v>
      </c>
      <c r="E196" s="56">
        <v>43756</v>
      </c>
      <c r="F196" s="58" t="s">
        <v>342</v>
      </c>
      <c r="G196" s="82" t="s">
        <v>456</v>
      </c>
      <c r="H196" s="58" t="s">
        <v>37</v>
      </c>
      <c r="I196" s="55" t="s">
        <v>531</v>
      </c>
      <c r="J196" s="63">
        <v>43738</v>
      </c>
      <c r="K196" s="59">
        <v>0</v>
      </c>
      <c r="L196" s="58" t="s">
        <v>515</v>
      </c>
      <c r="M196" s="58" t="s">
        <v>39</v>
      </c>
      <c r="N196" s="58" t="s">
        <v>33</v>
      </c>
      <c r="O196" s="58">
        <v>1</v>
      </c>
      <c r="P196" s="65">
        <v>178.35</v>
      </c>
      <c r="Q196" s="54">
        <v>7.2795918367346939</v>
      </c>
      <c r="R196" s="60">
        <f t="shared" si="5"/>
        <v>178.35</v>
      </c>
      <c r="S196" s="60">
        <v>7.2795918367346939</v>
      </c>
      <c r="T196" s="14"/>
    </row>
    <row r="197" spans="1:20" s="15" customFormat="1" ht="25.5" x14ac:dyDescent="0.25">
      <c r="A197" s="71">
        <v>178</v>
      </c>
      <c r="B197" s="58" t="s">
        <v>40</v>
      </c>
      <c r="C197" s="58" t="s">
        <v>340</v>
      </c>
      <c r="D197" s="64" t="s">
        <v>457</v>
      </c>
      <c r="E197" s="56">
        <v>43756</v>
      </c>
      <c r="F197" s="58" t="s">
        <v>342</v>
      </c>
      <c r="G197" s="82" t="s">
        <v>458</v>
      </c>
      <c r="H197" s="58" t="s">
        <v>37</v>
      </c>
      <c r="I197" s="55" t="s">
        <v>531</v>
      </c>
      <c r="J197" s="63">
        <v>43738</v>
      </c>
      <c r="K197" s="59">
        <v>0</v>
      </c>
      <c r="L197" s="58" t="s">
        <v>515</v>
      </c>
      <c r="M197" s="58" t="s">
        <v>39</v>
      </c>
      <c r="N197" s="58" t="s">
        <v>33</v>
      </c>
      <c r="O197" s="62">
        <v>1</v>
      </c>
      <c r="P197" s="65">
        <v>178.35</v>
      </c>
      <c r="Q197" s="54">
        <v>7.2795918367346939</v>
      </c>
      <c r="R197" s="60">
        <f t="shared" si="5"/>
        <v>178.35</v>
      </c>
      <c r="S197" s="60">
        <v>7.2795918367346939</v>
      </c>
      <c r="T197" s="14"/>
    </row>
    <row r="198" spans="1:20" s="15" customFormat="1" ht="25.5" x14ac:dyDescent="0.25">
      <c r="A198" s="71">
        <v>179</v>
      </c>
      <c r="B198" s="58" t="s">
        <v>40</v>
      </c>
      <c r="C198" s="58" t="s">
        <v>340</v>
      </c>
      <c r="D198" s="64" t="s">
        <v>459</v>
      </c>
      <c r="E198" s="56">
        <v>43756</v>
      </c>
      <c r="F198" s="58" t="s">
        <v>342</v>
      </c>
      <c r="G198" s="82" t="s">
        <v>460</v>
      </c>
      <c r="H198" s="58" t="s">
        <v>37</v>
      </c>
      <c r="I198" s="55" t="s">
        <v>531</v>
      </c>
      <c r="J198" s="63">
        <v>43738</v>
      </c>
      <c r="K198" s="59">
        <v>0</v>
      </c>
      <c r="L198" s="58" t="s">
        <v>515</v>
      </c>
      <c r="M198" s="58" t="s">
        <v>39</v>
      </c>
      <c r="N198" s="58" t="s">
        <v>33</v>
      </c>
      <c r="O198" s="62">
        <v>1</v>
      </c>
      <c r="P198" s="65">
        <v>178.35</v>
      </c>
      <c r="Q198" s="54">
        <v>7.2795918367346939</v>
      </c>
      <c r="R198" s="60">
        <f t="shared" si="5"/>
        <v>178.35</v>
      </c>
      <c r="S198" s="60">
        <v>7.2795918367346939</v>
      </c>
      <c r="T198" s="14"/>
    </row>
    <row r="199" spans="1:20" s="15" customFormat="1" ht="25.5" x14ac:dyDescent="0.25">
      <c r="A199" s="71">
        <v>180</v>
      </c>
      <c r="B199" s="58" t="s">
        <v>40</v>
      </c>
      <c r="C199" s="58" t="s">
        <v>340</v>
      </c>
      <c r="D199" s="64" t="s">
        <v>461</v>
      </c>
      <c r="E199" s="56">
        <v>43756</v>
      </c>
      <c r="F199" s="58" t="s">
        <v>342</v>
      </c>
      <c r="G199" s="82" t="s">
        <v>462</v>
      </c>
      <c r="H199" s="58" t="s">
        <v>37</v>
      </c>
      <c r="I199" s="55" t="s">
        <v>531</v>
      </c>
      <c r="J199" s="63">
        <v>43738</v>
      </c>
      <c r="K199" s="59">
        <v>0</v>
      </c>
      <c r="L199" s="58" t="s">
        <v>515</v>
      </c>
      <c r="M199" s="58" t="s">
        <v>39</v>
      </c>
      <c r="N199" s="58" t="s">
        <v>33</v>
      </c>
      <c r="O199" s="58">
        <v>1</v>
      </c>
      <c r="P199" s="65">
        <v>178.35</v>
      </c>
      <c r="Q199" s="54">
        <v>7.2795918367346939</v>
      </c>
      <c r="R199" s="60">
        <f t="shared" si="5"/>
        <v>178.35</v>
      </c>
      <c r="S199" s="60">
        <v>7.2795918367346939</v>
      </c>
      <c r="T199" s="14"/>
    </row>
    <row r="200" spans="1:20" s="15" customFormat="1" ht="25.5" x14ac:dyDescent="0.25">
      <c r="A200" s="71">
        <v>181</v>
      </c>
      <c r="B200" s="58" t="s">
        <v>40</v>
      </c>
      <c r="C200" s="58" t="s">
        <v>340</v>
      </c>
      <c r="D200" s="64" t="s">
        <v>463</v>
      </c>
      <c r="E200" s="56">
        <v>43756</v>
      </c>
      <c r="F200" s="58" t="s">
        <v>342</v>
      </c>
      <c r="G200" s="82" t="s">
        <v>464</v>
      </c>
      <c r="H200" s="58" t="s">
        <v>37</v>
      </c>
      <c r="I200" s="55" t="s">
        <v>531</v>
      </c>
      <c r="J200" s="63">
        <v>43738</v>
      </c>
      <c r="K200" s="59">
        <v>0</v>
      </c>
      <c r="L200" s="58" t="s">
        <v>515</v>
      </c>
      <c r="M200" s="58" t="s">
        <v>39</v>
      </c>
      <c r="N200" s="58" t="s">
        <v>33</v>
      </c>
      <c r="O200" s="58">
        <v>1</v>
      </c>
      <c r="P200" s="65">
        <v>178.35</v>
      </c>
      <c r="Q200" s="54">
        <v>7.2795918367346939</v>
      </c>
      <c r="R200" s="60">
        <f t="shared" ref="R200:R234" si="7">O200*P200</f>
        <v>178.35</v>
      </c>
      <c r="S200" s="60">
        <v>7.2795918367346939</v>
      </c>
      <c r="T200" s="14"/>
    </row>
    <row r="201" spans="1:20" s="15" customFormat="1" ht="25.5" x14ac:dyDescent="0.25">
      <c r="A201" s="71">
        <v>182</v>
      </c>
      <c r="B201" s="58" t="s">
        <v>40</v>
      </c>
      <c r="C201" s="58" t="s">
        <v>340</v>
      </c>
      <c r="D201" s="64" t="s">
        <v>465</v>
      </c>
      <c r="E201" s="56">
        <v>43756</v>
      </c>
      <c r="F201" s="58" t="s">
        <v>342</v>
      </c>
      <c r="G201" s="82" t="s">
        <v>466</v>
      </c>
      <c r="H201" s="58" t="s">
        <v>37</v>
      </c>
      <c r="I201" s="55" t="s">
        <v>531</v>
      </c>
      <c r="J201" s="63">
        <v>43738</v>
      </c>
      <c r="K201" s="59">
        <v>0</v>
      </c>
      <c r="L201" s="58" t="s">
        <v>515</v>
      </c>
      <c r="M201" s="58" t="s">
        <v>39</v>
      </c>
      <c r="N201" s="58" t="s">
        <v>33</v>
      </c>
      <c r="O201" s="58">
        <v>1</v>
      </c>
      <c r="P201" s="65">
        <v>178.35</v>
      </c>
      <c r="Q201" s="54">
        <v>7.2795918367346939</v>
      </c>
      <c r="R201" s="60">
        <f t="shared" si="7"/>
        <v>178.35</v>
      </c>
      <c r="S201" s="60">
        <v>7.2795918367346939</v>
      </c>
      <c r="T201" s="14"/>
    </row>
    <row r="202" spans="1:20" s="15" customFormat="1" ht="25.5" x14ac:dyDescent="0.25">
      <c r="A202" s="71">
        <v>183</v>
      </c>
      <c r="B202" s="58" t="s">
        <v>40</v>
      </c>
      <c r="C202" s="58" t="s">
        <v>340</v>
      </c>
      <c r="D202" s="64" t="s">
        <v>467</v>
      </c>
      <c r="E202" s="56">
        <v>43756</v>
      </c>
      <c r="F202" s="58" t="s">
        <v>342</v>
      </c>
      <c r="G202" s="82" t="s">
        <v>468</v>
      </c>
      <c r="H202" s="58" t="s">
        <v>37</v>
      </c>
      <c r="I202" s="55" t="s">
        <v>531</v>
      </c>
      <c r="J202" s="63">
        <v>43738</v>
      </c>
      <c r="K202" s="59">
        <v>0</v>
      </c>
      <c r="L202" s="58" t="s">
        <v>515</v>
      </c>
      <c r="M202" s="58" t="s">
        <v>39</v>
      </c>
      <c r="N202" s="58" t="s">
        <v>33</v>
      </c>
      <c r="O202" s="58">
        <v>1</v>
      </c>
      <c r="P202" s="65">
        <v>178.35</v>
      </c>
      <c r="Q202" s="54">
        <v>7.2795918367346939</v>
      </c>
      <c r="R202" s="60">
        <f t="shared" si="7"/>
        <v>178.35</v>
      </c>
      <c r="S202" s="60">
        <v>7.2795918367346939</v>
      </c>
      <c r="T202" s="14"/>
    </row>
    <row r="203" spans="1:20" s="15" customFormat="1" ht="25.5" x14ac:dyDescent="0.25">
      <c r="A203" s="71">
        <v>184</v>
      </c>
      <c r="B203" s="58" t="s">
        <v>40</v>
      </c>
      <c r="C203" s="58" t="s">
        <v>340</v>
      </c>
      <c r="D203" s="64" t="s">
        <v>469</v>
      </c>
      <c r="E203" s="56">
        <v>43756</v>
      </c>
      <c r="F203" s="58" t="s">
        <v>342</v>
      </c>
      <c r="G203" s="82" t="s">
        <v>470</v>
      </c>
      <c r="H203" s="58" t="s">
        <v>37</v>
      </c>
      <c r="I203" s="55" t="s">
        <v>531</v>
      </c>
      <c r="J203" s="63">
        <v>43738</v>
      </c>
      <c r="K203" s="59">
        <v>0</v>
      </c>
      <c r="L203" s="58" t="s">
        <v>515</v>
      </c>
      <c r="M203" s="58" t="s">
        <v>39</v>
      </c>
      <c r="N203" s="58" t="s">
        <v>33</v>
      </c>
      <c r="O203" s="58">
        <v>1</v>
      </c>
      <c r="P203" s="65">
        <v>178.35</v>
      </c>
      <c r="Q203" s="54">
        <v>7.2795918367346939</v>
      </c>
      <c r="R203" s="60">
        <f t="shared" si="7"/>
        <v>178.35</v>
      </c>
      <c r="S203" s="60">
        <v>7.2795918367346939</v>
      </c>
      <c r="T203" s="14"/>
    </row>
    <row r="204" spans="1:20" s="15" customFormat="1" ht="25.5" x14ac:dyDescent="0.25">
      <c r="A204" s="71">
        <v>185</v>
      </c>
      <c r="B204" s="58" t="s">
        <v>40</v>
      </c>
      <c r="C204" s="58" t="s">
        <v>340</v>
      </c>
      <c r="D204" s="64" t="s">
        <v>471</v>
      </c>
      <c r="E204" s="56">
        <v>43756</v>
      </c>
      <c r="F204" s="58" t="s">
        <v>342</v>
      </c>
      <c r="G204" s="82" t="s">
        <v>472</v>
      </c>
      <c r="H204" s="58" t="s">
        <v>37</v>
      </c>
      <c r="I204" s="55" t="s">
        <v>531</v>
      </c>
      <c r="J204" s="63">
        <v>43738</v>
      </c>
      <c r="K204" s="59">
        <v>0</v>
      </c>
      <c r="L204" s="58" t="s">
        <v>515</v>
      </c>
      <c r="M204" s="58" t="s">
        <v>39</v>
      </c>
      <c r="N204" s="58" t="s">
        <v>33</v>
      </c>
      <c r="O204" s="62">
        <v>1</v>
      </c>
      <c r="P204" s="65">
        <v>178.35</v>
      </c>
      <c r="Q204" s="54">
        <v>7.2795918367346939</v>
      </c>
      <c r="R204" s="60">
        <f t="shared" si="7"/>
        <v>178.35</v>
      </c>
      <c r="S204" s="60">
        <v>7.2795918367346939</v>
      </c>
      <c r="T204" s="14"/>
    </row>
    <row r="205" spans="1:20" s="15" customFormat="1" ht="25.5" x14ac:dyDescent="0.25">
      <c r="A205" s="71">
        <v>186</v>
      </c>
      <c r="B205" s="58" t="s">
        <v>40</v>
      </c>
      <c r="C205" s="58" t="s">
        <v>340</v>
      </c>
      <c r="D205" s="64" t="s">
        <v>386</v>
      </c>
      <c r="E205" s="56">
        <v>43756</v>
      </c>
      <c r="F205" s="58" t="s">
        <v>342</v>
      </c>
      <c r="G205" s="82" t="s">
        <v>387</v>
      </c>
      <c r="H205" s="58" t="s">
        <v>37</v>
      </c>
      <c r="I205" s="55" t="s">
        <v>531</v>
      </c>
      <c r="J205" s="63">
        <v>43738</v>
      </c>
      <c r="K205" s="59">
        <v>0</v>
      </c>
      <c r="L205" s="58" t="s">
        <v>515</v>
      </c>
      <c r="M205" s="58" t="s">
        <v>39</v>
      </c>
      <c r="N205" s="58" t="s">
        <v>33</v>
      </c>
      <c r="O205" s="62">
        <v>1</v>
      </c>
      <c r="P205" s="65">
        <v>178.35</v>
      </c>
      <c r="Q205" s="54">
        <v>7.2795918367346939</v>
      </c>
      <c r="R205" s="60">
        <f t="shared" si="7"/>
        <v>178.35</v>
      </c>
      <c r="S205" s="60">
        <v>7.2795918367346939</v>
      </c>
      <c r="T205" s="14"/>
    </row>
    <row r="206" spans="1:20" s="15" customFormat="1" ht="25.5" x14ac:dyDescent="0.25">
      <c r="A206" s="71">
        <v>187</v>
      </c>
      <c r="B206" s="58" t="s">
        <v>40</v>
      </c>
      <c r="C206" s="58" t="s">
        <v>340</v>
      </c>
      <c r="D206" s="64" t="s">
        <v>473</v>
      </c>
      <c r="E206" s="56">
        <v>43756</v>
      </c>
      <c r="F206" s="58" t="s">
        <v>342</v>
      </c>
      <c r="G206" s="82" t="s">
        <v>474</v>
      </c>
      <c r="H206" s="58" t="s">
        <v>37</v>
      </c>
      <c r="I206" s="55" t="s">
        <v>531</v>
      </c>
      <c r="J206" s="63">
        <v>43738</v>
      </c>
      <c r="K206" s="59">
        <v>0</v>
      </c>
      <c r="L206" s="58" t="s">
        <v>515</v>
      </c>
      <c r="M206" s="58" t="s">
        <v>39</v>
      </c>
      <c r="N206" s="58" t="s">
        <v>33</v>
      </c>
      <c r="O206" s="58">
        <v>1</v>
      </c>
      <c r="P206" s="65">
        <v>178.35</v>
      </c>
      <c r="Q206" s="54">
        <v>7.2795918367346939</v>
      </c>
      <c r="R206" s="60">
        <f t="shared" si="7"/>
        <v>178.35</v>
      </c>
      <c r="S206" s="60">
        <v>7.2795918367346939</v>
      </c>
      <c r="T206" s="14"/>
    </row>
    <row r="207" spans="1:20" s="15" customFormat="1" ht="25.5" x14ac:dyDescent="0.25">
      <c r="A207" s="71">
        <v>188</v>
      </c>
      <c r="B207" s="58" t="s">
        <v>40</v>
      </c>
      <c r="C207" s="58" t="s">
        <v>340</v>
      </c>
      <c r="D207" s="64" t="s">
        <v>475</v>
      </c>
      <c r="E207" s="56">
        <v>43756</v>
      </c>
      <c r="F207" s="58" t="s">
        <v>342</v>
      </c>
      <c r="G207" s="82" t="s">
        <v>476</v>
      </c>
      <c r="H207" s="58" t="s">
        <v>37</v>
      </c>
      <c r="I207" s="55" t="s">
        <v>531</v>
      </c>
      <c r="J207" s="63">
        <v>43738</v>
      </c>
      <c r="K207" s="59">
        <v>0</v>
      </c>
      <c r="L207" s="58" t="s">
        <v>515</v>
      </c>
      <c r="M207" s="58" t="s">
        <v>39</v>
      </c>
      <c r="N207" s="58" t="s">
        <v>33</v>
      </c>
      <c r="O207" s="58">
        <v>1</v>
      </c>
      <c r="P207" s="65">
        <v>178.35</v>
      </c>
      <c r="Q207" s="54">
        <v>7.2795918367346939</v>
      </c>
      <c r="R207" s="60">
        <f t="shared" si="7"/>
        <v>178.35</v>
      </c>
      <c r="S207" s="60">
        <v>7.2795918367346939</v>
      </c>
      <c r="T207" s="14"/>
    </row>
    <row r="208" spans="1:20" s="15" customFormat="1" ht="25.5" x14ac:dyDescent="0.25">
      <c r="A208" s="71">
        <v>189</v>
      </c>
      <c r="B208" s="58" t="s">
        <v>40</v>
      </c>
      <c r="C208" s="58" t="s">
        <v>340</v>
      </c>
      <c r="D208" s="64" t="s">
        <v>477</v>
      </c>
      <c r="E208" s="56">
        <v>43756</v>
      </c>
      <c r="F208" s="58" t="s">
        <v>342</v>
      </c>
      <c r="G208" s="82" t="s">
        <v>478</v>
      </c>
      <c r="H208" s="58" t="s">
        <v>37</v>
      </c>
      <c r="I208" s="55" t="s">
        <v>531</v>
      </c>
      <c r="J208" s="63">
        <v>43738</v>
      </c>
      <c r="K208" s="59">
        <v>0</v>
      </c>
      <c r="L208" s="58" t="s">
        <v>515</v>
      </c>
      <c r="M208" s="58" t="s">
        <v>39</v>
      </c>
      <c r="N208" s="58" t="s">
        <v>33</v>
      </c>
      <c r="O208" s="58">
        <v>1</v>
      </c>
      <c r="P208" s="65">
        <v>178.35</v>
      </c>
      <c r="Q208" s="54">
        <v>7.2795918367346939</v>
      </c>
      <c r="R208" s="60">
        <f t="shared" si="7"/>
        <v>178.35</v>
      </c>
      <c r="S208" s="60">
        <v>7.2795918367346939</v>
      </c>
      <c r="T208" s="14"/>
    </row>
    <row r="209" spans="1:20" s="15" customFormat="1" ht="25.5" x14ac:dyDescent="0.25">
      <c r="A209" s="71">
        <v>190</v>
      </c>
      <c r="B209" s="58" t="s">
        <v>40</v>
      </c>
      <c r="C209" s="58" t="s">
        <v>340</v>
      </c>
      <c r="D209" s="64" t="s">
        <v>479</v>
      </c>
      <c r="E209" s="56">
        <v>43756</v>
      </c>
      <c r="F209" s="58" t="s">
        <v>342</v>
      </c>
      <c r="G209" s="82" t="s">
        <v>480</v>
      </c>
      <c r="H209" s="58" t="s">
        <v>37</v>
      </c>
      <c r="I209" s="55" t="s">
        <v>531</v>
      </c>
      <c r="J209" s="63">
        <v>43738</v>
      </c>
      <c r="K209" s="59">
        <v>0</v>
      </c>
      <c r="L209" s="58" t="s">
        <v>515</v>
      </c>
      <c r="M209" s="58" t="s">
        <v>39</v>
      </c>
      <c r="N209" s="58" t="s">
        <v>33</v>
      </c>
      <c r="O209" s="58">
        <v>1</v>
      </c>
      <c r="P209" s="65">
        <v>178.35</v>
      </c>
      <c r="Q209" s="54">
        <v>7.2795918367346939</v>
      </c>
      <c r="R209" s="60">
        <f t="shared" si="7"/>
        <v>178.35</v>
      </c>
      <c r="S209" s="60">
        <v>7.2795918367346939</v>
      </c>
      <c r="T209" s="14"/>
    </row>
    <row r="210" spans="1:20" s="15" customFormat="1" ht="25.5" x14ac:dyDescent="0.25">
      <c r="A210" s="71">
        <v>191</v>
      </c>
      <c r="B210" s="58" t="s">
        <v>40</v>
      </c>
      <c r="C210" s="58" t="s">
        <v>340</v>
      </c>
      <c r="D210" s="64" t="s">
        <v>481</v>
      </c>
      <c r="E210" s="56">
        <v>43756</v>
      </c>
      <c r="F210" s="58" t="s">
        <v>342</v>
      </c>
      <c r="G210" s="82" t="s">
        <v>482</v>
      </c>
      <c r="H210" s="58" t="s">
        <v>37</v>
      </c>
      <c r="I210" s="55" t="s">
        <v>531</v>
      </c>
      <c r="J210" s="63">
        <v>43738</v>
      </c>
      <c r="K210" s="59">
        <v>0</v>
      </c>
      <c r="L210" s="58" t="s">
        <v>515</v>
      </c>
      <c r="M210" s="58" t="s">
        <v>39</v>
      </c>
      <c r="N210" s="58" t="s">
        <v>33</v>
      </c>
      <c r="O210" s="58">
        <v>1</v>
      </c>
      <c r="P210" s="65">
        <v>178.35</v>
      </c>
      <c r="Q210" s="54">
        <v>7.2795918367346939</v>
      </c>
      <c r="R210" s="60">
        <f t="shared" si="7"/>
        <v>178.35</v>
      </c>
      <c r="S210" s="60">
        <v>7.2795918367346939</v>
      </c>
      <c r="T210" s="14"/>
    </row>
    <row r="211" spans="1:20" s="15" customFormat="1" ht="25.5" x14ac:dyDescent="0.25">
      <c r="A211" s="71">
        <v>192</v>
      </c>
      <c r="B211" s="58" t="s">
        <v>40</v>
      </c>
      <c r="C211" s="58" t="s">
        <v>340</v>
      </c>
      <c r="D211" s="64" t="s">
        <v>483</v>
      </c>
      <c r="E211" s="56">
        <v>43756</v>
      </c>
      <c r="F211" s="58" t="s">
        <v>342</v>
      </c>
      <c r="G211" s="82" t="s">
        <v>484</v>
      </c>
      <c r="H211" s="58" t="s">
        <v>37</v>
      </c>
      <c r="I211" s="55" t="s">
        <v>531</v>
      </c>
      <c r="J211" s="63">
        <v>43738</v>
      </c>
      <c r="K211" s="59">
        <v>0</v>
      </c>
      <c r="L211" s="58" t="s">
        <v>515</v>
      </c>
      <c r="M211" s="58" t="s">
        <v>39</v>
      </c>
      <c r="N211" s="58" t="s">
        <v>33</v>
      </c>
      <c r="O211" s="62">
        <v>1</v>
      </c>
      <c r="P211" s="65">
        <v>178.35</v>
      </c>
      <c r="Q211" s="54">
        <v>7.2795918367346939</v>
      </c>
      <c r="R211" s="60">
        <f t="shared" si="7"/>
        <v>178.35</v>
      </c>
      <c r="S211" s="60">
        <v>7.2795918367346939</v>
      </c>
      <c r="T211" s="14"/>
    </row>
    <row r="212" spans="1:20" s="15" customFormat="1" ht="25.5" x14ac:dyDescent="0.25">
      <c r="A212" s="71">
        <v>193</v>
      </c>
      <c r="B212" s="58" t="s">
        <v>40</v>
      </c>
      <c r="C212" s="58" t="s">
        <v>340</v>
      </c>
      <c r="D212" s="64" t="s">
        <v>485</v>
      </c>
      <c r="E212" s="56">
        <v>43756</v>
      </c>
      <c r="F212" s="58" t="s">
        <v>342</v>
      </c>
      <c r="G212" s="82" t="s">
        <v>486</v>
      </c>
      <c r="H212" s="58" t="s">
        <v>37</v>
      </c>
      <c r="I212" s="55" t="s">
        <v>531</v>
      </c>
      <c r="J212" s="63">
        <v>43738</v>
      </c>
      <c r="K212" s="59">
        <v>0</v>
      </c>
      <c r="L212" s="58" t="s">
        <v>515</v>
      </c>
      <c r="M212" s="58" t="s">
        <v>39</v>
      </c>
      <c r="N212" s="58" t="s">
        <v>33</v>
      </c>
      <c r="O212" s="62">
        <v>1</v>
      </c>
      <c r="P212" s="65">
        <v>178.35</v>
      </c>
      <c r="Q212" s="54">
        <v>7.2795918367346939</v>
      </c>
      <c r="R212" s="60">
        <f t="shared" si="7"/>
        <v>178.35</v>
      </c>
      <c r="S212" s="60">
        <v>7.2795918367346939</v>
      </c>
      <c r="T212" s="14"/>
    </row>
    <row r="213" spans="1:20" s="15" customFormat="1" ht="25.5" x14ac:dyDescent="0.25">
      <c r="A213" s="71">
        <v>194</v>
      </c>
      <c r="B213" s="58" t="s">
        <v>40</v>
      </c>
      <c r="C213" s="58" t="s">
        <v>340</v>
      </c>
      <c r="D213" s="64" t="s">
        <v>487</v>
      </c>
      <c r="E213" s="56">
        <v>43756</v>
      </c>
      <c r="F213" s="58" t="s">
        <v>342</v>
      </c>
      <c r="G213" s="82" t="s">
        <v>488</v>
      </c>
      <c r="H213" s="58" t="s">
        <v>37</v>
      </c>
      <c r="I213" s="55" t="s">
        <v>531</v>
      </c>
      <c r="J213" s="63">
        <v>43738</v>
      </c>
      <c r="K213" s="59">
        <v>0</v>
      </c>
      <c r="L213" s="58" t="s">
        <v>515</v>
      </c>
      <c r="M213" s="58" t="s">
        <v>39</v>
      </c>
      <c r="N213" s="58" t="s">
        <v>33</v>
      </c>
      <c r="O213" s="58">
        <v>1</v>
      </c>
      <c r="P213" s="65">
        <v>178.35</v>
      </c>
      <c r="Q213" s="54">
        <v>7.2795918367346939</v>
      </c>
      <c r="R213" s="60">
        <f t="shared" si="7"/>
        <v>178.35</v>
      </c>
      <c r="S213" s="60">
        <v>7.2795918367346939</v>
      </c>
      <c r="T213" s="14"/>
    </row>
    <row r="214" spans="1:20" s="15" customFormat="1" ht="25.5" x14ac:dyDescent="0.25">
      <c r="A214" s="71">
        <v>195</v>
      </c>
      <c r="B214" s="58" t="s">
        <v>40</v>
      </c>
      <c r="C214" s="58" t="s">
        <v>340</v>
      </c>
      <c r="D214" s="64" t="s">
        <v>489</v>
      </c>
      <c r="E214" s="56">
        <v>43756</v>
      </c>
      <c r="F214" s="58" t="s">
        <v>342</v>
      </c>
      <c r="G214" s="82" t="s">
        <v>490</v>
      </c>
      <c r="H214" s="58" t="s">
        <v>37</v>
      </c>
      <c r="I214" s="55" t="s">
        <v>531</v>
      </c>
      <c r="J214" s="63">
        <v>43738</v>
      </c>
      <c r="K214" s="59">
        <v>0</v>
      </c>
      <c r="L214" s="58" t="s">
        <v>515</v>
      </c>
      <c r="M214" s="58" t="s">
        <v>39</v>
      </c>
      <c r="N214" s="58" t="s">
        <v>33</v>
      </c>
      <c r="O214" s="58">
        <v>1</v>
      </c>
      <c r="P214" s="65">
        <v>178.35</v>
      </c>
      <c r="Q214" s="54">
        <v>7.2795918367346939</v>
      </c>
      <c r="R214" s="60">
        <f t="shared" si="7"/>
        <v>178.35</v>
      </c>
      <c r="S214" s="60">
        <v>7.2795918367346939</v>
      </c>
      <c r="T214" s="14"/>
    </row>
    <row r="215" spans="1:20" s="15" customFormat="1" ht="25.5" x14ac:dyDescent="0.25">
      <c r="A215" s="71">
        <v>196</v>
      </c>
      <c r="B215" s="58" t="s">
        <v>40</v>
      </c>
      <c r="C215" s="58" t="s">
        <v>340</v>
      </c>
      <c r="D215" s="64" t="s">
        <v>491</v>
      </c>
      <c r="E215" s="56">
        <v>43756</v>
      </c>
      <c r="F215" s="58" t="s">
        <v>342</v>
      </c>
      <c r="G215" s="82" t="s">
        <v>492</v>
      </c>
      <c r="H215" s="58" t="s">
        <v>37</v>
      </c>
      <c r="I215" s="55" t="s">
        <v>531</v>
      </c>
      <c r="J215" s="63">
        <v>43738</v>
      </c>
      <c r="K215" s="59">
        <v>0</v>
      </c>
      <c r="L215" s="58" t="s">
        <v>515</v>
      </c>
      <c r="M215" s="58" t="s">
        <v>39</v>
      </c>
      <c r="N215" s="58" t="s">
        <v>33</v>
      </c>
      <c r="O215" s="58">
        <v>1</v>
      </c>
      <c r="P215" s="65">
        <v>178.35</v>
      </c>
      <c r="Q215" s="54">
        <v>7.2795918367346939</v>
      </c>
      <c r="R215" s="60">
        <f t="shared" si="7"/>
        <v>178.35</v>
      </c>
      <c r="S215" s="60">
        <v>7.2795918367346939</v>
      </c>
      <c r="T215" s="14"/>
    </row>
    <row r="216" spans="1:20" s="15" customFormat="1" ht="25.5" x14ac:dyDescent="0.25">
      <c r="A216" s="71">
        <v>197</v>
      </c>
      <c r="B216" s="58" t="s">
        <v>40</v>
      </c>
      <c r="C216" s="58" t="s">
        <v>340</v>
      </c>
      <c r="D216" s="64" t="s">
        <v>493</v>
      </c>
      <c r="E216" s="56">
        <v>43756</v>
      </c>
      <c r="F216" s="58" t="s">
        <v>342</v>
      </c>
      <c r="G216" s="82" t="s">
        <v>494</v>
      </c>
      <c r="H216" s="58" t="s">
        <v>37</v>
      </c>
      <c r="I216" s="55" t="s">
        <v>531</v>
      </c>
      <c r="J216" s="63">
        <v>43738</v>
      </c>
      <c r="K216" s="59">
        <v>0</v>
      </c>
      <c r="L216" s="58" t="s">
        <v>515</v>
      </c>
      <c r="M216" s="58" t="s">
        <v>39</v>
      </c>
      <c r="N216" s="58" t="s">
        <v>33</v>
      </c>
      <c r="O216" s="58">
        <v>1</v>
      </c>
      <c r="P216" s="65">
        <v>178.35</v>
      </c>
      <c r="Q216" s="54">
        <v>7.2795918367346939</v>
      </c>
      <c r="R216" s="60">
        <f t="shared" si="7"/>
        <v>178.35</v>
      </c>
      <c r="S216" s="60">
        <v>7.2795918367346939</v>
      </c>
      <c r="T216" s="14"/>
    </row>
    <row r="217" spans="1:20" s="15" customFormat="1" ht="25.5" x14ac:dyDescent="0.25">
      <c r="A217" s="71">
        <v>198</v>
      </c>
      <c r="B217" s="58" t="s">
        <v>40</v>
      </c>
      <c r="C217" s="58" t="s">
        <v>340</v>
      </c>
      <c r="D217" s="64" t="s">
        <v>495</v>
      </c>
      <c r="E217" s="56">
        <v>43756</v>
      </c>
      <c r="F217" s="58" t="s">
        <v>342</v>
      </c>
      <c r="G217" s="82" t="s">
        <v>496</v>
      </c>
      <c r="H217" s="58" t="s">
        <v>37</v>
      </c>
      <c r="I217" s="55" t="s">
        <v>531</v>
      </c>
      <c r="J217" s="63">
        <v>43738</v>
      </c>
      <c r="K217" s="59">
        <v>0</v>
      </c>
      <c r="L217" s="58" t="s">
        <v>515</v>
      </c>
      <c r="M217" s="58" t="s">
        <v>39</v>
      </c>
      <c r="N217" s="58" t="s">
        <v>33</v>
      </c>
      <c r="O217" s="58">
        <v>1</v>
      </c>
      <c r="P217" s="65">
        <v>178.35</v>
      </c>
      <c r="Q217" s="54">
        <v>7.2795918367346939</v>
      </c>
      <c r="R217" s="60">
        <f t="shared" si="7"/>
        <v>178.35</v>
      </c>
      <c r="S217" s="60">
        <v>7.2795918367346939</v>
      </c>
      <c r="T217" s="14"/>
    </row>
    <row r="218" spans="1:20" s="15" customFormat="1" ht="25.5" x14ac:dyDescent="0.25">
      <c r="A218" s="71">
        <v>199</v>
      </c>
      <c r="B218" s="58" t="s">
        <v>40</v>
      </c>
      <c r="C218" s="58" t="s">
        <v>340</v>
      </c>
      <c r="D218" s="64" t="s">
        <v>497</v>
      </c>
      <c r="E218" s="56">
        <v>43756</v>
      </c>
      <c r="F218" s="58" t="s">
        <v>342</v>
      </c>
      <c r="G218" s="82" t="s">
        <v>498</v>
      </c>
      <c r="H218" s="58" t="s">
        <v>37</v>
      </c>
      <c r="I218" s="55" t="s">
        <v>531</v>
      </c>
      <c r="J218" s="63">
        <v>43738</v>
      </c>
      <c r="K218" s="59">
        <v>0</v>
      </c>
      <c r="L218" s="58" t="s">
        <v>515</v>
      </c>
      <c r="M218" s="58" t="s">
        <v>39</v>
      </c>
      <c r="N218" s="58" t="s">
        <v>33</v>
      </c>
      <c r="O218" s="58">
        <v>1</v>
      </c>
      <c r="P218" s="65">
        <v>178.35</v>
      </c>
      <c r="Q218" s="54">
        <v>7.2795918367346939</v>
      </c>
      <c r="R218" s="60">
        <f t="shared" si="7"/>
        <v>178.35</v>
      </c>
      <c r="S218" s="60">
        <v>7.2795918367346939</v>
      </c>
      <c r="T218" s="14"/>
    </row>
    <row r="219" spans="1:20" s="15" customFormat="1" ht="25.5" x14ac:dyDescent="0.25">
      <c r="A219" s="71">
        <v>200</v>
      </c>
      <c r="B219" s="58" t="s">
        <v>40</v>
      </c>
      <c r="C219" s="58" t="s">
        <v>340</v>
      </c>
      <c r="D219" s="64" t="s">
        <v>499</v>
      </c>
      <c r="E219" s="56">
        <v>43756</v>
      </c>
      <c r="F219" s="58" t="s">
        <v>342</v>
      </c>
      <c r="G219" s="82" t="s">
        <v>500</v>
      </c>
      <c r="H219" s="58" t="s">
        <v>37</v>
      </c>
      <c r="I219" s="55" t="s">
        <v>531</v>
      </c>
      <c r="J219" s="63">
        <v>43738</v>
      </c>
      <c r="K219" s="59">
        <v>0</v>
      </c>
      <c r="L219" s="58" t="s">
        <v>515</v>
      </c>
      <c r="M219" s="58" t="s">
        <v>39</v>
      </c>
      <c r="N219" s="58" t="s">
        <v>33</v>
      </c>
      <c r="O219" s="58">
        <v>1</v>
      </c>
      <c r="P219" s="65">
        <v>178.35</v>
      </c>
      <c r="Q219" s="54">
        <v>7.2795918367346939</v>
      </c>
      <c r="R219" s="60">
        <f t="shared" si="7"/>
        <v>178.35</v>
      </c>
      <c r="S219" s="60">
        <v>7.2795918367346939</v>
      </c>
      <c r="T219" s="14"/>
    </row>
    <row r="220" spans="1:20" s="15" customFormat="1" ht="25.5" x14ac:dyDescent="0.25">
      <c r="A220" s="71">
        <v>201</v>
      </c>
      <c r="B220" s="58" t="s">
        <v>40</v>
      </c>
      <c r="C220" s="58" t="s">
        <v>340</v>
      </c>
      <c r="D220" s="64" t="s">
        <v>501</v>
      </c>
      <c r="E220" s="56">
        <v>43756</v>
      </c>
      <c r="F220" s="58" t="s">
        <v>342</v>
      </c>
      <c r="G220" s="82" t="s">
        <v>502</v>
      </c>
      <c r="H220" s="58" t="s">
        <v>37</v>
      </c>
      <c r="I220" s="55" t="s">
        <v>531</v>
      </c>
      <c r="J220" s="63">
        <v>43738</v>
      </c>
      <c r="K220" s="59">
        <v>0</v>
      </c>
      <c r="L220" s="58" t="s">
        <v>515</v>
      </c>
      <c r="M220" s="58" t="s">
        <v>39</v>
      </c>
      <c r="N220" s="58" t="s">
        <v>33</v>
      </c>
      <c r="O220" s="58">
        <v>1</v>
      </c>
      <c r="P220" s="65">
        <v>178.35</v>
      </c>
      <c r="Q220" s="54">
        <v>7.2795918367346939</v>
      </c>
      <c r="R220" s="60">
        <f t="shared" si="7"/>
        <v>178.35</v>
      </c>
      <c r="S220" s="60">
        <v>7.2795918367346939</v>
      </c>
      <c r="T220" s="14"/>
    </row>
    <row r="221" spans="1:20" s="15" customFormat="1" ht="25.5" x14ac:dyDescent="0.25">
      <c r="A221" s="71">
        <v>202</v>
      </c>
      <c r="B221" s="58" t="s">
        <v>40</v>
      </c>
      <c r="C221" s="58" t="s">
        <v>340</v>
      </c>
      <c r="D221" s="64" t="s">
        <v>341</v>
      </c>
      <c r="E221" s="56">
        <v>43756</v>
      </c>
      <c r="F221" s="58" t="s">
        <v>342</v>
      </c>
      <c r="G221" s="82" t="s">
        <v>343</v>
      </c>
      <c r="H221" s="58" t="s">
        <v>37</v>
      </c>
      <c r="I221" s="55" t="s">
        <v>531</v>
      </c>
      <c r="J221" s="63">
        <v>43738</v>
      </c>
      <c r="K221" s="59">
        <v>0</v>
      </c>
      <c r="L221" s="58" t="s">
        <v>515</v>
      </c>
      <c r="M221" s="58" t="s">
        <v>39</v>
      </c>
      <c r="N221" s="58" t="s">
        <v>33</v>
      </c>
      <c r="O221" s="58">
        <v>1</v>
      </c>
      <c r="P221" s="65">
        <v>178.35</v>
      </c>
      <c r="Q221" s="54">
        <v>7.2795918367346939</v>
      </c>
      <c r="R221" s="60">
        <f t="shared" si="7"/>
        <v>178.35</v>
      </c>
      <c r="S221" s="60">
        <v>7.2795918367346939</v>
      </c>
      <c r="T221" s="14"/>
    </row>
    <row r="222" spans="1:20" s="15" customFormat="1" ht="25.5" x14ac:dyDescent="0.25">
      <c r="A222" s="71">
        <v>203</v>
      </c>
      <c r="B222" s="58" t="s">
        <v>40</v>
      </c>
      <c r="C222" s="58" t="s">
        <v>340</v>
      </c>
      <c r="D222" s="64" t="s">
        <v>344</v>
      </c>
      <c r="E222" s="56">
        <v>43756</v>
      </c>
      <c r="F222" s="58" t="s">
        <v>342</v>
      </c>
      <c r="G222" s="82" t="s">
        <v>345</v>
      </c>
      <c r="H222" s="58" t="s">
        <v>37</v>
      </c>
      <c r="I222" s="55" t="s">
        <v>531</v>
      </c>
      <c r="J222" s="63">
        <v>43738</v>
      </c>
      <c r="K222" s="59">
        <v>0</v>
      </c>
      <c r="L222" s="58" t="s">
        <v>515</v>
      </c>
      <c r="M222" s="58" t="s">
        <v>39</v>
      </c>
      <c r="N222" s="58" t="s">
        <v>33</v>
      </c>
      <c r="O222" s="62">
        <v>1</v>
      </c>
      <c r="P222" s="65">
        <v>178.35</v>
      </c>
      <c r="Q222" s="54">
        <v>7.2795918367346939</v>
      </c>
      <c r="R222" s="60">
        <f t="shared" si="7"/>
        <v>178.35</v>
      </c>
      <c r="S222" s="60">
        <v>7.2795918367346939</v>
      </c>
      <c r="T222" s="14"/>
    </row>
    <row r="223" spans="1:20" s="15" customFormat="1" ht="25.5" x14ac:dyDescent="0.25">
      <c r="A223" s="71">
        <v>204</v>
      </c>
      <c r="B223" s="58" t="s">
        <v>40</v>
      </c>
      <c r="C223" s="58" t="s">
        <v>340</v>
      </c>
      <c r="D223" s="64" t="s">
        <v>346</v>
      </c>
      <c r="E223" s="56">
        <v>43756</v>
      </c>
      <c r="F223" s="58" t="s">
        <v>342</v>
      </c>
      <c r="G223" s="82" t="s">
        <v>347</v>
      </c>
      <c r="H223" s="58" t="s">
        <v>37</v>
      </c>
      <c r="I223" s="55" t="s">
        <v>531</v>
      </c>
      <c r="J223" s="63">
        <v>43738</v>
      </c>
      <c r="K223" s="59">
        <v>0</v>
      </c>
      <c r="L223" s="58" t="s">
        <v>515</v>
      </c>
      <c r="M223" s="58" t="s">
        <v>39</v>
      </c>
      <c r="N223" s="58" t="s">
        <v>33</v>
      </c>
      <c r="O223" s="62">
        <v>1</v>
      </c>
      <c r="P223" s="65">
        <v>178.35</v>
      </c>
      <c r="Q223" s="54">
        <v>7.2795918367346939</v>
      </c>
      <c r="R223" s="60">
        <f t="shared" si="7"/>
        <v>178.35</v>
      </c>
      <c r="S223" s="60">
        <v>7.2795918367346939</v>
      </c>
      <c r="T223" s="14"/>
    </row>
    <row r="224" spans="1:20" s="15" customFormat="1" ht="25.5" x14ac:dyDescent="0.25">
      <c r="A224" s="71">
        <v>205</v>
      </c>
      <c r="B224" s="58" t="s">
        <v>40</v>
      </c>
      <c r="C224" s="58" t="s">
        <v>340</v>
      </c>
      <c r="D224" s="64" t="s">
        <v>348</v>
      </c>
      <c r="E224" s="56">
        <v>43756</v>
      </c>
      <c r="F224" s="58" t="s">
        <v>342</v>
      </c>
      <c r="G224" s="82" t="s">
        <v>349</v>
      </c>
      <c r="H224" s="58" t="s">
        <v>37</v>
      </c>
      <c r="I224" s="55" t="s">
        <v>531</v>
      </c>
      <c r="J224" s="63">
        <v>43738</v>
      </c>
      <c r="K224" s="59">
        <v>0</v>
      </c>
      <c r="L224" s="58" t="s">
        <v>515</v>
      </c>
      <c r="M224" s="58" t="s">
        <v>39</v>
      </c>
      <c r="N224" s="58" t="s">
        <v>33</v>
      </c>
      <c r="O224" s="58">
        <v>1</v>
      </c>
      <c r="P224" s="65">
        <v>178.35</v>
      </c>
      <c r="Q224" s="54">
        <v>7.2795918367346939</v>
      </c>
      <c r="R224" s="60">
        <f t="shared" si="7"/>
        <v>178.35</v>
      </c>
      <c r="S224" s="60">
        <v>7.2795918367346939</v>
      </c>
      <c r="T224" s="14"/>
    </row>
    <row r="225" spans="1:20" s="15" customFormat="1" ht="25.5" x14ac:dyDescent="0.25">
      <c r="A225" s="71">
        <v>206</v>
      </c>
      <c r="B225" s="58" t="s">
        <v>40</v>
      </c>
      <c r="C225" s="58" t="s">
        <v>340</v>
      </c>
      <c r="D225" s="64" t="s">
        <v>350</v>
      </c>
      <c r="E225" s="56">
        <v>43756</v>
      </c>
      <c r="F225" s="58" t="s">
        <v>342</v>
      </c>
      <c r="G225" s="82" t="s">
        <v>351</v>
      </c>
      <c r="H225" s="58" t="s">
        <v>37</v>
      </c>
      <c r="I225" s="55" t="s">
        <v>531</v>
      </c>
      <c r="J225" s="63">
        <v>43738</v>
      </c>
      <c r="K225" s="59">
        <v>0</v>
      </c>
      <c r="L225" s="58" t="s">
        <v>515</v>
      </c>
      <c r="M225" s="58" t="s">
        <v>39</v>
      </c>
      <c r="N225" s="58" t="s">
        <v>33</v>
      </c>
      <c r="O225" s="58">
        <v>1</v>
      </c>
      <c r="P225" s="65">
        <v>178.35</v>
      </c>
      <c r="Q225" s="54">
        <v>7.2795918367346939</v>
      </c>
      <c r="R225" s="60">
        <f t="shared" si="7"/>
        <v>178.35</v>
      </c>
      <c r="S225" s="60">
        <v>7.2795918367346939</v>
      </c>
      <c r="T225" s="14"/>
    </row>
    <row r="226" spans="1:20" s="15" customFormat="1" ht="25.5" x14ac:dyDescent="0.25">
      <c r="A226" s="71">
        <v>207</v>
      </c>
      <c r="B226" s="58" t="s">
        <v>40</v>
      </c>
      <c r="C226" s="58" t="s">
        <v>340</v>
      </c>
      <c r="D226" s="64" t="s">
        <v>352</v>
      </c>
      <c r="E226" s="56">
        <v>43756</v>
      </c>
      <c r="F226" s="58" t="s">
        <v>342</v>
      </c>
      <c r="G226" s="82" t="s">
        <v>353</v>
      </c>
      <c r="H226" s="58" t="s">
        <v>37</v>
      </c>
      <c r="I226" s="55" t="s">
        <v>531</v>
      </c>
      <c r="J226" s="63">
        <v>43738</v>
      </c>
      <c r="K226" s="59">
        <v>0</v>
      </c>
      <c r="L226" s="58" t="s">
        <v>515</v>
      </c>
      <c r="M226" s="58" t="s">
        <v>39</v>
      </c>
      <c r="N226" s="58" t="s">
        <v>33</v>
      </c>
      <c r="O226" s="58">
        <v>1</v>
      </c>
      <c r="P226" s="65">
        <v>178.35</v>
      </c>
      <c r="Q226" s="54">
        <v>7.2795918367346939</v>
      </c>
      <c r="R226" s="60">
        <f t="shared" si="7"/>
        <v>178.35</v>
      </c>
      <c r="S226" s="60">
        <v>7.2795918367346939</v>
      </c>
      <c r="T226" s="14"/>
    </row>
    <row r="227" spans="1:20" s="15" customFormat="1" ht="25.5" x14ac:dyDescent="0.25">
      <c r="A227" s="71">
        <v>208</v>
      </c>
      <c r="B227" s="58" t="s">
        <v>40</v>
      </c>
      <c r="C227" s="58" t="s">
        <v>340</v>
      </c>
      <c r="D227" s="64" t="s">
        <v>354</v>
      </c>
      <c r="E227" s="56">
        <v>43756</v>
      </c>
      <c r="F227" s="58" t="s">
        <v>342</v>
      </c>
      <c r="G227" s="82" t="s">
        <v>355</v>
      </c>
      <c r="H227" s="58" t="s">
        <v>37</v>
      </c>
      <c r="I227" s="55" t="s">
        <v>531</v>
      </c>
      <c r="J227" s="63">
        <v>43738</v>
      </c>
      <c r="K227" s="59">
        <v>0</v>
      </c>
      <c r="L227" s="58" t="s">
        <v>515</v>
      </c>
      <c r="M227" s="58" t="s">
        <v>39</v>
      </c>
      <c r="N227" s="58" t="s">
        <v>33</v>
      </c>
      <c r="O227" s="58">
        <v>1</v>
      </c>
      <c r="P227" s="65">
        <v>178.35</v>
      </c>
      <c r="Q227" s="54">
        <v>7.2795918367346939</v>
      </c>
      <c r="R227" s="60">
        <f t="shared" si="7"/>
        <v>178.35</v>
      </c>
      <c r="S227" s="60">
        <v>7.2795918367346939</v>
      </c>
      <c r="T227" s="14"/>
    </row>
    <row r="228" spans="1:20" s="15" customFormat="1" ht="25.5" x14ac:dyDescent="0.25">
      <c r="A228" s="71">
        <v>209</v>
      </c>
      <c r="B228" s="58" t="s">
        <v>40</v>
      </c>
      <c r="C228" s="58" t="s">
        <v>340</v>
      </c>
      <c r="D228" s="64" t="s">
        <v>356</v>
      </c>
      <c r="E228" s="56">
        <v>43756</v>
      </c>
      <c r="F228" s="58" t="s">
        <v>342</v>
      </c>
      <c r="G228" s="82" t="s">
        <v>357</v>
      </c>
      <c r="H228" s="58" t="s">
        <v>37</v>
      </c>
      <c r="I228" s="55" t="s">
        <v>531</v>
      </c>
      <c r="J228" s="63">
        <v>43738</v>
      </c>
      <c r="K228" s="59">
        <v>0</v>
      </c>
      <c r="L228" s="58" t="s">
        <v>515</v>
      </c>
      <c r="M228" s="58" t="s">
        <v>39</v>
      </c>
      <c r="N228" s="58" t="s">
        <v>33</v>
      </c>
      <c r="O228" s="58">
        <v>1</v>
      </c>
      <c r="P228" s="65">
        <v>178.35</v>
      </c>
      <c r="Q228" s="54">
        <v>7.2795918367346939</v>
      </c>
      <c r="R228" s="60">
        <f t="shared" si="7"/>
        <v>178.35</v>
      </c>
      <c r="S228" s="60">
        <v>7.2795918367346939</v>
      </c>
      <c r="T228" s="14"/>
    </row>
    <row r="229" spans="1:20" s="15" customFormat="1" ht="25.5" x14ac:dyDescent="0.25">
      <c r="A229" s="71">
        <v>210</v>
      </c>
      <c r="B229" s="58" t="s">
        <v>40</v>
      </c>
      <c r="C229" s="58" t="s">
        <v>340</v>
      </c>
      <c r="D229" s="64" t="s">
        <v>358</v>
      </c>
      <c r="E229" s="56">
        <v>43756</v>
      </c>
      <c r="F229" s="58" t="s">
        <v>342</v>
      </c>
      <c r="G229" s="82" t="s">
        <v>359</v>
      </c>
      <c r="H229" s="58" t="s">
        <v>37</v>
      </c>
      <c r="I229" s="55" t="s">
        <v>531</v>
      </c>
      <c r="J229" s="63">
        <v>43738</v>
      </c>
      <c r="K229" s="59">
        <v>0</v>
      </c>
      <c r="L229" s="58" t="s">
        <v>515</v>
      </c>
      <c r="M229" s="58" t="s">
        <v>39</v>
      </c>
      <c r="N229" s="58" t="s">
        <v>33</v>
      </c>
      <c r="O229" s="62">
        <v>1</v>
      </c>
      <c r="P229" s="65">
        <v>178.35</v>
      </c>
      <c r="Q229" s="54">
        <v>7.2795918367346939</v>
      </c>
      <c r="R229" s="60">
        <f t="shared" si="7"/>
        <v>178.35</v>
      </c>
      <c r="S229" s="60">
        <v>7.2795918367346939</v>
      </c>
      <c r="T229" s="14"/>
    </row>
    <row r="230" spans="1:20" s="15" customFormat="1" ht="25.5" x14ac:dyDescent="0.25">
      <c r="A230" s="71">
        <v>211</v>
      </c>
      <c r="B230" s="58" t="s">
        <v>40</v>
      </c>
      <c r="C230" s="58" t="s">
        <v>340</v>
      </c>
      <c r="D230" s="64" t="s">
        <v>360</v>
      </c>
      <c r="E230" s="56">
        <v>43756</v>
      </c>
      <c r="F230" s="58" t="s">
        <v>342</v>
      </c>
      <c r="G230" s="82" t="s">
        <v>361</v>
      </c>
      <c r="H230" s="58" t="s">
        <v>37</v>
      </c>
      <c r="I230" s="55" t="s">
        <v>531</v>
      </c>
      <c r="J230" s="63">
        <v>43738</v>
      </c>
      <c r="K230" s="59">
        <v>0</v>
      </c>
      <c r="L230" s="58" t="s">
        <v>515</v>
      </c>
      <c r="M230" s="58" t="s">
        <v>39</v>
      </c>
      <c r="N230" s="58" t="s">
        <v>33</v>
      </c>
      <c r="O230" s="62">
        <v>1</v>
      </c>
      <c r="P230" s="65">
        <v>178.35</v>
      </c>
      <c r="Q230" s="54">
        <v>7.2795918367346939</v>
      </c>
      <c r="R230" s="60">
        <f t="shared" si="7"/>
        <v>178.35</v>
      </c>
      <c r="S230" s="60">
        <v>7.2795918367346939</v>
      </c>
      <c r="T230" s="14"/>
    </row>
    <row r="231" spans="1:20" s="15" customFormat="1" ht="25.5" x14ac:dyDescent="0.25">
      <c r="A231" s="71">
        <v>212</v>
      </c>
      <c r="B231" s="58" t="s">
        <v>40</v>
      </c>
      <c r="C231" s="58" t="s">
        <v>340</v>
      </c>
      <c r="D231" s="64" t="s">
        <v>362</v>
      </c>
      <c r="E231" s="56">
        <v>43756</v>
      </c>
      <c r="F231" s="58" t="s">
        <v>342</v>
      </c>
      <c r="G231" s="82" t="s">
        <v>363</v>
      </c>
      <c r="H231" s="58" t="s">
        <v>37</v>
      </c>
      <c r="I231" s="55" t="s">
        <v>531</v>
      </c>
      <c r="J231" s="63">
        <v>43738</v>
      </c>
      <c r="K231" s="59">
        <v>0</v>
      </c>
      <c r="L231" s="58" t="s">
        <v>515</v>
      </c>
      <c r="M231" s="58" t="s">
        <v>39</v>
      </c>
      <c r="N231" s="58" t="s">
        <v>33</v>
      </c>
      <c r="O231" s="58">
        <v>1</v>
      </c>
      <c r="P231" s="65">
        <v>178.35</v>
      </c>
      <c r="Q231" s="54">
        <v>7.2795918367346939</v>
      </c>
      <c r="R231" s="60">
        <f t="shared" si="7"/>
        <v>178.35</v>
      </c>
      <c r="S231" s="60">
        <v>7.2795918367346939</v>
      </c>
      <c r="T231" s="14"/>
    </row>
    <row r="232" spans="1:20" s="15" customFormat="1" ht="25.5" x14ac:dyDescent="0.25">
      <c r="A232" s="71">
        <v>213</v>
      </c>
      <c r="B232" s="58" t="s">
        <v>40</v>
      </c>
      <c r="C232" s="58" t="s">
        <v>340</v>
      </c>
      <c r="D232" s="64" t="s">
        <v>364</v>
      </c>
      <c r="E232" s="56">
        <v>43756</v>
      </c>
      <c r="F232" s="58" t="s">
        <v>342</v>
      </c>
      <c r="G232" s="82" t="s">
        <v>365</v>
      </c>
      <c r="H232" s="58" t="s">
        <v>37</v>
      </c>
      <c r="I232" s="55" t="s">
        <v>531</v>
      </c>
      <c r="J232" s="63">
        <v>43738</v>
      </c>
      <c r="K232" s="59">
        <v>0</v>
      </c>
      <c r="L232" s="58" t="s">
        <v>515</v>
      </c>
      <c r="M232" s="58" t="s">
        <v>39</v>
      </c>
      <c r="N232" s="58" t="s">
        <v>33</v>
      </c>
      <c r="O232" s="58">
        <v>1</v>
      </c>
      <c r="P232" s="65">
        <v>178.35</v>
      </c>
      <c r="Q232" s="54">
        <v>7.2795918367346939</v>
      </c>
      <c r="R232" s="60">
        <f t="shared" si="7"/>
        <v>178.35</v>
      </c>
      <c r="S232" s="60">
        <v>7.2795918367346939</v>
      </c>
      <c r="T232" s="14"/>
    </row>
    <row r="233" spans="1:20" s="15" customFormat="1" ht="25.5" x14ac:dyDescent="0.25">
      <c r="A233" s="71">
        <v>214</v>
      </c>
      <c r="B233" s="58" t="s">
        <v>40</v>
      </c>
      <c r="C233" s="58" t="s">
        <v>340</v>
      </c>
      <c r="D233" s="64" t="s">
        <v>366</v>
      </c>
      <c r="E233" s="56">
        <v>43756</v>
      </c>
      <c r="F233" s="58" t="s">
        <v>342</v>
      </c>
      <c r="G233" s="82" t="s">
        <v>367</v>
      </c>
      <c r="H233" s="58" t="s">
        <v>37</v>
      </c>
      <c r="I233" s="55" t="s">
        <v>531</v>
      </c>
      <c r="J233" s="63">
        <v>43738</v>
      </c>
      <c r="K233" s="59">
        <v>0</v>
      </c>
      <c r="L233" s="58" t="s">
        <v>515</v>
      </c>
      <c r="M233" s="58" t="s">
        <v>39</v>
      </c>
      <c r="N233" s="58" t="s">
        <v>33</v>
      </c>
      <c r="O233" s="58">
        <v>1</v>
      </c>
      <c r="P233" s="65">
        <v>178.35</v>
      </c>
      <c r="Q233" s="54">
        <v>7.2795918367346939</v>
      </c>
      <c r="R233" s="60">
        <f t="shared" si="7"/>
        <v>178.35</v>
      </c>
      <c r="S233" s="60">
        <v>7.2795918367346939</v>
      </c>
      <c r="T233" s="14"/>
    </row>
    <row r="234" spans="1:20" s="15" customFormat="1" ht="25.5" x14ac:dyDescent="0.25">
      <c r="A234" s="71">
        <v>215</v>
      </c>
      <c r="B234" s="58" t="s">
        <v>40</v>
      </c>
      <c r="C234" s="58" t="s">
        <v>340</v>
      </c>
      <c r="D234" s="64" t="s">
        <v>368</v>
      </c>
      <c r="E234" s="56">
        <v>43756</v>
      </c>
      <c r="F234" s="58" t="s">
        <v>342</v>
      </c>
      <c r="G234" s="82" t="s">
        <v>369</v>
      </c>
      <c r="H234" s="58" t="s">
        <v>37</v>
      </c>
      <c r="I234" s="55" t="s">
        <v>531</v>
      </c>
      <c r="J234" s="63">
        <v>43738</v>
      </c>
      <c r="K234" s="59">
        <v>0</v>
      </c>
      <c r="L234" s="58" t="s">
        <v>515</v>
      </c>
      <c r="M234" s="58" t="s">
        <v>39</v>
      </c>
      <c r="N234" s="58" t="s">
        <v>33</v>
      </c>
      <c r="O234" s="58">
        <v>1</v>
      </c>
      <c r="P234" s="65">
        <v>178.35</v>
      </c>
      <c r="Q234" s="54">
        <v>7.2795918367346939</v>
      </c>
      <c r="R234" s="60">
        <f t="shared" si="7"/>
        <v>178.35</v>
      </c>
      <c r="S234" s="60">
        <v>7.2795918367346939</v>
      </c>
      <c r="T234" s="14"/>
    </row>
    <row r="235" spans="1:20" s="15" customFormat="1" ht="25.5" x14ac:dyDescent="0.25">
      <c r="A235" s="71">
        <v>216</v>
      </c>
      <c r="B235" s="58" t="s">
        <v>40</v>
      </c>
      <c r="C235" s="58" t="s">
        <v>340</v>
      </c>
      <c r="D235" s="64" t="s">
        <v>370</v>
      </c>
      <c r="E235" s="56">
        <v>43756</v>
      </c>
      <c r="F235" s="58" t="s">
        <v>342</v>
      </c>
      <c r="G235" s="82" t="s">
        <v>371</v>
      </c>
      <c r="H235" s="58" t="s">
        <v>37</v>
      </c>
      <c r="I235" s="55" t="s">
        <v>531</v>
      </c>
      <c r="J235" s="63">
        <v>43738</v>
      </c>
      <c r="K235" s="59">
        <v>0</v>
      </c>
      <c r="L235" s="58" t="s">
        <v>515</v>
      </c>
      <c r="M235" s="58" t="s">
        <v>39</v>
      </c>
      <c r="N235" s="58" t="s">
        <v>33</v>
      </c>
      <c r="O235" s="58">
        <v>1</v>
      </c>
      <c r="P235" s="65">
        <v>178.35</v>
      </c>
      <c r="Q235" s="54">
        <v>7.2795918367346939</v>
      </c>
      <c r="R235" s="60">
        <f t="shared" ref="R235:R242" si="8">O235*P235</f>
        <v>178.35</v>
      </c>
      <c r="S235" s="60">
        <v>7.2795918367346939</v>
      </c>
      <c r="T235" s="14"/>
    </row>
    <row r="236" spans="1:20" s="15" customFormat="1" ht="25.5" x14ac:dyDescent="0.25">
      <c r="A236" s="71">
        <v>217</v>
      </c>
      <c r="B236" s="58" t="s">
        <v>40</v>
      </c>
      <c r="C236" s="58" t="s">
        <v>340</v>
      </c>
      <c r="D236" s="64" t="s">
        <v>372</v>
      </c>
      <c r="E236" s="56">
        <v>43756</v>
      </c>
      <c r="F236" s="58" t="s">
        <v>342</v>
      </c>
      <c r="G236" s="82" t="s">
        <v>373</v>
      </c>
      <c r="H236" s="58" t="s">
        <v>37</v>
      </c>
      <c r="I236" s="55" t="s">
        <v>531</v>
      </c>
      <c r="J236" s="63">
        <v>43738</v>
      </c>
      <c r="K236" s="59">
        <v>0</v>
      </c>
      <c r="L236" s="58" t="s">
        <v>515</v>
      </c>
      <c r="M236" s="58" t="s">
        <v>39</v>
      </c>
      <c r="N236" s="58" t="s">
        <v>33</v>
      </c>
      <c r="O236" s="62">
        <v>1</v>
      </c>
      <c r="P236" s="65">
        <v>178.35</v>
      </c>
      <c r="Q236" s="54">
        <v>7.2795918367346939</v>
      </c>
      <c r="R236" s="60">
        <f t="shared" si="8"/>
        <v>178.35</v>
      </c>
      <c r="S236" s="60">
        <v>7.2795918367346939</v>
      </c>
      <c r="T236" s="14"/>
    </row>
    <row r="237" spans="1:20" s="15" customFormat="1" ht="25.5" x14ac:dyDescent="0.25">
      <c r="A237" s="71">
        <v>218</v>
      </c>
      <c r="B237" s="58" t="s">
        <v>40</v>
      </c>
      <c r="C237" s="58" t="s">
        <v>340</v>
      </c>
      <c r="D237" s="64" t="s">
        <v>374</v>
      </c>
      <c r="E237" s="56">
        <v>43756</v>
      </c>
      <c r="F237" s="58" t="s">
        <v>342</v>
      </c>
      <c r="G237" s="82" t="s">
        <v>375</v>
      </c>
      <c r="H237" s="58" t="s">
        <v>37</v>
      </c>
      <c r="I237" s="55" t="s">
        <v>531</v>
      </c>
      <c r="J237" s="63">
        <v>43738</v>
      </c>
      <c r="K237" s="59">
        <v>0</v>
      </c>
      <c r="L237" s="58" t="s">
        <v>515</v>
      </c>
      <c r="M237" s="58" t="s">
        <v>39</v>
      </c>
      <c r="N237" s="58" t="s">
        <v>33</v>
      </c>
      <c r="O237" s="62">
        <v>1</v>
      </c>
      <c r="P237" s="65">
        <v>178.35</v>
      </c>
      <c r="Q237" s="54">
        <v>7.2795918367346939</v>
      </c>
      <c r="R237" s="60">
        <f t="shared" si="8"/>
        <v>178.35</v>
      </c>
      <c r="S237" s="60">
        <v>7.2795918367346939</v>
      </c>
      <c r="T237" s="14"/>
    </row>
    <row r="238" spans="1:20" s="15" customFormat="1" ht="25.5" x14ac:dyDescent="0.25">
      <c r="A238" s="71">
        <v>219</v>
      </c>
      <c r="B238" s="58" t="s">
        <v>40</v>
      </c>
      <c r="C238" s="58" t="s">
        <v>340</v>
      </c>
      <c r="D238" s="64" t="s">
        <v>376</v>
      </c>
      <c r="E238" s="56">
        <v>43756</v>
      </c>
      <c r="F238" s="58" t="s">
        <v>342</v>
      </c>
      <c r="G238" s="82" t="s">
        <v>377</v>
      </c>
      <c r="H238" s="58" t="s">
        <v>37</v>
      </c>
      <c r="I238" s="55" t="s">
        <v>531</v>
      </c>
      <c r="J238" s="63">
        <v>43738</v>
      </c>
      <c r="K238" s="59">
        <v>0</v>
      </c>
      <c r="L238" s="58" t="s">
        <v>515</v>
      </c>
      <c r="M238" s="58" t="s">
        <v>39</v>
      </c>
      <c r="N238" s="58" t="s">
        <v>33</v>
      </c>
      <c r="O238" s="58">
        <v>1</v>
      </c>
      <c r="P238" s="65">
        <v>178.35</v>
      </c>
      <c r="Q238" s="54">
        <v>7.2795918367346939</v>
      </c>
      <c r="R238" s="60">
        <f t="shared" si="8"/>
        <v>178.35</v>
      </c>
      <c r="S238" s="60">
        <v>7.2795918367346939</v>
      </c>
      <c r="T238" s="14"/>
    </row>
    <row r="239" spans="1:20" s="15" customFormat="1" ht="25.5" x14ac:dyDescent="0.25">
      <c r="A239" s="71">
        <v>220</v>
      </c>
      <c r="B239" s="58" t="s">
        <v>40</v>
      </c>
      <c r="C239" s="58" t="s">
        <v>340</v>
      </c>
      <c r="D239" s="64" t="s">
        <v>378</v>
      </c>
      <c r="E239" s="56">
        <v>43756</v>
      </c>
      <c r="F239" s="58" t="s">
        <v>342</v>
      </c>
      <c r="G239" s="82" t="s">
        <v>379</v>
      </c>
      <c r="H239" s="58" t="s">
        <v>37</v>
      </c>
      <c r="I239" s="55" t="s">
        <v>531</v>
      </c>
      <c r="J239" s="63">
        <v>43738</v>
      </c>
      <c r="K239" s="59">
        <v>0</v>
      </c>
      <c r="L239" s="58" t="s">
        <v>515</v>
      </c>
      <c r="M239" s="58" t="s">
        <v>39</v>
      </c>
      <c r="N239" s="58" t="s">
        <v>33</v>
      </c>
      <c r="O239" s="58">
        <v>1</v>
      </c>
      <c r="P239" s="65">
        <v>178.35</v>
      </c>
      <c r="Q239" s="54">
        <v>7.2795918367346939</v>
      </c>
      <c r="R239" s="60">
        <f t="shared" si="8"/>
        <v>178.35</v>
      </c>
      <c r="S239" s="60">
        <v>7.2795918367346939</v>
      </c>
      <c r="T239" s="14"/>
    </row>
    <row r="240" spans="1:20" s="15" customFormat="1" ht="25.5" x14ac:dyDescent="0.25">
      <c r="A240" s="71">
        <v>221</v>
      </c>
      <c r="B240" s="58" t="s">
        <v>40</v>
      </c>
      <c r="C240" s="58" t="s">
        <v>340</v>
      </c>
      <c r="D240" s="64" t="s">
        <v>380</v>
      </c>
      <c r="E240" s="56">
        <v>43756</v>
      </c>
      <c r="F240" s="58" t="s">
        <v>342</v>
      </c>
      <c r="G240" s="82" t="s">
        <v>381</v>
      </c>
      <c r="H240" s="58" t="s">
        <v>37</v>
      </c>
      <c r="I240" s="55" t="s">
        <v>531</v>
      </c>
      <c r="J240" s="63">
        <v>43738</v>
      </c>
      <c r="K240" s="59">
        <v>0</v>
      </c>
      <c r="L240" s="58" t="s">
        <v>515</v>
      </c>
      <c r="M240" s="58" t="s">
        <v>39</v>
      </c>
      <c r="N240" s="58" t="s">
        <v>33</v>
      </c>
      <c r="O240" s="58">
        <v>1</v>
      </c>
      <c r="P240" s="65">
        <v>178.35</v>
      </c>
      <c r="Q240" s="54">
        <v>7.2795918367346939</v>
      </c>
      <c r="R240" s="60">
        <f t="shared" si="8"/>
        <v>178.35</v>
      </c>
      <c r="S240" s="60">
        <v>7.2795918367346939</v>
      </c>
      <c r="T240" s="14"/>
    </row>
    <row r="241" spans="1:23" s="15" customFormat="1" ht="25.5" x14ac:dyDescent="0.25">
      <c r="A241" s="71">
        <v>222</v>
      </c>
      <c r="B241" s="58" t="s">
        <v>40</v>
      </c>
      <c r="C241" s="58" t="s">
        <v>340</v>
      </c>
      <c r="D241" s="64" t="s">
        <v>382</v>
      </c>
      <c r="E241" s="56">
        <v>43756</v>
      </c>
      <c r="F241" s="58" t="s">
        <v>342</v>
      </c>
      <c r="G241" s="82" t="s">
        <v>383</v>
      </c>
      <c r="H241" s="58" t="s">
        <v>37</v>
      </c>
      <c r="I241" s="55" t="s">
        <v>531</v>
      </c>
      <c r="J241" s="63">
        <v>43738</v>
      </c>
      <c r="K241" s="59">
        <v>0</v>
      </c>
      <c r="L241" s="58" t="s">
        <v>515</v>
      </c>
      <c r="M241" s="58" t="s">
        <v>39</v>
      </c>
      <c r="N241" s="58" t="s">
        <v>33</v>
      </c>
      <c r="O241" s="58">
        <v>1</v>
      </c>
      <c r="P241" s="65">
        <v>178.35</v>
      </c>
      <c r="Q241" s="54">
        <v>7.2795918367346939</v>
      </c>
      <c r="R241" s="60">
        <f t="shared" si="8"/>
        <v>178.35</v>
      </c>
      <c r="S241" s="60">
        <v>7.2795918367346939</v>
      </c>
      <c r="T241" s="14"/>
    </row>
    <row r="242" spans="1:23" s="15" customFormat="1" ht="25.5" x14ac:dyDescent="0.25">
      <c r="A242" s="71">
        <v>223</v>
      </c>
      <c r="B242" s="58" t="s">
        <v>40</v>
      </c>
      <c r="C242" s="58" t="s">
        <v>340</v>
      </c>
      <c r="D242" s="64" t="s">
        <v>384</v>
      </c>
      <c r="E242" s="56">
        <v>43756</v>
      </c>
      <c r="F242" s="58" t="s">
        <v>342</v>
      </c>
      <c r="G242" s="82" t="s">
        <v>385</v>
      </c>
      <c r="H242" s="58" t="s">
        <v>37</v>
      </c>
      <c r="I242" s="55" t="s">
        <v>531</v>
      </c>
      <c r="J242" s="63">
        <v>43738</v>
      </c>
      <c r="K242" s="59">
        <v>0</v>
      </c>
      <c r="L242" s="58" t="s">
        <v>515</v>
      </c>
      <c r="M242" s="58" t="s">
        <v>39</v>
      </c>
      <c r="N242" s="58" t="s">
        <v>33</v>
      </c>
      <c r="O242" s="58">
        <v>1</v>
      </c>
      <c r="P242" s="65">
        <v>178.35</v>
      </c>
      <c r="Q242" s="54">
        <v>7.2795918367346939</v>
      </c>
      <c r="R242" s="60">
        <f t="shared" si="8"/>
        <v>178.35</v>
      </c>
      <c r="S242" s="60">
        <v>7.2795918367346939</v>
      </c>
      <c r="T242" s="14"/>
    </row>
    <row r="243" spans="1:23" s="4" customFormat="1" x14ac:dyDescent="0.2">
      <c r="A243" s="66"/>
      <c r="B243" s="95" t="s">
        <v>38</v>
      </c>
      <c r="C243" s="96"/>
      <c r="D243" s="67"/>
      <c r="E243" s="68"/>
      <c r="F243" s="69"/>
      <c r="G243" s="69"/>
      <c r="H243" s="58"/>
      <c r="I243" s="67"/>
      <c r="J243" s="68"/>
      <c r="K243" s="70"/>
      <c r="L243" s="69"/>
      <c r="M243" s="69"/>
      <c r="N243" s="69"/>
      <c r="O243" s="69"/>
      <c r="P243" s="74">
        <f>SUM(P20:P242)</f>
        <v>2257118.7499999935</v>
      </c>
      <c r="Q243" s="74">
        <f>SUM(Q20:Q242)</f>
        <v>92127.295918367454</v>
      </c>
      <c r="R243" s="74">
        <f>SUM(R20:R242)</f>
        <v>2257118.7499999935</v>
      </c>
      <c r="S243" s="74">
        <f>SUM(S20:S242)</f>
        <v>92127.295918367454</v>
      </c>
      <c r="T243" s="7"/>
    </row>
    <row r="244" spans="1:23" s="4" customFormat="1" x14ac:dyDescent="0.2">
      <c r="B244" s="8"/>
      <c r="C244" s="9"/>
      <c r="D244" s="10"/>
      <c r="E244" s="11"/>
      <c r="F244" s="5"/>
      <c r="G244" s="5"/>
      <c r="H244" s="5"/>
      <c r="I244" s="10"/>
      <c r="J244" s="11"/>
      <c r="K244" s="22"/>
      <c r="L244" s="5"/>
      <c r="M244" s="5"/>
      <c r="N244" s="5"/>
      <c r="O244" s="5"/>
      <c r="P244" s="23"/>
      <c r="Q244" s="21"/>
      <c r="R244" s="23"/>
      <c r="S244" s="21"/>
      <c r="T244" s="7"/>
    </row>
    <row r="245" spans="1:23" s="12" customFormat="1" ht="51.75" customHeight="1" x14ac:dyDescent="0.2">
      <c r="A245" s="6"/>
      <c r="B245" s="92" t="s">
        <v>516</v>
      </c>
      <c r="C245" s="93"/>
      <c r="D245" s="93"/>
      <c r="E245" s="93"/>
      <c r="F245" s="93"/>
      <c r="G245" s="94"/>
      <c r="H245" s="30"/>
      <c r="I245" s="97" t="s">
        <v>525</v>
      </c>
      <c r="J245" s="97"/>
      <c r="K245" s="97"/>
      <c r="L245" s="97"/>
      <c r="M245" s="97"/>
      <c r="N245" s="97"/>
      <c r="O245" s="97"/>
      <c r="P245" s="97"/>
      <c r="Q245" s="97"/>
      <c r="R245" s="97"/>
      <c r="S245" s="41"/>
    </row>
    <row r="246" spans="1:23" s="12" customFormat="1" x14ac:dyDescent="0.2">
      <c r="A246" s="6"/>
      <c r="B246" s="34"/>
      <c r="C246" s="34"/>
      <c r="D246" s="34"/>
      <c r="E246" s="34"/>
      <c r="F246" s="34"/>
      <c r="G246" s="34"/>
      <c r="H246" s="35"/>
      <c r="I246" s="36"/>
      <c r="J246" s="36"/>
      <c r="K246" s="36"/>
      <c r="L246" s="36"/>
      <c r="M246" s="36"/>
      <c r="N246" s="36"/>
      <c r="O246" s="36"/>
      <c r="P246" s="36"/>
      <c r="Q246" s="36"/>
      <c r="R246" s="36"/>
      <c r="S246" s="36"/>
      <c r="T246" s="37"/>
      <c r="U246" s="37"/>
      <c r="V246" s="37"/>
      <c r="W246" s="37"/>
    </row>
    <row r="247" spans="1:23" s="31" customFormat="1" ht="12.75" customHeight="1" x14ac:dyDescent="0.2">
      <c r="B247" s="90" t="s">
        <v>523</v>
      </c>
      <c r="C247" s="90"/>
      <c r="D247" s="90"/>
      <c r="E247" s="90"/>
      <c r="F247" s="90"/>
      <c r="G247" s="90"/>
      <c r="H247" s="75"/>
      <c r="I247" s="90" t="s">
        <v>524</v>
      </c>
      <c r="J247" s="90"/>
      <c r="K247" s="90"/>
      <c r="L247" s="90"/>
      <c r="M247" s="90"/>
      <c r="N247" s="90"/>
      <c r="O247" s="90"/>
      <c r="P247" s="90"/>
      <c r="Q247" s="90"/>
      <c r="R247" s="90"/>
      <c r="S247" s="42"/>
      <c r="T247" s="42"/>
      <c r="U247" s="42"/>
    </row>
    <row r="248" spans="1:23" s="31" customFormat="1" ht="14.25" x14ac:dyDescent="0.2">
      <c r="B248" s="90"/>
      <c r="C248" s="90"/>
      <c r="D248" s="90"/>
      <c r="E248" s="90"/>
      <c r="F248" s="90"/>
      <c r="G248" s="90"/>
      <c r="H248" s="75"/>
      <c r="I248" s="90"/>
      <c r="J248" s="90"/>
      <c r="K248" s="90"/>
      <c r="L248" s="90"/>
      <c r="M248" s="90"/>
      <c r="N248" s="90"/>
      <c r="O248" s="90"/>
      <c r="P248" s="90"/>
      <c r="Q248" s="90"/>
      <c r="R248" s="90"/>
      <c r="S248" s="42"/>
      <c r="T248" s="42"/>
      <c r="U248" s="42"/>
    </row>
    <row r="249" spans="1:23" s="31" customFormat="1" ht="14.25" x14ac:dyDescent="0.2">
      <c r="B249" s="90"/>
      <c r="C249" s="90"/>
      <c r="D249" s="90"/>
      <c r="E249" s="90"/>
      <c r="F249" s="90"/>
      <c r="G249" s="90"/>
      <c r="H249" s="75"/>
      <c r="I249" s="90"/>
      <c r="J249" s="90"/>
      <c r="K249" s="90"/>
      <c r="L249" s="90"/>
      <c r="M249" s="90"/>
      <c r="N249" s="90"/>
      <c r="O249" s="90"/>
      <c r="P249" s="90"/>
      <c r="Q249" s="90"/>
      <c r="R249" s="90"/>
      <c r="S249" s="42"/>
      <c r="T249" s="42"/>
      <c r="U249" s="42"/>
    </row>
    <row r="250" spans="1:23" s="31" customFormat="1" ht="14.25" x14ac:dyDescent="0.2">
      <c r="B250" s="90"/>
      <c r="C250" s="90"/>
      <c r="D250" s="90"/>
      <c r="E250" s="90"/>
      <c r="F250" s="90"/>
      <c r="G250" s="90"/>
      <c r="H250" s="75"/>
      <c r="I250" s="90"/>
      <c r="J250" s="90"/>
      <c r="K250" s="90"/>
      <c r="L250" s="90"/>
      <c r="M250" s="90"/>
      <c r="N250" s="90"/>
      <c r="O250" s="90"/>
      <c r="P250" s="90"/>
      <c r="Q250" s="90"/>
      <c r="R250" s="90"/>
      <c r="S250" s="42"/>
      <c r="T250" s="42"/>
      <c r="U250" s="42"/>
    </row>
    <row r="251" spans="1:23" s="31" customFormat="1" ht="14.25" x14ac:dyDescent="0.2">
      <c r="B251" s="90"/>
      <c r="C251" s="90"/>
      <c r="D251" s="90"/>
      <c r="E251" s="90"/>
      <c r="F251" s="90"/>
      <c r="G251" s="90"/>
      <c r="H251" s="75"/>
      <c r="I251" s="90"/>
      <c r="J251" s="90"/>
      <c r="K251" s="90"/>
      <c r="L251" s="90"/>
      <c r="M251" s="90"/>
      <c r="N251" s="90"/>
      <c r="O251" s="90"/>
      <c r="P251" s="90"/>
      <c r="Q251" s="90"/>
      <c r="R251" s="90"/>
      <c r="S251" s="42"/>
      <c r="T251" s="42"/>
      <c r="U251" s="42"/>
    </row>
    <row r="252" spans="1:23" s="31" customFormat="1" ht="14.25" x14ac:dyDescent="0.2">
      <c r="B252" s="90"/>
      <c r="C252" s="90"/>
      <c r="D252" s="90"/>
      <c r="E252" s="90"/>
      <c r="F252" s="90"/>
      <c r="G252" s="90"/>
      <c r="H252" s="75"/>
      <c r="I252" s="90"/>
      <c r="J252" s="90"/>
      <c r="K252" s="90"/>
      <c r="L252" s="90"/>
      <c r="M252" s="90"/>
      <c r="N252" s="90"/>
      <c r="O252" s="90"/>
      <c r="P252" s="90"/>
      <c r="Q252" s="90"/>
      <c r="R252" s="90"/>
      <c r="S252" s="42"/>
      <c r="T252" s="42"/>
      <c r="U252" s="42"/>
    </row>
    <row r="253" spans="1:23" s="31" customFormat="1" ht="14.25" x14ac:dyDescent="0.2">
      <c r="B253" s="90"/>
      <c r="C253" s="90"/>
      <c r="D253" s="90"/>
      <c r="E253" s="90"/>
      <c r="F253" s="90"/>
      <c r="G253" s="90"/>
      <c r="H253" s="75"/>
      <c r="I253" s="90"/>
      <c r="J253" s="90"/>
      <c r="K253" s="90"/>
      <c r="L253" s="90"/>
      <c r="M253" s="90"/>
      <c r="N253" s="90"/>
      <c r="O253" s="90"/>
      <c r="P253" s="90"/>
      <c r="Q253" s="90"/>
      <c r="R253" s="90"/>
      <c r="S253" s="42"/>
      <c r="T253" s="42"/>
      <c r="U253" s="42"/>
    </row>
    <row r="254" spans="1:23" s="31" customFormat="1" ht="14.25" x14ac:dyDescent="0.2">
      <c r="B254" s="90"/>
      <c r="C254" s="90"/>
      <c r="D254" s="90"/>
      <c r="E254" s="90"/>
      <c r="F254" s="90"/>
      <c r="G254" s="90"/>
      <c r="H254" s="75"/>
      <c r="I254" s="90"/>
      <c r="J254" s="90"/>
      <c r="K254" s="90"/>
      <c r="L254" s="90"/>
      <c r="M254" s="90"/>
      <c r="N254" s="90"/>
      <c r="O254" s="90"/>
      <c r="P254" s="90"/>
      <c r="Q254" s="90"/>
      <c r="R254" s="90"/>
      <c r="S254" s="42"/>
      <c r="T254" s="42"/>
      <c r="U254" s="42"/>
    </row>
    <row r="255" spans="1:23" s="31" customFormat="1" ht="14.25" x14ac:dyDescent="0.2">
      <c r="B255" s="76"/>
      <c r="C255" s="76"/>
      <c r="D255" s="76"/>
      <c r="E255" s="76"/>
      <c r="F255" s="77"/>
      <c r="G255" s="78"/>
      <c r="H255" s="78"/>
      <c r="I255" s="78"/>
      <c r="J255" s="78"/>
      <c r="K255" s="78"/>
      <c r="L255" s="78"/>
      <c r="M255" s="78"/>
      <c r="N255" s="78"/>
      <c r="O255" s="78"/>
      <c r="P255" s="78"/>
      <c r="Q255" s="78"/>
      <c r="R255" s="78"/>
    </row>
    <row r="256" spans="1:23" s="31" customFormat="1" ht="14.25" x14ac:dyDescent="0.2">
      <c r="B256" s="90" t="s">
        <v>414</v>
      </c>
      <c r="C256" s="90"/>
      <c r="D256" s="90"/>
      <c r="E256" s="90"/>
      <c r="F256" s="90"/>
      <c r="G256" s="90"/>
      <c r="H256" s="75"/>
      <c r="I256" s="90" t="s">
        <v>415</v>
      </c>
      <c r="J256" s="90"/>
      <c r="K256" s="90"/>
      <c r="L256" s="90"/>
      <c r="M256" s="90"/>
      <c r="N256" s="90"/>
      <c r="O256" s="90"/>
      <c r="P256" s="90"/>
      <c r="Q256" s="90"/>
      <c r="R256" s="90"/>
      <c r="S256" s="33"/>
      <c r="T256" s="33"/>
      <c r="U256" s="33"/>
    </row>
    <row r="257" spans="2:21" s="31" customFormat="1" ht="14.25" x14ac:dyDescent="0.2">
      <c r="B257" s="90"/>
      <c r="C257" s="90"/>
      <c r="D257" s="90"/>
      <c r="E257" s="90"/>
      <c r="F257" s="90"/>
      <c r="G257" s="90"/>
      <c r="H257" s="75"/>
      <c r="I257" s="90"/>
      <c r="J257" s="90"/>
      <c r="K257" s="90"/>
      <c r="L257" s="90"/>
      <c r="M257" s="90"/>
      <c r="N257" s="90"/>
      <c r="O257" s="90"/>
      <c r="P257" s="90"/>
      <c r="Q257" s="90"/>
      <c r="R257" s="90"/>
      <c r="S257" s="33"/>
      <c r="T257" s="33"/>
      <c r="U257" s="33"/>
    </row>
    <row r="258" spans="2:21" s="31" customFormat="1" ht="14.25" x14ac:dyDescent="0.2">
      <c r="B258" s="90"/>
      <c r="C258" s="90"/>
      <c r="D258" s="90"/>
      <c r="E258" s="90"/>
      <c r="F258" s="90"/>
      <c r="G258" s="90"/>
      <c r="H258" s="75"/>
      <c r="I258" s="90"/>
      <c r="J258" s="90"/>
      <c r="K258" s="90"/>
      <c r="L258" s="90"/>
      <c r="M258" s="90"/>
      <c r="N258" s="90"/>
      <c r="O258" s="90"/>
      <c r="P258" s="90"/>
      <c r="Q258" s="90"/>
      <c r="R258" s="90"/>
      <c r="S258" s="33"/>
      <c r="T258" s="33"/>
      <c r="U258" s="33"/>
    </row>
    <row r="259" spans="2:21" s="31" customFormat="1" ht="14.25" x14ac:dyDescent="0.2">
      <c r="B259" s="90"/>
      <c r="C259" s="90"/>
      <c r="D259" s="90"/>
      <c r="E259" s="90"/>
      <c r="F259" s="90"/>
      <c r="G259" s="90"/>
      <c r="H259" s="75"/>
      <c r="I259" s="90"/>
      <c r="J259" s="90"/>
      <c r="K259" s="90"/>
      <c r="L259" s="90"/>
      <c r="M259" s="90"/>
      <c r="N259" s="90"/>
      <c r="O259" s="90"/>
      <c r="P259" s="90"/>
      <c r="Q259" s="90"/>
      <c r="R259" s="90"/>
      <c r="S259" s="33"/>
      <c r="T259" s="33"/>
      <c r="U259" s="33"/>
    </row>
    <row r="260" spans="2:21" s="31" customFormat="1" ht="14.25" hidden="1" customHeight="1" x14ac:dyDescent="0.2">
      <c r="B260" s="90"/>
      <c r="C260" s="90"/>
      <c r="D260" s="90"/>
      <c r="E260" s="90"/>
      <c r="F260" s="90"/>
      <c r="G260" s="90"/>
      <c r="H260" s="75"/>
      <c r="I260" s="90"/>
      <c r="J260" s="90"/>
      <c r="K260" s="90"/>
      <c r="L260" s="90"/>
      <c r="M260" s="90"/>
      <c r="N260" s="90"/>
      <c r="O260" s="90"/>
      <c r="P260" s="90"/>
      <c r="Q260" s="90"/>
      <c r="R260" s="90"/>
      <c r="S260" s="33"/>
      <c r="T260" s="33"/>
      <c r="U260" s="33"/>
    </row>
    <row r="261" spans="2:21" s="31" customFormat="1" ht="14.25" x14ac:dyDescent="0.2">
      <c r="B261" s="90"/>
      <c r="C261" s="90"/>
      <c r="D261" s="90"/>
      <c r="E261" s="90"/>
      <c r="F261" s="90"/>
      <c r="G261" s="90"/>
      <c r="H261" s="75"/>
      <c r="I261" s="90"/>
      <c r="J261" s="90"/>
      <c r="K261" s="90"/>
      <c r="L261" s="90"/>
      <c r="M261" s="90"/>
      <c r="N261" s="90"/>
      <c r="O261" s="90"/>
      <c r="P261" s="90"/>
      <c r="Q261" s="90"/>
      <c r="R261" s="90"/>
      <c r="S261" s="33"/>
      <c r="T261" s="33"/>
      <c r="U261" s="33"/>
    </row>
    <row r="262" spans="2:21" s="31" customFormat="1" ht="14.25" x14ac:dyDescent="0.2">
      <c r="B262" s="90"/>
      <c r="C262" s="90"/>
      <c r="D262" s="90"/>
      <c r="E262" s="90"/>
      <c r="F262" s="90"/>
      <c r="G262" s="90"/>
      <c r="H262" s="75"/>
      <c r="I262" s="90"/>
      <c r="J262" s="90"/>
      <c r="K262" s="90"/>
      <c r="L262" s="90"/>
      <c r="M262" s="90"/>
      <c r="N262" s="90"/>
      <c r="O262" s="90"/>
      <c r="P262" s="90"/>
      <c r="Q262" s="90"/>
      <c r="R262" s="90"/>
      <c r="S262" s="33"/>
      <c r="T262" s="33"/>
      <c r="U262" s="33"/>
    </row>
    <row r="263" spans="2:21" s="31" customFormat="1" ht="14.25" x14ac:dyDescent="0.2">
      <c r="B263" s="90"/>
      <c r="C263" s="90"/>
      <c r="D263" s="90"/>
      <c r="E263" s="90"/>
      <c r="F263" s="90"/>
      <c r="G263" s="90"/>
      <c r="H263" s="75"/>
      <c r="I263" s="90"/>
      <c r="J263" s="90"/>
      <c r="K263" s="90"/>
      <c r="L263" s="90"/>
      <c r="M263" s="90"/>
      <c r="N263" s="90"/>
      <c r="O263" s="90"/>
      <c r="P263" s="90"/>
      <c r="Q263" s="90"/>
      <c r="R263" s="90"/>
      <c r="S263" s="33"/>
      <c r="T263" s="33"/>
      <c r="U263" s="33"/>
    </row>
    <row r="264" spans="2:21" s="31" customFormat="1" ht="14.25" x14ac:dyDescent="0.2">
      <c r="B264" s="90"/>
      <c r="C264" s="90"/>
      <c r="D264" s="90"/>
      <c r="E264" s="90"/>
      <c r="F264" s="90"/>
      <c r="G264" s="90"/>
      <c r="H264" s="79"/>
      <c r="I264" s="90"/>
      <c r="J264" s="90"/>
      <c r="K264" s="90"/>
      <c r="L264" s="90"/>
      <c r="M264" s="90"/>
      <c r="N264" s="90"/>
      <c r="O264" s="90"/>
      <c r="P264" s="90"/>
      <c r="Q264" s="90"/>
      <c r="R264" s="90"/>
      <c r="S264" s="32"/>
      <c r="T264" s="32"/>
      <c r="U264" s="32"/>
    </row>
    <row r="265" spans="2:21" x14ac:dyDescent="0.2">
      <c r="B265" s="90"/>
      <c r="C265" s="90"/>
      <c r="D265" s="90"/>
      <c r="E265" s="90"/>
      <c r="F265" s="90"/>
      <c r="G265" s="90"/>
      <c r="I265" s="90"/>
      <c r="J265" s="90"/>
      <c r="K265" s="90"/>
      <c r="L265" s="90"/>
      <c r="M265" s="90"/>
      <c r="N265" s="90"/>
      <c r="O265" s="90"/>
      <c r="P265" s="90"/>
      <c r="Q265" s="90"/>
      <c r="R265" s="90"/>
    </row>
    <row r="267" spans="2:21" x14ac:dyDescent="0.2">
      <c r="B267" s="13"/>
    </row>
  </sheetData>
  <mergeCells count="19">
    <mergeCell ref="A2:S2"/>
    <mergeCell ref="B17:C17"/>
    <mergeCell ref="L17:M17"/>
    <mergeCell ref="P17:Q17"/>
    <mergeCell ref="R17:S17"/>
    <mergeCell ref="A3:S3"/>
    <mergeCell ref="B8:R8"/>
    <mergeCell ref="B10:R10"/>
    <mergeCell ref="I256:R265"/>
    <mergeCell ref="B18:C18"/>
    <mergeCell ref="L18:M18"/>
    <mergeCell ref="P18:Q18"/>
    <mergeCell ref="R18:S18"/>
    <mergeCell ref="B245:G245"/>
    <mergeCell ref="B243:C243"/>
    <mergeCell ref="I247:R254"/>
    <mergeCell ref="B247:G254"/>
    <mergeCell ref="B256:G265"/>
    <mergeCell ref="I245:R245"/>
  </mergeCells>
  <pageMargins left="0.25" right="0.25" top="0.75" bottom="0.75" header="0.3" footer="0.3"/>
  <pageSetup paperSize="9" scale="54" fitToHeight="8" orientation="landscape" r:id="rId1"/>
  <headerFooter>
    <oddFooter>Page &amp;P</oddFooter>
  </headerFooter>
  <rowBreaks count="1" manualBreakCount="1">
    <brk id="22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DC044-B45E-44F0-8B5A-75D5C367DB1D}">
  <dimension ref="D1:Q1"/>
  <sheetViews>
    <sheetView workbookViewId="0">
      <selection sqref="A1:XFD1048576"/>
    </sheetView>
  </sheetViews>
  <sheetFormatPr defaultColWidth="9.140625" defaultRowHeight="12.75" x14ac:dyDescent="0.2"/>
  <cols>
    <col min="1" max="3" width="9.140625" style="12"/>
    <col min="4" max="4" width="9.140625" style="85"/>
    <col min="5" max="5" width="9.140625" style="86"/>
    <col min="6" max="6" width="9.140625" style="5"/>
    <col min="7" max="17" width="9.140625" style="85"/>
    <col min="18" max="16384" width="9.140625" style="12"/>
  </cols>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Sheet1</vt:lpstr>
      <vt:lpstr>Sheet2</vt:lpstr>
      <vt:lpstr>Sheet1!Заголовки_для_печати</vt:lpstr>
      <vt:lpstr>Sheet1!Область_печати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Kuzmina</dc:creator>
  <cp:lastModifiedBy>Владислав Ковтуненко</cp:lastModifiedBy>
  <cp:lastPrinted>2019-11-14T13:29:05Z</cp:lastPrinted>
  <dcterms:created xsi:type="dcterms:W3CDTF">2017-05-11T12:48:06Z</dcterms:created>
  <dcterms:modified xsi:type="dcterms:W3CDTF">2019-11-28T13:15:20Z</dcterms:modified>
</cp:coreProperties>
</file>