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730" windowHeight="9720"/>
  </bookViews>
  <sheets>
    <sheet name="2019" sheetId="2" r:id="rId1"/>
  </sheets>
  <calcPr calcId="125725"/>
</workbook>
</file>

<file path=xl/calcChain.xml><?xml version="1.0" encoding="utf-8"?>
<calcChain xmlns="http://schemas.openxmlformats.org/spreadsheetml/2006/main">
  <c r="G60" i="2"/>
  <c r="F60"/>
  <c r="C60"/>
  <c r="E59"/>
  <c r="E60"/>
  <c r="D59"/>
  <c r="D60"/>
  <c r="C59"/>
  <c r="D103"/>
  <c r="E103"/>
  <c r="F103"/>
  <c r="G103"/>
  <c r="C103"/>
  <c r="G88"/>
  <c r="F88"/>
  <c r="E88"/>
  <c r="D88"/>
  <c r="C88"/>
  <c r="G74"/>
  <c r="F74"/>
  <c r="E74"/>
  <c r="D74"/>
  <c r="C74"/>
</calcChain>
</file>

<file path=xl/sharedStrings.xml><?xml version="1.0" encoding="utf-8"?>
<sst xmlns="http://schemas.openxmlformats.org/spreadsheetml/2006/main" count="121" uniqueCount="97">
  <si>
    <t>теплова енергія , Гкал</t>
  </si>
  <si>
    <t>електрична енергія ,  кВт</t>
  </si>
  <si>
    <t>тверде паливо, тн</t>
  </si>
  <si>
    <t>про споживання комунальних ресурсів</t>
  </si>
  <si>
    <t>ДНЗ №1</t>
  </si>
  <si>
    <t>ДНЗ №2</t>
  </si>
  <si>
    <t>ДНЗ №3</t>
  </si>
  <si>
    <t>ДНЗ №5</t>
  </si>
  <si>
    <t>ДНЗ №6</t>
  </si>
  <si>
    <t>ДНЗ №7</t>
  </si>
  <si>
    <t>ДНЗ №8</t>
  </si>
  <si>
    <t>ДНЗ №11</t>
  </si>
  <si>
    <t>ДНЗ №15</t>
  </si>
  <si>
    <t>ДНЗ №18</t>
  </si>
  <si>
    <t>ДНЗ №21</t>
  </si>
  <si>
    <t>ДНЗ №23</t>
  </si>
  <si>
    <t>ДНЗ №28</t>
  </si>
  <si>
    <t>ДНЗ №30</t>
  </si>
  <si>
    <t>ДНЗ №31</t>
  </si>
  <si>
    <t>ДНЗ №33</t>
  </si>
  <si>
    <t>ДНЗ №47</t>
  </si>
  <si>
    <t>ДНЗ №53</t>
  </si>
  <si>
    <t>ДНЗ №60</t>
  </si>
  <si>
    <t>ДНЗ №61</t>
  </si>
  <si>
    <t>ДНЗ №65</t>
  </si>
  <si>
    <t>ЗШ №1</t>
  </si>
  <si>
    <t>НВК №2</t>
  </si>
  <si>
    <t>ЗШ №3</t>
  </si>
  <si>
    <t>ЗШ №4</t>
  </si>
  <si>
    <t>ЗШ №5</t>
  </si>
  <si>
    <t>ЗШ №6</t>
  </si>
  <si>
    <t>ЗШ №7</t>
  </si>
  <si>
    <t>ЗШ №8</t>
  </si>
  <si>
    <t>ЗШ №9</t>
  </si>
  <si>
    <t>лицей</t>
  </si>
  <si>
    <t>ЗШ №11</t>
  </si>
  <si>
    <t>ЗШ №12</t>
  </si>
  <si>
    <t>ЗШ №13</t>
  </si>
  <si>
    <t>НВК №14</t>
  </si>
  <si>
    <t>ЗШ №15</t>
  </si>
  <si>
    <t>ЗШ №16</t>
  </si>
  <si>
    <t>ЗШ №17</t>
  </si>
  <si>
    <t>ЗШ №19</t>
  </si>
  <si>
    <t>ЗШ №20</t>
  </si>
  <si>
    <t>НВК №22</t>
  </si>
  <si>
    <t>ЦНТТУМ</t>
  </si>
  <si>
    <t>Палац</t>
  </si>
  <si>
    <t>Валеоцентр</t>
  </si>
  <si>
    <t>Станція юних натуралістів</t>
  </si>
  <si>
    <t>Центр творчості</t>
  </si>
  <si>
    <t>Міжшкільний навчально-виробничий комбінат</t>
  </si>
  <si>
    <t>Централізована бухгалтерія</t>
  </si>
  <si>
    <t>ЗШ №18 з інтернатним відділенням</t>
  </si>
  <si>
    <t>ВСЬОГО</t>
  </si>
  <si>
    <t>Інклюзивно-ресурсний центр</t>
  </si>
  <si>
    <t>ДНЗ №16</t>
  </si>
  <si>
    <t>Виконавець</t>
  </si>
  <si>
    <t>бюджетними установами (закладами) м. Павлограда</t>
  </si>
  <si>
    <t>Дані</t>
  </si>
  <si>
    <t>Бюджетна установа (заклад)</t>
  </si>
  <si>
    <r>
      <t>холодна вода,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</si>
  <si>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r>
      <t>природний газ,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</si>
  <si>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t>Відділ освіти Павлоградської міської ради</t>
  </si>
  <si>
    <t>Комунальна бюджетна установа "Фізкультурно-спортивних комплекс ім. В.М. Шкуренко"</t>
  </si>
  <si>
    <t>ПНЗ ДЮСШ ПМР</t>
  </si>
  <si>
    <t>Павлоградський міський центр соціальних служб для сім'ї, дітей та молоді</t>
  </si>
  <si>
    <t xml:space="preserve">Начальник відділу з питань сім'ї, молоді та спорту </t>
  </si>
  <si>
    <t>О.П. Дугін</t>
  </si>
  <si>
    <t>Спортивно-оздоровчий комплекс "Центр"</t>
  </si>
  <si>
    <t>Відділ охорони здоров'я ПМР</t>
  </si>
  <si>
    <t>КЗ "Павлоградська міська лікарня №1"ПМЛ</t>
  </si>
  <si>
    <t>КЗ "Павлоградський пологовий будинок"ПМР</t>
  </si>
  <si>
    <t>КЗ "Павлоградська стоматологічна поліклініка"ПМР</t>
  </si>
  <si>
    <t>КЗ "ЦПМСД м. Павлограда"</t>
  </si>
  <si>
    <t>Відділ охорони здоров'я Павлоградської міської ради</t>
  </si>
  <si>
    <t>Відділ культури Павлоградської міської ради</t>
  </si>
  <si>
    <t>Начальник відділу культури</t>
  </si>
  <si>
    <t>В.М. Селіна</t>
  </si>
  <si>
    <t>КЗ Павлоградська міська централізована бібліотечна система</t>
  </si>
  <si>
    <t>КЗ Павлоградський історико-краєзнавчий музей</t>
  </si>
  <si>
    <t>КБУ Міський культурно-дозвільний центр</t>
  </si>
  <si>
    <t>КЗ ПСМНЗ Мистецька школа №1</t>
  </si>
  <si>
    <t>КЗ ПСМНЗ Мистецька школа №2</t>
  </si>
  <si>
    <t>КЗ ПСМНЗ Мистецька школа №3</t>
  </si>
  <si>
    <t>КЗ Павлоградський драматичний театр ім. Б.Є.Захави</t>
  </si>
  <si>
    <t>КЗ "Павлоградська лікарня інтенсивного лікування"ПМЛ</t>
  </si>
  <si>
    <t xml:space="preserve">Начальник відділу охорони здоров'я </t>
  </si>
  <si>
    <t>Ю.С. Дейнеженко</t>
  </si>
  <si>
    <t>Т.М. Булгакова</t>
  </si>
  <si>
    <t>Довгопол О.Д.</t>
  </si>
  <si>
    <t>Відділ з питань сім'ї, молоді та спорту Павлоградської міської ради</t>
  </si>
  <si>
    <t>за І квартал 2020 року</t>
  </si>
  <si>
    <t>К.В. Бендасова</t>
  </si>
  <si>
    <t xml:space="preserve">Заступник начальник відділу освіти </t>
  </si>
  <si>
    <t>Павлоградської міської ради</t>
  </si>
  <si>
    <t>Томчук Н.П.</t>
  </si>
  <si>
    <t>М.О. Клебан</t>
  </si>
</sst>
</file>

<file path=xl/styles.xml><?xml version="1.0" encoding="utf-8"?>
<styleSheet xmlns="http://schemas.openxmlformats.org/spreadsheetml/2006/main">
  <numFmts count="3">
    <numFmt numFmtId="173" formatCode="0.000"/>
    <numFmt numFmtId="178" formatCode="#,##0;[Red]#,##0"/>
    <numFmt numFmtId="179" formatCode="0.0000"/>
  </numFmts>
  <fonts count="9">
    <font>
      <sz val="11"/>
      <color theme="1"/>
      <name val="Calibri"/>
      <family val="2"/>
      <charset val="204"/>
      <scheme val="minor"/>
    </font>
    <font>
      <b/>
      <vertAlign val="super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3" fontId="5" fillId="0" borderId="3" xfId="0" applyNumberFormat="1" applyFont="1" applyBorder="1" applyAlignment="1">
      <alignment horizontal="center"/>
    </xf>
    <xf numFmtId="0" fontId="8" fillId="0" borderId="0" xfId="0" applyFont="1"/>
    <xf numFmtId="173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6"/>
  <sheetViews>
    <sheetView tabSelected="1" view="pageBreakPreview" topLeftCell="A4" zoomScaleNormal="100" zoomScaleSheetLayoutView="100" workbookViewId="0">
      <selection activeCell="C96" sqref="C96:G102"/>
    </sheetView>
  </sheetViews>
  <sheetFormatPr defaultRowHeight="15"/>
  <cols>
    <col min="1" max="1" width="1.42578125" customWidth="1"/>
    <col min="2" max="2" width="27.28515625" customWidth="1"/>
    <col min="3" max="3" width="15.85546875" customWidth="1"/>
    <col min="4" max="4" width="12.42578125" customWidth="1"/>
    <col min="5" max="5" width="11.28515625" customWidth="1"/>
    <col min="6" max="6" width="14.7109375" customWidth="1"/>
    <col min="7" max="7" width="12.28515625" customWidth="1"/>
  </cols>
  <sheetData>
    <row r="1" spans="2:7" ht="18.75">
      <c r="B1" s="40" t="s">
        <v>58</v>
      </c>
      <c r="C1" s="40"/>
      <c r="D1" s="40"/>
      <c r="E1" s="40"/>
      <c r="F1" s="40"/>
      <c r="G1" s="40"/>
    </row>
    <row r="2" spans="2:7" ht="15" customHeight="1">
      <c r="B2" s="40" t="s">
        <v>3</v>
      </c>
      <c r="C2" s="40"/>
      <c r="D2" s="40"/>
      <c r="E2" s="40"/>
      <c r="F2" s="40"/>
      <c r="G2" s="40"/>
    </row>
    <row r="3" spans="2:7" ht="18.75" customHeight="1">
      <c r="B3" s="40" t="s">
        <v>57</v>
      </c>
      <c r="C3" s="40"/>
      <c r="D3" s="40"/>
      <c r="E3" s="40"/>
      <c r="F3" s="40"/>
      <c r="G3" s="40"/>
    </row>
    <row r="4" spans="2:7" ht="18.75" customHeight="1">
      <c r="B4" s="40" t="s">
        <v>91</v>
      </c>
      <c r="C4" s="41"/>
      <c r="D4" s="41"/>
      <c r="E4" s="41"/>
      <c r="F4" s="41"/>
      <c r="G4" s="41"/>
    </row>
    <row r="5" spans="2:7" ht="18.75" customHeight="1">
      <c r="B5" s="2"/>
      <c r="C5" s="1"/>
      <c r="D5" s="1"/>
      <c r="E5" s="1"/>
      <c r="F5" s="1"/>
      <c r="G5" s="1"/>
    </row>
    <row r="6" spans="2:7" ht="15" customHeight="1">
      <c r="B6" s="39" t="s">
        <v>62</v>
      </c>
      <c r="C6" s="39"/>
      <c r="D6" s="39"/>
      <c r="E6" s="39"/>
      <c r="F6" s="39"/>
      <c r="G6" s="39"/>
    </row>
    <row r="8" spans="2:7" s="6" customFormat="1" ht="60.75" customHeight="1">
      <c r="B8" s="14" t="s">
        <v>59</v>
      </c>
      <c r="C8" s="14" t="s">
        <v>1</v>
      </c>
      <c r="D8" s="14" t="s">
        <v>0</v>
      </c>
      <c r="E8" s="14" t="s">
        <v>60</v>
      </c>
      <c r="F8" s="14" t="s">
        <v>61</v>
      </c>
      <c r="G8" s="14" t="s">
        <v>2</v>
      </c>
    </row>
    <row r="9" spans="2:7" s="6" customFormat="1" ht="15.75">
      <c r="B9" s="8" t="s">
        <v>4</v>
      </c>
      <c r="C9" s="24">
        <v>7711</v>
      </c>
      <c r="D9" s="19">
        <v>0</v>
      </c>
      <c r="E9" s="23">
        <v>0</v>
      </c>
      <c r="F9" s="23">
        <v>6007</v>
      </c>
      <c r="G9" s="23">
        <v>0</v>
      </c>
    </row>
    <row r="10" spans="2:7" s="6" customFormat="1" ht="15.75">
      <c r="B10" s="8" t="s">
        <v>5</v>
      </c>
      <c r="C10" s="24">
        <v>18171</v>
      </c>
      <c r="D10" s="19">
        <v>144.85599999999999</v>
      </c>
      <c r="E10" s="23">
        <v>624</v>
      </c>
      <c r="F10" s="23">
        <v>0</v>
      </c>
      <c r="G10" s="23">
        <v>0</v>
      </c>
    </row>
    <row r="11" spans="2:7" s="6" customFormat="1" ht="15.75">
      <c r="B11" s="8" t="s">
        <v>6</v>
      </c>
      <c r="C11" s="24">
        <v>15286</v>
      </c>
      <c r="D11" s="19">
        <v>158.27099999999999</v>
      </c>
      <c r="E11" s="23">
        <v>463</v>
      </c>
      <c r="F11" s="23">
        <v>0</v>
      </c>
      <c r="G11" s="23">
        <v>0</v>
      </c>
    </row>
    <row r="12" spans="2:7" s="6" customFormat="1" ht="15.75">
      <c r="B12" s="8" t="s">
        <v>7</v>
      </c>
      <c r="C12" s="24">
        <v>17808</v>
      </c>
      <c r="D12" s="19">
        <v>103.908</v>
      </c>
      <c r="E12" s="23">
        <v>576</v>
      </c>
      <c r="F12" s="23">
        <v>0</v>
      </c>
      <c r="G12" s="23">
        <v>0</v>
      </c>
    </row>
    <row r="13" spans="2:7" s="6" customFormat="1" ht="15.75">
      <c r="B13" s="8" t="s">
        <v>8</v>
      </c>
      <c r="C13" s="24">
        <v>9836</v>
      </c>
      <c r="D13" s="19">
        <v>60.793999999999997</v>
      </c>
      <c r="E13" s="23">
        <v>258</v>
      </c>
      <c r="F13" s="23">
        <v>0</v>
      </c>
      <c r="G13" s="23">
        <v>0</v>
      </c>
    </row>
    <row r="14" spans="2:7" s="6" customFormat="1" ht="15.75">
      <c r="B14" s="8" t="s">
        <v>9</v>
      </c>
      <c r="C14" s="24">
        <v>15690</v>
      </c>
      <c r="D14" s="19">
        <v>42.01</v>
      </c>
      <c r="E14" s="23">
        <v>189</v>
      </c>
      <c r="F14" s="23">
        <v>0</v>
      </c>
      <c r="G14" s="23">
        <v>0</v>
      </c>
    </row>
    <row r="15" spans="2:7" s="6" customFormat="1" ht="15.75">
      <c r="B15" s="8" t="s">
        <v>10</v>
      </c>
      <c r="C15" s="24">
        <v>26573</v>
      </c>
      <c r="D15" s="19">
        <v>0</v>
      </c>
      <c r="E15" s="23">
        <v>472</v>
      </c>
      <c r="F15" s="23">
        <v>25858</v>
      </c>
      <c r="G15" s="23">
        <v>0</v>
      </c>
    </row>
    <row r="16" spans="2:7" s="6" customFormat="1" ht="15.75">
      <c r="B16" s="8" t="s">
        <v>11</v>
      </c>
      <c r="C16" s="24">
        <v>27749</v>
      </c>
      <c r="D16" s="19">
        <v>78.213999999999999</v>
      </c>
      <c r="E16" s="23">
        <v>410</v>
      </c>
      <c r="F16" s="23">
        <v>0</v>
      </c>
      <c r="G16" s="23">
        <v>0</v>
      </c>
    </row>
    <row r="17" spans="2:7" s="6" customFormat="1" ht="15.75">
      <c r="B17" s="8" t="s">
        <v>12</v>
      </c>
      <c r="C17" s="24">
        <v>16027</v>
      </c>
      <c r="D17" s="19">
        <v>120.214</v>
      </c>
      <c r="E17" s="23">
        <v>367</v>
      </c>
      <c r="F17" s="23">
        <v>0</v>
      </c>
      <c r="G17" s="23">
        <v>0</v>
      </c>
    </row>
    <row r="18" spans="2:7" s="6" customFormat="1" ht="15.75">
      <c r="B18" s="8" t="s">
        <v>55</v>
      </c>
      <c r="C18" s="24">
        <v>11246</v>
      </c>
      <c r="D18" s="19">
        <v>49.277999999999999</v>
      </c>
      <c r="E18" s="23">
        <v>226</v>
      </c>
      <c r="F18" s="23">
        <v>0</v>
      </c>
      <c r="G18" s="23">
        <v>0</v>
      </c>
    </row>
    <row r="19" spans="2:7" s="6" customFormat="1" ht="15.75">
      <c r="B19" s="8" t="s">
        <v>13</v>
      </c>
      <c r="C19" s="24">
        <v>6980</v>
      </c>
      <c r="D19" s="19">
        <v>41.786999999999999</v>
      </c>
      <c r="E19" s="23">
        <v>235</v>
      </c>
      <c r="F19" s="23">
        <v>0</v>
      </c>
      <c r="G19" s="23">
        <v>0</v>
      </c>
    </row>
    <row r="20" spans="2:7" s="6" customFormat="1" ht="15.75">
      <c r="B20" s="8" t="s">
        <v>14</v>
      </c>
      <c r="C20" s="24">
        <v>2169</v>
      </c>
      <c r="D20" s="19">
        <v>0</v>
      </c>
      <c r="E20" s="23">
        <v>0</v>
      </c>
      <c r="F20" s="23">
        <v>0</v>
      </c>
      <c r="G20" s="23">
        <v>0</v>
      </c>
    </row>
    <row r="21" spans="2:7" s="6" customFormat="1" ht="15.75">
      <c r="B21" s="8" t="s">
        <v>15</v>
      </c>
      <c r="C21" s="24">
        <v>9488</v>
      </c>
      <c r="D21" s="19">
        <v>38.293999999999997</v>
      </c>
      <c r="E21" s="23">
        <v>267</v>
      </c>
      <c r="F21" s="23">
        <v>0</v>
      </c>
      <c r="G21" s="23">
        <v>0</v>
      </c>
    </row>
    <row r="22" spans="2:7" s="6" customFormat="1" ht="15.75">
      <c r="B22" s="8" t="s">
        <v>16</v>
      </c>
      <c r="C22" s="24">
        <v>16160</v>
      </c>
      <c r="D22" s="19">
        <v>113.976</v>
      </c>
      <c r="E22" s="23">
        <v>395</v>
      </c>
      <c r="F22" s="23">
        <v>0</v>
      </c>
      <c r="G22" s="23">
        <v>0</v>
      </c>
    </row>
    <row r="23" spans="2:7" s="6" customFormat="1" ht="15.75">
      <c r="B23" s="8" t="s">
        <v>17</v>
      </c>
      <c r="C23" s="24">
        <v>20038</v>
      </c>
      <c r="D23" s="19">
        <v>85.418999999999997</v>
      </c>
      <c r="E23" s="23">
        <v>482</v>
      </c>
      <c r="F23" s="23">
        <v>0</v>
      </c>
      <c r="G23" s="23">
        <v>0</v>
      </c>
    </row>
    <row r="24" spans="2:7" s="6" customFormat="1" ht="15.75">
      <c r="B24" s="8" t="s">
        <v>18</v>
      </c>
      <c r="C24" s="24">
        <v>17856</v>
      </c>
      <c r="D24" s="19">
        <v>67.927000000000007</v>
      </c>
      <c r="E24" s="23">
        <v>337</v>
      </c>
      <c r="F24" s="23">
        <v>0</v>
      </c>
      <c r="G24" s="23">
        <v>0</v>
      </c>
    </row>
    <row r="25" spans="2:7" s="6" customFormat="1" ht="15.75">
      <c r="B25" s="8" t="s">
        <v>19</v>
      </c>
      <c r="C25" s="24">
        <v>412</v>
      </c>
      <c r="D25" s="19">
        <v>0</v>
      </c>
      <c r="E25" s="23">
        <v>0</v>
      </c>
      <c r="F25" s="23">
        <v>0</v>
      </c>
      <c r="G25" s="23">
        <v>0</v>
      </c>
    </row>
    <row r="26" spans="2:7" s="6" customFormat="1" ht="15.75">
      <c r="B26" s="8" t="s">
        <v>20</v>
      </c>
      <c r="C26" s="24">
        <v>23240</v>
      </c>
      <c r="D26" s="19">
        <v>120.495</v>
      </c>
      <c r="E26" s="23">
        <v>308</v>
      </c>
      <c r="F26" s="23">
        <v>0</v>
      </c>
      <c r="G26" s="23">
        <v>0</v>
      </c>
    </row>
    <row r="27" spans="2:7" s="6" customFormat="1" ht="15.75">
      <c r="B27" s="8" t="s">
        <v>21</v>
      </c>
      <c r="C27" s="24">
        <v>16417</v>
      </c>
      <c r="D27" s="19">
        <v>92.763999999999996</v>
      </c>
      <c r="E27" s="23">
        <v>273</v>
      </c>
      <c r="F27" s="23">
        <v>0</v>
      </c>
      <c r="G27" s="23">
        <v>0</v>
      </c>
    </row>
    <row r="28" spans="2:7" s="6" customFormat="1" ht="15.75">
      <c r="B28" s="8" t="s">
        <v>22</v>
      </c>
      <c r="C28" s="24">
        <v>27773</v>
      </c>
      <c r="D28" s="19">
        <v>114.94</v>
      </c>
      <c r="E28" s="23">
        <v>589</v>
      </c>
      <c r="F28" s="23">
        <v>0</v>
      </c>
      <c r="G28" s="23">
        <v>0</v>
      </c>
    </row>
    <row r="29" spans="2:7" s="6" customFormat="1" ht="15.75">
      <c r="B29" s="8" t="s">
        <v>23</v>
      </c>
      <c r="C29" s="24">
        <v>26352</v>
      </c>
      <c r="D29" s="19">
        <v>134.483</v>
      </c>
      <c r="E29" s="23">
        <v>495</v>
      </c>
      <c r="F29" s="23">
        <v>0</v>
      </c>
      <c r="G29" s="23">
        <v>0</v>
      </c>
    </row>
    <row r="30" spans="2:7" s="6" customFormat="1" ht="15.75">
      <c r="B30" s="8" t="s">
        <v>24</v>
      </c>
      <c r="C30" s="24">
        <v>15897</v>
      </c>
      <c r="D30" s="19">
        <v>164.17500000000001</v>
      </c>
      <c r="E30" s="23">
        <v>446</v>
      </c>
      <c r="F30" s="23">
        <v>0</v>
      </c>
      <c r="G30" s="23">
        <v>0</v>
      </c>
    </row>
    <row r="31" spans="2:7" s="6" customFormat="1" ht="15.75">
      <c r="B31" s="8" t="s">
        <v>25</v>
      </c>
      <c r="C31" s="8">
        <v>15986.57</v>
      </c>
      <c r="D31" s="29">
        <v>208.24700000000001</v>
      </c>
      <c r="E31" s="30">
        <v>410</v>
      </c>
      <c r="F31" s="23">
        <v>0</v>
      </c>
      <c r="G31" s="23">
        <v>0</v>
      </c>
    </row>
    <row r="32" spans="2:7" s="6" customFormat="1" ht="15.75">
      <c r="B32" s="8" t="s">
        <v>26</v>
      </c>
      <c r="C32" s="24">
        <v>21551</v>
      </c>
      <c r="D32" s="19">
        <v>0</v>
      </c>
      <c r="E32" s="23">
        <v>357</v>
      </c>
      <c r="F32" s="23">
        <v>37614</v>
      </c>
      <c r="G32" s="23">
        <v>0</v>
      </c>
    </row>
    <row r="33" spans="2:7" s="6" customFormat="1" ht="15.75">
      <c r="B33" s="8" t="s">
        <v>27</v>
      </c>
      <c r="C33" s="24">
        <v>9478</v>
      </c>
      <c r="D33" s="19">
        <v>0</v>
      </c>
      <c r="E33" s="23">
        <v>185</v>
      </c>
      <c r="F33" s="23">
        <v>10212</v>
      </c>
      <c r="G33" s="23">
        <v>0</v>
      </c>
    </row>
    <row r="34" spans="2:7" s="6" customFormat="1" ht="15.75">
      <c r="B34" s="31" t="s">
        <v>28</v>
      </c>
      <c r="C34" s="8">
        <v>9930</v>
      </c>
      <c r="D34" s="19">
        <v>169.03</v>
      </c>
      <c r="E34" s="23">
        <v>209.2</v>
      </c>
      <c r="F34" s="23">
        <v>0</v>
      </c>
      <c r="G34" s="23">
        <v>0</v>
      </c>
    </row>
    <row r="35" spans="2:7" s="6" customFormat="1" ht="15.75">
      <c r="B35" s="8" t="s">
        <v>29</v>
      </c>
      <c r="C35" s="8">
        <v>18294</v>
      </c>
      <c r="D35" s="19">
        <v>213.82400000000001</v>
      </c>
      <c r="E35" s="23">
        <v>272</v>
      </c>
      <c r="F35" s="23">
        <v>0</v>
      </c>
      <c r="G35" s="23">
        <v>0</v>
      </c>
    </row>
    <row r="36" spans="2:7" s="6" customFormat="1" ht="15.75">
      <c r="B36" s="8" t="s">
        <v>30</v>
      </c>
      <c r="C36" s="24">
        <v>6657</v>
      </c>
      <c r="D36" s="19">
        <v>175.41300000000001</v>
      </c>
      <c r="E36" s="23">
        <v>163</v>
      </c>
      <c r="F36" s="23">
        <v>0</v>
      </c>
      <c r="G36" s="23">
        <v>0</v>
      </c>
    </row>
    <row r="37" spans="2:7" s="6" customFormat="1" ht="15.75">
      <c r="B37" s="31" t="s">
        <v>31</v>
      </c>
      <c r="C37" s="30">
        <v>7889</v>
      </c>
      <c r="D37" s="19">
        <v>99.028999999999996</v>
      </c>
      <c r="E37" s="23">
        <v>158</v>
      </c>
      <c r="F37" s="23">
        <v>0</v>
      </c>
      <c r="G37" s="23">
        <v>0</v>
      </c>
    </row>
    <row r="38" spans="2:7" s="6" customFormat="1" ht="15.75">
      <c r="B38" s="8" t="s">
        <v>32</v>
      </c>
      <c r="C38" s="24">
        <v>11252</v>
      </c>
      <c r="D38" s="19">
        <v>167.83500000000001</v>
      </c>
      <c r="E38" s="23">
        <v>295</v>
      </c>
      <c r="F38" s="23">
        <v>0</v>
      </c>
      <c r="G38" s="23">
        <v>0</v>
      </c>
    </row>
    <row r="39" spans="2:7" s="6" customFormat="1" ht="15.75">
      <c r="B39" s="8" t="s">
        <v>33</v>
      </c>
      <c r="C39" s="8">
        <v>20708</v>
      </c>
      <c r="D39" s="32">
        <v>164.351</v>
      </c>
      <c r="E39" s="32">
        <v>630.79999999999995</v>
      </c>
      <c r="F39" s="23">
        <v>0</v>
      </c>
      <c r="G39" s="23">
        <v>0</v>
      </c>
    </row>
    <row r="40" spans="2:7" s="6" customFormat="1" ht="15.75">
      <c r="B40" s="8" t="s">
        <v>34</v>
      </c>
      <c r="C40" s="33">
        <v>16698</v>
      </c>
      <c r="D40" s="19">
        <v>211.71199999999999</v>
      </c>
      <c r="E40" s="34">
        <v>347</v>
      </c>
      <c r="F40" s="23">
        <v>0</v>
      </c>
      <c r="G40" s="23">
        <v>0</v>
      </c>
    </row>
    <row r="41" spans="2:7" s="6" customFormat="1" ht="15.75">
      <c r="B41" s="8" t="s">
        <v>35</v>
      </c>
      <c r="C41" s="8">
        <v>4208.1080000000002</v>
      </c>
      <c r="D41" s="19">
        <v>190.38499999999999</v>
      </c>
      <c r="E41" s="19">
        <v>181.17699999999999</v>
      </c>
      <c r="F41" s="23">
        <v>0</v>
      </c>
      <c r="G41" s="23">
        <v>0</v>
      </c>
    </row>
    <row r="42" spans="2:7" s="6" customFormat="1" ht="15.75">
      <c r="B42" s="8" t="s">
        <v>36</v>
      </c>
      <c r="C42" s="24">
        <v>8070</v>
      </c>
      <c r="D42" s="19">
        <v>182.39699999999999</v>
      </c>
      <c r="E42" s="23">
        <v>25</v>
      </c>
      <c r="F42" s="23">
        <v>0</v>
      </c>
      <c r="G42" s="23">
        <v>0</v>
      </c>
    </row>
    <row r="43" spans="2:7" s="6" customFormat="1" ht="15.75">
      <c r="B43" s="8" t="s">
        <v>37</v>
      </c>
      <c r="C43" s="24">
        <v>2370</v>
      </c>
      <c r="D43" s="19">
        <v>0</v>
      </c>
      <c r="E43" s="23">
        <v>0</v>
      </c>
      <c r="F43" s="23">
        <v>0</v>
      </c>
      <c r="G43" s="23">
        <v>0</v>
      </c>
    </row>
    <row r="44" spans="2:7" s="6" customFormat="1" ht="15.75">
      <c r="B44" s="8" t="s">
        <v>38</v>
      </c>
      <c r="C44" s="24">
        <v>10231</v>
      </c>
      <c r="D44" s="19">
        <v>0</v>
      </c>
      <c r="E44" s="23">
        <v>0</v>
      </c>
      <c r="F44" s="23">
        <v>0</v>
      </c>
      <c r="G44" s="34">
        <v>53.07</v>
      </c>
    </row>
    <row r="45" spans="2:7" s="6" customFormat="1" ht="15.75">
      <c r="B45" s="8" t="s">
        <v>39</v>
      </c>
      <c r="C45" s="35">
        <v>11142.21</v>
      </c>
      <c r="D45" s="36">
        <v>150.65100000000001</v>
      </c>
      <c r="E45" s="36">
        <v>207.648</v>
      </c>
      <c r="F45" s="23">
        <v>0</v>
      </c>
      <c r="G45" s="23">
        <v>0</v>
      </c>
    </row>
    <row r="46" spans="2:7" s="6" customFormat="1" ht="15.75">
      <c r="B46" s="8" t="s">
        <v>40</v>
      </c>
      <c r="C46" s="24">
        <v>7565</v>
      </c>
      <c r="D46" s="19">
        <v>140.19900000000001</v>
      </c>
      <c r="E46" s="23">
        <v>178</v>
      </c>
      <c r="F46" s="23">
        <v>0</v>
      </c>
      <c r="G46" s="23">
        <v>0</v>
      </c>
    </row>
    <row r="47" spans="2:7" s="6" customFormat="1" ht="15.75">
      <c r="B47" s="8" t="s">
        <v>41</v>
      </c>
      <c r="C47" s="33">
        <v>13179</v>
      </c>
      <c r="D47" s="34">
        <v>220.59299999999999</v>
      </c>
      <c r="E47" s="34">
        <v>208.029</v>
      </c>
      <c r="F47" s="23">
        <v>0</v>
      </c>
      <c r="G47" s="23">
        <v>0</v>
      </c>
    </row>
    <row r="48" spans="2:7" s="6" customFormat="1" ht="31.5">
      <c r="B48" s="9" t="s">
        <v>52</v>
      </c>
      <c r="C48" s="24">
        <v>37406</v>
      </c>
      <c r="D48" s="19">
        <v>179.4</v>
      </c>
      <c r="E48" s="23">
        <v>638</v>
      </c>
      <c r="F48" s="23">
        <v>31358</v>
      </c>
      <c r="G48" s="23">
        <v>0</v>
      </c>
    </row>
    <row r="49" spans="2:8" s="6" customFormat="1" ht="15.75">
      <c r="B49" s="8" t="s">
        <v>42</v>
      </c>
      <c r="C49" s="8">
        <v>20545.21</v>
      </c>
      <c r="D49" s="19">
        <v>126.15900000000001</v>
      </c>
      <c r="E49" s="23">
        <v>411.8</v>
      </c>
      <c r="F49" s="23">
        <v>0</v>
      </c>
      <c r="G49" s="23">
        <v>0</v>
      </c>
    </row>
    <row r="50" spans="2:8" s="6" customFormat="1" ht="15.75">
      <c r="B50" s="8" t="s">
        <v>43</v>
      </c>
      <c r="C50" s="24">
        <v>12061</v>
      </c>
      <c r="D50" s="19">
        <v>138.91200000000001</v>
      </c>
      <c r="E50" s="23">
        <v>149</v>
      </c>
      <c r="F50" s="23">
        <v>0</v>
      </c>
      <c r="G50" s="23">
        <v>0</v>
      </c>
    </row>
    <row r="51" spans="2:8" s="6" customFormat="1" ht="15.75">
      <c r="B51" s="8" t="s">
        <v>44</v>
      </c>
      <c r="C51" s="24">
        <v>244</v>
      </c>
      <c r="D51" s="19"/>
      <c r="E51" s="23">
        <v>0</v>
      </c>
      <c r="F51" s="23">
        <v>0</v>
      </c>
      <c r="G51" s="23">
        <v>0</v>
      </c>
    </row>
    <row r="52" spans="2:8" s="6" customFormat="1" ht="15.75">
      <c r="B52" s="8" t="s">
        <v>45</v>
      </c>
      <c r="C52" s="24">
        <v>957</v>
      </c>
      <c r="D52" s="19"/>
      <c r="E52" s="23">
        <v>0</v>
      </c>
      <c r="F52" s="23">
        <v>0</v>
      </c>
      <c r="G52" s="23">
        <v>0</v>
      </c>
    </row>
    <row r="53" spans="2:8" s="6" customFormat="1" ht="19.5" customHeight="1">
      <c r="B53" s="9" t="s">
        <v>48</v>
      </c>
      <c r="C53" s="24">
        <v>2315</v>
      </c>
      <c r="D53" s="19"/>
      <c r="E53" s="23">
        <v>24</v>
      </c>
      <c r="F53" s="23">
        <v>2142</v>
      </c>
      <c r="G53" s="23">
        <v>0</v>
      </c>
    </row>
    <row r="54" spans="2:8" s="6" customFormat="1" ht="15.75">
      <c r="B54" s="8" t="s">
        <v>49</v>
      </c>
      <c r="C54" s="24">
        <v>715</v>
      </c>
      <c r="D54" s="19">
        <v>32.466999999999999</v>
      </c>
      <c r="E54" s="23">
        <v>10</v>
      </c>
      <c r="F54" s="23">
        <v>0</v>
      </c>
      <c r="G54" s="23">
        <v>0</v>
      </c>
    </row>
    <row r="55" spans="2:8" s="6" customFormat="1" ht="15.75">
      <c r="B55" s="8" t="s">
        <v>46</v>
      </c>
      <c r="C55" s="8">
        <v>12912</v>
      </c>
      <c r="D55" s="19">
        <v>49.758000000000003</v>
      </c>
      <c r="E55" s="23">
        <v>182</v>
      </c>
      <c r="F55" s="23">
        <v>0</v>
      </c>
      <c r="G55" s="23">
        <v>0</v>
      </c>
    </row>
    <row r="56" spans="2:8" s="6" customFormat="1" ht="15.75">
      <c r="B56" s="8" t="s">
        <v>47</v>
      </c>
      <c r="C56" s="8">
        <v>3262</v>
      </c>
      <c r="D56" s="8">
        <v>104.227</v>
      </c>
      <c r="E56" s="8">
        <v>161</v>
      </c>
      <c r="F56" s="23">
        <v>0</v>
      </c>
      <c r="G56" s="23">
        <v>0</v>
      </c>
    </row>
    <row r="57" spans="2:8" s="6" customFormat="1" ht="31.5">
      <c r="B57" s="11" t="s">
        <v>54</v>
      </c>
      <c r="C57" s="8">
        <v>882.93</v>
      </c>
      <c r="D57" s="19">
        <v>19.75</v>
      </c>
      <c r="E57" s="23">
        <v>15.94</v>
      </c>
      <c r="F57" s="23">
        <v>0</v>
      </c>
      <c r="G57" s="23">
        <v>0</v>
      </c>
    </row>
    <row r="58" spans="2:8" s="6" customFormat="1" ht="31.5" customHeight="1">
      <c r="B58" s="9" t="s">
        <v>50</v>
      </c>
      <c r="C58" s="24">
        <v>2619</v>
      </c>
      <c r="D58" s="19">
        <v>97.281999999999996</v>
      </c>
      <c r="E58" s="23">
        <v>79</v>
      </c>
      <c r="F58" s="23">
        <v>0</v>
      </c>
      <c r="G58" s="23">
        <v>0</v>
      </c>
    </row>
    <row r="59" spans="2:8" s="6" customFormat="1" ht="15.75">
      <c r="B59" s="8" t="s">
        <v>51</v>
      </c>
      <c r="C59" s="24">
        <f>11198+1146</f>
        <v>12344</v>
      </c>
      <c r="D59" s="19">
        <f>3.875+76.468</f>
        <v>80.343000000000004</v>
      </c>
      <c r="E59" s="23">
        <f>138+21</f>
        <v>159</v>
      </c>
      <c r="F59" s="23">
        <v>0</v>
      </c>
      <c r="G59" s="23">
        <v>0</v>
      </c>
    </row>
    <row r="60" spans="2:8" s="6" customFormat="1" ht="15.75">
      <c r="B60" s="8" t="s">
        <v>53</v>
      </c>
      <c r="C60" s="8">
        <f>SUM(C9:C59)</f>
        <v>650351.02800000005</v>
      </c>
      <c r="D60" s="29">
        <f>SUM(D9:D59)</f>
        <v>4853.7689999999993</v>
      </c>
      <c r="E60" s="8">
        <f>SUM(E9:E59)</f>
        <v>13068.593999999999</v>
      </c>
      <c r="F60" s="8">
        <f>SUM(F9:F59)</f>
        <v>113191</v>
      </c>
      <c r="G60" s="8">
        <f>SUM(G9:G59)</f>
        <v>53.07</v>
      </c>
    </row>
    <row r="61" spans="2:8" s="6" customFormat="1"/>
    <row r="62" spans="2:8" s="6" customFormat="1"/>
    <row r="63" spans="2:8" s="6" customFormat="1">
      <c r="B63" s="6" t="s">
        <v>93</v>
      </c>
      <c r="H63" s="18"/>
    </row>
    <row r="64" spans="2:8" s="6" customFormat="1">
      <c r="B64" s="6" t="s">
        <v>94</v>
      </c>
      <c r="D64" s="6" t="s">
        <v>95</v>
      </c>
      <c r="F64" s="42"/>
      <c r="G64" s="42"/>
      <c r="H64" s="18"/>
    </row>
    <row r="65" spans="2:7" s="6" customFormat="1">
      <c r="B65" s="6" t="s">
        <v>56</v>
      </c>
      <c r="D65" s="6" t="s">
        <v>89</v>
      </c>
      <c r="F65" s="42"/>
      <c r="G65" s="42"/>
    </row>
    <row r="66" spans="2:7" s="6" customFormat="1">
      <c r="F66" s="20"/>
      <c r="G66" s="20"/>
    </row>
    <row r="67" spans="2:7" ht="15" customHeight="1">
      <c r="B67" s="39" t="s">
        <v>90</v>
      </c>
      <c r="C67" s="39"/>
      <c r="D67" s="39"/>
      <c r="E67" s="39"/>
      <c r="F67" s="39"/>
      <c r="G67" s="39"/>
    </row>
    <row r="69" spans="2:7" ht="60.75" customHeight="1">
      <c r="B69" s="14" t="s">
        <v>59</v>
      </c>
      <c r="C69" s="14" t="s">
        <v>1</v>
      </c>
      <c r="D69" s="14" t="s">
        <v>0</v>
      </c>
      <c r="E69" s="14" t="s">
        <v>60</v>
      </c>
      <c r="F69" s="14" t="s">
        <v>61</v>
      </c>
      <c r="G69" s="14" t="s">
        <v>2</v>
      </c>
    </row>
    <row r="70" spans="2:7" ht="63">
      <c r="B70" s="9" t="s">
        <v>63</v>
      </c>
      <c r="C70" s="25">
        <v>44935</v>
      </c>
      <c r="D70" s="11">
        <v>65.5</v>
      </c>
      <c r="E70" s="11">
        <v>279.3</v>
      </c>
      <c r="F70" s="10">
        <v>0</v>
      </c>
      <c r="G70" s="10">
        <v>0</v>
      </c>
    </row>
    <row r="71" spans="2:7" ht="15.75">
      <c r="B71" s="8" t="s">
        <v>64</v>
      </c>
      <c r="C71" s="11">
        <v>28904.19</v>
      </c>
      <c r="D71" s="11">
        <v>51.283999999999999</v>
      </c>
      <c r="E71" s="11">
        <v>188</v>
      </c>
      <c r="F71" s="10">
        <v>0</v>
      </c>
      <c r="G71" s="10">
        <v>0</v>
      </c>
    </row>
    <row r="72" spans="2:7" ht="47.25">
      <c r="B72" s="9" t="s">
        <v>65</v>
      </c>
      <c r="C72" s="11">
        <v>347.4</v>
      </c>
      <c r="D72" s="11">
        <v>2.3742000000000001</v>
      </c>
      <c r="E72" s="11">
        <v>1.49</v>
      </c>
      <c r="F72" s="11">
        <v>0</v>
      </c>
      <c r="G72" s="11">
        <v>0</v>
      </c>
    </row>
    <row r="73" spans="2:7" ht="31.5">
      <c r="B73" s="9" t="s">
        <v>68</v>
      </c>
      <c r="C73" s="11">
        <v>8224</v>
      </c>
      <c r="D73" s="11">
        <v>0</v>
      </c>
      <c r="E73" s="11">
        <v>274.94</v>
      </c>
      <c r="F73" s="11">
        <v>0</v>
      </c>
      <c r="G73" s="11">
        <v>46.6</v>
      </c>
    </row>
    <row r="74" spans="2:7" ht="18">
      <c r="B74" s="15" t="s">
        <v>53</v>
      </c>
      <c r="C74" s="16">
        <f>SUM(C70:C73)</f>
        <v>82410.59</v>
      </c>
      <c r="D74" s="17">
        <f>SUM(D70:D73)</f>
        <v>119.15819999999999</v>
      </c>
      <c r="E74" s="16">
        <f>SUM(E70:E73)</f>
        <v>743.73</v>
      </c>
      <c r="F74" s="16">
        <f>SUM(F70:F73)</f>
        <v>0</v>
      </c>
      <c r="G74" s="16">
        <f>SUM(G70:G73)</f>
        <v>46.6</v>
      </c>
    </row>
    <row r="75" spans="2:7" ht="18">
      <c r="B75" s="3"/>
      <c r="C75" s="4"/>
      <c r="D75" s="5"/>
      <c r="E75" s="4"/>
      <c r="F75" s="4"/>
      <c r="G75" s="4"/>
    </row>
    <row r="76" spans="2:7" ht="47.25">
      <c r="B76" s="21" t="s">
        <v>66</v>
      </c>
      <c r="C76" s="22" t="s">
        <v>67</v>
      </c>
    </row>
    <row r="77" spans="2:7" ht="15.75">
      <c r="B77" s="22" t="s">
        <v>56</v>
      </c>
      <c r="C77" s="22" t="s">
        <v>92</v>
      </c>
    </row>
    <row r="79" spans="2:7" ht="15" customHeight="1">
      <c r="B79" s="39" t="s">
        <v>74</v>
      </c>
      <c r="C79" s="39"/>
      <c r="D79" s="39"/>
      <c r="E79" s="39"/>
      <c r="F79" s="39"/>
      <c r="G79" s="39"/>
    </row>
    <row r="81" spans="2:7" s="6" customFormat="1" ht="60.75" customHeight="1">
      <c r="B81" s="7" t="s">
        <v>59</v>
      </c>
      <c r="C81" s="7" t="s">
        <v>1</v>
      </c>
      <c r="D81" s="7" t="s">
        <v>0</v>
      </c>
      <c r="E81" s="7" t="s">
        <v>60</v>
      </c>
      <c r="F81" s="7" t="s">
        <v>61</v>
      </c>
      <c r="G81" s="7" t="s">
        <v>2</v>
      </c>
    </row>
    <row r="82" spans="2:7" ht="31.5">
      <c r="B82" s="9" t="s">
        <v>69</v>
      </c>
      <c r="C82" s="27">
        <v>344</v>
      </c>
      <c r="D82" s="27">
        <v>5.5</v>
      </c>
      <c r="E82" s="27">
        <v>10.8</v>
      </c>
      <c r="F82" s="27">
        <v>0</v>
      </c>
      <c r="G82" s="26">
        <v>0</v>
      </c>
    </row>
    <row r="83" spans="2:7" ht="31.5">
      <c r="B83" s="9" t="s">
        <v>70</v>
      </c>
      <c r="C83" s="26">
        <v>98588.91</v>
      </c>
      <c r="D83" s="26">
        <v>83.53</v>
      </c>
      <c r="E83" s="26">
        <v>2215.89</v>
      </c>
      <c r="F83" s="26">
        <v>35264.449999999997</v>
      </c>
      <c r="G83" s="26">
        <v>0</v>
      </c>
    </row>
    <row r="84" spans="2:7" ht="47.25">
      <c r="B84" s="9" t="s">
        <v>85</v>
      </c>
      <c r="C84" s="26">
        <v>158767.7231</v>
      </c>
      <c r="D84" s="26">
        <v>495.77212800000001</v>
      </c>
      <c r="E84" s="26">
        <v>4883.4560199999996</v>
      </c>
      <c r="F84" s="26">
        <v>0</v>
      </c>
      <c r="G84" s="26">
        <v>0</v>
      </c>
    </row>
    <row r="85" spans="2:7" ht="31.5">
      <c r="B85" s="9" t="s">
        <v>71</v>
      </c>
      <c r="C85" s="26">
        <v>63777.48</v>
      </c>
      <c r="D85" s="26">
        <v>0</v>
      </c>
      <c r="E85" s="26">
        <v>1684.39</v>
      </c>
      <c r="F85" s="26">
        <v>63959.42</v>
      </c>
      <c r="G85" s="26">
        <v>0</v>
      </c>
    </row>
    <row r="86" spans="2:7" ht="47.25">
      <c r="B86" s="9" t="s">
        <v>72</v>
      </c>
      <c r="C86" s="26">
        <v>26309.4</v>
      </c>
      <c r="D86" s="26">
        <v>7.5848000000000004</v>
      </c>
      <c r="E86" s="26">
        <v>237.465</v>
      </c>
      <c r="F86" s="26">
        <v>0</v>
      </c>
      <c r="G86" s="26">
        <v>0</v>
      </c>
    </row>
    <row r="87" spans="2:7" ht="31.5">
      <c r="B87" s="9" t="s">
        <v>73</v>
      </c>
      <c r="C87" s="26">
        <v>67978.740000000005</v>
      </c>
      <c r="D87" s="26">
        <v>192.25</v>
      </c>
      <c r="E87" s="26">
        <v>990.59</v>
      </c>
      <c r="F87" s="26">
        <v>7563.97</v>
      </c>
      <c r="G87" s="26">
        <v>0</v>
      </c>
    </row>
    <row r="88" spans="2:7" ht="18">
      <c r="B88" s="12" t="s">
        <v>53</v>
      </c>
      <c r="C88" s="28">
        <f>SUM(C82:C87)</f>
        <v>415766.25310000003</v>
      </c>
      <c r="D88" s="28">
        <f>SUM(D82:D87)</f>
        <v>784.63692800000001</v>
      </c>
      <c r="E88" s="28">
        <f>SUM(E82:E87)</f>
        <v>10022.59102</v>
      </c>
      <c r="F88" s="28">
        <f>SUM(F82:F87)</f>
        <v>106787.84</v>
      </c>
      <c r="G88" s="13">
        <f>SUM(G82:G87)</f>
        <v>0</v>
      </c>
    </row>
    <row r="90" spans="2:7" ht="31.5">
      <c r="B90" s="21" t="s">
        <v>86</v>
      </c>
      <c r="C90" s="22" t="s">
        <v>87</v>
      </c>
    </row>
    <row r="91" spans="2:7" ht="15.75">
      <c r="B91" s="22" t="s">
        <v>56</v>
      </c>
      <c r="C91" s="22" t="s">
        <v>88</v>
      </c>
    </row>
    <row r="93" spans="2:7" ht="15" customHeight="1">
      <c r="B93" s="39" t="s">
        <v>75</v>
      </c>
      <c r="C93" s="39"/>
      <c r="D93" s="39"/>
      <c r="E93" s="39"/>
      <c r="F93" s="39"/>
      <c r="G93" s="39"/>
    </row>
    <row r="95" spans="2:7" ht="60.75" customHeight="1">
      <c r="B95" s="7" t="s">
        <v>59</v>
      </c>
      <c r="C95" s="7" t="s">
        <v>1</v>
      </c>
      <c r="D95" s="7" t="s">
        <v>0</v>
      </c>
      <c r="E95" s="7" t="s">
        <v>60</v>
      </c>
      <c r="F95" s="7" t="s">
        <v>61</v>
      </c>
      <c r="G95" s="7" t="s">
        <v>2</v>
      </c>
    </row>
    <row r="96" spans="2:7" ht="47.25">
      <c r="B96" s="9" t="s">
        <v>78</v>
      </c>
      <c r="C96" s="37">
        <v>1998</v>
      </c>
      <c r="D96" s="37">
        <v>69.260999999999996</v>
      </c>
      <c r="E96" s="37">
        <v>47.508000000000003</v>
      </c>
      <c r="F96" s="37">
        <v>0</v>
      </c>
      <c r="G96" s="38">
        <v>0</v>
      </c>
    </row>
    <row r="97" spans="2:7" ht="47.25">
      <c r="B97" s="9" t="s">
        <v>79</v>
      </c>
      <c r="C97" s="37">
        <v>1070</v>
      </c>
      <c r="D97" s="37">
        <v>21.99</v>
      </c>
      <c r="E97" s="37">
        <v>3</v>
      </c>
      <c r="F97" s="37">
        <v>0</v>
      </c>
      <c r="G97" s="38">
        <v>0</v>
      </c>
    </row>
    <row r="98" spans="2:7" ht="31.5">
      <c r="B98" s="9" t="s">
        <v>80</v>
      </c>
      <c r="C98" s="37">
        <v>11463</v>
      </c>
      <c r="D98" s="37">
        <v>65.406999999999996</v>
      </c>
      <c r="E98" s="37">
        <v>124.974</v>
      </c>
      <c r="F98" s="37">
        <v>5027.16</v>
      </c>
      <c r="G98" s="38">
        <v>0</v>
      </c>
    </row>
    <row r="99" spans="2:7" ht="31.5">
      <c r="B99" s="9" t="s">
        <v>81</v>
      </c>
      <c r="C99" s="37">
        <v>1325</v>
      </c>
      <c r="D99" s="37">
        <v>44.271999999999998</v>
      </c>
      <c r="E99" s="37">
        <v>36</v>
      </c>
      <c r="F99" s="37">
        <v>0</v>
      </c>
      <c r="G99" s="38">
        <v>0</v>
      </c>
    </row>
    <row r="100" spans="2:7" ht="31.5">
      <c r="B100" s="9" t="s">
        <v>82</v>
      </c>
      <c r="C100" s="37">
        <v>538</v>
      </c>
      <c r="D100" s="37">
        <v>38.203000000000003</v>
      </c>
      <c r="E100" s="37">
        <v>38</v>
      </c>
      <c r="F100" s="37">
        <v>0</v>
      </c>
      <c r="G100" s="38">
        <v>0</v>
      </c>
    </row>
    <row r="101" spans="2:7" ht="31.5">
      <c r="B101" s="9" t="s">
        <v>83</v>
      </c>
      <c r="C101" s="37">
        <v>20991</v>
      </c>
      <c r="D101" s="37">
        <v>0</v>
      </c>
      <c r="E101" s="37">
        <v>14</v>
      </c>
      <c r="F101" s="37">
        <v>0</v>
      </c>
      <c r="G101" s="38">
        <v>0</v>
      </c>
    </row>
    <row r="102" spans="2:7" ht="47.25">
      <c r="B102" s="9" t="s">
        <v>84</v>
      </c>
      <c r="C102" s="37">
        <v>51014</v>
      </c>
      <c r="D102" s="37">
        <v>0</v>
      </c>
      <c r="E102" s="37">
        <v>0</v>
      </c>
      <c r="F102" s="37">
        <v>0</v>
      </c>
      <c r="G102" s="38">
        <v>0</v>
      </c>
    </row>
    <row r="103" spans="2:7" ht="18">
      <c r="B103" s="12" t="s">
        <v>53</v>
      </c>
      <c r="C103" s="13">
        <f>SUM(C96:C102)</f>
        <v>88399</v>
      </c>
      <c r="D103" s="13">
        <f>SUM(D96:D102)</f>
        <v>239.13299999999998</v>
      </c>
      <c r="E103" s="13">
        <f>SUM(E96:E102)</f>
        <v>263.48199999999997</v>
      </c>
      <c r="F103" s="13">
        <f>SUM(F96:F102)</f>
        <v>5027.16</v>
      </c>
      <c r="G103" s="13">
        <f>SUM(G96:G102)</f>
        <v>0</v>
      </c>
    </row>
    <row r="105" spans="2:7" ht="31.5">
      <c r="B105" s="21" t="s">
        <v>76</v>
      </c>
      <c r="C105" s="22" t="s">
        <v>77</v>
      </c>
    </row>
    <row r="106" spans="2:7" ht="15.75">
      <c r="B106" s="22" t="s">
        <v>56</v>
      </c>
      <c r="C106" s="22" t="s">
        <v>96</v>
      </c>
    </row>
  </sheetData>
  <mergeCells count="10">
    <mergeCell ref="B67:G67"/>
    <mergeCell ref="B79:G79"/>
    <mergeCell ref="B93:G93"/>
    <mergeCell ref="B1:G1"/>
    <mergeCell ref="B2:G2"/>
    <mergeCell ref="B3:G3"/>
    <mergeCell ref="B4:G4"/>
    <mergeCell ref="B6:G6"/>
    <mergeCell ref="F64:G64"/>
    <mergeCell ref="F65:G6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ekonom2</cp:lastModifiedBy>
  <cp:lastPrinted>2020-04-08T13:17:25Z</cp:lastPrinted>
  <dcterms:created xsi:type="dcterms:W3CDTF">2019-09-27T08:41:16Z</dcterms:created>
  <dcterms:modified xsi:type="dcterms:W3CDTF">2020-04-08T13:31:25Z</dcterms:modified>
</cp:coreProperties>
</file>