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416" yWindow="36" windowWidth="5016" windowHeight="4896" tabRatio="751"/>
  </bookViews>
  <sheets>
    <sheet name="за 1 півріччя" sheetId="58" r:id="rId1"/>
  </sheets>
  <definedNames>
    <definedName name="_xlnm.Print_Titles" localSheetId="0">'за 1 півріччя'!$1:$2</definedName>
    <definedName name="_xlnm.Print_Area" localSheetId="0">'за 1 півріччя'!$A$1:$K$17</definedName>
  </definedNames>
  <calcPr calcId="125725"/>
</workbook>
</file>

<file path=xl/calcChain.xml><?xml version="1.0" encoding="utf-8"?>
<calcChain xmlns="http://schemas.openxmlformats.org/spreadsheetml/2006/main">
  <c r="J11" i="58"/>
  <c r="J10"/>
  <c r="K15"/>
  <c r="H15"/>
  <c r="E15"/>
  <c r="E12"/>
  <c r="H12"/>
  <c r="J4"/>
  <c r="J5"/>
  <c r="J6"/>
  <c r="J7"/>
  <c r="J8"/>
  <c r="J9"/>
  <c r="J12"/>
  <c r="J13"/>
  <c r="J14"/>
  <c r="J15"/>
  <c r="J16"/>
  <c r="J17"/>
  <c r="I4"/>
  <c r="I5"/>
  <c r="I6"/>
  <c r="I7"/>
  <c r="I8"/>
  <c r="I9"/>
  <c r="I10"/>
  <c r="I11"/>
  <c r="I12"/>
  <c r="I13"/>
  <c r="I14"/>
  <c r="I15"/>
  <c r="I16"/>
  <c r="I17"/>
  <c r="H13"/>
  <c r="H14"/>
  <c r="H17"/>
  <c r="E13"/>
  <c r="E14"/>
  <c r="E17"/>
  <c r="K13" l="1"/>
  <c r="K12"/>
  <c r="K14"/>
</calcChain>
</file>

<file path=xl/sharedStrings.xml><?xml version="1.0" encoding="utf-8"?>
<sst xmlns="http://schemas.openxmlformats.org/spreadsheetml/2006/main" count="29" uniqueCount="17">
  <si>
    <t>Факт.</t>
  </si>
  <si>
    <t>Загальний фонд</t>
  </si>
  <si>
    <t>Спеціальний фонд</t>
  </si>
  <si>
    <t>ВСЬОГО</t>
  </si>
  <si>
    <t>Код 
бюдж. 
клас.</t>
  </si>
  <si>
    <t>Відс. виконання</t>
  </si>
  <si>
    <t>Внутрішнє фінансування</t>
  </si>
  <si>
    <t>на початок періоду</t>
  </si>
  <si>
    <t>Фінансування за рахунок зміни залишків коштів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</si>
  <si>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</si>
  <si>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</si>
  <si>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</si>
  <si>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</si>
  <si>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</si>
  <si>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ФІНАНСУВАННЯ</t>
  </si>
  <si>
    <t>208400</t>
  </si>
  <si>
    <t>Затверждено з урах. змін. на 2020р.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</si>
</sst>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Alignment="1"/>
    <xf numFmtId="49" fontId="1" fillId="0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top"/>
    </xf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Border="1" applyAlignment="1"/>
    <xf numFmtId="164" fontId="3" fillId="0" borderId="1" xfId="0" applyNumberFormat="1" applyFont="1" applyFill="1" applyBorder="1" applyAlignment="1"/>
    <xf numFmtId="0" fontId="3" fillId="0" borderId="0" xfId="0" applyFont="1" applyAlignment="1"/>
    <xf numFmtId="0" fontId="2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/>
    <xf numFmtId="164" fontId="2" fillId="0" borderId="1" xfId="0" applyNumberFormat="1" applyFont="1" applyFill="1" applyBorder="1" applyAlignment="1"/>
    <xf numFmtId="49" fontId="2" fillId="0" borderId="1" xfId="0" applyNumberFormat="1" applyFont="1" applyBorder="1" applyAlignment="1">
      <alignment horizontal="left"/>
    </xf>
    <xf numFmtId="164" fontId="2" fillId="2" borderId="1" xfId="0" applyNumberFormat="1" applyFont="1" applyFill="1" applyBorder="1" applyAlignment="1"/>
    <xf numFmtId="0" fontId="2" fillId="2" borderId="0" xfId="0" applyFont="1" applyFill="1" applyAlignment="1"/>
    <xf numFmtId="49" fontId="2" fillId="0" borderId="2" xfId="0" applyNumberFormat="1" applyFont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view="pageBreakPreview" zoomScaleNormal="80" zoomScaleSheetLayoutView="100" workbookViewId="0">
      <pane ySplit="2" topLeftCell="A3" activePane="bottomLeft" state="frozen"/>
      <selection pane="bottomLeft" activeCell="K16" sqref="K16"/>
    </sheetView>
  </sheetViews>
  <sheetFormatPr defaultColWidth="9.109375" defaultRowHeight="13.8"/>
  <cols>
    <col min="1" max="1" width="69.77734375" style="17" customWidth="1"/>
    <col min="2" max="2" width="10.44140625" style="17" customWidth="1"/>
    <col min="3" max="3" width="11.5546875" style="17" customWidth="1"/>
    <col min="4" max="4" width="12.44140625" style="37" customWidth="1"/>
    <col min="5" max="5" width="12" style="17" customWidth="1"/>
    <col min="6" max="6" width="11.6640625" style="21" customWidth="1"/>
    <col min="7" max="7" width="10.77734375" style="37" customWidth="1"/>
    <col min="8" max="8" width="10" style="21" customWidth="1"/>
    <col min="9" max="9" width="11.6640625" style="21" customWidth="1"/>
    <col min="10" max="10" width="12.6640625" style="37" customWidth="1"/>
    <col min="11" max="11" width="9.6640625" style="21" customWidth="1"/>
    <col min="12" max="13" width="10.109375" style="17" customWidth="1"/>
    <col min="14" max="16384" width="9.109375" style="17"/>
  </cols>
  <sheetData>
    <row r="1" spans="1:14">
      <c r="A1" s="38"/>
      <c r="B1" s="51" t="s">
        <v>4</v>
      </c>
      <c r="C1" s="39" t="s">
        <v>1</v>
      </c>
      <c r="D1" s="40"/>
      <c r="E1" s="41"/>
      <c r="F1" s="39" t="s">
        <v>2</v>
      </c>
      <c r="G1" s="40"/>
      <c r="H1" s="41"/>
      <c r="I1" s="39" t="s">
        <v>3</v>
      </c>
      <c r="J1" s="40"/>
      <c r="K1" s="41"/>
    </row>
    <row r="2" spans="1:14" s="21" customFormat="1" ht="57.75" customHeight="1">
      <c r="A2" s="42"/>
      <c r="B2" s="43"/>
      <c r="C2" s="18" t="s">
        <v>16</v>
      </c>
      <c r="D2" s="19" t="s">
        <v>0</v>
      </c>
      <c r="E2" s="20" t="s">
        <v>5</v>
      </c>
      <c r="F2" s="18" t="s">
        <v>16</v>
      </c>
      <c r="G2" s="19" t="s">
        <v>0</v>
      </c>
      <c r="H2" s="18" t="s">
        <v>5</v>
      </c>
      <c r="I2" s="20" t="s">
        <v>16</v>
      </c>
      <c r="J2" s="19" t="s">
        <v>0</v>
      </c>
      <c r="K2" s="20" t="s">
        <v>5</v>
      </c>
    </row>
    <row r="3" spans="1:14">
      <c r="A3" s="22" t="s">
        <v>14</v>
      </c>
      <c r="B3" s="23"/>
      <c r="C3" s="23"/>
      <c r="D3" s="24"/>
      <c r="E3" s="4"/>
      <c r="F3" s="25"/>
      <c r="G3" s="24"/>
      <c r="H3" s="4"/>
      <c r="I3" s="4"/>
      <c r="J3" s="13"/>
      <c r="K3" s="4"/>
    </row>
    <row r="4" spans="1:14" s="29" customFormat="1">
      <c r="A4" s="26" t="s">
        <v>6</v>
      </c>
      <c r="B4" s="3">
        <v>200000</v>
      </c>
      <c r="C4" s="27">
        <v>0</v>
      </c>
      <c r="D4" s="45">
        <v>-18416840</v>
      </c>
      <c r="E4" s="4">
        <v>0</v>
      </c>
      <c r="F4" s="28">
        <v>0</v>
      </c>
      <c r="G4" s="44">
        <v>4190947</v>
      </c>
      <c r="H4" s="4">
        <v>0</v>
      </c>
      <c r="I4" s="4">
        <f t="shared" ref="I4:I17" si="0">C4+F4</f>
        <v>0</v>
      </c>
      <c r="J4" s="48">
        <f t="shared" ref="J4:J17" si="1">D4+G4</f>
        <v>-14225893</v>
      </c>
      <c r="K4" s="4">
        <v>0</v>
      </c>
    </row>
    <row r="5" spans="1:14" s="16" customFormat="1">
      <c r="A5" s="30" t="s">
        <v>7</v>
      </c>
      <c r="B5" s="5">
        <v>205100</v>
      </c>
      <c r="C5" s="6">
        <v>0</v>
      </c>
      <c r="D5" s="11">
        <v>0</v>
      </c>
      <c r="E5" s="6">
        <v>0</v>
      </c>
      <c r="F5" s="6">
        <v>0</v>
      </c>
      <c r="G5" s="11">
        <v>608122</v>
      </c>
      <c r="H5" s="6">
        <v>0</v>
      </c>
      <c r="I5" s="6">
        <f t="shared" si="0"/>
        <v>0</v>
      </c>
      <c r="J5" s="11">
        <f t="shared" si="1"/>
        <v>608122</v>
      </c>
      <c r="K5" s="6">
        <v>0</v>
      </c>
    </row>
    <row r="6" spans="1:14" s="16" customFormat="1">
      <c r="A6" s="30" t="s">
        <v>9</v>
      </c>
      <c r="B6" s="5">
        <v>205200</v>
      </c>
      <c r="C6" s="6">
        <v>0</v>
      </c>
      <c r="D6" s="11">
        <v>308509</v>
      </c>
      <c r="E6" s="6">
        <v>0</v>
      </c>
      <c r="F6" s="6">
        <v>0</v>
      </c>
      <c r="G6" s="11">
        <v>1967865</v>
      </c>
      <c r="H6" s="6">
        <v>0</v>
      </c>
      <c r="I6" s="6">
        <f t="shared" si="0"/>
        <v>0</v>
      </c>
      <c r="J6" s="47">
        <f t="shared" si="1"/>
        <v>2276374</v>
      </c>
      <c r="K6" s="6">
        <v>0</v>
      </c>
    </row>
    <row r="7" spans="1:14" s="29" customFormat="1">
      <c r="A7" s="31" t="s">
        <v>8</v>
      </c>
      <c r="B7" s="15">
        <v>208000</v>
      </c>
      <c r="C7" s="9">
        <v>0</v>
      </c>
      <c r="D7" s="46">
        <v>18108332</v>
      </c>
      <c r="E7" s="4">
        <v>0</v>
      </c>
      <c r="F7" s="8">
        <v>0</v>
      </c>
      <c r="G7" s="46">
        <v>5552740</v>
      </c>
      <c r="H7" s="4">
        <v>0</v>
      </c>
      <c r="I7" s="4">
        <f t="shared" si="0"/>
        <v>0</v>
      </c>
      <c r="J7" s="48">
        <f t="shared" si="1"/>
        <v>23661072</v>
      </c>
      <c r="K7" s="4">
        <v>0</v>
      </c>
    </row>
    <row r="8" spans="1:14" ht="13.8" customHeight="1">
      <c r="A8" s="32" t="s">
        <v>7</v>
      </c>
      <c r="B8" s="14">
        <v>208100</v>
      </c>
      <c r="C8" s="33">
        <v>0</v>
      </c>
      <c r="D8" s="36">
        <v>8511559</v>
      </c>
      <c r="E8" s="6">
        <v>0</v>
      </c>
      <c r="F8" s="34">
        <v>0</v>
      </c>
      <c r="G8" s="36">
        <v>292234</v>
      </c>
      <c r="H8" s="6">
        <v>0</v>
      </c>
      <c r="I8" s="6">
        <f t="shared" si="0"/>
        <v>0</v>
      </c>
      <c r="J8" s="47">
        <f t="shared" si="1"/>
        <v>8803793</v>
      </c>
      <c r="K8" s="6">
        <v>0</v>
      </c>
    </row>
    <row r="9" spans="1:14">
      <c r="A9" s="32" t="s">
        <v>9</v>
      </c>
      <c r="B9" s="14">
        <v>208200</v>
      </c>
      <c r="C9" s="33">
        <v>0</v>
      </c>
      <c r="D9" s="36">
        <v>20496061</v>
      </c>
      <c r="E9" s="6">
        <v>0</v>
      </c>
      <c r="F9" s="34">
        <v>0</v>
      </c>
      <c r="G9" s="36">
        <v>396417</v>
      </c>
      <c r="H9" s="6">
        <v>0</v>
      </c>
      <c r="I9" s="6">
        <f t="shared" si="0"/>
        <v>0</v>
      </c>
      <c r="J9" s="11">
        <f t="shared" si="1"/>
        <v>20892478</v>
      </c>
      <c r="K9" s="6">
        <v>0</v>
      </c>
    </row>
    <row r="10" spans="1:14" s="21" customFormat="1">
      <c r="A10" s="32" t="s">
        <v>10</v>
      </c>
      <c r="B10" s="14">
        <v>208300</v>
      </c>
      <c r="C10" s="33">
        <v>0</v>
      </c>
      <c r="D10" s="36">
        <v>-6806612</v>
      </c>
      <c r="E10" s="6">
        <v>0</v>
      </c>
      <c r="F10" s="7">
        <v>0</v>
      </c>
      <c r="G10" s="12">
        <v>0</v>
      </c>
      <c r="H10" s="6">
        <v>0</v>
      </c>
      <c r="I10" s="6">
        <f t="shared" si="0"/>
        <v>0</v>
      </c>
      <c r="J10" s="47">
        <f>D10+G10</f>
        <v>-6806612</v>
      </c>
      <c r="K10" s="6">
        <v>0</v>
      </c>
      <c r="L10" s="17"/>
      <c r="M10" s="17"/>
      <c r="N10" s="17"/>
    </row>
    <row r="11" spans="1:14">
      <c r="A11" s="35" t="s">
        <v>11</v>
      </c>
      <c r="B11" s="2" t="s">
        <v>15</v>
      </c>
      <c r="C11" s="10">
        <v>0</v>
      </c>
      <c r="D11" s="12">
        <v>-5656922</v>
      </c>
      <c r="E11" s="6">
        <v>0</v>
      </c>
      <c r="F11" s="7">
        <v>0</v>
      </c>
      <c r="G11" s="12">
        <v>5656922</v>
      </c>
      <c r="H11" s="6">
        <v>0</v>
      </c>
      <c r="I11" s="6">
        <f t="shared" si="0"/>
        <v>0</v>
      </c>
      <c r="J11" s="47">
        <f>D11+G11</f>
        <v>0</v>
      </c>
      <c r="K11" s="6">
        <v>0</v>
      </c>
    </row>
    <row r="12" spans="1:14" s="29" customFormat="1">
      <c r="A12" s="31" t="s">
        <v>12</v>
      </c>
      <c r="B12" s="15">
        <v>600000</v>
      </c>
      <c r="C12" s="27">
        <v>-9203932</v>
      </c>
      <c r="D12" s="44">
        <v>-24756545</v>
      </c>
      <c r="E12" s="4">
        <f t="shared" ref="E12:E17" si="2">D12/C12*100</f>
        <v>268.97792161002496</v>
      </c>
      <c r="F12" s="28">
        <v>16697836</v>
      </c>
      <c r="G12" s="44">
        <v>4190947</v>
      </c>
      <c r="H12" s="4">
        <f>G12/F12*100</f>
        <v>25.098743334166173</v>
      </c>
      <c r="I12" s="4">
        <f t="shared" si="0"/>
        <v>7493904</v>
      </c>
      <c r="J12" s="48">
        <f t="shared" si="1"/>
        <v>-20565598</v>
      </c>
      <c r="K12" s="49">
        <f t="shared" ref="K12:K16" si="3">J12/I12*100</f>
        <v>-274.43103087522871</v>
      </c>
    </row>
    <row r="13" spans="1:14" s="29" customFormat="1">
      <c r="A13" s="31" t="s">
        <v>13</v>
      </c>
      <c r="B13" s="15">
        <v>602000</v>
      </c>
      <c r="C13" s="27">
        <v>-9203932</v>
      </c>
      <c r="D13" s="44">
        <v>-24756545</v>
      </c>
      <c r="E13" s="4">
        <f t="shared" si="2"/>
        <v>268.97792161002496</v>
      </c>
      <c r="F13" s="28">
        <v>16697836</v>
      </c>
      <c r="G13" s="44">
        <v>4190947</v>
      </c>
      <c r="H13" s="4">
        <f t="shared" ref="H12:H17" si="4">G13/F13*100</f>
        <v>25.098743334166173</v>
      </c>
      <c r="I13" s="4">
        <f t="shared" si="0"/>
        <v>7493904</v>
      </c>
      <c r="J13" s="48">
        <f t="shared" si="1"/>
        <v>-20565598</v>
      </c>
      <c r="K13" s="49">
        <f t="shared" si="3"/>
        <v>-274.43103087522871</v>
      </c>
    </row>
    <row r="14" spans="1:14">
      <c r="A14" s="32" t="s">
        <v>7</v>
      </c>
      <c r="B14" s="14">
        <v>602100</v>
      </c>
      <c r="C14" s="33">
        <v>25518369</v>
      </c>
      <c r="D14" s="36">
        <v>8511559</v>
      </c>
      <c r="E14" s="6">
        <f t="shared" si="2"/>
        <v>33.35463563521634</v>
      </c>
      <c r="F14" s="34">
        <v>814336</v>
      </c>
      <c r="G14" s="36">
        <v>900356</v>
      </c>
      <c r="H14" s="6">
        <f t="shared" si="4"/>
        <v>110.56320732474066</v>
      </c>
      <c r="I14" s="6">
        <f t="shared" si="0"/>
        <v>26332705</v>
      </c>
      <c r="J14" s="47">
        <f t="shared" si="1"/>
        <v>9411915</v>
      </c>
      <c r="K14" s="50">
        <f t="shared" si="3"/>
        <v>35.742302205565288</v>
      </c>
    </row>
    <row r="15" spans="1:14">
      <c r="A15" s="32" t="s">
        <v>9</v>
      </c>
      <c r="B15" s="14">
        <v>602200</v>
      </c>
      <c r="C15" s="33">
        <v>18306900</v>
      </c>
      <c r="D15" s="36">
        <v>20804569</v>
      </c>
      <c r="E15" s="6">
        <f t="shared" si="2"/>
        <v>113.6433202781465</v>
      </c>
      <c r="F15" s="34">
        <v>531900</v>
      </c>
      <c r="G15" s="36">
        <v>2364281</v>
      </c>
      <c r="H15" s="6">
        <f t="shared" si="4"/>
        <v>444.49727392366987</v>
      </c>
      <c r="I15" s="6">
        <f t="shared" si="0"/>
        <v>18838800</v>
      </c>
      <c r="J15" s="47">
        <f t="shared" si="1"/>
        <v>23168850</v>
      </c>
      <c r="K15" s="50">
        <f t="shared" si="3"/>
        <v>122.98474425122619</v>
      </c>
    </row>
    <row r="16" spans="1:14">
      <c r="A16" s="32" t="s">
        <v>10</v>
      </c>
      <c r="B16" s="14">
        <v>602300</v>
      </c>
      <c r="C16" s="33">
        <v>0</v>
      </c>
      <c r="D16" s="36">
        <v>-6806612</v>
      </c>
      <c r="E16" s="6">
        <v>0</v>
      </c>
      <c r="F16" s="34">
        <v>0</v>
      </c>
      <c r="G16" s="36">
        <v>2050</v>
      </c>
      <c r="H16" s="6">
        <v>0</v>
      </c>
      <c r="I16" s="6">
        <f t="shared" si="0"/>
        <v>0</v>
      </c>
      <c r="J16" s="47">
        <f t="shared" si="1"/>
        <v>-6804562</v>
      </c>
      <c r="K16" s="6">
        <v>0</v>
      </c>
    </row>
    <row r="17" spans="1:11">
      <c r="A17" s="32" t="s">
        <v>11</v>
      </c>
      <c r="B17" s="1">
        <v>602400</v>
      </c>
      <c r="C17" s="10">
        <v>-16415400</v>
      </c>
      <c r="D17" s="12">
        <v>-5656922</v>
      </c>
      <c r="E17" s="6">
        <f t="shared" si="2"/>
        <v>34.461067046797517</v>
      </c>
      <c r="F17" s="7">
        <v>16415400</v>
      </c>
      <c r="G17" s="12">
        <v>5656922</v>
      </c>
      <c r="H17" s="6">
        <f t="shared" si="4"/>
        <v>34.461067046797517</v>
      </c>
      <c r="I17" s="6">
        <f t="shared" si="0"/>
        <v>0</v>
      </c>
      <c r="J17" s="11">
        <f t="shared" si="1"/>
        <v>0</v>
      </c>
      <c r="K17" s="6">
        <v>0</v>
      </c>
    </row>
  </sheetData>
  <pageMargins left="0.78740157480314965" right="0.78740157480314965" top="1.1811023622047245" bottom="0.39370078740157483" header="1.0236220472440944" footer="0.31496062992125984"/>
  <pageSetup paperSize="9" scale="72" fitToHeight="7" orientation="landscape" useFirstPageNumber="1" verticalDpi="0" r:id="rId1"/>
  <headerFooter differentFirst="1">
    <oddHeader>&amp;C&amp;P&amp;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 1 півріччя</vt:lpstr>
      <vt:lpstr>'за 1 півріччя'!Заголовки_для_печати</vt:lpstr>
      <vt:lpstr>'за 1 півріччя'!Область_печати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 Windows</cp:lastModifiedBy>
  <cp:lastPrinted>2020-01-21T07:24:19Z</cp:lastPrinted>
  <dcterms:created xsi:type="dcterms:W3CDTF">1996-10-08T23:32:33Z</dcterms:created>
  <dcterms:modified xsi:type="dcterms:W3CDTF">2020-10-16T11:50:26Z</dcterms:modified>
</cp:coreProperties>
</file>