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<sst xmlns="http://schemas.openxmlformats.org/spreadsheetml/2006/main" count="613">
  <si>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</si>
  <si>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</si>
  <si>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</si>
  <si>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</si>
  <si>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</si>
  <si>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</si>
  <si>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</si>
  <si>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</si>
  <si>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</si>
  <si>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</si>
  <si>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</si>
  <si>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</si>
  <si>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</si>
  <si>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</si>
  <si>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</si>
  <si>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</si>
  <si>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</si>
  <si>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</si>
  <si>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</si>
  <si>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</si>
  <si>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</si>
  <si>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</si>
  <si>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</si>
  <si>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</si>
  <si>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</si>
  <si>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</si>
  <si>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</si>
  <si>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</si>
  <si>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</si>
  <si>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</si>
  <si>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</si>
  <si>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</si>
  <si>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</si>
  <si>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</si>
  <si>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</si>
  <si>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</si>
  <si>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</si>
  <si>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</si>
  <si>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</si>
  <si>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</si>
  <si>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</si>
  <si>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</si>
  <si>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</si>
  <si>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</si>
  <si>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</si>
  <si>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</si>
  <si>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</si>
  <si>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</si>
  <si>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</si>
  <si>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</si>
  <si>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</si>
  <si>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</si>
  <si>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</si>
  <si>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</si>
  <si>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</si>
  <si>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</si>
  <si>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</si>
  <si>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</si>
  <si>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</si>
  <si>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</si>
  <si>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</si>
  <si>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</si>
  <si>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</si>
  <si>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</si>
  <si>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</si>
  <si>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</si>
  <si>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</si>
  <si>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</si>
  <si>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</si>
  <si>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</si>
  <si>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</si>
  <si>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</si>
  <si>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</si>
  <si>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</si>
  <si>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</si>
  <si>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</si>
  <si>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</si>
  <si>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</si>
  <si>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</si>
  <si>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</si>
  <si>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</si>
  <si>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</si>
  <si>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</si>
  <si>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</si>
  <si>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</si>
  <si>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</si>
  <si>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</si>
  <si>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</si>
  <si>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9.45651657883403E-199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</si>
  <si>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</si>
  <si>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</si>
  <si>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</si>
  <si>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</si>
  <si>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</si>
  <si>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</si>
  <si>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</si>
  <si>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</si>
  <si>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</si>
  <si>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</si>
  <si>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</si>
  <si>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</si>
  <si>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</si>
  <si>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</si>
  <si>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</si>
  <si>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</si>
  <si>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</si>
  <si>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</si>
  <si>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</si>
  <si>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</si>
  <si>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</si>
  <si>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</si>
  <si>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</si>
  <si>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</si>
  <si>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</si>
  <si>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</si>
  <si>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</si>
  <si>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</si>
  <si>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</si>
  <si>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</si>
  <si>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</si>
  <si>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</si>
  <si>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</si>
  <si>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</si>
  <si>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</si>
  <si>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</si>
  <si>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</si>
  <si>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</si>
  <si>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</si>
  <si>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</si>
  <si>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</si>
  <si>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</si>
  <si>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</si>
  <si>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</si>
  <si>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</si>
  <si>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</si>
  <si>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</si>
  <si>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</si>
  <si>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</si>
  <si>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</si>
  <si>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</si>
  <si>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</si>
  <si>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</si>
  <si>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</si>
  <si>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</si>
  <si>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</si>
  <si>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</si>
  <si>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</si>
  <si>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</si>
  <si>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</si>
  <si>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</si>
  <si>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</si>
  <si>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</si>
  <si>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</si>
  <si>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</si>
  <si>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</si>
  <si>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</si>
  <si>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</si>
  <si>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</si>
  <si>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</si>
  <si>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</si>
  <si>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</si>
  <si>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</si>
  <si>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</si>
  <si>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</si>
  <si>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</si>
  <si>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</si>
  <si>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</si>
  <si>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</si>
  <si>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</si>
  <si>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</si>
  <si>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</si>
  <si>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</si>
  <si>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</si>
  <si>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</si>
  <si>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</si>
  <si>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</si>
  <si>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</si>
  <si>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</si>
  <si>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</si>
  <si>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</si>
  <si>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</si>
  <si>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</si>
  <si>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</si>
  <si>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</si>
  <si>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</si>
  <si>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</si>
  <si>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</si>
  <si>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</si>
  <si>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</si>
  <si>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</si>
  <si>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</si>
  <si>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</si>
  <si>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</si>
  <si>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</si>
  <si>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</si>
  <si>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</si>
  <si>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</si>
  <si>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</si>
  <si>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</si>
  <si>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</si>
  <si>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</si>
  <si>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</si>
  <si>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</si>
  <si>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</si>
  <si>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</si>
  <si>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</si>
  <si>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</si>
  <si>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</si>
  <si>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</si>
  <si>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</si>
  <si>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</si>
  <si>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</si>
  <si>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</si>
  <si>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</si>
  <si>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</si>
  <si>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</si>
  <si>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</si>
  <si>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</si>
  <si>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</si>
  <si>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</si>
  <si>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</si>
  <si>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</si>
  <si>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</si>
  <si>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</si>
  <si>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</si>
  <si>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</si>
  <si>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</si>
  <si>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</si>
  <si>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</si>
  <si>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</si>
  <si>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</si>
  <si>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</si>
  <si>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</si>
  <si>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</si>
  <si>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</si>
  <si>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</si>
  <si>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</si>
  <si>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</si>
  <si>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</si>
  <si>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</si>
  <si>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</si>
  <si>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</si>
  <si>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</si>
  <si>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</si>
  <si>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</si>
  <si>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</si>
  <si>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</si>
  <si>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</si>
  <si>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</si>
  <si>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</si>
  <si>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</si>
  <si>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</si>
  <si>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</si>
  <si>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</si>
  <si>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</si>
  <si>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</si>
  <si>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</si>
  <si>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</si>
  <si>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</si>
  <si>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</si>
  <si>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</si>
  <si>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</si>
  <si>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</si>
  <si>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</si>
  <si>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</si>
  <si>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</si>
  <si>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</si>
  <si>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</si>
  <si>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</si>
  <si>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</si>
  <si>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</si>
  <si>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</si>
  <si>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</si>
  <si>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</si>
  <si>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</si>
  <si>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</si>
  <si>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</si>
  <si>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</si>
  <si>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</si>
  <si>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</si>
  <si>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</si>
  <si>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</si>
  <si>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</si>
  <si>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</si>
  <si>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</si>
  <si>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</si>
  <si>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</si>
  <si>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</si>
  <si>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</si>
  <si>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</si>
  <si>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</si>
  <si>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</si>
  <si>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</si>
  <si>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</si>
  <si>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</si>
  <si>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</si>
  <si>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</si>
  <si>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</si>
  <si>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</si>
  <si>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</si>
  <si>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</si>
  <si>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</si>
  <si>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</si>
  <si>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</si>
  <si>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</si>
  <si>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</si>
  <si>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</si>
  <si>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</si>
  <si>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</si>
  <si>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</si>
  <si>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</si>
  <si>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</si>
  <si>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</si>
  <si>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</si>
  <si>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</si>
  <si>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</si>
  <si>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</si>
  <si>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</si>
  <si>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</si>
  <si>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</si>
  <si>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</si>
  <si>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</si>
  <si>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</si>
  <si>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</si>
  <si>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</si>
  <si>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</si>
  <si>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</si>
  <si>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</si>
  <si>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</si>
  <si>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</si>
  <si>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</si>
  <si>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</si>
  <si>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</si>
  <si>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</si>
  <si>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</si>
  <si>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</si>
  <si>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</si>
  <si>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</si>
  <si>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</si>
  <si>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</si>
  <si>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</si>
  <si>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</si>
  <si>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</si>
  <si>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</si>
  <si>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</si>
  <si>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</si>
  <si>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</si>
  <si>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</si>
  <si>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</si>
  <si>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</si>
  <si>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</si>
  <si>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</si>
  <si>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</si>
  <si>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</si>
  <si>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</si>
  <si>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</si>
  <si>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</si>
  <si>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</si>
  <si>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</si>
  <si>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</si>
  <si>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</si>
  <si>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</si>
  <si>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</si>
  <si>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</si>
  <si>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</si>
  <si>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</si>
  <si>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</si>
  <si>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</si>
  <si>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</si>
  <si>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</si>
  <si>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</si>
  <si>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</si>
  <si>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</si>
  <si>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</si>
  <si>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</si>
  <si>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</si>
  <si>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</si>
  <si>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</si>
  <si>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</si>
  <si>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</si>
  <si>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</si>
  <si>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</si>
  <si>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</si>
  <si>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</si>
  <si>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</si>
  <si>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</si>
  <si>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</si>
  <si>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</si>
  <si>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</si>
  <si>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</si>
  <si>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</si>
  <si>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</si>
  <si>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</si>
  <si>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</si>
  <si>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</si>
  <si>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</si>
  <si>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</si>
  <si>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</si>
  <si>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</si>
  <si>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</si>
  <si>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</si>
  <si>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</si>
  <si>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</si>
  <si>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</si>
  <si>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</si>
  <si>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</si>
  <si>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</si>
  <si>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</si>
  <si>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</si>
  <si>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</si>
  <si>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</si>
  <si>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</si>
  <si>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</si>
  <si>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</si>
  <si>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</si>
  <si>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</si>
  <si>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</si>
  <si>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</si>
  <si>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</si>
  <si>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</si>
  <si>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</si>
  <si>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</si>
  <si>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</si>
  <si>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</si>
  <si>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</si>
  <si>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</si>
  <si>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</si>
  <si>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</si>
  <si>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</si>
  <si>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</si>
  <si>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</si>
  <si>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</si>
  <si>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</si>
  <si>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</si>
  <si>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</si>
  <si>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</si>
  <si>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</si>
  <si>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</si>
  <si>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</si>
  <si>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</si>
  <si>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57883403E-199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9.45651657883403E-199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9.45651657883403E-199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</si>
  <si>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</si>
  <si>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</si>
  <si>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</si>
  <si>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9.45651657883403E-199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</si>
  <si>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</si>
  <si>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</si>
  <si>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</si>
  <si>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</si>
  <si>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9.45651657883403E-199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</si>
  <si>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9.45651657883403E-199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</si>
  <si>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</si>
  <si>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</si>
  <si>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</si>
  <si>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</si>
  <si>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</si>
  <si>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</si>
  <si>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</si>
  <si>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</si>
  <si>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57883403E-199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9.45651657883403E-199"/>
        <sz val="14"/>
      </rPr>
      <t xml:space="preserve">,
</t>
    </r>
    <r>
      <rPr>
        <rFont val="Times New Roman"/>
        <charset val="204"/>
        <family val="1"/>
        <color auto="1" tint="9.45651657883403E-199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</si>
  <si>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</si>
  <si>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</si>
  <si>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</si>
  <si>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9.45651657883403E-199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</si>
  <si>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</si>
  <si>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</si>
  <si>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</si>
  <si>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</si>
  <si>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</si>
  <si>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</si>
  <si>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ДЕРЖАВНЕ ПІДПРИЄМСТВО "УКРАЇНСЬКИЙ НАУКОВО-ДОСЛІДНИЙ ІНСТИТУТ РАДІО І ТЕЛЕБАЧЕННЯ"</t>
  </si>
  <si>
    <t>01181535</t>
  </si>
  <si>
    <t>Державне підприємство</t>
  </si>
  <si>
    <t>ОДЕСЬКА</t>
  </si>
  <si>
    <t>5110137500</t>
  </si>
  <si>
    <t>Адміністрація Державної служби спеціального зв’язку та захисту інформації України</t>
  </si>
  <si>
    <t>27226</t>
  </si>
  <si>
    <t>НАУКОВІ УСТАНОВИ ГАЛУЗЕВОГО ПРОФІЛЮ</t>
  </si>
  <si>
    <t>95120</t>
  </si>
  <si>
    <t>Дослідження й експериментальні  розробки в галузі інших природничих і технічних наук</t>
  </si>
  <si>
    <t>72.19</t>
  </si>
  <si>
    <t>ДЕРЖАВНА</t>
  </si>
  <si>
    <t>ВУЛ. БУНІНА, БУД. 31, М. ОДЕСА, ОДЕСЬКА ОБЛ., 65026</t>
  </si>
  <si>
    <t>7407121</t>
  </si>
  <si>
    <t>Михайлов Микола Костянтинович</t>
  </si>
  <si>
    <t>Директор</t>
  </si>
  <si>
    <t>за Рік 2020</t>
  </si>
  <si>
    <t>-</t>
  </si>
  <si>
    <t>Збільшення фактичних витрат на виконання договорів, закритих у поточному році.</t>
  </si>
  <si>
    <t>Зменшення цієї статті у закритих договорах.</t>
  </si>
  <si>
    <t/>
  </si>
  <si>
    <t>Збільшення цієї статті у закритих договорах.</t>
  </si>
  <si>
    <t>Пояснення у рр. 1018/1-1018/5.</t>
  </si>
  <si>
    <t>За рахунок збільшення витрат на виконання договорів з оцінки відповідності обладнання зв'язку, закритих протягом поточного року.</t>
  </si>
  <si>
    <t xml:space="preserve">За рахунок статей заробітної плати з відповідними нарахуваннями ЄСВ, витрат на розрахунково-касове обслуговування, аудиторські послуги, зв`язок та комунальні послуги. </t>
  </si>
  <si>
    <t>Незал.аудит фін.звітності за 2019 рік проведений відповідно до  п.1-2 розд. V  Закону України "Про бух.облік та фін.звітність в Україні" (зі зм. внес. ЗакономУкраїни від 30.03.20 №540-IX). Аудиторський висновок оприлюднений на сайті ДП "УНДІРТ".</t>
  </si>
  <si>
    <t>За рахунок понесених витрат на службове відрядження у 4 кварталі звітного року.</t>
  </si>
  <si>
    <t>За рахунок зменшення витрат на зв`язок протягом 3 кварталу 2020 року.</t>
  </si>
  <si>
    <t>За рахунок скорочення витрат на преміювання внаслідок обмежень згідно чинного законодавства протягом звітного періоду.</t>
  </si>
  <si>
    <t>Пояснення у р. 1038.</t>
  </si>
  <si>
    <t>Витрати відсутні.</t>
  </si>
  <si>
    <t>Пояснення у рр. 1051/1, 1051/2, 1051/3</t>
  </si>
  <si>
    <t>Пояснення у рр. 1071,  1073/1-1073/2.</t>
  </si>
  <si>
    <t>За рахунок росту курсу іноземної валюти протягом звітного року.</t>
  </si>
  <si>
    <t>Пояснення у рр. 1073/1, 1073/2.</t>
  </si>
  <si>
    <t>Пояснення у рр. 1081,  1083, 1086, 1086/1-1086/3.</t>
  </si>
  <si>
    <t>За рахунок зниження курсу іноземної валюти протягом звітного року.</t>
  </si>
  <si>
    <t>Благодійна допомога для первинної профспілкової організації ДП “УНДІРТ”.</t>
  </si>
  <si>
    <t>Пояснення у рр. 1086, 1086/1-1086/3.</t>
  </si>
  <si>
    <t>За рахунок збільшення операційних доходів у звітному році.</t>
  </si>
  <si>
    <t>Пояснення у р. 1152/1.</t>
  </si>
  <si>
    <t>За рахунок збільшення операційних доходів.</t>
  </si>
  <si>
    <t>Діюча ставка податку на прибуток 18%.</t>
  </si>
  <si>
    <t>За рахунок збільшення доходу від операційної курсової різниці протягом звітного року.</t>
  </si>
  <si>
    <t>За рахунок збільшення собівартості реалізованих послуг та втрат від операційної курсової різниці протягом звітного року</t>
  </si>
  <si>
    <t>За рахунок зменшення витрат на основні матеіали.</t>
  </si>
  <si>
    <t>Зменшення витрат на сировину та матеріали протягом року.</t>
  </si>
  <si>
    <t>Економне витрачання енергоносіїв враховуючи підвищення тарифів.</t>
  </si>
  <si>
    <t>Зменшення витрат на заробітну плату за рахунок скорочення витрат на преміювання, що пов'язано зі зменшенням у звітному році грошових надходжень та обмежувальних карантинних заходів.</t>
  </si>
  <si>
    <t>Пов'язано зі зменшенням витрат на оплату праці (р. 1410).</t>
  </si>
  <si>
    <t>За рахунок амортизації основних засобів, придбаних у минулих періодах.</t>
  </si>
  <si>
    <t xml:space="preserve">Зменшення витрат на службові відрядження та на оплату послуг сторонніх організацій. </t>
  </si>
  <si>
    <t>Пояснення та обґрунтування відхилень від запланованого рівня надані у рр.1400, 1401, 1402, 1410, 1420, 1430, 1440.</t>
  </si>
  <si>
    <t>оплата послуг сторонніх організацій</t>
  </si>
  <si>
    <t>1018/1</t>
  </si>
  <si>
    <t>послуги  зв’язку</t>
  </si>
  <si>
    <t>1018/2</t>
  </si>
  <si>
    <t>витрати на відрядження</t>
  </si>
  <si>
    <t>1018/3</t>
  </si>
  <si>
    <t>витрати на енергію для опалення</t>
  </si>
  <si>
    <t>1018/4</t>
  </si>
  <si>
    <t>нерозподілені загальновиробничі витрати</t>
  </si>
  <si>
    <t>1018/5</t>
  </si>
  <si>
    <t>Згідно з П(С)БО №16 “включаються до складу собівартості реалізованої продукції (робіт, послуг) у періоді їх виникнення.”</t>
  </si>
  <si>
    <t>розрахунково-касові послуги</t>
  </si>
  <si>
    <t>1051/1</t>
  </si>
  <si>
    <t>За рахунок зменшення банківських операцій протягом звітного року.</t>
  </si>
  <si>
    <t>податок на нерухоме майно, відмінне від земельної ділянки</t>
  </si>
  <si>
    <t>1051/2</t>
  </si>
  <si>
    <t xml:space="preserve">Нарахований податок відноситься до складу адміністративних витрат згідно п. 18 П(С)БО №16. Відповідає сумі у податковій декларації з цього податку на 2020 рік. </t>
  </si>
  <si>
    <t>витрати на тепло-, електро- та водопостачання</t>
  </si>
  <si>
    <t>1051/3</t>
  </si>
  <si>
    <t>Витрати на тепло-, електро-  та водопостачання менше запланованих за рахунок економного витрачання енергоносіїв.</t>
  </si>
  <si>
    <t>Витрати на тепло-, електро-  та водопостачання.</t>
  </si>
  <si>
    <t>1051/4</t>
  </si>
  <si>
    <t>інші витрати</t>
  </si>
  <si>
    <t>1051/5</t>
  </si>
  <si>
    <t>дохід від продажу іноземної валюти</t>
  </si>
  <si>
    <t>1073/1</t>
  </si>
  <si>
    <t>За рахунок перевищення курсу іноземної валюти на міжбанку у порівнянні з курсом НБУ при ії вільному продажу.</t>
  </si>
  <si>
    <t xml:space="preserve">нараховані проценти за залишком коштів на поточному рахунку у банку </t>
  </si>
  <si>
    <t>1073/2</t>
  </si>
  <si>
    <t>За рахунок зменшення очікуваного залишку коштів в вітчизняній валюті на поточному рахунку у банку.</t>
  </si>
  <si>
    <t>витрати на продаж іноземної валюти</t>
  </si>
  <si>
    <t>1086/1</t>
  </si>
  <si>
    <t>За рахунок перевищення курсу НБУ при вільному продажу іноземної валюти на МВР.</t>
  </si>
  <si>
    <t>лікарняні листи підприємства</t>
  </si>
  <si>
    <t>1086/2</t>
  </si>
  <si>
    <t>Збільшення витрат за лікарняними листами за рахунок підприємства протягом 4 кварталу 2020 року.</t>
  </si>
  <si>
    <t>витрати на проведення карантинних заходів, пов?язаних із запобіганням поширення короновірусу (COVID-19)</t>
  </si>
  <si>
    <t>1086/3</t>
  </si>
  <si>
    <t>Витрати на проведення карантинних заходів, пов?язаних із запобіганням поширення короновірусу (COVID-19)</t>
  </si>
  <si>
    <t>дохід від безоплатно одержаних активів та  дохід від амортизації основних засобів, які були придбані за рахунок фонду розвитку виробництва у минулих періодах.</t>
  </si>
  <si>
    <t>1152/1</t>
  </si>
  <si>
    <t>Складається з доходу від амортизації безоплатно одержаних активів та основних засобів, які були придбані за рахунок фонду розвитку виробництва у минулих періодах.</t>
  </si>
  <si>
    <t>інші</t>
  </si>
  <si>
    <t>1152/2</t>
  </si>
  <si>
    <t>Дохід від здачі кольорових та чорних металів, що містились у списаних основних засобах, які були передані на переробку спеціалізованому підприємству.</t>
  </si>
  <si>
    <t>2031/1</t>
  </si>
  <si>
    <t>фонд матеріального заохочення</t>
  </si>
  <si>
    <t>2050/1</t>
  </si>
  <si>
    <t>військовий збір</t>
  </si>
  <si>
    <t>2119/1</t>
  </si>
  <si>
    <t>2124/1</t>
  </si>
  <si>
    <t>оплата лікарняних за рахунок ФСС з ТВП</t>
  </si>
  <si>
    <t>3040/1</t>
  </si>
  <si>
    <t>3070/1</t>
  </si>
  <si>
    <t>надходження від відсотків за залишками коштів на поточному рахунку у банку</t>
  </si>
  <si>
    <t>3070/2</t>
  </si>
  <si>
    <t>надходження за брухт чорних та цветних металів від переробного підприємства</t>
  </si>
  <si>
    <t>3070/3</t>
  </si>
  <si>
    <t>3157/1</t>
  </si>
  <si>
    <t>3157/2</t>
  </si>
  <si>
    <t>3157/3</t>
  </si>
  <si>
    <t>3170/1</t>
  </si>
  <si>
    <t>3170/2</t>
  </si>
  <si>
    <t>послуги банку</t>
  </si>
  <si>
    <t>3170/3</t>
  </si>
  <si>
    <t>профспілкові внески</t>
  </si>
  <si>
    <t>3170/4</t>
  </si>
  <si>
    <t>благодійна допомога для первинної профспілкової організації ДП “УНДІРТ”</t>
  </si>
  <si>
    <t>3170/5</t>
  </si>
  <si>
    <t>3170/6</t>
  </si>
  <si>
    <t>машини та обладнання</t>
  </si>
  <si>
    <t>3270/0011</t>
  </si>
  <si>
    <t>інтрументи, прилади та інвентар</t>
  </si>
  <si>
    <t>3270/0012</t>
  </si>
  <si>
    <t>придбання необоротних матеріальних активів</t>
  </si>
  <si>
    <t>3290/1</t>
  </si>
  <si>
    <t>модернізація основних засобів</t>
  </si>
  <si>
    <t>3290/2</t>
  </si>
  <si>
    <t>до фінансового плану на 2020 рік</t>
  </si>
  <si>
    <t>У рядку “Фонд оплати праці” за звітний період відображена нарахована заробітна плата, використаний резерв відпусток, використаний резерв преміювання керівникові за 4 кв.2019 р., 1-3 кв.2020 р. та за 2019 рік.</t>
  </si>
  <si>
    <t>У рядку “Витрати на оплату праці” за звітний період відображена нарахована заробітна плата, нарахований резерв відпусток, нарахований резерв преміювання керівникові за підсумками 3-4 кв.2020 р., резерв преміювання за 2020 рік,.</t>
  </si>
  <si>
    <t>суми перших п'яти днів за лікарняними листами за рахунок підприємства.</t>
  </si>
  <si>
    <t xml:space="preserve">Витрати на оплату праці директора та адміністративно-управлінського персоналу дорівнюють даним рядка 1048 “Витрати на оплату праці”. </t>
  </si>
  <si>
    <t>72.19 Дослідження й експериментальні  розробки в галузі інших природничих і технічних наук</t>
  </si>
  <si>
    <t>Державне підприємство «Український науково-дослідний інститут радіо і телебачення» (ДП «УНДІРТ») засновано на державній власності згідно з наказом Міністра зв'язку України від 23.06.93 р. № 87, є державним унітарним підприємством</t>
  </si>
  <si>
    <t>і діє як державне комерційне підприємство та входить до сфери управління Адміністрації Державної служби спеціального зв'язку та захисту інформації України на підставі розпорядження Кабінету Міністрів України від 14.09.2011 р. № 901-р</t>
  </si>
  <si>
    <t xml:space="preserve">«Про передачу цілісних майнових комплексів державних підприємств, установ та організацій до сфери управління Адміністрації Державної служби спеціального зв'язку та захисту інформації України». </t>
  </si>
  <si>
    <t>ДП «УНДІРТ» не має відокремлених філій, представництв, дочірніх підприємств.</t>
  </si>
  <si>
    <t>Придбання (виготовлення) основних засобів</t>
  </si>
  <si>
    <t>Придбання (виготовлення) інших необоротних матеріальних активів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</si>
</sst>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9.45651657883403E-199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9.45651657883403E-199"/>
      <sz val="10"/>
      <scheme val="none"/>
    </font>
    <font>
      <name val="Times New Roman"/>
      <charset val="204"/>
      <family val="1"/>
      <b/>
      <color auto="1" tint="9.45651657883403E-199"/>
      <sz val="14"/>
      <scheme val="none"/>
    </font>
    <font>
      <name val="Times New Roman"/>
      <charset val="204"/>
      <family val="1"/>
      <color auto="1" tint="9.45651657883403E-199"/>
      <sz val="14"/>
      <scheme val="none"/>
    </font>
    <font>
      <name val="Times New Roman"/>
      <charset val="204"/>
      <family val="1"/>
      <color auto="1" tint="9.45651657883403E-199"/>
      <sz val="14"/>
      <u/>
      <scheme val="none"/>
    </font>
    <font>
      <name val="Times New Roman"/>
      <charset val="204"/>
      <family val="1"/>
      <i/>
      <color auto="1" tint="9.45651657883403E-199"/>
      <sz val="14"/>
      <scheme val="none"/>
    </font>
    <font>
      <name val="Times New Roman"/>
      <charset val="204"/>
      <family val="1"/>
      <b/>
      <i/>
      <color auto="1" tint="9.45651657883403E-199"/>
      <sz val="14"/>
      <scheme val="none"/>
    </font>
    <font>
      <name val="Times New Roman"/>
      <charset val="204"/>
      <family val="1"/>
      <color auto="1" tint="9.45651657883403E-199"/>
      <sz val="13"/>
      <scheme val="none"/>
    </font>
    <font>
      <name val="Times New Roman"/>
      <charset val="204"/>
      <family val="1"/>
      <b/>
      <color auto="1" tint="9.45651657883403E-199"/>
      <sz val="13"/>
      <scheme val="none"/>
    </font>
    <font>
      <name val="Times New Roman"/>
      <charset val="204"/>
      <family val="1"/>
      <color auto="1" tint="9.45651657883403E-199"/>
      <sz val="12"/>
      <scheme val="none"/>
    </font>
    <font>
      <name val="Arial"/>
      <family val="2"/>
      <color auto="1" tint="9.45651657883403E-199"/>
      <sz val="8"/>
      <scheme val="none"/>
    </font>
    <font>
      <name val="Times New Roman"/>
      <charset val="204"/>
      <family val="1"/>
      <color auto="1" tint="9.45651657883403E-199"/>
      <sz val="10"/>
      <scheme val="none"/>
    </font>
    <font>
      <name val="Arial"/>
      <charset val="204"/>
      <family val="2"/>
      <color auto="1" tint="9.45651657883403E-199"/>
      <sz val="10"/>
      <scheme val="none"/>
    </font>
    <font>
      <name val="Arial Cyr"/>
      <charset val="204"/>
      <family val="2"/>
      <color auto="1" tint="9.45651657883403E-199"/>
      <sz val="10"/>
      <scheme val="none"/>
    </font>
    <font>
      <name val="Arial Cyr"/>
      <charset val="204"/>
      <color auto="1" tint="9.45651657883403E-199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9.45651657883403E-199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9.45651657883403E-199"/>
      <sz val="12"/>
      <scheme val="none"/>
    </font>
    <font>
      <name val="FreeSet"/>
      <family val="2"/>
      <color auto="1" tint="9.45651657883403E-199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9.45651657883403E-199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9.45651657883403E-199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9.45651657883403E-199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9.45651657883403E-199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9.45651657883403E-199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9.45651657883403E-199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9.45651657883403E-199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9.45651657883403E-199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9.45651657883403E-199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9.45651657883403E-199"/>
      <sz val="10"/>
      <scheme val="none"/>
    </font>
    <font>
      <name val="Petersburg"/>
      <color auto="1" tint="9.45651657883403E-199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140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70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17646</v>
      </c>
      <c r="D34" s="173">
        <v>15252</v>
      </c>
      <c r="E34" s="173">
        <v>15250</v>
      </c>
      <c r="F34" s="173">
        <v>15252</v>
      </c>
      <c r="G34" s="173">
        <v>2</v>
      </c>
      <c r="H34" s="173">
        <v>100</v>
      </c>
    </row>
    <row r="35" s="5" customFormat="1" ht="20.1" customHeight="1">
      <c r="A35" s="87" t="s">
        <v>128</v>
      </c>
      <c r="B35" s="7">
        <v>1010</v>
      </c>
      <c r="C35" s="165">
        <v>-12410</v>
      </c>
      <c r="D35" s="165">
        <v>-12957</v>
      </c>
      <c r="E35" s="165">
        <v>-12594</v>
      </c>
      <c r="F35" s="165">
        <v>-12957</v>
      </c>
      <c r="G35" s="174">
        <v>363</v>
      </c>
      <c r="H35" s="174">
        <v>102.9</v>
      </c>
    </row>
    <row r="36" s="5" customFormat="1" ht="20.1" customHeight="1">
      <c r="A36" s="88" t="s">
        <v>184</v>
      </c>
      <c r="B36" s="151">
        <v>1020</v>
      </c>
      <c r="C36" s="166">
        <v>5236</v>
      </c>
      <c r="D36" s="166">
        <v>2295</v>
      </c>
      <c r="E36" s="166">
        <v>2656</v>
      </c>
      <c r="F36" s="166">
        <v>2295</v>
      </c>
      <c r="G36" s="173">
        <v>-361</v>
      </c>
      <c r="H36" s="173">
        <v>86.4</v>
      </c>
    </row>
    <row r="37" s="5" customFormat="1" ht="20.1" customHeight="1">
      <c r="A37" s="87" t="s">
        <v>154</v>
      </c>
      <c r="B37" s="9">
        <v>1030</v>
      </c>
      <c r="C37" s="165">
        <v>-3445</v>
      </c>
      <c r="D37" s="165">
        <v>-2543</v>
      </c>
      <c r="E37" s="165">
        <v>-2997</v>
      </c>
      <c r="F37" s="165">
        <v>-2543</v>
      </c>
      <c r="G37" s="174">
        <v>-454</v>
      </c>
      <c r="H37" s="174">
        <v>84.9</v>
      </c>
    </row>
    <row r="38" s="5" customFormat="1" ht="20.1" customHeight="1">
      <c r="A38" s="8" t="s">
        <v>93</v>
      </c>
      <c r="B38" s="9">
        <v>1031</v>
      </c>
      <c r="C38" s="165">
        <v>0</v>
      </c>
      <c r="D38" s="165">
        <v>0</v>
      </c>
      <c r="E38" s="165">
        <v>0</v>
      </c>
      <c r="F38" s="165">
        <v>0</v>
      </c>
      <c r="G38" s="174">
        <v>0</v>
      </c>
      <c r="H38" s="174">
        <v>0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-7</v>
      </c>
      <c r="D42" s="165">
        <v>-7</v>
      </c>
      <c r="E42" s="165">
        <v>-30</v>
      </c>
      <c r="F42" s="165">
        <v>-7</v>
      </c>
      <c r="G42" s="174">
        <v>-23</v>
      </c>
      <c r="H42" s="174">
        <v>23.3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270</v>
      </c>
      <c r="D44" s="174">
        <v>1143</v>
      </c>
      <c r="E44" s="174">
        <v>832</v>
      </c>
      <c r="F44" s="174">
        <v>1143</v>
      </c>
      <c r="G44" s="174">
        <v>311</v>
      </c>
      <c r="H44" s="174">
        <v>137.4</v>
      </c>
    </row>
    <row r="45" s="5" customFormat="1" ht="20.1" customHeight="1">
      <c r="A45" s="8" t="s">
        <v>151</v>
      </c>
      <c r="B45" s="9">
        <v>1071</v>
      </c>
      <c r="C45" s="174">
        <v>238</v>
      </c>
      <c r="D45" s="174">
        <v>1122</v>
      </c>
      <c r="E45" s="174">
        <v>820</v>
      </c>
      <c r="F45" s="174">
        <v>1122</v>
      </c>
      <c r="G45" s="174">
        <v>302</v>
      </c>
      <c r="H45" s="174">
        <v>136.8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-1045</v>
      </c>
      <c r="D47" s="165">
        <v>-356</v>
      </c>
      <c r="E47" s="165">
        <v>-108</v>
      </c>
      <c r="F47" s="165">
        <v>-356</v>
      </c>
      <c r="G47" s="174">
        <v>248</v>
      </c>
      <c r="H47" s="174">
        <v>329.6</v>
      </c>
    </row>
    <row r="48" s="5" customFormat="1" ht="20.1" customHeight="1">
      <c r="A48" s="8" t="s">
        <v>151</v>
      </c>
      <c r="B48" s="9">
        <v>1081</v>
      </c>
      <c r="C48" s="165">
        <v>-983</v>
      </c>
      <c r="D48" s="165">
        <v>-316</v>
      </c>
      <c r="E48" s="165">
        <v>-80</v>
      </c>
      <c r="F48" s="165">
        <v>-316</v>
      </c>
      <c r="G48" s="174">
        <v>236</v>
      </c>
      <c r="H48" s="174">
        <v>395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1016</v>
      </c>
      <c r="D50" s="166">
        <v>539</v>
      </c>
      <c r="E50" s="166">
        <v>383</v>
      </c>
      <c r="F50" s="166">
        <v>539</v>
      </c>
      <c r="G50" s="173">
        <v>156</v>
      </c>
      <c r="H50" s="173">
        <v>140.7</v>
      </c>
    </row>
    <row r="51" s="5" customFormat="1" ht="20.1" customHeight="1">
      <c r="A51" s="89" t="s">
        <v>118</v>
      </c>
      <c r="B51" s="151">
        <v>1310</v>
      </c>
      <c r="C51" s="167">
        <v>1930</v>
      </c>
      <c r="D51" s="167">
        <v>-84</v>
      </c>
      <c r="E51" s="167">
        <v>-217</v>
      </c>
      <c r="F51" s="167">
        <v>-84</v>
      </c>
      <c r="G51" s="173">
        <v>133</v>
      </c>
      <c r="H51" s="173">
        <v>38.7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-0.6</v>
      </c>
      <c r="G52" s="173">
        <v>0.8</v>
      </c>
      <c r="H52" s="173">
        <v>42.9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0</v>
      </c>
      <c r="D55" s="174">
        <v>0</v>
      </c>
      <c r="E55" s="174">
        <v>0</v>
      </c>
      <c r="F55" s="174">
        <v>0</v>
      </c>
      <c r="G55" s="174">
        <v>0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94</v>
      </c>
      <c r="D57" s="174">
        <v>96</v>
      </c>
      <c r="E57" s="174">
        <v>80</v>
      </c>
      <c r="F57" s="174">
        <v>96</v>
      </c>
      <c r="G57" s="174">
        <v>16</v>
      </c>
      <c r="H57" s="174">
        <v>120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0</v>
      </c>
      <c r="E59" s="165">
        <v>0</v>
      </c>
      <c r="F59" s="165">
        <v>0</v>
      </c>
      <c r="G59" s="174">
        <v>0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1110</v>
      </c>
      <c r="D61" s="166">
        <v>635</v>
      </c>
      <c r="E61" s="166">
        <v>463</v>
      </c>
      <c r="F61" s="166">
        <v>635</v>
      </c>
      <c r="G61" s="173">
        <v>172</v>
      </c>
      <c r="H61" s="173">
        <v>137.1</v>
      </c>
    </row>
    <row r="62" s="5" customFormat="1" ht="20.1" customHeight="1">
      <c r="A62" s="8" t="s">
        <v>243</v>
      </c>
      <c r="B62" s="7">
        <v>1180</v>
      </c>
      <c r="C62" s="165">
        <v>-200</v>
      </c>
      <c r="D62" s="165">
        <v>-114</v>
      </c>
      <c r="E62" s="165">
        <v>-83</v>
      </c>
      <c r="F62" s="165">
        <v>-114</v>
      </c>
      <c r="G62" s="174">
        <v>31</v>
      </c>
      <c r="H62" s="174">
        <v>137.3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910</v>
      </c>
      <c r="D66" s="166">
        <v>521</v>
      </c>
      <c r="E66" s="166">
        <v>380</v>
      </c>
      <c r="F66" s="166">
        <v>521</v>
      </c>
      <c r="G66" s="173">
        <v>141</v>
      </c>
      <c r="H66" s="173">
        <v>137.1</v>
      </c>
    </row>
    <row r="67" s="5" customFormat="1" ht="20.1" customHeight="1">
      <c r="A67" s="8" t="s">
        <v>386</v>
      </c>
      <c r="B67" s="6">
        <v>1201</v>
      </c>
      <c r="C67" s="174">
        <v>910</v>
      </c>
      <c r="D67" s="174">
        <v>521</v>
      </c>
      <c r="E67" s="174">
        <v>380</v>
      </c>
      <c r="F67" s="174">
        <v>521</v>
      </c>
      <c r="G67" s="174">
        <v>141</v>
      </c>
      <c r="H67" s="174">
        <v>137.1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18010</v>
      </c>
      <c r="D69" s="175">
        <v>16491</v>
      </c>
      <c r="E69" s="175">
        <v>16162</v>
      </c>
      <c r="F69" s="175">
        <v>16491</v>
      </c>
      <c r="G69" s="174">
        <v>329</v>
      </c>
      <c r="H69" s="174">
        <v>102</v>
      </c>
    </row>
    <row r="70" s="5" customFormat="1" ht="20.1" customHeight="1">
      <c r="A70" s="10" t="s">
        <v>101</v>
      </c>
      <c r="B70" s="9">
        <v>1220</v>
      </c>
      <c r="C70" s="169">
        <v>-17100</v>
      </c>
      <c r="D70" s="169">
        <v>-15970</v>
      </c>
      <c r="E70" s="169">
        <v>-15782</v>
      </c>
      <c r="F70" s="169">
        <v>-15970</v>
      </c>
      <c r="G70" s="174">
        <v>188</v>
      </c>
      <c r="H70" s="174">
        <v>101.2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392</v>
      </c>
      <c r="D73" s="174">
        <v>345</v>
      </c>
      <c r="E73" s="174">
        <v>440</v>
      </c>
      <c r="F73" s="174">
        <v>345</v>
      </c>
      <c r="G73" s="174">
        <v>-95</v>
      </c>
      <c r="H73" s="174">
        <v>78.4</v>
      </c>
    </row>
    <row r="74" s="5" customFormat="1" ht="20.1" customHeight="1">
      <c r="A74" s="8" t="s">
        <v>193</v>
      </c>
      <c r="B74" s="40">
        <v>1401</v>
      </c>
      <c r="C74" s="174">
        <v>84</v>
      </c>
      <c r="D74" s="174">
        <v>52</v>
      </c>
      <c r="E74" s="174">
        <v>145</v>
      </c>
      <c r="F74" s="174">
        <v>52</v>
      </c>
      <c r="G74" s="174">
        <v>-93</v>
      </c>
      <c r="H74" s="174">
        <v>35.9</v>
      </c>
    </row>
    <row r="75" s="5" customFormat="1" ht="20.1" customHeight="1">
      <c r="A75" s="8" t="s">
        <v>28</v>
      </c>
      <c r="B75" s="40">
        <v>1402</v>
      </c>
      <c r="C75" s="174">
        <v>308</v>
      </c>
      <c r="D75" s="174">
        <v>293</v>
      </c>
      <c r="E75" s="174">
        <v>295</v>
      </c>
      <c r="F75" s="174">
        <v>293</v>
      </c>
      <c r="G75" s="174">
        <v>-2</v>
      </c>
      <c r="H75" s="174">
        <v>99.3</v>
      </c>
    </row>
    <row r="76" s="5" customFormat="1" ht="20.1" customHeight="1">
      <c r="A76" s="8" t="s">
        <v>5</v>
      </c>
      <c r="B76" s="13">
        <v>1410</v>
      </c>
      <c r="C76" s="174">
        <v>14384</v>
      </c>
      <c r="D76" s="174">
        <v>10377</v>
      </c>
      <c r="E76" s="174">
        <v>14544</v>
      </c>
      <c r="F76" s="174">
        <v>10377</v>
      </c>
      <c r="G76" s="174">
        <v>-4167</v>
      </c>
      <c r="H76" s="174">
        <v>71.3</v>
      </c>
    </row>
    <row r="77" s="5" customFormat="1" ht="20.1" customHeight="1">
      <c r="A77" s="8" t="s">
        <v>6</v>
      </c>
      <c r="B77" s="13">
        <v>1420</v>
      </c>
      <c r="C77" s="174">
        <v>2997</v>
      </c>
      <c r="D77" s="174">
        <v>2187</v>
      </c>
      <c r="E77" s="174">
        <v>2968</v>
      </c>
      <c r="F77" s="174">
        <v>2187</v>
      </c>
      <c r="G77" s="174">
        <v>-781</v>
      </c>
      <c r="H77" s="174">
        <v>73.7</v>
      </c>
    </row>
    <row r="78" s="5" customFormat="1" ht="20.1" customHeight="1">
      <c r="A78" s="8" t="s">
        <v>7</v>
      </c>
      <c r="B78" s="13">
        <v>1430</v>
      </c>
      <c r="C78" s="174">
        <v>169</v>
      </c>
      <c r="D78" s="174">
        <v>183</v>
      </c>
      <c r="E78" s="174">
        <v>140</v>
      </c>
      <c r="F78" s="174">
        <v>183</v>
      </c>
      <c r="G78" s="174">
        <v>43</v>
      </c>
      <c r="H78" s="174">
        <v>130.7</v>
      </c>
    </row>
    <row r="79" s="5" customFormat="1" ht="20.1" customHeight="1">
      <c r="A79" s="8" t="s">
        <v>29</v>
      </c>
      <c r="B79" s="13">
        <v>1440</v>
      </c>
      <c r="C79" s="174">
        <v>2125</v>
      </c>
      <c r="D79" s="174">
        <v>943</v>
      </c>
      <c r="E79" s="174">
        <v>1320</v>
      </c>
      <c r="F79" s="174">
        <v>943</v>
      </c>
      <c r="G79" s="174">
        <v>-377</v>
      </c>
      <c r="H79" s="174">
        <v>71.4</v>
      </c>
    </row>
    <row r="80" s="5" customFormat="1" ht="20.1" customHeight="1" thickBot="1">
      <c r="A80" s="10" t="s">
        <v>49</v>
      </c>
      <c r="B80" s="51">
        <v>1450</v>
      </c>
      <c r="C80" s="176">
        <v>20067</v>
      </c>
      <c r="D80" s="176">
        <v>14035</v>
      </c>
      <c r="E80" s="176">
        <v>19412</v>
      </c>
      <c r="F80" s="176">
        <v>14035</v>
      </c>
      <c r="G80" s="173">
        <v>-5377</v>
      </c>
      <c r="H80" s="173">
        <v>72.3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721</v>
      </c>
      <c r="D83" s="165">
        <v>1058</v>
      </c>
      <c r="E83" s="165">
        <v>794</v>
      </c>
      <c r="F83" s="165">
        <v>1058</v>
      </c>
      <c r="G83" s="174">
        <v>264</v>
      </c>
      <c r="H83" s="174">
        <v>133.2</v>
      </c>
    </row>
    <row r="84" s="5" customFormat="1" ht="37.5" customHeight="1">
      <c r="A84" s="8" t="s">
        <v>273</v>
      </c>
      <c r="B84" s="6">
        <v>1200</v>
      </c>
      <c r="C84" s="165">
        <v>910</v>
      </c>
      <c r="D84" s="165">
        <v>521</v>
      </c>
      <c r="E84" s="165">
        <v>380</v>
      </c>
      <c r="F84" s="165">
        <v>521</v>
      </c>
      <c r="G84" s="174">
        <v>141</v>
      </c>
      <c r="H84" s="174">
        <v>137.1</v>
      </c>
    </row>
    <row r="85" s="5" customFormat="1" ht="39.75" customHeight="1">
      <c r="A85" s="47" t="s">
        <v>253</v>
      </c>
      <c r="B85" s="6">
        <v>2010</v>
      </c>
      <c r="C85" s="170">
        <v>0</v>
      </c>
      <c r="D85" s="170">
        <v>0</v>
      </c>
      <c r="E85" s="170">
        <v>0</v>
      </c>
      <c r="F85" s="170">
        <v>0</v>
      </c>
      <c r="G85" s="174">
        <v>0</v>
      </c>
      <c r="H85" s="174">
        <v>0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0</v>
      </c>
      <c r="D87" s="165">
        <v>0</v>
      </c>
      <c r="E87" s="165">
        <v>0</v>
      </c>
      <c r="F87" s="165">
        <v>0</v>
      </c>
      <c r="G87" s="174">
        <v>0</v>
      </c>
      <c r="H87" s="174">
        <v>0</v>
      </c>
    </row>
    <row r="88" s="5" customFormat="1">
      <c r="A88" s="8" t="s">
        <v>129</v>
      </c>
      <c r="B88" s="6" t="s">
        <v>152</v>
      </c>
      <c r="C88" s="165">
        <v>0</v>
      </c>
      <c r="D88" s="165">
        <v>0</v>
      </c>
      <c r="E88" s="165">
        <v>0</v>
      </c>
      <c r="F88" s="165">
        <v>0</v>
      </c>
      <c r="G88" s="174">
        <v>0</v>
      </c>
      <c r="H88" s="174">
        <v>0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-457</v>
      </c>
      <c r="D90" s="165">
        <v>-270</v>
      </c>
      <c r="E90" s="165">
        <v>-196</v>
      </c>
      <c r="F90" s="165">
        <v>-270</v>
      </c>
      <c r="G90" s="174">
        <v>74</v>
      </c>
      <c r="H90" s="174">
        <v>137.8</v>
      </c>
    </row>
    <row r="91" s="5" customFormat="1">
      <c r="A91" s="47" t="s">
        <v>27</v>
      </c>
      <c r="B91" s="6">
        <v>2040</v>
      </c>
      <c r="C91" s="165">
        <v>0</v>
      </c>
      <c r="D91" s="165">
        <v>0</v>
      </c>
      <c r="E91" s="165">
        <v>0</v>
      </c>
      <c r="F91" s="165">
        <v>0</v>
      </c>
      <c r="G91" s="174">
        <v>0</v>
      </c>
      <c r="H91" s="174">
        <v>0</v>
      </c>
    </row>
    <row r="92" s="5" customFormat="1">
      <c r="A92" s="47" t="s">
        <v>235</v>
      </c>
      <c r="B92" s="6">
        <v>2050</v>
      </c>
      <c r="C92" s="165">
        <v>-116</v>
      </c>
      <c r="D92" s="165">
        <v>0</v>
      </c>
      <c r="E92" s="165">
        <v>-127</v>
      </c>
      <c r="F92" s="165">
        <v>0</v>
      </c>
      <c r="G92" s="174">
        <v>-127</v>
      </c>
      <c r="H92" s="174">
        <v>0</v>
      </c>
    </row>
    <row r="93" s="5" customFormat="1">
      <c r="A93" s="47" t="s">
        <v>236</v>
      </c>
      <c r="B93" s="6">
        <v>2060</v>
      </c>
      <c r="C93" s="165">
        <v>0</v>
      </c>
      <c r="D93" s="165">
        <v>0</v>
      </c>
      <c r="E93" s="165">
        <v>0</v>
      </c>
      <c r="F93" s="165">
        <v>0</v>
      </c>
      <c r="G93" s="174">
        <v>0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1058</v>
      </c>
      <c r="D94" s="171">
        <v>1309</v>
      </c>
      <c r="E94" s="171">
        <v>851</v>
      </c>
      <c r="F94" s="171">
        <v>1309</v>
      </c>
      <c r="G94" s="174">
        <v>458</v>
      </c>
      <c r="H94" s="174">
        <v>153.8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4359</v>
      </c>
      <c r="D96" s="177">
        <v>3983</v>
      </c>
      <c r="E96" s="177">
        <v>3299</v>
      </c>
      <c r="F96" s="177">
        <v>3983</v>
      </c>
      <c r="G96" s="177">
        <v>684</v>
      </c>
      <c r="H96" s="173">
        <v>120.7</v>
      </c>
    </row>
    <row r="97" s="5" customFormat="1">
      <c r="A97" s="8" t="s">
        <v>258</v>
      </c>
      <c r="B97" s="6">
        <v>2111</v>
      </c>
      <c r="C97" s="178">
        <v>189</v>
      </c>
      <c r="D97" s="178">
        <v>200</v>
      </c>
      <c r="E97" s="178">
        <v>83</v>
      </c>
      <c r="F97" s="178">
        <v>200</v>
      </c>
      <c r="G97" s="178">
        <v>117</v>
      </c>
      <c r="H97" s="174">
        <v>241</v>
      </c>
    </row>
    <row r="98" s="5" customFormat="1">
      <c r="A98" s="8" t="s">
        <v>337</v>
      </c>
      <c r="B98" s="6">
        <v>2112</v>
      </c>
      <c r="C98" s="178">
        <v>3293</v>
      </c>
      <c r="D98" s="178">
        <v>3175</v>
      </c>
      <c r="E98" s="178">
        <v>2491</v>
      </c>
      <c r="F98" s="178">
        <v>3175</v>
      </c>
      <c r="G98" s="178">
        <v>684</v>
      </c>
      <c r="H98" s="174">
        <v>127.5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2138</v>
      </c>
      <c r="D104" s="173">
        <v>1536</v>
      </c>
      <c r="E104" s="173">
        <v>1806</v>
      </c>
      <c r="F104" s="173">
        <v>1536</v>
      </c>
      <c r="G104" s="177">
        <v>-270</v>
      </c>
      <c r="H104" s="173">
        <v>85</v>
      </c>
    </row>
    <row r="105" s="5" customFormat="1" ht="37.5">
      <c r="A105" s="74" t="s">
        <v>341</v>
      </c>
      <c r="B105" s="60">
        <v>2130</v>
      </c>
      <c r="C105" s="173">
        <v>3007</v>
      </c>
      <c r="D105" s="173">
        <v>2127</v>
      </c>
      <c r="E105" s="173">
        <v>2662</v>
      </c>
      <c r="F105" s="173">
        <v>2127</v>
      </c>
      <c r="G105" s="177">
        <v>-535</v>
      </c>
      <c r="H105" s="173">
        <v>79.9</v>
      </c>
    </row>
    <row r="106" s="5" customFormat="1" ht="60.75" customHeight="1">
      <c r="A106" s="90" t="s">
        <v>442</v>
      </c>
      <c r="B106" s="7">
        <v>2131</v>
      </c>
      <c r="C106" s="174">
        <v>0</v>
      </c>
      <c r="D106" s="174">
        <v>0</v>
      </c>
      <c r="E106" s="174">
        <v>0</v>
      </c>
      <c r="F106" s="174">
        <v>0</v>
      </c>
      <c r="G106" s="178">
        <v>0</v>
      </c>
      <c r="H106" s="174">
        <v>0</v>
      </c>
    </row>
    <row r="107" s="5" customFormat="1" ht="19.5" customHeight="1">
      <c r="A107" s="90" t="s">
        <v>342</v>
      </c>
      <c r="B107" s="7">
        <v>2133</v>
      </c>
      <c r="C107" s="174">
        <v>3007</v>
      </c>
      <c r="D107" s="174">
        <v>2127</v>
      </c>
      <c r="E107" s="174">
        <v>2662</v>
      </c>
      <c r="F107" s="174">
        <v>2127</v>
      </c>
      <c r="G107" s="178">
        <v>-535</v>
      </c>
      <c r="H107" s="174">
        <v>79.9</v>
      </c>
    </row>
    <row r="108" s="5" customFormat="1" ht="22.5" customHeight="1" thickBot="1">
      <c r="A108" s="89" t="s">
        <v>343</v>
      </c>
      <c r="B108" s="151">
        <v>2200</v>
      </c>
      <c r="C108" s="173">
        <v>9504</v>
      </c>
      <c r="D108" s="173">
        <v>7646</v>
      </c>
      <c r="E108" s="173">
        <v>7767</v>
      </c>
      <c r="F108" s="173">
        <v>7646</v>
      </c>
      <c r="G108" s="177">
        <v>-121</v>
      </c>
      <c r="H108" s="173">
        <v>98.4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6868</v>
      </c>
      <c r="D110" s="173">
        <v>4619</v>
      </c>
      <c r="E110" s="173">
        <v>5355</v>
      </c>
      <c r="F110" s="173">
        <v>4619</v>
      </c>
      <c r="G110" s="177">
        <v>-736</v>
      </c>
      <c r="H110" s="173">
        <v>86.3</v>
      </c>
    </row>
    <row r="111" s="5" customFormat="1" ht="20.1" customHeight="1">
      <c r="A111" s="90" t="s">
        <v>333</v>
      </c>
      <c r="B111" s="131">
        <v>3040</v>
      </c>
      <c r="C111" s="174">
        <v>125</v>
      </c>
      <c r="D111" s="174">
        <v>39</v>
      </c>
      <c r="E111" s="174">
        <v>100</v>
      </c>
      <c r="F111" s="174">
        <v>39</v>
      </c>
      <c r="G111" s="178">
        <v>-61</v>
      </c>
      <c r="H111" s="174">
        <v>39</v>
      </c>
    </row>
    <row r="112" s="5" customFormat="1">
      <c r="A112" s="90" t="s">
        <v>271</v>
      </c>
      <c r="B112" s="131">
        <v>3195</v>
      </c>
      <c r="C112" s="174">
        <v>-1359</v>
      </c>
      <c r="D112" s="174">
        <v>3696</v>
      </c>
      <c r="E112" s="174">
        <v>-1999</v>
      </c>
      <c r="F112" s="174">
        <v>3696</v>
      </c>
      <c r="G112" s="178">
        <v>5695</v>
      </c>
      <c r="H112" s="174">
        <v>-184.9</v>
      </c>
    </row>
    <row r="113">
      <c r="A113" s="90" t="s">
        <v>122</v>
      </c>
      <c r="B113" s="131">
        <v>3295</v>
      </c>
      <c r="C113" s="174">
        <v>-145</v>
      </c>
      <c r="D113" s="174">
        <v>-15</v>
      </c>
      <c r="E113" s="174">
        <v>-162</v>
      </c>
      <c r="F113" s="174">
        <v>-15</v>
      </c>
      <c r="G113" s="178">
        <v>147</v>
      </c>
      <c r="H113" s="174">
        <v>9.3</v>
      </c>
    </row>
    <row r="114" s="5" customFormat="1">
      <c r="A114" s="90" t="s">
        <v>279</v>
      </c>
      <c r="B114" s="9">
        <v>3395</v>
      </c>
      <c r="C114" s="174">
        <v>0</v>
      </c>
      <c r="D114" s="174">
        <v>0</v>
      </c>
      <c r="E114" s="174">
        <v>0</v>
      </c>
      <c r="F114" s="174">
        <v>0</v>
      </c>
      <c r="G114" s="178">
        <v>0</v>
      </c>
      <c r="H114" s="174">
        <v>0</v>
      </c>
    </row>
    <row r="115" s="5" customFormat="1">
      <c r="A115" s="90" t="s">
        <v>125</v>
      </c>
      <c r="B115" s="9">
        <v>3410</v>
      </c>
      <c r="C115" s="174">
        <v>-745</v>
      </c>
      <c r="D115" s="174">
        <v>806</v>
      </c>
      <c r="E115" s="174">
        <v>740</v>
      </c>
      <c r="F115" s="174">
        <v>806</v>
      </c>
      <c r="G115" s="178">
        <v>66</v>
      </c>
      <c r="H115" s="174">
        <v>108.9</v>
      </c>
    </row>
    <row r="116" s="5" customFormat="1" ht="19.5" thickBot="1">
      <c r="A116" s="118" t="s">
        <v>278</v>
      </c>
      <c r="B116" s="11">
        <v>3415</v>
      </c>
      <c r="C116" s="176">
        <v>4619</v>
      </c>
      <c r="D116" s="176">
        <v>9106</v>
      </c>
      <c r="E116" s="176">
        <v>3934</v>
      </c>
      <c r="F116" s="176">
        <v>9106</v>
      </c>
      <c r="G116" s="177">
        <v>5172</v>
      </c>
      <c r="H116" s="173">
        <v>231.5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124</v>
      </c>
      <c r="D118" s="179">
        <v>12</v>
      </c>
      <c r="E118" s="179">
        <v>135</v>
      </c>
      <c r="F118" s="179">
        <v>12</v>
      </c>
      <c r="G118" s="177">
        <v>-123</v>
      </c>
      <c r="H118" s="173">
        <v>8.9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109</v>
      </c>
      <c r="D120" s="174">
        <v>0</v>
      </c>
      <c r="E120" s="174">
        <v>135</v>
      </c>
      <c r="F120" s="174">
        <v>0</v>
      </c>
      <c r="G120" s="178">
        <v>-135</v>
      </c>
      <c r="H120" s="174">
        <v>0</v>
      </c>
    </row>
    <row r="121" s="5" customFormat="1" ht="20.1" customHeight="1">
      <c r="A121" s="8" t="s">
        <v>30</v>
      </c>
      <c r="B121" s="67">
        <v>4030</v>
      </c>
      <c r="C121" s="174">
        <v>10</v>
      </c>
      <c r="D121" s="174">
        <v>12</v>
      </c>
      <c r="E121" s="174">
        <v>0</v>
      </c>
      <c r="F121" s="174">
        <v>12</v>
      </c>
      <c r="G121" s="178">
        <v>12</v>
      </c>
      <c r="H121" s="174">
        <v>0</v>
      </c>
    </row>
    <row r="122" s="5" customFormat="1">
      <c r="A122" s="8" t="s">
        <v>3</v>
      </c>
      <c r="B122" s="66">
        <v>4040</v>
      </c>
      <c r="C122" s="174">
        <v>0</v>
      </c>
      <c r="D122" s="174">
        <v>0</v>
      </c>
      <c r="E122" s="174">
        <v>0</v>
      </c>
      <c r="F122" s="174">
        <v>0</v>
      </c>
      <c r="G122" s="178">
        <v>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5</v>
      </c>
      <c r="D123" s="174">
        <v>0</v>
      </c>
      <c r="E123" s="174">
        <v>0</v>
      </c>
      <c r="F123" s="174">
        <v>0</v>
      </c>
      <c r="G123" s="178">
        <v>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124</v>
      </c>
      <c r="D125" s="176">
        <v>12</v>
      </c>
      <c r="E125" s="176">
        <v>135</v>
      </c>
      <c r="F125" s="176">
        <v>12</v>
      </c>
      <c r="G125" s="177">
        <v>-123</v>
      </c>
      <c r="H125" s="173">
        <v>8.9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124</v>
      </c>
      <c r="D128" s="174">
        <v>12</v>
      </c>
      <c r="E128" s="174">
        <v>135</v>
      </c>
      <c r="F128" s="174">
        <v>12</v>
      </c>
      <c r="G128" s="178">
        <v>-123</v>
      </c>
      <c r="H128" s="174">
        <v>8.9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5.2</v>
      </c>
      <c r="D131" s="181">
        <v>3.4</v>
      </c>
      <c r="E131" s="91">
        <v>2.5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5.1</v>
      </c>
      <c r="D132" s="181">
        <v>2.5</v>
      </c>
      <c r="E132" s="91">
        <v>2.4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20.5</v>
      </c>
      <c r="D133" s="182">
        <v>10.7</v>
      </c>
      <c r="E133" s="91">
        <v>9.7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0.3</v>
      </c>
      <c r="D134" s="183">
        <v>0.3</v>
      </c>
      <c r="E134" s="91">
        <v>0.3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0.6</v>
      </c>
      <c r="D135" s="184">
        <v>0.7</v>
      </c>
      <c r="E135" s="91">
        <v>0.6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1577</v>
      </c>
      <c r="D137" s="174">
        <v>1406</v>
      </c>
      <c r="E137" s="91">
        <v>1602</v>
      </c>
      <c r="F137" s="91" t="s">
        <v>357</v>
      </c>
      <c r="G137" s="178">
        <v>-171</v>
      </c>
      <c r="H137" s="174">
        <v>89.2</v>
      </c>
    </row>
    <row r="138" s="5" customFormat="1" ht="20.1" customHeight="1">
      <c r="A138" s="120" t="s">
        <v>306</v>
      </c>
      <c r="B138" s="121">
        <v>6001</v>
      </c>
      <c r="C138" s="185">
        <v>1571</v>
      </c>
      <c r="D138" s="185">
        <v>1402</v>
      </c>
      <c r="E138" s="91">
        <v>1602</v>
      </c>
      <c r="F138" s="91" t="s">
        <v>357</v>
      </c>
      <c r="G138" s="178">
        <v>-169</v>
      </c>
      <c r="H138" s="174">
        <v>89.2</v>
      </c>
    </row>
    <row r="139" s="5" customFormat="1" ht="20.1" customHeight="1">
      <c r="A139" s="120" t="s">
        <v>307</v>
      </c>
      <c r="B139" s="121">
        <v>6002</v>
      </c>
      <c r="C139" s="174">
        <v>4245</v>
      </c>
      <c r="D139" s="174">
        <v>4245</v>
      </c>
      <c r="E139" s="91">
        <v>4431</v>
      </c>
      <c r="F139" s="91" t="s">
        <v>357</v>
      </c>
      <c r="G139" s="178">
        <v>0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2674</v>
      </c>
      <c r="D140" s="174">
        <v>2843</v>
      </c>
      <c r="E140" s="91">
        <v>2829</v>
      </c>
      <c r="F140" s="91" t="s">
        <v>357</v>
      </c>
      <c r="G140" s="178">
        <v>169</v>
      </c>
      <c r="H140" s="174">
        <v>106.3</v>
      </c>
    </row>
    <row r="141" s="5" customFormat="1" ht="20.1" customHeight="1">
      <c r="A141" s="90" t="s">
        <v>309</v>
      </c>
      <c r="B141" s="6">
        <v>6010</v>
      </c>
      <c r="C141" s="174">
        <v>16158</v>
      </c>
      <c r="D141" s="174">
        <v>19196</v>
      </c>
      <c r="E141" s="91">
        <v>14568</v>
      </c>
      <c r="F141" s="91" t="s">
        <v>357</v>
      </c>
      <c r="G141" s="178">
        <v>3038</v>
      </c>
      <c r="H141" s="174">
        <v>118.8</v>
      </c>
    </row>
    <row r="142" s="5" customFormat="1">
      <c r="A142" s="90" t="s">
        <v>310</v>
      </c>
      <c r="B142" s="6">
        <v>6011</v>
      </c>
      <c r="C142" s="174">
        <v>4619</v>
      </c>
      <c r="D142" s="174">
        <v>9106</v>
      </c>
      <c r="E142" s="91">
        <v>3934</v>
      </c>
      <c r="F142" s="91" t="s">
        <v>357</v>
      </c>
      <c r="G142" s="178">
        <v>4487</v>
      </c>
      <c r="H142" s="174">
        <v>197.1</v>
      </c>
    </row>
    <row r="143" s="5" customFormat="1" ht="20.1" customHeight="1">
      <c r="A143" s="89" t="s">
        <v>185</v>
      </c>
      <c r="B143" s="135">
        <v>6020</v>
      </c>
      <c r="C143" s="173">
        <v>17735</v>
      </c>
      <c r="D143" s="173">
        <v>20602</v>
      </c>
      <c r="E143" s="91">
        <v>16170</v>
      </c>
      <c r="F143" s="158" t="s">
        <v>357</v>
      </c>
      <c r="G143" s="177">
        <v>2867</v>
      </c>
      <c r="H143" s="173">
        <v>116.2</v>
      </c>
    </row>
    <row r="144" s="5" customFormat="1" ht="20.1" customHeight="1">
      <c r="A144" s="90" t="s">
        <v>126</v>
      </c>
      <c r="B144" s="6">
        <v>6030</v>
      </c>
      <c r="C144" s="174">
        <v>616</v>
      </c>
      <c r="D144" s="174">
        <v>604</v>
      </c>
      <c r="E144" s="91">
        <v>400</v>
      </c>
      <c r="F144" s="91" t="s">
        <v>357</v>
      </c>
      <c r="G144" s="178">
        <v>-12</v>
      </c>
      <c r="H144" s="174">
        <v>98.1</v>
      </c>
    </row>
    <row r="145" s="5" customFormat="1" ht="20.1" customHeight="1">
      <c r="A145" s="90" t="s">
        <v>127</v>
      </c>
      <c r="B145" s="6">
        <v>6040</v>
      </c>
      <c r="C145" s="174">
        <v>12673</v>
      </c>
      <c r="D145" s="174">
        <v>15126</v>
      </c>
      <c r="E145" s="91">
        <v>11833</v>
      </c>
      <c r="F145" s="91" t="s">
        <v>357</v>
      </c>
      <c r="G145" s="178">
        <v>2453</v>
      </c>
      <c r="H145" s="174">
        <v>119.4</v>
      </c>
    </row>
    <row r="146" s="5" customFormat="1" ht="20.1" customHeight="1">
      <c r="A146" s="89" t="s">
        <v>186</v>
      </c>
      <c r="B146" s="135">
        <v>6050</v>
      </c>
      <c r="C146" s="186">
        <v>13289</v>
      </c>
      <c r="D146" s="186">
        <v>15730</v>
      </c>
      <c r="E146" s="91">
        <v>12233</v>
      </c>
      <c r="F146" s="158" t="s">
        <v>357</v>
      </c>
      <c r="G146" s="177">
        <v>2441</v>
      </c>
      <c r="H146" s="173">
        <v>118.4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4446</v>
      </c>
      <c r="D149" s="173">
        <v>4872</v>
      </c>
      <c r="E149" s="91">
        <v>3937</v>
      </c>
      <c r="F149" s="158" t="s">
        <v>357</v>
      </c>
      <c r="G149" s="177">
        <v>426</v>
      </c>
      <c r="H149" s="173">
        <v>109.6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85</v>
      </c>
      <c r="D160" s="192" t="s">
        <v>357</v>
      </c>
      <c r="E160" s="191">
        <v>85</v>
      </c>
      <c r="F160" s="191">
        <v>83</v>
      </c>
      <c r="G160" s="192">
        <v>-2</v>
      </c>
      <c r="H160" s="173">
        <v>97.6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4</v>
      </c>
      <c r="D164" s="194" t="s">
        <v>357</v>
      </c>
      <c r="E164" s="193">
        <v>5</v>
      </c>
      <c r="F164" s="193">
        <v>4</v>
      </c>
      <c r="G164" s="194">
        <v>-1</v>
      </c>
      <c r="H164" s="174">
        <v>80</v>
      </c>
    </row>
    <row r="165" s="5" customFormat="1">
      <c r="A165" s="8" t="s">
        <v>198</v>
      </c>
      <c r="B165" s="124" t="s">
        <v>423</v>
      </c>
      <c r="C165" s="193">
        <v>80</v>
      </c>
      <c r="D165" s="194" t="s">
        <v>357</v>
      </c>
      <c r="E165" s="193">
        <v>79</v>
      </c>
      <c r="F165" s="193">
        <v>78</v>
      </c>
      <c r="G165" s="194">
        <v>-1</v>
      </c>
      <c r="H165" s="174">
        <v>98.7</v>
      </c>
    </row>
    <row r="166" s="5" customFormat="1" ht="20.1" customHeight="1">
      <c r="A166" s="89" t="s">
        <v>5</v>
      </c>
      <c r="B166" s="160" t="s">
        <v>297</v>
      </c>
      <c r="C166" s="176">
        <v>14384</v>
      </c>
      <c r="D166" s="177" t="s">
        <v>357</v>
      </c>
      <c r="E166" s="176">
        <v>14544</v>
      </c>
      <c r="F166" s="176">
        <v>10377</v>
      </c>
      <c r="G166" s="177">
        <v>-4167</v>
      </c>
      <c r="H166" s="173">
        <v>71.3</v>
      </c>
    </row>
    <row r="167" s="5" customFormat="1" ht="37.5">
      <c r="A167" s="89" t="s">
        <v>439</v>
      </c>
      <c r="B167" s="160" t="s">
        <v>298</v>
      </c>
      <c r="C167" s="176">
        <v>14102</v>
      </c>
      <c r="D167" s="177" t="s">
        <v>357</v>
      </c>
      <c r="E167" s="177">
        <v>14258.8</v>
      </c>
      <c r="F167" s="177">
        <v>10418.7</v>
      </c>
      <c r="G167" s="177">
        <v>-3840.1</v>
      </c>
      <c r="H167" s="173">
        <v>73.1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94666.7</v>
      </c>
      <c r="D170" s="178" t="s">
        <v>357</v>
      </c>
      <c r="E170" s="174">
        <v>107333.3</v>
      </c>
      <c r="F170" s="174">
        <v>91833.3</v>
      </c>
      <c r="G170" s="178">
        <v>-15500</v>
      </c>
      <c r="H170" s="174">
        <v>85.6</v>
      </c>
    </row>
    <row r="171" s="5" customFormat="1" ht="20.1" customHeight="1">
      <c r="A171" s="8" t="s">
        <v>430</v>
      </c>
      <c r="B171" s="124" t="s">
        <v>420</v>
      </c>
      <c r="C171" s="188">
        <v>34291.7</v>
      </c>
      <c r="D171" s="178" t="s">
        <v>357</v>
      </c>
      <c r="E171" s="174">
        <v>19000</v>
      </c>
      <c r="F171" s="174">
        <v>19395.8</v>
      </c>
      <c r="G171" s="178">
        <v>395.8</v>
      </c>
      <c r="H171" s="174">
        <v>102.1</v>
      </c>
    </row>
    <row r="172" s="5" customFormat="1" ht="20.1" customHeight="1">
      <c r="A172" s="8" t="s">
        <v>429</v>
      </c>
      <c r="B172" s="124" t="s">
        <v>421</v>
      </c>
      <c r="C172" s="188">
        <v>12085.4</v>
      </c>
      <c r="D172" s="178" t="s">
        <v>357</v>
      </c>
      <c r="E172" s="174">
        <v>12780.6</v>
      </c>
      <c r="F172" s="174">
        <v>8914.5</v>
      </c>
      <c r="G172" s="178">
        <v>-3866.1</v>
      </c>
      <c r="H172" s="174">
        <v>69.8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61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17646</v>
      </c>
      <c r="D7" s="177">
        <v>15252</v>
      </c>
      <c r="E7" s="177">
        <v>15250</v>
      </c>
      <c r="F7" s="177">
        <v>15252</v>
      </c>
      <c r="G7" s="177">
        <v>2</v>
      </c>
      <c r="H7" s="197">
        <v>100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-12410</v>
      </c>
      <c r="D8" s="196">
        <v>-12957</v>
      </c>
      <c r="E8" s="196">
        <v>-12594</v>
      </c>
      <c r="F8" s="196">
        <v>-12957</v>
      </c>
      <c r="G8" s="178">
        <v>363</v>
      </c>
      <c r="H8" s="198">
        <v>102.9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-51</v>
      </c>
      <c r="D9" s="172">
        <v>-47</v>
      </c>
      <c r="E9" s="172">
        <v>-86</v>
      </c>
      <c r="F9" s="172">
        <v>-47</v>
      </c>
      <c r="G9" s="178">
        <v>-39</v>
      </c>
      <c r="H9" s="198">
        <v>54.7</v>
      </c>
      <c r="I9" s="94" t="s">
        <v>489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490</v>
      </c>
    </row>
    <row r="11" s="2" customFormat="1" ht="20.1" customHeight="1">
      <c r="A11" s="8" t="s">
        <v>370</v>
      </c>
      <c r="B11" s="7">
        <v>1013</v>
      </c>
      <c r="C11" s="172">
        <v>-218</v>
      </c>
      <c r="D11" s="172">
        <v>-291</v>
      </c>
      <c r="E11" s="172">
        <v>-167</v>
      </c>
      <c r="F11" s="172">
        <v>-291</v>
      </c>
      <c r="G11" s="178">
        <v>124</v>
      </c>
      <c r="H11" s="198">
        <v>174.3</v>
      </c>
      <c r="I11" s="94" t="s">
        <v>491</v>
      </c>
    </row>
    <row r="12" s="2" customFormat="1" ht="20.1" customHeight="1">
      <c r="A12" s="8" t="s">
        <v>5</v>
      </c>
      <c r="B12" s="7">
        <v>1014</v>
      </c>
      <c r="C12" s="172">
        <v>-8873</v>
      </c>
      <c r="D12" s="172">
        <v>-9441</v>
      </c>
      <c r="E12" s="172">
        <v>-9379</v>
      </c>
      <c r="F12" s="172">
        <v>-9441</v>
      </c>
      <c r="G12" s="178">
        <v>62</v>
      </c>
      <c r="H12" s="198">
        <v>100.7</v>
      </c>
      <c r="I12" s="94" t="s">
        <v>491</v>
      </c>
    </row>
    <row r="13" s="2" customFormat="1" ht="20.1" customHeight="1">
      <c r="A13" s="8" t="s">
        <v>6</v>
      </c>
      <c r="B13" s="7">
        <v>1015</v>
      </c>
      <c r="C13" s="172">
        <v>-1952</v>
      </c>
      <c r="D13" s="172">
        <v>-2081</v>
      </c>
      <c r="E13" s="172">
        <v>-2062</v>
      </c>
      <c r="F13" s="172">
        <v>-2081</v>
      </c>
      <c r="G13" s="178">
        <v>19</v>
      </c>
      <c r="H13" s="198">
        <v>100.9</v>
      </c>
      <c r="I13" s="94" t="s">
        <v>491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490</v>
      </c>
    </row>
    <row r="15" s="2" customFormat="1" ht="20.1" customHeight="1">
      <c r="A15" s="8" t="s">
        <v>372</v>
      </c>
      <c r="B15" s="7">
        <v>1017</v>
      </c>
      <c r="C15" s="172">
        <v>-162</v>
      </c>
      <c r="D15" s="172">
        <v>-185</v>
      </c>
      <c r="E15" s="172">
        <v>-128</v>
      </c>
      <c r="F15" s="172">
        <v>-185</v>
      </c>
      <c r="G15" s="178">
        <v>57</v>
      </c>
      <c r="H15" s="198">
        <v>144.5</v>
      </c>
      <c r="I15" s="94" t="s">
        <v>491</v>
      </c>
    </row>
    <row r="16" s="2" customFormat="1" ht="20.1" customHeight="1">
      <c r="A16" s="8" t="s">
        <v>373</v>
      </c>
      <c r="B16" s="7">
        <v>1018</v>
      </c>
      <c r="C16" s="172">
        <v>-1154</v>
      </c>
      <c r="D16" s="172">
        <v>-912</v>
      </c>
      <c r="E16" s="172">
        <v>-772</v>
      </c>
      <c r="F16" s="172">
        <v>-912</v>
      </c>
      <c r="G16" s="178">
        <v>140</v>
      </c>
      <c r="H16" s="198">
        <v>118.1</v>
      </c>
      <c r="I16" s="94" t="s">
        <v>492</v>
      </c>
    </row>
    <row r="17" s="2" customFormat="1" ht="20.1" customHeight="1">
      <c r="A17" s="8" t="s">
        <v>490</v>
      </c>
      <c r="B17" s="7" t="s">
        <v>490</v>
      </c>
      <c r="C17" s="172">
        <v>0</v>
      </c>
      <c r="D17" s="172">
        <v>0</v>
      </c>
      <c r="E17" s="172">
        <v>0</v>
      </c>
      <c r="F17" s="172">
        <v>0</v>
      </c>
      <c r="G17" s="178">
        <v>0</v>
      </c>
      <c r="H17" s="198">
        <v>0</v>
      </c>
      <c r="I17" s="94" t="s">
        <v>490</v>
      </c>
    </row>
    <row r="18" s="2" customFormat="1" ht="20.1" customHeight="1">
      <c r="A18" s="8" t="s">
        <v>523</v>
      </c>
      <c r="B18" s="7" t="s">
        <v>524</v>
      </c>
      <c r="C18" s="172">
        <v>-588</v>
      </c>
      <c r="D18" s="172">
        <v>-351</v>
      </c>
      <c r="E18" s="172">
        <v>-530</v>
      </c>
      <c r="F18" s="172">
        <v>-351</v>
      </c>
      <c r="G18" s="178">
        <v>-179</v>
      </c>
      <c r="H18" s="198">
        <v>66.2</v>
      </c>
      <c r="I18" s="94" t="s">
        <v>489</v>
      </c>
    </row>
    <row r="19" s="2" customFormat="1" ht="20.1" customHeight="1">
      <c r="A19" s="8" t="s">
        <v>525</v>
      </c>
      <c r="B19" s="7" t="s">
        <v>526</v>
      </c>
      <c r="C19" s="172">
        <v>-44</v>
      </c>
      <c r="D19" s="172">
        <v>-37</v>
      </c>
      <c r="E19" s="172">
        <v>-26</v>
      </c>
      <c r="F19" s="172">
        <v>-37</v>
      </c>
      <c r="G19" s="178">
        <v>11</v>
      </c>
      <c r="H19" s="198">
        <v>142.3</v>
      </c>
      <c r="I19" s="94" t="s">
        <v>491</v>
      </c>
    </row>
    <row r="20" s="2" customFormat="1" ht="20.1" customHeight="1">
      <c r="A20" s="8" t="s">
        <v>527</v>
      </c>
      <c r="B20" s="7" t="s">
        <v>528</v>
      </c>
      <c r="C20" s="172">
        <v>-298</v>
      </c>
      <c r="D20" s="172">
        <v>-222</v>
      </c>
      <c r="E20" s="172">
        <v>-120</v>
      </c>
      <c r="F20" s="172">
        <v>-222</v>
      </c>
      <c r="G20" s="178">
        <v>102</v>
      </c>
      <c r="H20" s="198">
        <v>185</v>
      </c>
      <c r="I20" s="94" t="s">
        <v>491</v>
      </c>
    </row>
    <row r="21" s="2" customFormat="1" ht="20.1" customHeight="1">
      <c r="A21" s="8" t="s">
        <v>529</v>
      </c>
      <c r="B21" s="7" t="s">
        <v>530</v>
      </c>
      <c r="C21" s="172">
        <v>-30</v>
      </c>
      <c r="D21" s="172">
        <v>-27</v>
      </c>
      <c r="E21" s="172">
        <v>-96</v>
      </c>
      <c r="F21" s="172">
        <v>-27</v>
      </c>
      <c r="G21" s="178">
        <v>-69</v>
      </c>
      <c r="H21" s="198">
        <v>28.1</v>
      </c>
      <c r="I21" s="94" t="s">
        <v>489</v>
      </c>
    </row>
    <row r="22" s="2" customFormat="1" ht="20.1" customHeight="1">
      <c r="A22" s="8" t="s">
        <v>531</v>
      </c>
      <c r="B22" s="7" t="s">
        <v>532</v>
      </c>
      <c r="C22" s="172">
        <v>-194</v>
      </c>
      <c r="D22" s="172">
        <v>-275</v>
      </c>
      <c r="E22" s="172">
        <v>0</v>
      </c>
      <c r="F22" s="172">
        <v>-275</v>
      </c>
      <c r="G22" s="178">
        <v>275</v>
      </c>
      <c r="H22" s="198">
        <v>0</v>
      </c>
      <c r="I22" s="94" t="s">
        <v>533</v>
      </c>
    </row>
    <row r="23" s="5" customFormat="1" ht="20.1" customHeight="1">
      <c r="A23" s="10" t="s">
        <v>24</v>
      </c>
      <c r="B23" s="11">
        <v>1020</v>
      </c>
      <c r="C23" s="166">
        <v>5236</v>
      </c>
      <c r="D23" s="166">
        <v>2295</v>
      </c>
      <c r="E23" s="166">
        <v>2656</v>
      </c>
      <c r="F23" s="166">
        <v>2295</v>
      </c>
      <c r="G23" s="177">
        <v>-361</v>
      </c>
      <c r="H23" s="197">
        <v>86.4</v>
      </c>
      <c r="I23" s="96" t="s">
        <v>493</v>
      </c>
    </row>
    <row r="24" ht="20.1" customHeight="1">
      <c r="A24" s="8" t="s">
        <v>154</v>
      </c>
      <c r="B24" s="9">
        <v>1030</v>
      </c>
      <c r="C24" s="196">
        <v>-3445</v>
      </c>
      <c r="D24" s="196">
        <v>-2543</v>
      </c>
      <c r="E24" s="196">
        <v>-2997</v>
      </c>
      <c r="F24" s="196">
        <v>-2543</v>
      </c>
      <c r="G24" s="178">
        <v>-454</v>
      </c>
      <c r="H24" s="198">
        <v>84.9</v>
      </c>
      <c r="I24" s="95" t="s">
        <v>494</v>
      </c>
    </row>
    <row r="25" ht="20.1" customHeight="1">
      <c r="A25" s="8" t="s">
        <v>93</v>
      </c>
      <c r="B25" s="9">
        <v>1031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490</v>
      </c>
    </row>
    <row r="26" ht="20.1" customHeight="1">
      <c r="A26" s="8" t="s">
        <v>146</v>
      </c>
      <c r="B26" s="9">
        <v>1032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490</v>
      </c>
    </row>
    <row r="27" ht="20.1" customHeight="1">
      <c r="A27" s="8" t="s">
        <v>54</v>
      </c>
      <c r="B27" s="9">
        <v>1033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  <c r="I27" s="95" t="s">
        <v>490</v>
      </c>
    </row>
    <row r="28" ht="20.1" customHeight="1">
      <c r="A28" s="8" t="s">
        <v>22</v>
      </c>
      <c r="B28" s="9">
        <v>1034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  <c r="I28" s="95" t="s">
        <v>490</v>
      </c>
    </row>
    <row r="29" ht="20.1" customHeight="1">
      <c r="A29" s="8" t="s">
        <v>23</v>
      </c>
      <c r="B29" s="9">
        <v>1035</v>
      </c>
      <c r="C29" s="172">
        <v>-7</v>
      </c>
      <c r="D29" s="172">
        <v>-7</v>
      </c>
      <c r="E29" s="172">
        <v>-30</v>
      </c>
      <c r="F29" s="172">
        <v>-7</v>
      </c>
      <c r="G29" s="178">
        <v>-23</v>
      </c>
      <c r="H29" s="198">
        <v>23.3</v>
      </c>
      <c r="I29" s="95" t="s">
        <v>495</v>
      </c>
    </row>
    <row r="30" s="2" customFormat="1" ht="20.1" customHeight="1">
      <c r="A30" s="8" t="s">
        <v>33</v>
      </c>
      <c r="B30" s="9">
        <v>1036</v>
      </c>
      <c r="C30" s="172">
        <v>-2</v>
      </c>
      <c r="D30" s="172">
        <v>-2</v>
      </c>
      <c r="E30" s="172">
        <v>-1</v>
      </c>
      <c r="F30" s="172">
        <v>-2</v>
      </c>
      <c r="G30" s="178">
        <v>1</v>
      </c>
      <c r="H30" s="198">
        <v>200</v>
      </c>
      <c r="I30" s="95" t="s">
        <v>496</v>
      </c>
    </row>
    <row r="31" s="2" customFormat="1" ht="20.1" customHeight="1">
      <c r="A31" s="8" t="s">
        <v>34</v>
      </c>
      <c r="B31" s="9">
        <v>1037</v>
      </c>
      <c r="C31" s="172">
        <v>-11</v>
      </c>
      <c r="D31" s="172">
        <v>-11</v>
      </c>
      <c r="E31" s="172">
        <v>-12</v>
      </c>
      <c r="F31" s="172">
        <v>-11</v>
      </c>
      <c r="G31" s="178">
        <v>-1</v>
      </c>
      <c r="H31" s="198">
        <v>91.7</v>
      </c>
      <c r="I31" s="95" t="s">
        <v>497</v>
      </c>
    </row>
    <row r="32" s="2" customFormat="1" ht="20.1" customHeight="1">
      <c r="A32" s="8" t="s">
        <v>35</v>
      </c>
      <c r="B32" s="9">
        <v>1038</v>
      </c>
      <c r="C32" s="172">
        <v>-2782</v>
      </c>
      <c r="D32" s="172">
        <v>-2033</v>
      </c>
      <c r="E32" s="172">
        <v>-2428</v>
      </c>
      <c r="F32" s="172">
        <v>-2033</v>
      </c>
      <c r="G32" s="178">
        <v>-395</v>
      </c>
      <c r="H32" s="198">
        <v>83.7</v>
      </c>
      <c r="I32" s="95" t="s">
        <v>498</v>
      </c>
    </row>
    <row r="33" s="2" customFormat="1" ht="20.1" customHeight="1">
      <c r="A33" s="8" t="s">
        <v>36</v>
      </c>
      <c r="B33" s="9">
        <v>1039</v>
      </c>
      <c r="C33" s="172">
        <v>-470</v>
      </c>
      <c r="D33" s="172">
        <v>-318</v>
      </c>
      <c r="E33" s="172">
        <v>-340</v>
      </c>
      <c r="F33" s="172">
        <v>-318</v>
      </c>
      <c r="G33" s="178">
        <v>-22</v>
      </c>
      <c r="H33" s="198">
        <v>93.5</v>
      </c>
      <c r="I33" s="95" t="s">
        <v>499</v>
      </c>
    </row>
    <row r="34" s="2" customFormat="1" ht="42.75" customHeight="1">
      <c r="A34" s="8" t="s">
        <v>37</v>
      </c>
      <c r="B34" s="9">
        <v>1040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  <c r="I34" s="95" t="s">
        <v>490</v>
      </c>
    </row>
    <row r="35" s="2" customFormat="1" ht="42.75" customHeight="1">
      <c r="A35" s="8" t="s">
        <v>38</v>
      </c>
      <c r="B35" s="9">
        <v>1041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490</v>
      </c>
    </row>
    <row r="36" s="2" customFormat="1" ht="20.1" customHeight="1">
      <c r="A36" s="8" t="s">
        <v>39</v>
      </c>
      <c r="B36" s="9">
        <v>1042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490</v>
      </c>
    </row>
    <row r="37" s="2" customFormat="1" ht="20.1" customHeight="1">
      <c r="A37" s="8" t="s">
        <v>40</v>
      </c>
      <c r="B37" s="9">
        <v>1043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  <c r="I37" s="95" t="s">
        <v>490</v>
      </c>
    </row>
    <row r="38" s="2" customFormat="1" ht="20.1" customHeight="1">
      <c r="A38" s="8" t="s">
        <v>41</v>
      </c>
      <c r="B38" s="9">
        <v>1044</v>
      </c>
      <c r="C38" s="172">
        <v>0</v>
      </c>
      <c r="D38" s="172">
        <v>0</v>
      </c>
      <c r="E38" s="172">
        <v>0</v>
      </c>
      <c r="F38" s="172">
        <v>0</v>
      </c>
      <c r="G38" s="178">
        <v>0</v>
      </c>
      <c r="H38" s="198">
        <v>0</v>
      </c>
      <c r="I38" s="95" t="s">
        <v>490</v>
      </c>
    </row>
    <row r="39" s="2" customFormat="1" ht="20.1" customHeight="1">
      <c r="A39" s="8" t="s">
        <v>56</v>
      </c>
      <c r="B39" s="9">
        <v>1045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490</v>
      </c>
    </row>
    <row r="40" s="2" customFormat="1" ht="20.1" customHeight="1">
      <c r="A40" s="8" t="s">
        <v>42</v>
      </c>
      <c r="B40" s="9">
        <v>1046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490</v>
      </c>
    </row>
    <row r="41" s="2" customFormat="1" ht="20.1" customHeight="1">
      <c r="A41" s="8" t="s">
        <v>43</v>
      </c>
      <c r="B41" s="9">
        <v>1047</v>
      </c>
      <c r="C41" s="172">
        <v>0</v>
      </c>
      <c r="D41" s="172">
        <v>0</v>
      </c>
      <c r="E41" s="172">
        <v>0</v>
      </c>
      <c r="F41" s="172">
        <v>0</v>
      </c>
      <c r="G41" s="178">
        <v>0</v>
      </c>
      <c r="H41" s="198">
        <v>0</v>
      </c>
      <c r="I41" s="95" t="s">
        <v>490</v>
      </c>
    </row>
    <row r="42" s="2" customFormat="1" ht="20.1" customHeight="1">
      <c r="A42" s="8" t="s">
        <v>44</v>
      </c>
      <c r="B42" s="9">
        <v>1048</v>
      </c>
      <c r="C42" s="172">
        <v>-3</v>
      </c>
      <c r="D42" s="172">
        <v>0</v>
      </c>
      <c r="E42" s="172">
        <v>-2</v>
      </c>
      <c r="F42" s="172">
        <v>0</v>
      </c>
      <c r="G42" s="178">
        <v>-2</v>
      </c>
      <c r="H42" s="198">
        <v>0</v>
      </c>
      <c r="I42" s="95" t="s">
        <v>500</v>
      </c>
    </row>
    <row r="43" s="2" customFormat="1" ht="20.1" customHeight="1">
      <c r="A43" s="8" t="s">
        <v>45</v>
      </c>
      <c r="B43" s="9">
        <v>1049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  <c r="I43" s="95" t="s">
        <v>490</v>
      </c>
    </row>
    <row r="44" s="2" customFormat="1" ht="42.75" customHeight="1">
      <c r="A44" s="8" t="s">
        <v>67</v>
      </c>
      <c r="B44" s="9">
        <v>1050</v>
      </c>
      <c r="C44" s="172">
        <v>0</v>
      </c>
      <c r="D44" s="172">
        <v>0</v>
      </c>
      <c r="E44" s="172">
        <v>0</v>
      </c>
      <c r="F44" s="172">
        <v>0</v>
      </c>
      <c r="G44" s="178">
        <v>0</v>
      </c>
      <c r="H44" s="198">
        <v>0</v>
      </c>
      <c r="I44" s="95" t="s">
        <v>490</v>
      </c>
    </row>
    <row r="45" s="2" customFormat="1" ht="20.1" customHeight="1">
      <c r="A45" s="8" t="s">
        <v>46</v>
      </c>
      <c r="B45" s="6" t="s">
        <v>304</v>
      </c>
      <c r="C45" s="172">
        <v>0</v>
      </c>
      <c r="D45" s="172">
        <v>0</v>
      </c>
      <c r="E45" s="172">
        <v>0</v>
      </c>
      <c r="F45" s="172">
        <v>0</v>
      </c>
      <c r="G45" s="178">
        <v>0</v>
      </c>
      <c r="H45" s="198">
        <v>0</v>
      </c>
      <c r="I45" s="95" t="s">
        <v>490</v>
      </c>
    </row>
    <row r="46" s="2" customFormat="1" ht="20.1" customHeight="1">
      <c r="A46" s="8" t="s">
        <v>96</v>
      </c>
      <c r="B46" s="9">
        <v>1051</v>
      </c>
      <c r="C46" s="172">
        <v>-170</v>
      </c>
      <c r="D46" s="172">
        <v>-172</v>
      </c>
      <c r="E46" s="172">
        <v>-184</v>
      </c>
      <c r="F46" s="172">
        <v>-172</v>
      </c>
      <c r="G46" s="178">
        <v>-12</v>
      </c>
      <c r="H46" s="198">
        <v>93.5</v>
      </c>
      <c r="I46" s="95" t="s">
        <v>501</v>
      </c>
    </row>
    <row r="47" s="2" customFormat="1" ht="20.1" customHeight="1">
      <c r="A47" s="8" t="s">
        <v>490</v>
      </c>
      <c r="B47" s="9" t="s">
        <v>490</v>
      </c>
      <c r="C47" s="172">
        <v>0</v>
      </c>
      <c r="D47" s="172">
        <v>0</v>
      </c>
      <c r="E47" s="172">
        <v>0</v>
      </c>
      <c r="F47" s="172">
        <v>0</v>
      </c>
      <c r="G47" s="178">
        <v>0</v>
      </c>
      <c r="H47" s="198">
        <v>0</v>
      </c>
      <c r="I47" s="95" t="s">
        <v>490</v>
      </c>
    </row>
    <row r="48" s="2" customFormat="1" ht="20.1" customHeight="1">
      <c r="A48" s="8" t="s">
        <v>534</v>
      </c>
      <c r="B48" s="9" t="s">
        <v>535</v>
      </c>
      <c r="C48" s="172">
        <v>-27</v>
      </c>
      <c r="D48" s="172">
        <v>-26</v>
      </c>
      <c r="E48" s="172">
        <v>-40</v>
      </c>
      <c r="F48" s="172">
        <v>-26</v>
      </c>
      <c r="G48" s="178">
        <v>-14</v>
      </c>
      <c r="H48" s="198">
        <v>65</v>
      </c>
      <c r="I48" s="95" t="s">
        <v>536</v>
      </c>
    </row>
    <row r="49" s="2" customFormat="1" ht="20.1" customHeight="1">
      <c r="A49" s="8" t="s">
        <v>537</v>
      </c>
      <c r="B49" s="9" t="s">
        <v>538</v>
      </c>
      <c r="C49" s="172">
        <v>-133</v>
      </c>
      <c r="D49" s="172">
        <v>-138</v>
      </c>
      <c r="E49" s="172">
        <v>-132</v>
      </c>
      <c r="F49" s="172">
        <v>-138</v>
      </c>
      <c r="G49" s="178">
        <v>6</v>
      </c>
      <c r="H49" s="198">
        <v>104.5</v>
      </c>
      <c r="I49" s="95" t="s">
        <v>539</v>
      </c>
    </row>
    <row r="50" s="2" customFormat="1" ht="20.1" customHeight="1">
      <c r="A50" s="8" t="s">
        <v>540</v>
      </c>
      <c r="B50" s="9" t="s">
        <v>541</v>
      </c>
      <c r="C50" s="172">
        <v>-5</v>
      </c>
      <c r="D50" s="172">
        <v>-8</v>
      </c>
      <c r="E50" s="172">
        <v>-12</v>
      </c>
      <c r="F50" s="172">
        <v>-8</v>
      </c>
      <c r="G50" s="178">
        <v>-4</v>
      </c>
      <c r="H50" s="198">
        <v>66.7</v>
      </c>
      <c r="I50" s="95" t="s">
        <v>542</v>
      </c>
    </row>
    <row r="51" s="2" customFormat="1" ht="20.1" customHeight="1">
      <c r="A51" s="8" t="s">
        <v>543</v>
      </c>
      <c r="B51" s="9" t="s">
        <v>544</v>
      </c>
      <c r="C51" s="172">
        <v>-3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487</v>
      </c>
    </row>
    <row r="52" s="2" customFormat="1" ht="20.1" customHeight="1">
      <c r="A52" s="8" t="s">
        <v>545</v>
      </c>
      <c r="B52" s="9" t="s">
        <v>546</v>
      </c>
      <c r="C52" s="172">
        <v>-2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487</v>
      </c>
    </row>
    <row r="53" ht="20.1" customHeight="1">
      <c r="A53" s="8" t="s">
        <v>155</v>
      </c>
      <c r="B53" s="9">
        <v>1060</v>
      </c>
      <c r="C53" s="196">
        <v>0</v>
      </c>
      <c r="D53" s="196">
        <v>0</v>
      </c>
      <c r="E53" s="196">
        <v>0</v>
      </c>
      <c r="F53" s="196">
        <v>0</v>
      </c>
      <c r="G53" s="178">
        <v>0</v>
      </c>
      <c r="H53" s="198">
        <v>0</v>
      </c>
      <c r="I53" s="95" t="s">
        <v>490</v>
      </c>
    </row>
    <row r="54" s="2" customFormat="1" ht="20.1" customHeight="1">
      <c r="A54" s="8" t="s">
        <v>131</v>
      </c>
      <c r="B54" s="9">
        <v>1061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490</v>
      </c>
    </row>
    <row r="55" s="2" customFormat="1" ht="20.1" customHeight="1">
      <c r="A55" s="8" t="s">
        <v>132</v>
      </c>
      <c r="B55" s="9">
        <v>1062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490</v>
      </c>
    </row>
    <row r="56" s="2" customFormat="1" ht="20.1" customHeight="1">
      <c r="A56" s="8" t="s">
        <v>35</v>
      </c>
      <c r="B56" s="9">
        <v>1063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490</v>
      </c>
    </row>
    <row r="57" s="2" customFormat="1" ht="20.1" customHeight="1">
      <c r="A57" s="8" t="s">
        <v>36</v>
      </c>
      <c r="B57" s="9">
        <v>1064</v>
      </c>
      <c r="C57" s="172">
        <v>0</v>
      </c>
      <c r="D57" s="172">
        <v>0</v>
      </c>
      <c r="E57" s="172">
        <v>0</v>
      </c>
      <c r="F57" s="172">
        <v>0</v>
      </c>
      <c r="G57" s="178">
        <v>0</v>
      </c>
      <c r="H57" s="198">
        <v>0</v>
      </c>
      <c r="I57" s="95" t="s">
        <v>490</v>
      </c>
    </row>
    <row r="58" s="2" customFormat="1" ht="20.1" customHeight="1">
      <c r="A58" s="8" t="s">
        <v>55</v>
      </c>
      <c r="B58" s="9">
        <v>1065</v>
      </c>
      <c r="C58" s="172">
        <v>0</v>
      </c>
      <c r="D58" s="172">
        <v>0</v>
      </c>
      <c r="E58" s="172">
        <v>0</v>
      </c>
      <c r="F58" s="172">
        <v>0</v>
      </c>
      <c r="G58" s="178">
        <v>0</v>
      </c>
      <c r="H58" s="198">
        <v>0</v>
      </c>
      <c r="I58" s="95" t="s">
        <v>490</v>
      </c>
    </row>
    <row r="59" s="2" customFormat="1" ht="20.1" customHeight="1">
      <c r="A59" s="8" t="s">
        <v>70</v>
      </c>
      <c r="B59" s="9">
        <v>1066</v>
      </c>
      <c r="C59" s="172">
        <v>0</v>
      </c>
      <c r="D59" s="172">
        <v>0</v>
      </c>
      <c r="E59" s="172">
        <v>0</v>
      </c>
      <c r="F59" s="172">
        <v>0</v>
      </c>
      <c r="G59" s="178">
        <v>0</v>
      </c>
      <c r="H59" s="198">
        <v>0</v>
      </c>
      <c r="I59" s="95" t="s">
        <v>490</v>
      </c>
    </row>
    <row r="60" s="2" customFormat="1" ht="20.1" customHeight="1">
      <c r="A60" s="8" t="s">
        <v>105</v>
      </c>
      <c r="B60" s="9">
        <v>1067</v>
      </c>
      <c r="C60" s="172">
        <v>0</v>
      </c>
      <c r="D60" s="172">
        <v>0</v>
      </c>
      <c r="E60" s="172">
        <v>0</v>
      </c>
      <c r="F60" s="172">
        <v>0</v>
      </c>
      <c r="G60" s="178">
        <v>0</v>
      </c>
      <c r="H60" s="198">
        <v>0</v>
      </c>
      <c r="I60" s="95" t="s">
        <v>490</v>
      </c>
    </row>
    <row r="61" s="2" customFormat="1" ht="20.1" customHeight="1">
      <c r="A61" s="8" t="s">
        <v>490</v>
      </c>
      <c r="B61" s="9" t="s">
        <v>490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  <c r="I61" s="95" t="s">
        <v>490</v>
      </c>
    </row>
    <row r="62" s="2" customFormat="1" ht="20.1" customHeight="1">
      <c r="A62" s="8" t="s">
        <v>490</v>
      </c>
      <c r="B62" s="9" t="s">
        <v>490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  <c r="I62" s="95" t="s">
        <v>490</v>
      </c>
    </row>
    <row r="63" s="2" customFormat="1" ht="20.1" customHeight="1">
      <c r="A63" s="8" t="s">
        <v>248</v>
      </c>
      <c r="B63" s="9">
        <v>1070</v>
      </c>
      <c r="C63" s="185">
        <v>270</v>
      </c>
      <c r="D63" s="185">
        <v>1143</v>
      </c>
      <c r="E63" s="185">
        <v>832</v>
      </c>
      <c r="F63" s="185">
        <v>1143</v>
      </c>
      <c r="G63" s="178">
        <v>311</v>
      </c>
      <c r="H63" s="198">
        <v>137.4</v>
      </c>
      <c r="I63" s="95" t="s">
        <v>502</v>
      </c>
    </row>
    <row r="64" s="2" customFormat="1" ht="20.1" customHeight="1">
      <c r="A64" s="8" t="s">
        <v>151</v>
      </c>
      <c r="B64" s="9">
        <v>1071</v>
      </c>
      <c r="C64" s="178">
        <v>238</v>
      </c>
      <c r="D64" s="178">
        <v>1122</v>
      </c>
      <c r="E64" s="178">
        <v>820</v>
      </c>
      <c r="F64" s="178">
        <v>1122</v>
      </c>
      <c r="G64" s="178">
        <v>302</v>
      </c>
      <c r="H64" s="198">
        <v>136.8</v>
      </c>
      <c r="I64" s="95" t="s">
        <v>503</v>
      </c>
    </row>
    <row r="65" s="2" customFormat="1" ht="20.1" customHeight="1">
      <c r="A65" s="8" t="s">
        <v>272</v>
      </c>
      <c r="B65" s="9">
        <v>1072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  <c r="I65" s="95" t="s">
        <v>490</v>
      </c>
    </row>
    <row r="66" s="2" customFormat="1" ht="20.1" customHeight="1">
      <c r="A66" s="8" t="s">
        <v>490</v>
      </c>
      <c r="B66" s="9" t="s">
        <v>490</v>
      </c>
      <c r="C66" s="178">
        <v>0</v>
      </c>
      <c r="D66" s="178">
        <v>0</v>
      </c>
      <c r="E66" s="178">
        <v>0</v>
      </c>
      <c r="F66" s="178">
        <v>0</v>
      </c>
      <c r="G66" s="178">
        <v>0</v>
      </c>
      <c r="H66" s="198">
        <v>0</v>
      </c>
      <c r="I66" s="95" t="s">
        <v>490</v>
      </c>
    </row>
    <row r="67" s="2" customFormat="1" ht="20.1" customHeight="1">
      <c r="A67" s="8" t="s">
        <v>249</v>
      </c>
      <c r="B67" s="9">
        <v>1073</v>
      </c>
      <c r="C67" s="178">
        <v>32</v>
      </c>
      <c r="D67" s="178">
        <v>21</v>
      </c>
      <c r="E67" s="178">
        <v>12</v>
      </c>
      <c r="F67" s="178">
        <v>21</v>
      </c>
      <c r="G67" s="178">
        <v>9</v>
      </c>
      <c r="H67" s="198">
        <v>175</v>
      </c>
      <c r="I67" s="95" t="s">
        <v>504</v>
      </c>
    </row>
    <row r="68" s="2" customFormat="1" ht="20.1" customHeight="1">
      <c r="A68" s="8" t="s">
        <v>490</v>
      </c>
      <c r="B68" s="9" t="s">
        <v>490</v>
      </c>
      <c r="C68" s="178">
        <v>0</v>
      </c>
      <c r="D68" s="178">
        <v>0</v>
      </c>
      <c r="E68" s="178">
        <v>0</v>
      </c>
      <c r="F68" s="178">
        <v>0</v>
      </c>
      <c r="G68" s="178">
        <v>0</v>
      </c>
      <c r="H68" s="198">
        <v>0</v>
      </c>
      <c r="I68" s="95" t="s">
        <v>490</v>
      </c>
    </row>
    <row r="69" s="2" customFormat="1" ht="20.1" customHeight="1">
      <c r="A69" s="8" t="s">
        <v>547</v>
      </c>
      <c r="B69" s="9" t="s">
        <v>548</v>
      </c>
      <c r="C69" s="178">
        <v>20</v>
      </c>
      <c r="D69" s="178">
        <v>16</v>
      </c>
      <c r="E69" s="178">
        <v>4</v>
      </c>
      <c r="F69" s="178">
        <v>16</v>
      </c>
      <c r="G69" s="178">
        <v>12</v>
      </c>
      <c r="H69" s="198">
        <v>400</v>
      </c>
      <c r="I69" s="95" t="s">
        <v>549</v>
      </c>
    </row>
    <row r="70" s="2" customFormat="1" ht="20.1" customHeight="1">
      <c r="A70" s="8" t="s">
        <v>550</v>
      </c>
      <c r="B70" s="9" t="s">
        <v>551</v>
      </c>
      <c r="C70" s="178">
        <v>12</v>
      </c>
      <c r="D70" s="178">
        <v>5</v>
      </c>
      <c r="E70" s="178">
        <v>8</v>
      </c>
      <c r="F70" s="178">
        <v>5</v>
      </c>
      <c r="G70" s="178">
        <v>-3</v>
      </c>
      <c r="H70" s="198">
        <v>62.5</v>
      </c>
      <c r="I70" s="95" t="s">
        <v>552</v>
      </c>
    </row>
    <row r="71" s="2" customFormat="1" ht="20.1" customHeight="1">
      <c r="A71" s="92" t="s">
        <v>71</v>
      </c>
      <c r="B71" s="9">
        <v>1080</v>
      </c>
      <c r="C71" s="196">
        <v>-1045</v>
      </c>
      <c r="D71" s="196">
        <v>-356</v>
      </c>
      <c r="E71" s="196">
        <v>-108</v>
      </c>
      <c r="F71" s="196">
        <v>-356</v>
      </c>
      <c r="G71" s="178">
        <v>248</v>
      </c>
      <c r="H71" s="198">
        <v>329.6</v>
      </c>
      <c r="I71" s="95" t="s">
        <v>505</v>
      </c>
    </row>
    <row r="72" s="2" customFormat="1" ht="20.1" customHeight="1">
      <c r="A72" s="8" t="s">
        <v>151</v>
      </c>
      <c r="B72" s="9">
        <v>1081</v>
      </c>
      <c r="C72" s="172">
        <v>-983</v>
      </c>
      <c r="D72" s="172">
        <v>-316</v>
      </c>
      <c r="E72" s="172">
        <v>-80</v>
      </c>
      <c r="F72" s="172">
        <v>-316</v>
      </c>
      <c r="G72" s="178">
        <v>236</v>
      </c>
      <c r="H72" s="198">
        <v>395</v>
      </c>
      <c r="I72" s="95" t="s">
        <v>506</v>
      </c>
    </row>
    <row r="73" s="2" customFormat="1" ht="20.1" customHeight="1">
      <c r="A73" s="8" t="s">
        <v>355</v>
      </c>
      <c r="B73" s="9">
        <v>1082</v>
      </c>
      <c r="C73" s="172">
        <v>0</v>
      </c>
      <c r="D73" s="172">
        <v>0</v>
      </c>
      <c r="E73" s="172">
        <v>0</v>
      </c>
      <c r="F73" s="172">
        <v>0</v>
      </c>
      <c r="G73" s="178">
        <v>0</v>
      </c>
      <c r="H73" s="198">
        <v>0</v>
      </c>
      <c r="I73" s="95" t="s">
        <v>490</v>
      </c>
    </row>
    <row r="74" s="2" customFormat="1" ht="20.1" customHeight="1">
      <c r="A74" s="8" t="s">
        <v>490</v>
      </c>
      <c r="B74" s="9" t="s">
        <v>490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  <c r="I74" s="95" t="s">
        <v>490</v>
      </c>
    </row>
    <row r="75" s="2" customFormat="1" ht="20.1" customHeight="1">
      <c r="A75" s="8" t="s">
        <v>62</v>
      </c>
      <c r="B75" s="9">
        <v>1083</v>
      </c>
      <c r="C75" s="172">
        <v>-8</v>
      </c>
      <c r="D75" s="172">
        <v>-8</v>
      </c>
      <c r="E75" s="172">
        <v>-8</v>
      </c>
      <c r="F75" s="172">
        <v>-8</v>
      </c>
      <c r="G75" s="178">
        <v>0</v>
      </c>
      <c r="H75" s="198">
        <v>100</v>
      </c>
      <c r="I75" s="95" t="s">
        <v>507</v>
      </c>
    </row>
    <row r="76" s="2" customFormat="1" ht="20.1" customHeight="1">
      <c r="A76" s="8" t="s">
        <v>47</v>
      </c>
      <c r="B76" s="9">
        <v>1084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  <c r="I76" s="95" t="s">
        <v>490</v>
      </c>
    </row>
    <row r="77" s="2" customFormat="1" ht="20.1" customHeight="1">
      <c r="A77" s="8" t="s">
        <v>53</v>
      </c>
      <c r="B77" s="9">
        <v>1085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490</v>
      </c>
    </row>
    <row r="78" s="2" customFormat="1" ht="20.1" customHeight="1">
      <c r="A78" s="8" t="s">
        <v>179</v>
      </c>
      <c r="B78" s="9">
        <v>1086</v>
      </c>
      <c r="C78" s="172">
        <v>-54</v>
      </c>
      <c r="D78" s="172">
        <v>-32</v>
      </c>
      <c r="E78" s="172">
        <v>-20</v>
      </c>
      <c r="F78" s="172">
        <v>-32</v>
      </c>
      <c r="G78" s="178">
        <v>12</v>
      </c>
      <c r="H78" s="198">
        <v>160</v>
      </c>
      <c r="I78" s="95" t="s">
        <v>508</v>
      </c>
    </row>
    <row r="79" s="2" customFormat="1" ht="20.1" customHeight="1">
      <c r="A79" s="8" t="s">
        <v>490</v>
      </c>
      <c r="B79" s="9" t="s">
        <v>490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  <c r="I79" s="95" t="s">
        <v>490</v>
      </c>
    </row>
    <row r="80" s="2" customFormat="1" ht="20.1" customHeight="1">
      <c r="A80" s="8" t="s">
        <v>553</v>
      </c>
      <c r="B80" s="9" t="s">
        <v>554</v>
      </c>
      <c r="C80" s="172">
        <v>-17</v>
      </c>
      <c r="D80" s="172">
        <v>-6</v>
      </c>
      <c r="E80" s="172">
        <v>0</v>
      </c>
      <c r="F80" s="172">
        <v>-6</v>
      </c>
      <c r="G80" s="178">
        <v>6</v>
      </c>
      <c r="H80" s="198">
        <v>0</v>
      </c>
      <c r="I80" s="95" t="s">
        <v>555</v>
      </c>
    </row>
    <row r="81" s="2" customFormat="1" ht="20.1" customHeight="1">
      <c r="A81" s="8" t="s">
        <v>556</v>
      </c>
      <c r="B81" s="9" t="s">
        <v>557</v>
      </c>
      <c r="C81" s="172">
        <v>-37</v>
      </c>
      <c r="D81" s="172">
        <v>-25</v>
      </c>
      <c r="E81" s="172">
        <v>-20</v>
      </c>
      <c r="F81" s="172">
        <v>-25</v>
      </c>
      <c r="G81" s="178">
        <v>5</v>
      </c>
      <c r="H81" s="198">
        <v>125</v>
      </c>
      <c r="I81" s="95" t="s">
        <v>558</v>
      </c>
    </row>
    <row r="82" s="2" customFormat="1" ht="20.1" customHeight="1">
      <c r="A82" s="8" t="s">
        <v>559</v>
      </c>
      <c r="B82" s="9" t="s">
        <v>560</v>
      </c>
      <c r="C82" s="172">
        <v>0</v>
      </c>
      <c r="D82" s="172">
        <v>-1</v>
      </c>
      <c r="E82" s="172">
        <v>0</v>
      </c>
      <c r="F82" s="172">
        <v>-1</v>
      </c>
      <c r="G82" s="178">
        <v>1</v>
      </c>
      <c r="H82" s="198">
        <v>0</v>
      </c>
      <c r="I82" s="95" t="s">
        <v>561</v>
      </c>
    </row>
    <row r="83" s="5" customFormat="1" ht="20.1" customHeight="1">
      <c r="A83" s="10" t="s">
        <v>4</v>
      </c>
      <c r="B83" s="11">
        <v>1100</v>
      </c>
      <c r="C83" s="166">
        <v>1016</v>
      </c>
      <c r="D83" s="166">
        <v>539</v>
      </c>
      <c r="E83" s="166">
        <v>383</v>
      </c>
      <c r="F83" s="166">
        <v>539</v>
      </c>
      <c r="G83" s="177">
        <v>156</v>
      </c>
      <c r="H83" s="197">
        <v>140.7</v>
      </c>
      <c r="I83" s="96" t="s">
        <v>509</v>
      </c>
    </row>
    <row r="84" ht="20.1" customHeight="1">
      <c r="A84" s="8" t="s">
        <v>94</v>
      </c>
      <c r="B84" s="9">
        <v>1110</v>
      </c>
      <c r="C84" s="178">
        <v>0</v>
      </c>
      <c r="D84" s="178">
        <v>0</v>
      </c>
      <c r="E84" s="178">
        <v>0</v>
      </c>
      <c r="F84" s="178">
        <v>0</v>
      </c>
      <c r="G84" s="178">
        <v>0</v>
      </c>
      <c r="H84" s="198">
        <v>0</v>
      </c>
      <c r="I84" s="95" t="s">
        <v>490</v>
      </c>
    </row>
    <row r="85" ht="20.1" customHeight="1">
      <c r="A85" s="8" t="s">
        <v>490</v>
      </c>
      <c r="B85" s="9" t="s">
        <v>490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490</v>
      </c>
    </row>
    <row r="86" ht="20.1" customHeight="1">
      <c r="A86" s="8" t="s">
        <v>98</v>
      </c>
      <c r="B86" s="9">
        <v>1120</v>
      </c>
      <c r="C86" s="172">
        <v>0</v>
      </c>
      <c r="D86" s="172">
        <v>0</v>
      </c>
      <c r="E86" s="172">
        <v>0</v>
      </c>
      <c r="F86" s="172">
        <v>0</v>
      </c>
      <c r="G86" s="178">
        <v>0</v>
      </c>
      <c r="H86" s="198">
        <v>0</v>
      </c>
      <c r="I86" s="95" t="s">
        <v>490</v>
      </c>
    </row>
    <row r="87" ht="20.1" customHeight="1">
      <c r="A87" s="8" t="s">
        <v>490</v>
      </c>
      <c r="B87" s="9" t="s">
        <v>490</v>
      </c>
      <c r="C87" s="172">
        <v>0</v>
      </c>
      <c r="D87" s="172">
        <v>0</v>
      </c>
      <c r="E87" s="172">
        <v>0</v>
      </c>
      <c r="F87" s="172">
        <v>0</v>
      </c>
      <c r="G87" s="178">
        <v>0</v>
      </c>
      <c r="H87" s="198">
        <v>0</v>
      </c>
      <c r="I87" s="95" t="s">
        <v>490</v>
      </c>
    </row>
    <row r="88" ht="20.1" customHeight="1">
      <c r="A88" s="8" t="s">
        <v>95</v>
      </c>
      <c r="B88" s="9">
        <v>1130</v>
      </c>
      <c r="C88" s="178">
        <v>0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490</v>
      </c>
    </row>
    <row r="89" ht="20.1" customHeight="1">
      <c r="A89" s="8" t="s">
        <v>490</v>
      </c>
      <c r="B89" s="9" t="s">
        <v>490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  <c r="I89" s="95" t="s">
        <v>490</v>
      </c>
    </row>
    <row r="90" ht="20.1" customHeight="1">
      <c r="A90" s="8" t="s">
        <v>490</v>
      </c>
      <c r="B90" s="9" t="s">
        <v>490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  <c r="I90" s="95" t="s">
        <v>490</v>
      </c>
    </row>
    <row r="91" ht="20.1" customHeight="1">
      <c r="A91" s="8" t="s">
        <v>97</v>
      </c>
      <c r="B91" s="9">
        <v>1140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  <c r="I91" s="95" t="s">
        <v>490</v>
      </c>
    </row>
    <row r="92" ht="20.1" customHeight="1">
      <c r="A92" s="8" t="s">
        <v>490</v>
      </c>
      <c r="B92" s="9" t="s">
        <v>490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490</v>
      </c>
    </row>
    <row r="93" ht="20.1" customHeight="1">
      <c r="A93" s="8" t="s">
        <v>250</v>
      </c>
      <c r="B93" s="9">
        <v>1150</v>
      </c>
      <c r="C93" s="185">
        <v>94</v>
      </c>
      <c r="D93" s="185">
        <v>96</v>
      </c>
      <c r="E93" s="185">
        <v>80</v>
      </c>
      <c r="F93" s="185">
        <v>96</v>
      </c>
      <c r="G93" s="178">
        <v>16</v>
      </c>
      <c r="H93" s="198">
        <v>120</v>
      </c>
      <c r="I93" s="95" t="s">
        <v>510</v>
      </c>
    </row>
    <row r="94" ht="20.1" customHeight="1">
      <c r="A94" s="8" t="s">
        <v>151</v>
      </c>
      <c r="B94" s="9">
        <v>1151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  <c r="I94" s="95" t="s">
        <v>490</v>
      </c>
    </row>
    <row r="95" ht="20.1" customHeight="1">
      <c r="A95" s="8" t="s">
        <v>251</v>
      </c>
      <c r="B95" s="9">
        <v>1152</v>
      </c>
      <c r="C95" s="178">
        <v>94</v>
      </c>
      <c r="D95" s="178">
        <v>96</v>
      </c>
      <c r="E95" s="178">
        <v>80</v>
      </c>
      <c r="F95" s="178">
        <v>96</v>
      </c>
      <c r="G95" s="178">
        <v>16</v>
      </c>
      <c r="H95" s="198">
        <v>120</v>
      </c>
      <c r="I95" s="95" t="s">
        <v>510</v>
      </c>
    </row>
    <row r="96" ht="20.1" customHeight="1">
      <c r="A96" s="8" t="s">
        <v>490</v>
      </c>
      <c r="B96" s="9" t="s">
        <v>490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  <c r="I96" s="95" t="s">
        <v>490</v>
      </c>
    </row>
    <row r="97" ht="20.1" customHeight="1">
      <c r="A97" s="8" t="s">
        <v>562</v>
      </c>
      <c r="B97" s="9" t="s">
        <v>563</v>
      </c>
      <c r="C97" s="178">
        <v>94</v>
      </c>
      <c r="D97" s="178">
        <v>95</v>
      </c>
      <c r="E97" s="178">
        <v>80</v>
      </c>
      <c r="F97" s="178">
        <v>95</v>
      </c>
      <c r="G97" s="178">
        <v>15</v>
      </c>
      <c r="H97" s="198">
        <v>118.8</v>
      </c>
      <c r="I97" s="95" t="s">
        <v>564</v>
      </c>
    </row>
    <row r="98" ht="20.1" customHeight="1">
      <c r="A98" s="8" t="s">
        <v>565</v>
      </c>
      <c r="B98" s="9" t="s">
        <v>566</v>
      </c>
      <c r="C98" s="178">
        <v>0</v>
      </c>
      <c r="D98" s="178">
        <v>1</v>
      </c>
      <c r="E98" s="178">
        <v>0</v>
      </c>
      <c r="F98" s="178">
        <v>1</v>
      </c>
      <c r="G98" s="178">
        <v>1</v>
      </c>
      <c r="H98" s="198">
        <v>0</v>
      </c>
      <c r="I98" s="95" t="s">
        <v>567</v>
      </c>
    </row>
    <row r="99" ht="20.1" customHeight="1">
      <c r="A99" s="8" t="s">
        <v>252</v>
      </c>
      <c r="B99" s="9">
        <v>1160</v>
      </c>
      <c r="C99" s="196">
        <v>0</v>
      </c>
      <c r="D99" s="196">
        <v>0</v>
      </c>
      <c r="E99" s="196">
        <v>0</v>
      </c>
      <c r="F99" s="196">
        <v>0</v>
      </c>
      <c r="G99" s="178">
        <v>0</v>
      </c>
      <c r="H99" s="198">
        <v>0</v>
      </c>
      <c r="I99" s="95" t="s">
        <v>490</v>
      </c>
    </row>
    <row r="100" ht="20.1" customHeight="1">
      <c r="A100" s="8" t="s">
        <v>151</v>
      </c>
      <c r="B100" s="9">
        <v>1161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  <c r="I100" s="95" t="s">
        <v>490</v>
      </c>
    </row>
    <row r="101" ht="20.1" customHeight="1">
      <c r="A101" s="8" t="s">
        <v>104</v>
      </c>
      <c r="B101" s="9">
        <v>1162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5" t="s">
        <v>490</v>
      </c>
    </row>
    <row r="102" ht="20.1" customHeight="1">
      <c r="A102" s="8" t="s">
        <v>490</v>
      </c>
      <c r="B102" s="9" t="s">
        <v>490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  <c r="I102" s="95" t="s">
        <v>490</v>
      </c>
    </row>
    <row r="103" ht="20.1" customHeight="1">
      <c r="A103" s="8" t="s">
        <v>490</v>
      </c>
      <c r="B103" s="9" t="s">
        <v>490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  <c r="I103" s="95" t="s">
        <v>490</v>
      </c>
    </row>
    <row r="104" s="5" customFormat="1" ht="20.1" customHeight="1">
      <c r="A104" s="10" t="s">
        <v>83</v>
      </c>
      <c r="B104" s="11">
        <v>1170</v>
      </c>
      <c r="C104" s="166">
        <v>1110</v>
      </c>
      <c r="D104" s="166">
        <v>635</v>
      </c>
      <c r="E104" s="166">
        <v>463</v>
      </c>
      <c r="F104" s="166">
        <v>635</v>
      </c>
      <c r="G104" s="177">
        <v>172</v>
      </c>
      <c r="H104" s="197">
        <v>137.1</v>
      </c>
      <c r="I104" s="96" t="s">
        <v>511</v>
      </c>
    </row>
    <row r="105" ht="20.1" customHeight="1">
      <c r="A105" s="8" t="s">
        <v>243</v>
      </c>
      <c r="B105" s="7">
        <v>1180</v>
      </c>
      <c r="C105" s="172">
        <v>-200</v>
      </c>
      <c r="D105" s="172">
        <v>-114</v>
      </c>
      <c r="E105" s="172">
        <v>-83</v>
      </c>
      <c r="F105" s="172">
        <v>-114</v>
      </c>
      <c r="G105" s="178">
        <v>31</v>
      </c>
      <c r="H105" s="198">
        <v>137.3</v>
      </c>
      <c r="I105" s="95" t="s">
        <v>512</v>
      </c>
    </row>
    <row r="106" ht="20.1" customHeight="1">
      <c r="A106" s="8" t="s">
        <v>244</v>
      </c>
      <c r="B106" s="7">
        <v>1181</v>
      </c>
      <c r="C106" s="178">
        <v>0</v>
      </c>
      <c r="D106" s="178">
        <v>0</v>
      </c>
      <c r="E106" s="178">
        <v>0</v>
      </c>
      <c r="F106" s="178">
        <v>0</v>
      </c>
      <c r="G106" s="178">
        <v>0</v>
      </c>
      <c r="H106" s="198">
        <v>0</v>
      </c>
      <c r="I106" s="95" t="s">
        <v>490</v>
      </c>
    </row>
    <row r="107" ht="20.1" customHeight="1">
      <c r="A107" s="8" t="s">
        <v>245</v>
      </c>
      <c r="B107" s="9">
        <v>1190</v>
      </c>
      <c r="C107" s="178">
        <v>0</v>
      </c>
      <c r="D107" s="178">
        <v>0</v>
      </c>
      <c r="E107" s="178">
        <v>0</v>
      </c>
      <c r="F107" s="178">
        <v>0</v>
      </c>
      <c r="G107" s="178">
        <v>0</v>
      </c>
      <c r="H107" s="198">
        <v>0</v>
      </c>
      <c r="I107" s="95" t="s">
        <v>490</v>
      </c>
    </row>
    <row r="108" ht="20.1" customHeight="1">
      <c r="A108" s="8" t="s">
        <v>246</v>
      </c>
      <c r="B108" s="6">
        <v>1191</v>
      </c>
      <c r="C108" s="172">
        <v>0</v>
      </c>
      <c r="D108" s="172">
        <v>0</v>
      </c>
      <c r="E108" s="172">
        <v>0</v>
      </c>
      <c r="F108" s="172">
        <v>0</v>
      </c>
      <c r="G108" s="178">
        <v>0</v>
      </c>
      <c r="H108" s="198">
        <v>0</v>
      </c>
      <c r="I108" s="95" t="s">
        <v>490</v>
      </c>
    </row>
    <row r="109" s="5" customFormat="1" ht="20.1" customHeight="1">
      <c r="A109" s="10" t="s">
        <v>265</v>
      </c>
      <c r="B109" s="11">
        <v>1200</v>
      </c>
      <c r="C109" s="176">
        <v>910</v>
      </c>
      <c r="D109" s="176">
        <v>521</v>
      </c>
      <c r="E109" s="176">
        <v>380</v>
      </c>
      <c r="F109" s="176">
        <v>521</v>
      </c>
      <c r="G109" s="177">
        <v>141</v>
      </c>
      <c r="H109" s="197">
        <v>137.1</v>
      </c>
      <c r="I109" s="96" t="s">
        <v>511</v>
      </c>
    </row>
    <row r="110" ht="20.1" customHeight="1">
      <c r="A110" s="8" t="s">
        <v>25</v>
      </c>
      <c r="B110" s="6">
        <v>1201</v>
      </c>
      <c r="C110" s="178">
        <v>910</v>
      </c>
      <c r="D110" s="178">
        <v>521</v>
      </c>
      <c r="E110" s="178">
        <v>380</v>
      </c>
      <c r="F110" s="178">
        <v>521</v>
      </c>
      <c r="G110" s="178">
        <v>141</v>
      </c>
      <c r="H110" s="198">
        <v>137.1</v>
      </c>
      <c r="I110" s="94" t="s">
        <v>511</v>
      </c>
    </row>
    <row r="111" ht="20.1" customHeight="1">
      <c r="A111" s="8" t="s">
        <v>26</v>
      </c>
      <c r="B111" s="6">
        <v>1202</v>
      </c>
      <c r="C111" s="172">
        <v>0</v>
      </c>
      <c r="D111" s="172">
        <v>0</v>
      </c>
      <c r="E111" s="172">
        <v>0</v>
      </c>
      <c r="F111" s="172">
        <v>0</v>
      </c>
      <c r="G111" s="178">
        <v>0</v>
      </c>
      <c r="H111" s="198">
        <v>0</v>
      </c>
      <c r="I111" s="94" t="s">
        <v>490</v>
      </c>
    </row>
    <row r="112" s="5" customFormat="1" ht="20.1" customHeight="1">
      <c r="A112" s="10" t="s">
        <v>19</v>
      </c>
      <c r="B112" s="11">
        <v>1210</v>
      </c>
      <c r="C112" s="175">
        <v>18010</v>
      </c>
      <c r="D112" s="175">
        <v>16491</v>
      </c>
      <c r="E112" s="175">
        <v>16162</v>
      </c>
      <c r="F112" s="175">
        <v>16491</v>
      </c>
      <c r="G112" s="177">
        <v>329</v>
      </c>
      <c r="H112" s="197">
        <v>102</v>
      </c>
      <c r="I112" s="96" t="s">
        <v>513</v>
      </c>
    </row>
    <row r="113" s="5" customFormat="1" ht="20.1" customHeight="1">
      <c r="A113" s="10" t="s">
        <v>101</v>
      </c>
      <c r="B113" s="11">
        <v>1220</v>
      </c>
      <c r="C113" s="169">
        <v>-17100</v>
      </c>
      <c r="D113" s="169">
        <v>-15970</v>
      </c>
      <c r="E113" s="169">
        <v>-15782</v>
      </c>
      <c r="F113" s="169">
        <v>-15970</v>
      </c>
      <c r="G113" s="177">
        <v>188</v>
      </c>
      <c r="H113" s="197">
        <v>101.2</v>
      </c>
      <c r="I113" s="96" t="s">
        <v>514</v>
      </c>
    </row>
    <row r="114" ht="20.1" customHeight="1">
      <c r="A114" s="8" t="s">
        <v>180</v>
      </c>
      <c r="B114" s="9">
        <v>1230</v>
      </c>
      <c r="C114" s="178">
        <v>0</v>
      </c>
      <c r="D114" s="178">
        <v>0</v>
      </c>
      <c r="E114" s="178">
        <v>0</v>
      </c>
      <c r="F114" s="178">
        <v>0</v>
      </c>
      <c r="G114" s="178">
        <v>0</v>
      </c>
      <c r="H114" s="198">
        <v>0</v>
      </c>
      <c r="I114" s="95" t="s">
        <v>487</v>
      </c>
    </row>
    <row r="115" ht="24.95" customHeight="1">
      <c r="A115" s="245" t="s">
        <v>124</v>
      </c>
      <c r="B115" s="245"/>
      <c r="C115" s="245"/>
      <c r="D115" s="245"/>
      <c r="E115" s="245"/>
      <c r="F115" s="245"/>
      <c r="G115" s="245"/>
      <c r="H115" s="245"/>
      <c r="I115" s="245"/>
    </row>
    <row r="116" ht="20.1" customHeight="1">
      <c r="A116" s="8" t="s">
        <v>191</v>
      </c>
      <c r="B116" s="9">
        <v>1300</v>
      </c>
      <c r="C116" s="185">
        <v>1016</v>
      </c>
      <c r="D116" s="185">
        <v>539</v>
      </c>
      <c r="E116" s="185">
        <v>383</v>
      </c>
      <c r="F116" s="185">
        <v>539</v>
      </c>
      <c r="G116" s="178">
        <v>156</v>
      </c>
      <c r="H116" s="198">
        <v>140.7</v>
      </c>
      <c r="I116" s="95" t="s">
        <v>487</v>
      </c>
    </row>
    <row r="117" ht="20.1" customHeight="1">
      <c r="A117" s="8" t="s">
        <v>317</v>
      </c>
      <c r="B117" s="9">
        <v>1301</v>
      </c>
      <c r="C117" s="185">
        <v>169</v>
      </c>
      <c r="D117" s="185">
        <v>183</v>
      </c>
      <c r="E117" s="185">
        <v>140</v>
      </c>
      <c r="F117" s="185">
        <v>183</v>
      </c>
      <c r="G117" s="178">
        <v>43</v>
      </c>
      <c r="H117" s="198">
        <v>130.7</v>
      </c>
      <c r="I117" s="95" t="s">
        <v>487</v>
      </c>
    </row>
    <row r="118" ht="20.1" customHeight="1">
      <c r="A118" s="8" t="s">
        <v>318</v>
      </c>
      <c r="B118" s="9">
        <v>1302</v>
      </c>
      <c r="C118" s="185">
        <v>238</v>
      </c>
      <c r="D118" s="185">
        <v>1122</v>
      </c>
      <c r="E118" s="185">
        <v>820</v>
      </c>
      <c r="F118" s="185">
        <v>1122</v>
      </c>
      <c r="G118" s="178">
        <v>302</v>
      </c>
      <c r="H118" s="198">
        <v>136.8</v>
      </c>
      <c r="I118" s="95" t="s">
        <v>487</v>
      </c>
    </row>
    <row r="119" ht="20.1" customHeight="1">
      <c r="A119" s="8" t="s">
        <v>319</v>
      </c>
      <c r="B119" s="9">
        <v>1303</v>
      </c>
      <c r="C119" s="196">
        <v>-983</v>
      </c>
      <c r="D119" s="196">
        <v>-316</v>
      </c>
      <c r="E119" s="196">
        <v>-80</v>
      </c>
      <c r="F119" s="196">
        <v>-316</v>
      </c>
      <c r="G119" s="178">
        <v>236</v>
      </c>
      <c r="H119" s="198">
        <v>395</v>
      </c>
      <c r="I119" s="95" t="s">
        <v>487</v>
      </c>
    </row>
    <row r="120" ht="20.1" customHeight="1">
      <c r="A120" s="8" t="s">
        <v>320</v>
      </c>
      <c r="B120" s="9">
        <v>1304</v>
      </c>
      <c r="C120" s="185">
        <v>0</v>
      </c>
      <c r="D120" s="185">
        <v>0</v>
      </c>
      <c r="E120" s="185">
        <v>0</v>
      </c>
      <c r="F120" s="185">
        <v>0</v>
      </c>
      <c r="G120" s="178">
        <v>0</v>
      </c>
      <c r="H120" s="198">
        <v>0</v>
      </c>
      <c r="I120" s="95" t="s">
        <v>487</v>
      </c>
    </row>
    <row r="121" ht="20.25" customHeight="1">
      <c r="A121" s="8" t="s">
        <v>321</v>
      </c>
      <c r="B121" s="9">
        <v>1305</v>
      </c>
      <c r="C121" s="196">
        <v>0</v>
      </c>
      <c r="D121" s="196">
        <v>0</v>
      </c>
      <c r="E121" s="196">
        <v>0</v>
      </c>
      <c r="F121" s="196">
        <v>0</v>
      </c>
      <c r="G121" s="178">
        <v>0</v>
      </c>
      <c r="H121" s="198">
        <v>0</v>
      </c>
      <c r="I121" s="95" t="s">
        <v>487</v>
      </c>
    </row>
    <row r="122" s="5" customFormat="1" ht="20.1" customHeight="1">
      <c r="A122" s="10" t="s">
        <v>118</v>
      </c>
      <c r="B122" s="11">
        <v>1310</v>
      </c>
      <c r="C122" s="168" t="e">
        <f>C116+C117-C118-C119-C120-C121</f>
        <v>#VALUE!</v>
      </c>
      <c r="D122" s="168" t="e">
        <f>D116+D117-D118-D119-D120-D121</f>
        <v>#VALUE!</v>
      </c>
      <c r="E122" s="168" t="e">
        <f>E116+E117-E118-E119-E120-E121</f>
        <v>#VALUE!</v>
      </c>
      <c r="F122" s="168" t="e">
        <f>F116+F117-F118-F119-F120-F121</f>
        <v>#VALUE!</v>
      </c>
      <c r="G122" s="177" t="e">
        <f>F122-E122</f>
        <v>#VALUE!</v>
      </c>
      <c r="H122" s="197" t="e">
        <f>(F122/E122)*100</f>
        <v>#VALUE!</v>
      </c>
      <c r="I122" s="96"/>
    </row>
    <row r="123" s="5" customFormat="1" ht="20.1" customHeight="1">
      <c r="A123" s="232" t="s">
        <v>158</v>
      </c>
      <c r="B123" s="233"/>
      <c r="C123" s="233">
        <v>1930</v>
      </c>
      <c r="D123" s="233">
        <v>-84</v>
      </c>
      <c r="E123" s="233">
        <v>-217</v>
      </c>
      <c r="F123" s="233">
        <v>-84</v>
      </c>
      <c r="G123" s="233">
        <v>133</v>
      </c>
      <c r="H123" s="233">
        <v>38.7</v>
      </c>
      <c r="I123" s="234" t="s">
        <v>487</v>
      </c>
    </row>
    <row r="124" s="5" customFormat="1" ht="20.1" customHeight="1">
      <c r="A124" s="8" t="s">
        <v>192</v>
      </c>
      <c r="B124" s="9">
        <v>1400</v>
      </c>
      <c r="C124" s="178">
        <v>392</v>
      </c>
      <c r="D124" s="178">
        <v>345</v>
      </c>
      <c r="E124" s="178">
        <v>440</v>
      </c>
      <c r="F124" s="178">
        <v>345</v>
      </c>
      <c r="G124" s="178">
        <v>-95</v>
      </c>
      <c r="H124" s="198">
        <v>78.4</v>
      </c>
      <c r="I124" s="95" t="s">
        <v>515</v>
      </c>
    </row>
    <row r="125" s="5" customFormat="1" ht="20.1" customHeight="1">
      <c r="A125" s="8" t="s">
        <v>193</v>
      </c>
      <c r="B125" s="40">
        <v>1401</v>
      </c>
      <c r="C125" s="178">
        <v>84</v>
      </c>
      <c r="D125" s="178">
        <v>52</v>
      </c>
      <c r="E125" s="178">
        <v>145</v>
      </c>
      <c r="F125" s="178">
        <v>52</v>
      </c>
      <c r="G125" s="178">
        <v>-93</v>
      </c>
      <c r="H125" s="198">
        <v>35.9</v>
      </c>
      <c r="I125" s="94" t="s">
        <v>516</v>
      </c>
    </row>
    <row r="126" s="5" customFormat="1" ht="20.1" customHeight="1">
      <c r="A126" s="8" t="s">
        <v>28</v>
      </c>
      <c r="B126" s="40">
        <v>1402</v>
      </c>
      <c r="C126" s="178">
        <v>308</v>
      </c>
      <c r="D126" s="178">
        <v>293</v>
      </c>
      <c r="E126" s="178">
        <v>295</v>
      </c>
      <c r="F126" s="178">
        <v>293</v>
      </c>
      <c r="G126" s="178">
        <v>-2</v>
      </c>
      <c r="H126" s="198">
        <v>99.3</v>
      </c>
      <c r="I126" s="94" t="s">
        <v>517</v>
      </c>
    </row>
    <row r="127" s="5" customFormat="1" ht="20.1" customHeight="1">
      <c r="A127" s="8" t="s">
        <v>5</v>
      </c>
      <c r="B127" s="13">
        <v>1410</v>
      </c>
      <c r="C127" s="178">
        <v>14384</v>
      </c>
      <c r="D127" s="178">
        <v>10377</v>
      </c>
      <c r="E127" s="178">
        <v>14544</v>
      </c>
      <c r="F127" s="178">
        <v>10377</v>
      </c>
      <c r="G127" s="178">
        <v>-4167</v>
      </c>
      <c r="H127" s="198">
        <v>71.3</v>
      </c>
      <c r="I127" s="95" t="s">
        <v>518</v>
      </c>
    </row>
    <row r="128" s="5" customFormat="1" ht="20.1" customHeight="1">
      <c r="A128" s="8" t="s">
        <v>6</v>
      </c>
      <c r="B128" s="13">
        <v>1420</v>
      </c>
      <c r="C128" s="178">
        <v>2997</v>
      </c>
      <c r="D128" s="178">
        <v>2187</v>
      </c>
      <c r="E128" s="178">
        <v>2968</v>
      </c>
      <c r="F128" s="178">
        <v>2187</v>
      </c>
      <c r="G128" s="178">
        <v>-781</v>
      </c>
      <c r="H128" s="198">
        <v>73.7</v>
      </c>
      <c r="I128" s="95" t="s">
        <v>519</v>
      </c>
    </row>
    <row r="129" s="5" customFormat="1" ht="20.1" customHeight="1">
      <c r="A129" s="8" t="s">
        <v>7</v>
      </c>
      <c r="B129" s="13">
        <v>1430</v>
      </c>
      <c r="C129" s="178">
        <v>169</v>
      </c>
      <c r="D129" s="178">
        <v>183</v>
      </c>
      <c r="E129" s="178">
        <v>140</v>
      </c>
      <c r="F129" s="178">
        <v>183</v>
      </c>
      <c r="G129" s="178">
        <v>43</v>
      </c>
      <c r="H129" s="198">
        <v>130.7</v>
      </c>
      <c r="I129" s="95" t="s">
        <v>520</v>
      </c>
    </row>
    <row r="130" s="5" customFormat="1" ht="20.1" customHeight="1">
      <c r="A130" s="8" t="s">
        <v>29</v>
      </c>
      <c r="B130" s="13">
        <v>1440</v>
      </c>
      <c r="C130" s="178">
        <v>2125</v>
      </c>
      <c r="D130" s="178">
        <v>943</v>
      </c>
      <c r="E130" s="178">
        <v>1320</v>
      </c>
      <c r="F130" s="178">
        <v>943</v>
      </c>
      <c r="G130" s="178">
        <v>-377</v>
      </c>
      <c r="H130" s="198">
        <v>71.4</v>
      </c>
      <c r="I130" s="95" t="s">
        <v>521</v>
      </c>
    </row>
    <row r="131" s="5" customFormat="1">
      <c r="A131" s="10" t="s">
        <v>49</v>
      </c>
      <c r="B131" s="51">
        <v>1450</v>
      </c>
      <c r="C131" s="186">
        <v>20067</v>
      </c>
      <c r="D131" s="186">
        <v>14035</v>
      </c>
      <c r="E131" s="186">
        <v>19412</v>
      </c>
      <c r="F131" s="186">
        <v>14035</v>
      </c>
      <c r="G131" s="177">
        <v>-5377</v>
      </c>
      <c r="H131" s="197">
        <v>72.3</v>
      </c>
      <c r="I131" s="96" t="s">
        <v>522</v>
      </c>
    </row>
    <row r="132" s="5" customFormat="1">
      <c r="A132" s="59"/>
      <c r="B132" s="69"/>
      <c r="C132" s="69"/>
      <c r="D132" s="69"/>
      <c r="E132" s="69"/>
      <c r="F132" s="69"/>
      <c r="G132" s="69"/>
      <c r="H132" s="69"/>
      <c r="I132" s="69"/>
    </row>
    <row r="133" s="5" customFormat="1">
      <c r="A133" s="59"/>
      <c r="B133" s="69"/>
      <c r="C133" s="69"/>
      <c r="D133" s="69"/>
      <c r="E133" s="69"/>
      <c r="F133" s="69"/>
      <c r="G133" s="69"/>
      <c r="H133" s="69"/>
      <c r="I133" s="69"/>
    </row>
    <row r="134">
      <c r="A134" s="27"/>
    </row>
    <row r="135" ht="27.75" customHeight="1">
      <c r="A135" s="45" t="s">
        <v>485</v>
      </c>
      <c r="B135" s="1"/>
      <c r="C135" s="242" t="s">
        <v>90</v>
      </c>
      <c r="D135" s="242"/>
      <c r="E135" s="83"/>
      <c r="F135" s="222" t="s">
        <v>484</v>
      </c>
      <c r="G135" s="222"/>
      <c r="H135" s="222"/>
      <c r="I135" s="3"/>
    </row>
    <row r="136" s="2" customFormat="1">
      <c r="A136" s="214" t="s">
        <v>465</v>
      </c>
      <c r="B136" s="3"/>
      <c r="C136" s="222" t="s">
        <v>466</v>
      </c>
      <c r="D136" s="222"/>
      <c r="E136" s="3"/>
      <c r="F136" s="221" t="s">
        <v>86</v>
      </c>
      <c r="G136" s="221"/>
      <c r="H136" s="221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27"/>
    </row>
    <row r="186">
      <c r="A186" s="27"/>
    </row>
    <row r="187">
      <c r="A187" s="27"/>
    </row>
    <row r="188">
      <c r="A188" s="27"/>
    </row>
    <row r="189">
      <c r="A189" s="27"/>
    </row>
    <row r="190">
      <c r="A190" s="27"/>
    </row>
    <row r="191">
      <c r="A191" s="27"/>
    </row>
    <row r="192">
      <c r="A192" s="27"/>
    </row>
    <row r="193">
      <c r="A193" s="27"/>
    </row>
    <row r="194">
      <c r="A194" s="27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</sheetData>
  <mergeCells>
    <mergeCell ref="A6:I6"/>
    <mergeCell ref="A115:I115"/>
    <mergeCell ref="C136:D136"/>
    <mergeCell ref="F136:H136"/>
    <mergeCell ref="C135:D135"/>
    <mergeCell ref="F135:H135"/>
    <mergeCell ref="A1:I1"/>
    <mergeCell ref="A123:I123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910</v>
      </c>
      <c r="D7" s="199">
        <v>521</v>
      </c>
      <c r="E7" s="199">
        <v>380</v>
      </c>
      <c r="F7" s="199">
        <v>521</v>
      </c>
      <c r="G7" s="200">
        <v>141</v>
      </c>
      <c r="H7" s="200">
        <v>137.1</v>
      </c>
    </row>
    <row r="8" ht="48.95" customHeight="1">
      <c r="A8" s="47" t="s">
        <v>51</v>
      </c>
      <c r="B8" s="6">
        <v>2000</v>
      </c>
      <c r="C8" s="172">
        <v>721</v>
      </c>
      <c r="D8" s="172">
        <v>1058</v>
      </c>
      <c r="E8" s="172">
        <v>794</v>
      </c>
      <c r="F8" s="172">
        <v>1058</v>
      </c>
      <c r="G8" s="200">
        <v>264</v>
      </c>
      <c r="H8" s="200">
        <v>133.2</v>
      </c>
    </row>
    <row r="9" ht="45" customHeight="1">
      <c r="A9" s="47" t="s">
        <v>253</v>
      </c>
      <c r="B9" s="6">
        <v>2010</v>
      </c>
      <c r="C9" s="196">
        <v>0</v>
      </c>
      <c r="D9" s="196">
        <v>0</v>
      </c>
      <c r="E9" s="196">
        <v>0</v>
      </c>
      <c r="F9" s="196">
        <v>0</v>
      </c>
      <c r="G9" s="200">
        <v>0</v>
      </c>
      <c r="H9" s="200">
        <v>0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0</v>
      </c>
      <c r="D11" s="172">
        <v>0</v>
      </c>
      <c r="E11" s="172">
        <v>0</v>
      </c>
      <c r="F11" s="172">
        <v>0</v>
      </c>
      <c r="G11" s="200">
        <v>0</v>
      </c>
      <c r="H11" s="200">
        <v>0</v>
      </c>
    </row>
    <row r="12" ht="24.95" customHeight="1">
      <c r="A12" s="8" t="s">
        <v>129</v>
      </c>
      <c r="B12" s="6" t="s">
        <v>152</v>
      </c>
      <c r="C12" s="172">
        <v>0</v>
      </c>
      <c r="D12" s="172">
        <v>0</v>
      </c>
      <c r="E12" s="172">
        <v>0</v>
      </c>
      <c r="F12" s="172">
        <v>0</v>
      </c>
      <c r="G12" s="200">
        <v>0</v>
      </c>
      <c r="H12" s="200">
        <v>0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-457</v>
      </c>
      <c r="D14" s="172">
        <v>-270</v>
      </c>
      <c r="E14" s="172">
        <v>-196</v>
      </c>
      <c r="F14" s="172">
        <v>-270</v>
      </c>
      <c r="G14" s="200">
        <v>74</v>
      </c>
      <c r="H14" s="200">
        <v>137.8</v>
      </c>
    </row>
    <row r="15" ht="24.95" customHeight="1">
      <c r="A15" s="47" t="s">
        <v>112</v>
      </c>
      <c r="B15" s="6">
        <v>2031</v>
      </c>
      <c r="C15" s="172">
        <v>-457</v>
      </c>
      <c r="D15" s="172">
        <v>-270</v>
      </c>
      <c r="E15" s="172">
        <v>-196</v>
      </c>
      <c r="F15" s="172">
        <v>-270</v>
      </c>
      <c r="G15" s="200">
        <v>74</v>
      </c>
      <c r="H15" s="200">
        <v>137.8</v>
      </c>
    </row>
    <row r="16" ht="24.95" customHeight="1">
      <c r="A16" s="47" t="s">
        <v>479</v>
      </c>
      <c r="B16" s="6" t="s">
        <v>568</v>
      </c>
      <c r="C16" s="172">
        <v>-457</v>
      </c>
      <c r="D16" s="172">
        <v>-270</v>
      </c>
      <c r="E16" s="172">
        <v>-196</v>
      </c>
      <c r="F16" s="172">
        <v>-270</v>
      </c>
      <c r="G16" s="200">
        <v>74</v>
      </c>
      <c r="H16" s="200">
        <v>137.8</v>
      </c>
    </row>
    <row r="17" ht="24.95" customHeight="1">
      <c r="A17" s="47" t="s">
        <v>27</v>
      </c>
      <c r="B17" s="6">
        <v>2040</v>
      </c>
      <c r="C17" s="172">
        <v>0</v>
      </c>
      <c r="D17" s="172">
        <v>0</v>
      </c>
      <c r="E17" s="172">
        <v>0</v>
      </c>
      <c r="F17" s="172">
        <v>0</v>
      </c>
      <c r="G17" s="200">
        <v>0</v>
      </c>
      <c r="H17" s="200">
        <v>0</v>
      </c>
    </row>
    <row r="18" ht="24.95" customHeight="1">
      <c r="A18" s="47" t="s">
        <v>99</v>
      </c>
      <c r="B18" s="6">
        <v>2050</v>
      </c>
      <c r="C18" s="172">
        <v>-116</v>
      </c>
      <c r="D18" s="172">
        <v>0</v>
      </c>
      <c r="E18" s="172">
        <v>-127</v>
      </c>
      <c r="F18" s="172">
        <v>0</v>
      </c>
      <c r="G18" s="200">
        <v>-127</v>
      </c>
      <c r="H18" s="200">
        <v>0</v>
      </c>
    </row>
    <row r="19" ht="24.95" customHeight="1">
      <c r="A19" s="47" t="s">
        <v>490</v>
      </c>
      <c r="B19" s="6" t="s">
        <v>490</v>
      </c>
      <c r="C19" s="172">
        <v>0</v>
      </c>
      <c r="D19" s="172">
        <v>0</v>
      </c>
      <c r="E19" s="172">
        <v>0</v>
      </c>
      <c r="F19" s="172">
        <v>0</v>
      </c>
      <c r="G19" s="200">
        <v>0</v>
      </c>
      <c r="H19" s="200">
        <v>0</v>
      </c>
    </row>
    <row r="20" ht="24.95" customHeight="1">
      <c r="A20" s="47" t="s">
        <v>569</v>
      </c>
      <c r="B20" s="6" t="s">
        <v>570</v>
      </c>
      <c r="C20" s="172">
        <v>-116</v>
      </c>
      <c r="D20" s="172">
        <v>0</v>
      </c>
      <c r="E20" s="172">
        <v>-127</v>
      </c>
      <c r="F20" s="172">
        <v>0</v>
      </c>
      <c r="G20" s="200">
        <v>-127</v>
      </c>
      <c r="H20" s="200">
        <v>0</v>
      </c>
    </row>
    <row r="21" ht="24.95" customHeight="1">
      <c r="A21" s="47" t="s">
        <v>100</v>
      </c>
      <c r="B21" s="6">
        <v>2060</v>
      </c>
      <c r="C21" s="172">
        <v>0</v>
      </c>
      <c r="D21" s="172">
        <v>0</v>
      </c>
      <c r="E21" s="172">
        <v>0</v>
      </c>
      <c r="F21" s="172">
        <v>0</v>
      </c>
      <c r="G21" s="200">
        <v>0</v>
      </c>
      <c r="H21" s="200">
        <v>0</v>
      </c>
    </row>
    <row r="22" ht="24.95" customHeight="1">
      <c r="A22" s="47" t="s">
        <v>490</v>
      </c>
      <c r="B22" s="6" t="s">
        <v>490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490</v>
      </c>
      <c r="B23" s="6" t="s">
        <v>490</v>
      </c>
      <c r="C23" s="172">
        <v>0</v>
      </c>
      <c r="D23" s="172">
        <v>0</v>
      </c>
      <c r="E23" s="172">
        <v>0</v>
      </c>
      <c r="F23" s="172">
        <v>0</v>
      </c>
      <c r="G23" s="200">
        <v>0</v>
      </c>
      <c r="H23" s="200">
        <v>0</v>
      </c>
    </row>
    <row r="24" ht="49.5" customHeight="1">
      <c r="A24" s="47" t="s">
        <v>52</v>
      </c>
      <c r="B24" s="6">
        <v>2070</v>
      </c>
      <c r="C24" s="171">
        <v>1058</v>
      </c>
      <c r="D24" s="171">
        <v>1309</v>
      </c>
      <c r="E24" s="171">
        <v>851</v>
      </c>
      <c r="F24" s="171">
        <v>1309</v>
      </c>
      <c r="G24" s="200">
        <v>458</v>
      </c>
      <c r="H24" s="200">
        <v>153.8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4359</v>
      </c>
      <c r="D26" s="176">
        <v>3983</v>
      </c>
      <c r="E26" s="176">
        <v>3299</v>
      </c>
      <c r="F26" s="176">
        <v>3983</v>
      </c>
      <c r="G26" s="177">
        <v>684</v>
      </c>
      <c r="H26" s="197">
        <v>120.7</v>
      </c>
    </row>
    <row r="27">
      <c r="A27" s="8" t="s">
        <v>258</v>
      </c>
      <c r="B27" s="6">
        <v>2111</v>
      </c>
      <c r="C27" s="178">
        <v>189</v>
      </c>
      <c r="D27" s="178">
        <v>200</v>
      </c>
      <c r="E27" s="178">
        <v>83</v>
      </c>
      <c r="F27" s="178">
        <v>200</v>
      </c>
      <c r="G27" s="178">
        <v>117</v>
      </c>
      <c r="H27" s="198">
        <v>241</v>
      </c>
    </row>
    <row r="28">
      <c r="A28" s="8" t="s">
        <v>337</v>
      </c>
      <c r="B28" s="6">
        <v>2112</v>
      </c>
      <c r="C28" s="178">
        <v>3293</v>
      </c>
      <c r="D28" s="178">
        <v>3175</v>
      </c>
      <c r="E28" s="178">
        <v>2491</v>
      </c>
      <c r="F28" s="178">
        <v>3175</v>
      </c>
      <c r="G28" s="178">
        <v>684</v>
      </c>
      <c r="H28" s="198">
        <v>127.5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657</v>
      </c>
      <c r="D34" s="178">
        <v>455</v>
      </c>
      <c r="E34" s="178">
        <v>544</v>
      </c>
      <c r="F34" s="178">
        <v>455</v>
      </c>
      <c r="G34" s="178">
        <v>-89</v>
      </c>
      <c r="H34" s="198">
        <v>83.6</v>
      </c>
    </row>
    <row r="35" ht="20.1" customHeight="1">
      <c r="A35" s="47" t="s">
        <v>345</v>
      </c>
      <c r="B35" s="53">
        <v>2119</v>
      </c>
      <c r="C35" s="178">
        <v>220</v>
      </c>
      <c r="D35" s="178">
        <v>153</v>
      </c>
      <c r="E35" s="178">
        <v>181</v>
      </c>
      <c r="F35" s="178">
        <v>153</v>
      </c>
      <c r="G35" s="178">
        <v>-28</v>
      </c>
      <c r="H35" s="198">
        <v>84.5</v>
      </c>
    </row>
    <row r="36" ht="20.1" customHeight="1">
      <c r="A36" s="47" t="s">
        <v>490</v>
      </c>
      <c r="B36" s="53" t="s">
        <v>490</v>
      </c>
      <c r="C36" s="178">
        <v>0</v>
      </c>
      <c r="D36" s="178">
        <v>0</v>
      </c>
      <c r="E36" s="178">
        <v>0</v>
      </c>
      <c r="F36" s="178">
        <v>0</v>
      </c>
      <c r="G36" s="178">
        <v>0</v>
      </c>
      <c r="H36" s="198">
        <v>0</v>
      </c>
    </row>
    <row r="37" ht="20.1" customHeight="1">
      <c r="A37" s="47" t="s">
        <v>571</v>
      </c>
      <c r="B37" s="53" t="s">
        <v>572</v>
      </c>
      <c r="C37" s="178">
        <v>220</v>
      </c>
      <c r="D37" s="178">
        <v>153</v>
      </c>
      <c r="E37" s="178">
        <v>181</v>
      </c>
      <c r="F37" s="178">
        <v>153</v>
      </c>
      <c r="G37" s="178">
        <v>-28</v>
      </c>
      <c r="H37" s="198">
        <v>84.5</v>
      </c>
    </row>
    <row r="38" s="48" customFormat="1" ht="37.5">
      <c r="A38" s="74" t="s">
        <v>346</v>
      </c>
      <c r="B38" s="60">
        <v>2120</v>
      </c>
      <c r="C38" s="176">
        <v>2138</v>
      </c>
      <c r="D38" s="176">
        <v>1536</v>
      </c>
      <c r="E38" s="176">
        <v>1806</v>
      </c>
      <c r="F38" s="176">
        <v>1536</v>
      </c>
      <c r="G38" s="177">
        <v>-270</v>
      </c>
      <c r="H38" s="197">
        <v>85</v>
      </c>
    </row>
    <row r="39" ht="20.1" customHeight="1">
      <c r="A39" s="47" t="s">
        <v>73</v>
      </c>
      <c r="B39" s="53">
        <v>2121</v>
      </c>
      <c r="C39" s="178">
        <v>1969</v>
      </c>
      <c r="D39" s="178">
        <v>1366</v>
      </c>
      <c r="E39" s="178">
        <v>1634</v>
      </c>
      <c r="F39" s="178">
        <v>1366</v>
      </c>
      <c r="G39" s="178">
        <v>-268</v>
      </c>
      <c r="H39" s="198">
        <v>83.6</v>
      </c>
    </row>
    <row r="40" ht="20.1" customHeight="1">
      <c r="A40" s="47" t="s">
        <v>347</v>
      </c>
      <c r="B40" s="53">
        <v>2122</v>
      </c>
      <c r="C40" s="178">
        <v>40</v>
      </c>
      <c r="D40" s="178">
        <v>37</v>
      </c>
      <c r="E40" s="178">
        <v>40</v>
      </c>
      <c r="F40" s="178">
        <v>37</v>
      </c>
      <c r="G40" s="178">
        <v>-3</v>
      </c>
      <c r="H40" s="198">
        <v>92.5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129</v>
      </c>
      <c r="D42" s="178">
        <v>133</v>
      </c>
      <c r="E42" s="178">
        <v>132</v>
      </c>
      <c r="F42" s="178">
        <v>133</v>
      </c>
      <c r="G42" s="178">
        <v>1</v>
      </c>
      <c r="H42" s="198">
        <v>100.8</v>
      </c>
    </row>
    <row r="43" s="48" customFormat="1">
      <c r="A43" s="47" t="s">
        <v>490</v>
      </c>
      <c r="B43" s="53" t="s">
        <v>490</v>
      </c>
      <c r="C43" s="178">
        <v>0</v>
      </c>
      <c r="D43" s="178">
        <v>0</v>
      </c>
      <c r="E43" s="178">
        <v>0</v>
      </c>
      <c r="F43" s="178">
        <v>0</v>
      </c>
      <c r="G43" s="178">
        <v>0</v>
      </c>
      <c r="H43" s="198">
        <v>0</v>
      </c>
    </row>
    <row r="44" s="48" customFormat="1">
      <c r="A44" s="47" t="s">
        <v>537</v>
      </c>
      <c r="B44" s="53" t="s">
        <v>573</v>
      </c>
      <c r="C44" s="178">
        <v>129</v>
      </c>
      <c r="D44" s="178">
        <v>133</v>
      </c>
      <c r="E44" s="178">
        <v>132</v>
      </c>
      <c r="F44" s="178">
        <v>133</v>
      </c>
      <c r="G44" s="178">
        <v>1</v>
      </c>
      <c r="H44" s="198">
        <v>100.8</v>
      </c>
    </row>
    <row r="45" s="48" customFormat="1" ht="39" customHeight="1">
      <c r="A45" s="74" t="s">
        <v>349</v>
      </c>
      <c r="B45" s="60">
        <v>2130</v>
      </c>
      <c r="C45" s="176">
        <v>3007</v>
      </c>
      <c r="D45" s="176">
        <v>2127</v>
      </c>
      <c r="E45" s="176">
        <v>2662</v>
      </c>
      <c r="F45" s="176">
        <v>2127</v>
      </c>
      <c r="G45" s="177">
        <v>-535</v>
      </c>
      <c r="H45" s="197">
        <v>79.9</v>
      </c>
    </row>
    <row r="46" ht="60.75" customHeight="1">
      <c r="A46" s="47" t="s">
        <v>442</v>
      </c>
      <c r="B46" s="53">
        <v>2131</v>
      </c>
      <c r="C46" s="178">
        <v>0</v>
      </c>
      <c r="D46" s="178">
        <v>0</v>
      </c>
      <c r="E46" s="178">
        <v>0</v>
      </c>
      <c r="F46" s="178">
        <v>0</v>
      </c>
      <c r="G46" s="178">
        <v>0</v>
      </c>
      <c r="H46" s="198">
        <v>0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3007</v>
      </c>
      <c r="D48" s="178">
        <v>2127</v>
      </c>
      <c r="E48" s="178">
        <v>2662</v>
      </c>
      <c r="F48" s="178">
        <v>2127</v>
      </c>
      <c r="G48" s="178">
        <v>-535</v>
      </c>
      <c r="H48" s="198">
        <v>79.9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490</v>
      </c>
      <c r="B50" s="53" t="s">
        <v>490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490</v>
      </c>
      <c r="B51" s="60" t="s">
        <v>490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490</v>
      </c>
      <c r="B55" s="53" t="s">
        <v>490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9504</v>
      </c>
      <c r="D56" s="176">
        <v>7646</v>
      </c>
      <c r="E56" s="176">
        <v>7767</v>
      </c>
      <c r="F56" s="176">
        <v>7646</v>
      </c>
      <c r="G56" s="177">
        <v>-121</v>
      </c>
      <c r="H56" s="197">
        <v>98.4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15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21500</v>
      </c>
      <c r="D7" s="176">
        <v>20466</v>
      </c>
      <c r="E7" s="176">
        <v>19300</v>
      </c>
      <c r="F7" s="176">
        <v>20466</v>
      </c>
      <c r="G7" s="177">
        <v>1166</v>
      </c>
      <c r="H7" s="197">
        <v>106</v>
      </c>
    </row>
    <row r="8" ht="18" customHeight="1">
      <c r="A8" s="8" t="s">
        <v>374</v>
      </c>
      <c r="B8" s="9">
        <v>3010</v>
      </c>
      <c r="C8" s="178">
        <v>76</v>
      </c>
      <c r="D8" s="178">
        <v>344</v>
      </c>
      <c r="E8" s="178">
        <v>0</v>
      </c>
      <c r="F8" s="178">
        <v>344</v>
      </c>
      <c r="G8" s="178">
        <v>344</v>
      </c>
      <c r="H8" s="198">
        <v>0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125</v>
      </c>
      <c r="D11" s="178">
        <v>39</v>
      </c>
      <c r="E11" s="178">
        <v>100</v>
      </c>
      <c r="F11" s="178">
        <v>39</v>
      </c>
      <c r="G11" s="178">
        <v>-61</v>
      </c>
      <c r="H11" s="198">
        <v>39</v>
      </c>
    </row>
    <row r="12" ht="18" customHeight="1">
      <c r="A12" s="8" t="s">
        <v>490</v>
      </c>
      <c r="B12" s="9" t="s">
        <v>490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 ht="18" customHeight="1">
      <c r="A13" s="8" t="s">
        <v>574</v>
      </c>
      <c r="B13" s="9" t="s">
        <v>575</v>
      </c>
      <c r="C13" s="178">
        <v>125</v>
      </c>
      <c r="D13" s="178">
        <v>39</v>
      </c>
      <c r="E13" s="178">
        <v>100</v>
      </c>
      <c r="F13" s="178">
        <v>39</v>
      </c>
      <c r="G13" s="178">
        <v>-61</v>
      </c>
      <c r="H13" s="198">
        <v>39</v>
      </c>
    </row>
    <row r="14" ht="18" customHeight="1">
      <c r="A14" s="8" t="s">
        <v>254</v>
      </c>
      <c r="B14" s="9">
        <v>3050</v>
      </c>
      <c r="C14" s="178">
        <v>21267</v>
      </c>
      <c r="D14" s="178">
        <v>20061</v>
      </c>
      <c r="E14" s="178">
        <v>19192</v>
      </c>
      <c r="F14" s="178">
        <v>20061</v>
      </c>
      <c r="G14" s="178">
        <v>869</v>
      </c>
      <c r="H14" s="198">
        <v>104.5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32</v>
      </c>
      <c r="D19" s="178">
        <v>22</v>
      </c>
      <c r="E19" s="178">
        <v>8</v>
      </c>
      <c r="F19" s="178">
        <v>22</v>
      </c>
      <c r="G19" s="178">
        <v>14</v>
      </c>
      <c r="H19" s="198">
        <v>275</v>
      </c>
    </row>
    <row r="20" ht="18" customHeight="1">
      <c r="A20" s="8" t="s">
        <v>490</v>
      </c>
      <c r="B20" s="9" t="s">
        <v>490</v>
      </c>
      <c r="C20" s="178">
        <v>0</v>
      </c>
      <c r="D20" s="178">
        <v>0</v>
      </c>
      <c r="E20" s="178">
        <v>0</v>
      </c>
      <c r="F20" s="178">
        <v>0</v>
      </c>
      <c r="G20" s="178">
        <v>0</v>
      </c>
      <c r="H20" s="198">
        <v>0</v>
      </c>
    </row>
    <row r="21" ht="18" customHeight="1">
      <c r="A21" s="8" t="s">
        <v>547</v>
      </c>
      <c r="B21" s="9" t="s">
        <v>576</v>
      </c>
      <c r="C21" s="178">
        <v>20</v>
      </c>
      <c r="D21" s="178">
        <v>16</v>
      </c>
      <c r="E21" s="178">
        <v>0</v>
      </c>
      <c r="F21" s="178">
        <v>16</v>
      </c>
      <c r="G21" s="178">
        <v>16</v>
      </c>
      <c r="H21" s="198">
        <v>0</v>
      </c>
    </row>
    <row r="22" ht="18" customHeight="1">
      <c r="A22" s="8" t="s">
        <v>577</v>
      </c>
      <c r="B22" s="9" t="s">
        <v>578</v>
      </c>
      <c r="C22" s="178">
        <v>12</v>
      </c>
      <c r="D22" s="178">
        <v>5</v>
      </c>
      <c r="E22" s="178">
        <v>8</v>
      </c>
      <c r="F22" s="178">
        <v>5</v>
      </c>
      <c r="G22" s="178">
        <v>-3</v>
      </c>
      <c r="H22" s="198">
        <v>62.5</v>
      </c>
    </row>
    <row r="23" ht="18" customHeight="1">
      <c r="A23" s="8" t="s">
        <v>579</v>
      </c>
      <c r="B23" s="9" t="s">
        <v>580</v>
      </c>
      <c r="C23" s="178">
        <v>0</v>
      </c>
      <c r="D23" s="178">
        <v>1</v>
      </c>
      <c r="E23" s="178">
        <v>0</v>
      </c>
      <c r="F23" s="178">
        <v>1</v>
      </c>
      <c r="G23" s="178">
        <v>1</v>
      </c>
      <c r="H23" s="198">
        <v>0</v>
      </c>
    </row>
    <row r="24" ht="20.1" customHeight="1">
      <c r="A24" s="10" t="s">
        <v>395</v>
      </c>
      <c r="B24" s="11">
        <v>3100</v>
      </c>
      <c r="C24" s="166">
        <v>-22859</v>
      </c>
      <c r="D24" s="166">
        <v>-16770</v>
      </c>
      <c r="E24" s="166">
        <v>-21299</v>
      </c>
      <c r="F24" s="166">
        <v>-16770</v>
      </c>
      <c r="G24" s="177">
        <v>-4529</v>
      </c>
      <c r="H24" s="197">
        <v>78.7</v>
      </c>
    </row>
    <row r="25" ht="18" customHeight="1">
      <c r="A25" s="8" t="s">
        <v>256</v>
      </c>
      <c r="B25" s="9">
        <v>3110</v>
      </c>
      <c r="C25" s="172">
        <v>-1147</v>
      </c>
      <c r="D25" s="172">
        <v>-767</v>
      </c>
      <c r="E25" s="172">
        <v>-1133</v>
      </c>
      <c r="F25" s="172">
        <v>-767</v>
      </c>
      <c r="G25" s="178">
        <v>-366</v>
      </c>
      <c r="H25" s="198">
        <v>67.7</v>
      </c>
    </row>
    <row r="26" ht="18" customHeight="1">
      <c r="A26" s="8" t="s">
        <v>257</v>
      </c>
      <c r="B26" s="9">
        <v>3120</v>
      </c>
      <c r="C26" s="172">
        <v>-11686</v>
      </c>
      <c r="D26" s="172">
        <v>-8139</v>
      </c>
      <c r="E26" s="172">
        <v>-12110</v>
      </c>
      <c r="F26" s="172">
        <v>-8139</v>
      </c>
      <c r="G26" s="178">
        <v>-3971</v>
      </c>
      <c r="H26" s="198">
        <v>67.2</v>
      </c>
    </row>
    <row r="27" ht="18" customHeight="1">
      <c r="A27" s="8" t="s">
        <v>6</v>
      </c>
      <c r="B27" s="9">
        <v>3130</v>
      </c>
      <c r="C27" s="172">
        <v>-3007</v>
      </c>
      <c r="D27" s="172">
        <v>-2127</v>
      </c>
      <c r="E27" s="172">
        <v>-2662</v>
      </c>
      <c r="F27" s="172">
        <v>-2127</v>
      </c>
      <c r="G27" s="178">
        <v>-535</v>
      </c>
      <c r="H27" s="198">
        <v>79.9</v>
      </c>
    </row>
    <row r="28" ht="18" customHeight="1">
      <c r="A28" s="8" t="s">
        <v>80</v>
      </c>
      <c r="B28" s="9">
        <v>3140</v>
      </c>
      <c r="C28" s="196">
        <v>0</v>
      </c>
      <c r="D28" s="196">
        <v>0</v>
      </c>
      <c r="E28" s="196">
        <v>0</v>
      </c>
      <c r="F28" s="196">
        <v>0</v>
      </c>
      <c r="G28" s="178">
        <v>0</v>
      </c>
      <c r="H28" s="198">
        <v>0</v>
      </c>
    </row>
    <row r="29" ht="18" customHeight="1">
      <c r="A29" s="8" t="s">
        <v>79</v>
      </c>
      <c r="B29" s="6">
        <v>3141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18" customHeight="1">
      <c r="A30" s="8" t="s">
        <v>82</v>
      </c>
      <c r="B30" s="6">
        <v>3142</v>
      </c>
      <c r="C30" s="172">
        <v>0</v>
      </c>
      <c r="D30" s="172">
        <v>0</v>
      </c>
      <c r="E30" s="172">
        <v>0</v>
      </c>
      <c r="F30" s="172">
        <v>0</v>
      </c>
      <c r="G30" s="178">
        <v>0</v>
      </c>
      <c r="H30" s="198">
        <v>0</v>
      </c>
    </row>
    <row r="31" ht="18" customHeight="1">
      <c r="A31" s="8" t="s">
        <v>102</v>
      </c>
      <c r="B31" s="6">
        <v>3143</v>
      </c>
      <c r="C31" s="172">
        <v>0</v>
      </c>
      <c r="D31" s="172">
        <v>0</v>
      </c>
      <c r="E31" s="172">
        <v>0</v>
      </c>
      <c r="F31" s="172">
        <v>0</v>
      </c>
      <c r="G31" s="178">
        <v>0</v>
      </c>
      <c r="H31" s="198">
        <v>0</v>
      </c>
    </row>
    <row r="32" ht="36" customHeight="1">
      <c r="A32" s="8" t="s">
        <v>432</v>
      </c>
      <c r="B32" s="9">
        <v>3150</v>
      </c>
      <c r="C32" s="196">
        <v>6497</v>
      </c>
      <c r="D32" s="196">
        <v>5519</v>
      </c>
      <c r="E32" s="196">
        <v>5105</v>
      </c>
      <c r="F32" s="196">
        <v>5519</v>
      </c>
      <c r="G32" s="178">
        <v>414</v>
      </c>
      <c r="H32" s="198">
        <v>108.1</v>
      </c>
    </row>
    <row r="33" ht="18" customHeight="1">
      <c r="A33" s="8" t="s">
        <v>258</v>
      </c>
      <c r="B33" s="6">
        <v>3151</v>
      </c>
      <c r="C33" s="172">
        <v>-189</v>
      </c>
      <c r="D33" s="172">
        <v>-200</v>
      </c>
      <c r="E33" s="172">
        <v>-83</v>
      </c>
      <c r="F33" s="172">
        <v>-200</v>
      </c>
      <c r="G33" s="178">
        <v>117</v>
      </c>
      <c r="H33" s="198">
        <v>241</v>
      </c>
    </row>
    <row r="34" ht="18" customHeight="1">
      <c r="A34" s="8" t="s">
        <v>259</v>
      </c>
      <c r="B34" s="6">
        <v>3152</v>
      </c>
      <c r="C34" s="172">
        <v>-3293</v>
      </c>
      <c r="D34" s="172">
        <v>-3175</v>
      </c>
      <c r="E34" s="172">
        <v>-2491</v>
      </c>
      <c r="F34" s="172">
        <v>-3175</v>
      </c>
      <c r="G34" s="178">
        <v>684</v>
      </c>
      <c r="H34" s="198">
        <v>127.5</v>
      </c>
    </row>
    <row r="35" ht="18" customHeight="1">
      <c r="A35" s="8" t="s">
        <v>74</v>
      </c>
      <c r="B35" s="6">
        <v>3153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</row>
    <row r="36" ht="18" customHeight="1">
      <c r="A36" s="8" t="s">
        <v>260</v>
      </c>
      <c r="B36" s="6">
        <v>3154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</row>
    <row r="37" ht="18" customHeight="1">
      <c r="A37" s="8" t="s">
        <v>73</v>
      </c>
      <c r="B37" s="6">
        <v>3155</v>
      </c>
      <c r="C37" s="172">
        <v>-2626</v>
      </c>
      <c r="D37" s="172">
        <v>-1821</v>
      </c>
      <c r="E37" s="172">
        <v>-2178</v>
      </c>
      <c r="F37" s="172">
        <v>-1821</v>
      </c>
      <c r="G37" s="178">
        <v>-357</v>
      </c>
      <c r="H37" s="198">
        <v>83.6</v>
      </c>
    </row>
    <row r="38" ht="18" customHeight="1">
      <c r="A38" s="8" t="s">
        <v>396</v>
      </c>
      <c r="B38" s="6">
        <v>3156</v>
      </c>
      <c r="C38" s="196">
        <v>0</v>
      </c>
      <c r="D38" s="196">
        <v>0</v>
      </c>
      <c r="E38" s="196">
        <v>0</v>
      </c>
      <c r="F38" s="196">
        <v>0</v>
      </c>
      <c r="G38" s="178">
        <v>0</v>
      </c>
      <c r="H38" s="198">
        <v>0</v>
      </c>
    </row>
    <row r="39" ht="38.25" customHeight="1">
      <c r="A39" s="8" t="s">
        <v>339</v>
      </c>
      <c r="B39" s="6" t="s">
        <v>433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</row>
    <row r="40" ht="55.5" customHeight="1">
      <c r="A40" s="8" t="s">
        <v>442</v>
      </c>
      <c r="B40" s="6" t="s">
        <v>434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</row>
    <row r="41" ht="18" customHeight="1">
      <c r="A41" s="8" t="s">
        <v>408</v>
      </c>
      <c r="B41" s="6">
        <v>3157</v>
      </c>
      <c r="C41" s="172">
        <v>-389</v>
      </c>
      <c r="D41" s="172">
        <v>-323</v>
      </c>
      <c r="E41" s="172">
        <v>-353</v>
      </c>
      <c r="F41" s="172">
        <v>-323</v>
      </c>
      <c r="G41" s="178">
        <v>-30</v>
      </c>
      <c r="H41" s="198">
        <v>91.5</v>
      </c>
    </row>
    <row r="42" ht="18" customHeight="1">
      <c r="A42" s="8" t="s">
        <v>490</v>
      </c>
      <c r="B42" s="6" t="s">
        <v>490</v>
      </c>
      <c r="C42" s="172">
        <v>0</v>
      </c>
      <c r="D42" s="172">
        <v>0</v>
      </c>
      <c r="E42" s="172">
        <v>0</v>
      </c>
      <c r="F42" s="172">
        <v>0</v>
      </c>
      <c r="G42" s="178">
        <v>0</v>
      </c>
      <c r="H42" s="198">
        <v>0</v>
      </c>
    </row>
    <row r="43" ht="18" customHeight="1">
      <c r="A43" s="8" t="s">
        <v>347</v>
      </c>
      <c r="B43" s="6" t="s">
        <v>581</v>
      </c>
      <c r="C43" s="172">
        <v>-40</v>
      </c>
      <c r="D43" s="172">
        <v>-37</v>
      </c>
      <c r="E43" s="172">
        <v>-40</v>
      </c>
      <c r="F43" s="172">
        <v>-37</v>
      </c>
      <c r="G43" s="178">
        <v>-3</v>
      </c>
      <c r="H43" s="198">
        <v>92.5</v>
      </c>
    </row>
    <row r="44" ht="18" customHeight="1">
      <c r="A44" s="8" t="s">
        <v>571</v>
      </c>
      <c r="B44" s="6" t="s">
        <v>582</v>
      </c>
      <c r="C44" s="172">
        <v>-220</v>
      </c>
      <c r="D44" s="172">
        <v>-153</v>
      </c>
      <c r="E44" s="172">
        <v>-181</v>
      </c>
      <c r="F44" s="172">
        <v>-153</v>
      </c>
      <c r="G44" s="178">
        <v>-28</v>
      </c>
      <c r="H44" s="198">
        <v>84.5</v>
      </c>
    </row>
    <row r="45" ht="18" customHeight="1">
      <c r="A45" s="8" t="s">
        <v>537</v>
      </c>
      <c r="B45" s="6" t="s">
        <v>583</v>
      </c>
      <c r="C45" s="172">
        <v>-129</v>
      </c>
      <c r="D45" s="172">
        <v>-133</v>
      </c>
      <c r="E45" s="172">
        <v>-132</v>
      </c>
      <c r="F45" s="172">
        <v>-133</v>
      </c>
      <c r="G45" s="178">
        <v>1</v>
      </c>
      <c r="H45" s="198">
        <v>100.8</v>
      </c>
    </row>
    <row r="46" ht="18" customHeight="1">
      <c r="A46" s="8" t="s">
        <v>261</v>
      </c>
      <c r="B46" s="9">
        <v>3160</v>
      </c>
      <c r="C46" s="172">
        <v>0</v>
      </c>
      <c r="D46" s="172">
        <v>0</v>
      </c>
      <c r="E46" s="172">
        <v>0</v>
      </c>
      <c r="F46" s="172">
        <v>0</v>
      </c>
      <c r="G46" s="178">
        <v>0</v>
      </c>
      <c r="H46" s="198">
        <v>0</v>
      </c>
    </row>
    <row r="47" ht="18" customHeight="1">
      <c r="A47" s="8" t="s">
        <v>397</v>
      </c>
      <c r="B47" s="9">
        <v>3170</v>
      </c>
      <c r="C47" s="172">
        <v>-522</v>
      </c>
      <c r="D47" s="172">
        <v>-218</v>
      </c>
      <c r="E47" s="172">
        <v>-289</v>
      </c>
      <c r="F47" s="172">
        <v>-218</v>
      </c>
      <c r="G47" s="178">
        <v>-71</v>
      </c>
      <c r="H47" s="198">
        <v>75.4</v>
      </c>
    </row>
    <row r="48" ht="18" customHeight="1">
      <c r="A48" s="8" t="s">
        <v>490</v>
      </c>
      <c r="B48" s="9" t="s">
        <v>490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</row>
    <row r="49" ht="18" customHeight="1">
      <c r="A49" s="8" t="s">
        <v>527</v>
      </c>
      <c r="B49" s="9" t="s">
        <v>584</v>
      </c>
      <c r="C49" s="172">
        <v>-331</v>
      </c>
      <c r="D49" s="172">
        <v>-71</v>
      </c>
      <c r="E49" s="172">
        <v>-120</v>
      </c>
      <c r="F49" s="172">
        <v>-71</v>
      </c>
      <c r="G49" s="178">
        <v>-49</v>
      </c>
      <c r="H49" s="198">
        <v>59.2</v>
      </c>
    </row>
    <row r="50" ht="18" customHeight="1">
      <c r="A50" s="8" t="s">
        <v>553</v>
      </c>
      <c r="B50" s="9" t="s">
        <v>585</v>
      </c>
      <c r="C50" s="172">
        <v>-17</v>
      </c>
      <c r="D50" s="172">
        <v>-6</v>
      </c>
      <c r="E50" s="172">
        <v>0</v>
      </c>
      <c r="F50" s="172">
        <v>-6</v>
      </c>
      <c r="G50" s="178">
        <v>6</v>
      </c>
      <c r="H50" s="198">
        <v>0</v>
      </c>
    </row>
    <row r="51" ht="18" customHeight="1">
      <c r="A51" s="8" t="s">
        <v>586</v>
      </c>
      <c r="B51" s="9" t="s">
        <v>587</v>
      </c>
      <c r="C51" s="172">
        <v>-27</v>
      </c>
      <c r="D51" s="172">
        <v>-26</v>
      </c>
      <c r="E51" s="172">
        <v>-40</v>
      </c>
      <c r="F51" s="172">
        <v>-26</v>
      </c>
      <c r="G51" s="178">
        <v>-14</v>
      </c>
      <c r="H51" s="198">
        <v>65</v>
      </c>
    </row>
    <row r="52" ht="18" customHeight="1">
      <c r="A52" s="8" t="s">
        <v>588</v>
      </c>
      <c r="B52" s="9" t="s">
        <v>589</v>
      </c>
      <c r="C52" s="172">
        <v>-139</v>
      </c>
      <c r="D52" s="172">
        <v>-93</v>
      </c>
      <c r="E52" s="172">
        <v>-121</v>
      </c>
      <c r="F52" s="172">
        <v>-93</v>
      </c>
      <c r="G52" s="178">
        <v>-28</v>
      </c>
      <c r="H52" s="198">
        <v>76.9</v>
      </c>
    </row>
    <row r="53" ht="18" customHeight="1">
      <c r="A53" s="8" t="s">
        <v>590</v>
      </c>
      <c r="B53" s="9" t="s">
        <v>591</v>
      </c>
      <c r="C53" s="172">
        <v>-8</v>
      </c>
      <c r="D53" s="172">
        <v>-8</v>
      </c>
      <c r="E53" s="172">
        <v>-8</v>
      </c>
      <c r="F53" s="172">
        <v>-8</v>
      </c>
      <c r="G53" s="178">
        <v>0</v>
      </c>
      <c r="H53" s="198">
        <v>100</v>
      </c>
    </row>
    <row r="54" ht="18" customHeight="1">
      <c r="A54" s="8" t="s">
        <v>565</v>
      </c>
      <c r="B54" s="9" t="s">
        <v>592</v>
      </c>
      <c r="C54" s="172">
        <v>0</v>
      </c>
      <c r="D54" s="172">
        <v>-14</v>
      </c>
      <c r="E54" s="172">
        <v>0</v>
      </c>
      <c r="F54" s="172">
        <v>-14</v>
      </c>
      <c r="G54" s="178">
        <v>14</v>
      </c>
      <c r="H54" s="198">
        <v>0</v>
      </c>
    </row>
    <row r="55" ht="20.1" customHeight="1">
      <c r="A55" s="10" t="s">
        <v>271</v>
      </c>
      <c r="B55" s="11">
        <v>3195</v>
      </c>
      <c r="C55" s="176">
        <v>-1359</v>
      </c>
      <c r="D55" s="176">
        <v>3696</v>
      </c>
      <c r="E55" s="176">
        <v>-1999</v>
      </c>
      <c r="F55" s="176">
        <v>3696</v>
      </c>
      <c r="G55" s="177">
        <v>5695</v>
      </c>
      <c r="H55" s="197">
        <v>-184.9</v>
      </c>
    </row>
    <row r="56" ht="20.1" customHeight="1">
      <c r="A56" s="142" t="s">
        <v>275</v>
      </c>
      <c r="B56" s="128"/>
      <c r="C56" s="128"/>
      <c r="D56" s="251"/>
      <c r="E56" s="252"/>
      <c r="F56" s="252"/>
      <c r="G56" s="252"/>
      <c r="H56" s="253"/>
    </row>
    <row r="57" ht="20.1" customHeight="1">
      <c r="A57" s="136" t="s">
        <v>398</v>
      </c>
      <c r="B57" s="127">
        <v>3200</v>
      </c>
      <c r="C57" s="176">
        <v>0</v>
      </c>
      <c r="D57" s="176">
        <v>0</v>
      </c>
      <c r="E57" s="176">
        <v>0</v>
      </c>
      <c r="F57" s="176">
        <v>0</v>
      </c>
      <c r="G57" s="177">
        <v>0</v>
      </c>
      <c r="H57" s="197">
        <v>0</v>
      </c>
    </row>
    <row r="58" ht="18" customHeight="1">
      <c r="A58" s="8" t="s">
        <v>399</v>
      </c>
      <c r="B58" s="6">
        <v>3210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400</v>
      </c>
      <c r="B59" s="9">
        <v>3215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18" customHeight="1">
      <c r="A60" s="8" t="s">
        <v>401</v>
      </c>
      <c r="B60" s="9">
        <v>3220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</row>
    <row r="61" ht="18" customHeight="1">
      <c r="A61" s="8" t="s">
        <v>402</v>
      </c>
      <c r="B61" s="9">
        <v>3225</v>
      </c>
      <c r="C61" s="178">
        <v>0</v>
      </c>
      <c r="D61" s="178">
        <v>0</v>
      </c>
      <c r="E61" s="178">
        <v>0</v>
      </c>
      <c r="F61" s="178">
        <v>0</v>
      </c>
      <c r="G61" s="178">
        <v>0</v>
      </c>
      <c r="H61" s="198">
        <v>0</v>
      </c>
    </row>
    <row r="62" ht="18" customHeight="1">
      <c r="A62" s="8" t="s">
        <v>403</v>
      </c>
      <c r="B62" s="9">
        <v>3230</v>
      </c>
      <c r="C62" s="178">
        <v>0</v>
      </c>
      <c r="D62" s="178">
        <v>0</v>
      </c>
      <c r="E62" s="178">
        <v>0</v>
      </c>
      <c r="F62" s="178">
        <v>0</v>
      </c>
      <c r="G62" s="178">
        <v>0</v>
      </c>
      <c r="H62" s="198">
        <v>0</v>
      </c>
    </row>
    <row r="63" ht="18" customHeight="1">
      <c r="A63" s="8" t="s">
        <v>435</v>
      </c>
      <c r="B63" s="9">
        <v>3235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</row>
    <row r="64" ht="18" customHeight="1">
      <c r="A64" s="8" t="s">
        <v>375</v>
      </c>
      <c r="B64" s="9">
        <v>3240</v>
      </c>
      <c r="C64" s="178">
        <v>0</v>
      </c>
      <c r="D64" s="178">
        <v>0</v>
      </c>
      <c r="E64" s="178">
        <v>0</v>
      </c>
      <c r="F64" s="178">
        <v>0</v>
      </c>
      <c r="G64" s="178">
        <v>0</v>
      </c>
      <c r="H64" s="198">
        <v>0</v>
      </c>
    </row>
    <row r="65" ht="18" customHeight="1">
      <c r="A65" s="8" t="s">
        <v>490</v>
      </c>
      <c r="B65" s="9" t="s">
        <v>490</v>
      </c>
      <c r="C65" s="178">
        <v>0</v>
      </c>
      <c r="D65" s="178">
        <v>0</v>
      </c>
      <c r="E65" s="178">
        <v>0</v>
      </c>
      <c r="F65" s="178">
        <v>0</v>
      </c>
      <c r="G65" s="178">
        <v>0</v>
      </c>
      <c r="H65" s="198">
        <v>0</v>
      </c>
    </row>
    <row r="66" ht="20.1" customHeight="1">
      <c r="A66" s="10" t="s">
        <v>404</v>
      </c>
      <c r="B66" s="11">
        <v>3255</v>
      </c>
      <c r="C66" s="166">
        <v>145</v>
      </c>
      <c r="D66" s="166">
        <v>15</v>
      </c>
      <c r="E66" s="166">
        <v>162</v>
      </c>
      <c r="F66" s="166">
        <v>15</v>
      </c>
      <c r="G66" s="177">
        <v>-147</v>
      </c>
      <c r="H66" s="197">
        <v>9.3</v>
      </c>
    </row>
    <row r="67" ht="18" customHeight="1">
      <c r="A67" s="8" t="s">
        <v>405</v>
      </c>
      <c r="B67" s="9">
        <v>3260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406</v>
      </c>
      <c r="B68" s="9">
        <v>3265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411</v>
      </c>
      <c r="B69" s="9">
        <v>3270</v>
      </c>
      <c r="C69" s="172">
        <v>-127</v>
      </c>
      <c r="D69" s="172">
        <v>0</v>
      </c>
      <c r="E69" s="172">
        <v>-162</v>
      </c>
      <c r="F69" s="172">
        <v>0</v>
      </c>
      <c r="G69" s="178">
        <v>-162</v>
      </c>
      <c r="H69" s="198">
        <v>0</v>
      </c>
    </row>
    <row r="70" ht="18" customHeight="1">
      <c r="A70" s="8" t="s">
        <v>412</v>
      </c>
      <c r="B70" s="9" t="s">
        <v>413</v>
      </c>
      <c r="C70" s="172">
        <v>-127</v>
      </c>
      <c r="D70" s="172">
        <v>0</v>
      </c>
      <c r="E70" s="172">
        <v>-162</v>
      </c>
      <c r="F70" s="172">
        <v>0</v>
      </c>
      <c r="G70" s="178">
        <v>-162</v>
      </c>
      <c r="H70" s="198">
        <v>0</v>
      </c>
    </row>
    <row r="71" ht="18" customHeight="1">
      <c r="A71" s="8" t="s">
        <v>490</v>
      </c>
      <c r="B71" s="9" t="s">
        <v>490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593</v>
      </c>
      <c r="B72" s="9" t="s">
        <v>594</v>
      </c>
      <c r="C72" s="172">
        <v>-102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595</v>
      </c>
      <c r="B73" s="9" t="s">
        <v>596</v>
      </c>
      <c r="C73" s="172">
        <v>-25</v>
      </c>
      <c r="D73" s="172">
        <v>0</v>
      </c>
      <c r="E73" s="172">
        <v>-162</v>
      </c>
      <c r="F73" s="172">
        <v>0</v>
      </c>
      <c r="G73" s="178">
        <v>-162</v>
      </c>
      <c r="H73" s="198">
        <v>0</v>
      </c>
    </row>
    <row r="74" ht="18" customHeight="1">
      <c r="A74" s="8" t="s">
        <v>414</v>
      </c>
      <c r="B74" s="9" t="s">
        <v>415</v>
      </c>
      <c r="C74" s="172">
        <v>0</v>
      </c>
      <c r="D74" s="172">
        <v>0</v>
      </c>
      <c r="E74" s="172">
        <v>0</v>
      </c>
      <c r="F74" s="172">
        <v>0</v>
      </c>
      <c r="G74" s="178">
        <v>0</v>
      </c>
      <c r="H74" s="198">
        <v>0</v>
      </c>
    </row>
    <row r="75" ht="18" customHeight="1">
      <c r="A75" s="8" t="s">
        <v>490</v>
      </c>
      <c r="B75" s="9" t="s">
        <v>490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18" customHeight="1">
      <c r="A76" s="8" t="s">
        <v>416</v>
      </c>
      <c r="B76" s="9" t="s">
        <v>417</v>
      </c>
      <c r="C76" s="172">
        <v>0</v>
      </c>
      <c r="D76" s="172">
        <v>0</v>
      </c>
      <c r="E76" s="172">
        <v>0</v>
      </c>
      <c r="F76" s="172">
        <v>0</v>
      </c>
      <c r="G76" s="178">
        <v>0</v>
      </c>
      <c r="H76" s="198">
        <v>0</v>
      </c>
    </row>
    <row r="77" ht="18" customHeight="1">
      <c r="A77" s="8" t="s">
        <v>490</v>
      </c>
      <c r="B77" s="9" t="s">
        <v>490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</row>
    <row r="78" ht="18" customHeight="1">
      <c r="A78" s="8" t="s">
        <v>490</v>
      </c>
      <c r="B78" s="9" t="s">
        <v>490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</row>
    <row r="79" ht="18" customHeight="1">
      <c r="A79" s="8" t="s">
        <v>407</v>
      </c>
      <c r="B79" s="9">
        <v>3280</v>
      </c>
      <c r="C79" s="172">
        <v>0</v>
      </c>
      <c r="D79" s="172">
        <v>0</v>
      </c>
      <c r="E79" s="172">
        <v>0</v>
      </c>
      <c r="F79" s="172">
        <v>0</v>
      </c>
      <c r="G79" s="178">
        <v>0</v>
      </c>
      <c r="H79" s="198">
        <v>0</v>
      </c>
    </row>
    <row r="80" ht="18" customHeight="1">
      <c r="A80" s="8" t="s">
        <v>408</v>
      </c>
      <c r="B80" s="9">
        <v>3290</v>
      </c>
      <c r="C80" s="172">
        <v>-18</v>
      </c>
      <c r="D80" s="172">
        <v>-15</v>
      </c>
      <c r="E80" s="172">
        <v>0</v>
      </c>
      <c r="F80" s="172">
        <v>-15</v>
      </c>
      <c r="G80" s="178">
        <v>15</v>
      </c>
      <c r="H80" s="198">
        <v>0</v>
      </c>
    </row>
    <row r="81" ht="18" customHeight="1">
      <c r="A81" s="8" t="s">
        <v>490</v>
      </c>
      <c r="B81" s="9" t="s">
        <v>490</v>
      </c>
      <c r="C81" s="172">
        <v>0</v>
      </c>
      <c r="D81" s="172">
        <v>0</v>
      </c>
      <c r="E81" s="172">
        <v>0</v>
      </c>
      <c r="F81" s="172">
        <v>0</v>
      </c>
      <c r="G81" s="178">
        <v>0</v>
      </c>
      <c r="H81" s="198">
        <v>0</v>
      </c>
    </row>
    <row r="82" ht="18" customHeight="1">
      <c r="A82" s="8" t="s">
        <v>597</v>
      </c>
      <c r="B82" s="9" t="s">
        <v>598</v>
      </c>
      <c r="C82" s="172">
        <v>12</v>
      </c>
      <c r="D82" s="172">
        <v>15</v>
      </c>
      <c r="E82" s="172">
        <v>0</v>
      </c>
      <c r="F82" s="172">
        <v>15</v>
      </c>
      <c r="G82" s="178">
        <v>15</v>
      </c>
      <c r="H82" s="198">
        <v>0</v>
      </c>
    </row>
    <row r="83" ht="18" customHeight="1">
      <c r="A83" s="8" t="s">
        <v>599</v>
      </c>
      <c r="B83" s="9" t="s">
        <v>600</v>
      </c>
      <c r="C83" s="172">
        <v>6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</row>
    <row r="84" ht="20.1" customHeight="1">
      <c r="A84" s="137" t="s">
        <v>122</v>
      </c>
      <c r="B84" s="130">
        <v>3295</v>
      </c>
      <c r="C84" s="201">
        <v>-145</v>
      </c>
      <c r="D84" s="201">
        <v>-15</v>
      </c>
      <c r="E84" s="201">
        <v>-162</v>
      </c>
      <c r="F84" s="201">
        <v>-15</v>
      </c>
      <c r="G84" s="202">
        <v>147</v>
      </c>
      <c r="H84" s="204">
        <v>9.3</v>
      </c>
    </row>
    <row r="85" ht="20.1" customHeight="1">
      <c r="A85" s="142" t="s">
        <v>276</v>
      </c>
      <c r="B85" s="128"/>
      <c r="C85" s="128"/>
      <c r="D85" s="128"/>
      <c r="E85" s="128"/>
      <c r="F85" s="128"/>
      <c r="G85" s="203"/>
      <c r="H85" s="205"/>
    </row>
    <row r="86" ht="20.1" customHeight="1">
      <c r="A86" s="136" t="s">
        <v>255</v>
      </c>
      <c r="B86" s="127">
        <v>3300</v>
      </c>
      <c r="C86" s="179">
        <v>0</v>
      </c>
      <c r="D86" s="179">
        <v>0</v>
      </c>
      <c r="E86" s="179">
        <v>0</v>
      </c>
      <c r="F86" s="179">
        <v>0</v>
      </c>
      <c r="G86" s="173">
        <v>0</v>
      </c>
      <c r="H86" s="206">
        <v>0</v>
      </c>
    </row>
    <row r="87" ht="18" customHeight="1">
      <c r="A87" s="8" t="s">
        <v>269</v>
      </c>
      <c r="B87" s="9">
        <v>3305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18" customHeight="1">
      <c r="A88" s="8" t="s">
        <v>262</v>
      </c>
      <c r="B88" s="9">
        <v>3310</v>
      </c>
      <c r="C88" s="185">
        <v>0</v>
      </c>
      <c r="D88" s="185">
        <v>0</v>
      </c>
      <c r="E88" s="185">
        <v>0</v>
      </c>
      <c r="F88" s="185">
        <v>0</v>
      </c>
      <c r="G88" s="178">
        <v>0</v>
      </c>
      <c r="H88" s="198">
        <v>0</v>
      </c>
    </row>
    <row r="89" ht="18" customHeight="1">
      <c r="A89" s="8" t="s">
        <v>79</v>
      </c>
      <c r="B89" s="6">
        <v>3311</v>
      </c>
      <c r="C89" s="178">
        <v>0</v>
      </c>
      <c r="D89" s="178">
        <v>0</v>
      </c>
      <c r="E89" s="178">
        <v>0</v>
      </c>
      <c r="F89" s="178">
        <v>0</v>
      </c>
      <c r="G89" s="178">
        <v>0</v>
      </c>
      <c r="H89" s="198">
        <v>0</v>
      </c>
    </row>
    <row r="90" ht="18" customHeight="1">
      <c r="A90" s="8" t="s">
        <v>82</v>
      </c>
      <c r="B90" s="6">
        <v>3312</v>
      </c>
      <c r="C90" s="178">
        <v>0</v>
      </c>
      <c r="D90" s="178">
        <v>0</v>
      </c>
      <c r="E90" s="178">
        <v>0</v>
      </c>
      <c r="F90" s="178">
        <v>0</v>
      </c>
      <c r="G90" s="178">
        <v>0</v>
      </c>
      <c r="H90" s="198">
        <v>0</v>
      </c>
    </row>
    <row r="91" ht="18" customHeight="1">
      <c r="A91" s="8" t="s">
        <v>102</v>
      </c>
      <c r="B91" s="6">
        <v>3313</v>
      </c>
      <c r="C91" s="178">
        <v>0</v>
      </c>
      <c r="D91" s="178">
        <v>0</v>
      </c>
      <c r="E91" s="178">
        <v>0</v>
      </c>
      <c r="F91" s="178">
        <v>0</v>
      </c>
      <c r="G91" s="178">
        <v>0</v>
      </c>
      <c r="H91" s="198">
        <v>0</v>
      </c>
    </row>
    <row r="92" ht="18" customHeight="1">
      <c r="A92" s="8" t="s">
        <v>375</v>
      </c>
      <c r="B92" s="9">
        <v>3320</v>
      </c>
      <c r="C92" s="178">
        <v>0</v>
      </c>
      <c r="D92" s="178">
        <v>0</v>
      </c>
      <c r="E92" s="178">
        <v>0</v>
      </c>
      <c r="F92" s="178">
        <v>0</v>
      </c>
      <c r="G92" s="178">
        <v>0</v>
      </c>
      <c r="H92" s="198">
        <v>0</v>
      </c>
    </row>
    <row r="93" ht="18" customHeight="1">
      <c r="A93" s="8" t="s">
        <v>490</v>
      </c>
      <c r="B93" s="9" t="s">
        <v>490</v>
      </c>
      <c r="C93" s="178">
        <v>0</v>
      </c>
      <c r="D93" s="178">
        <v>0</v>
      </c>
      <c r="E93" s="178">
        <v>0</v>
      </c>
      <c r="F93" s="178">
        <v>0</v>
      </c>
      <c r="G93" s="178">
        <v>0</v>
      </c>
      <c r="H93" s="198">
        <v>0</v>
      </c>
    </row>
    <row r="94" ht="18" customHeight="1">
      <c r="A94" s="8" t="s">
        <v>490</v>
      </c>
      <c r="B94" s="9" t="s">
        <v>490</v>
      </c>
      <c r="C94" s="178">
        <v>0</v>
      </c>
      <c r="D94" s="178">
        <v>0</v>
      </c>
      <c r="E94" s="178">
        <v>0</v>
      </c>
      <c r="F94" s="178">
        <v>0</v>
      </c>
      <c r="G94" s="178">
        <v>0</v>
      </c>
      <c r="H94" s="198">
        <v>0</v>
      </c>
    </row>
    <row r="95" ht="20.1" customHeight="1">
      <c r="A95" s="10" t="s">
        <v>409</v>
      </c>
      <c r="B95" s="11">
        <v>3330</v>
      </c>
      <c r="C95" s="166">
        <v>0</v>
      </c>
      <c r="D95" s="166">
        <v>0</v>
      </c>
      <c r="E95" s="166">
        <v>0</v>
      </c>
      <c r="F95" s="166">
        <v>0</v>
      </c>
      <c r="G95" s="177">
        <v>0</v>
      </c>
      <c r="H95" s="197">
        <v>0</v>
      </c>
    </row>
    <row r="96" ht="18" customHeight="1">
      <c r="A96" s="8" t="s">
        <v>270</v>
      </c>
      <c r="B96" s="9">
        <v>3335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263</v>
      </c>
      <c r="B97" s="6">
        <v>3340</v>
      </c>
      <c r="C97" s="196">
        <v>0</v>
      </c>
      <c r="D97" s="196">
        <v>0</v>
      </c>
      <c r="E97" s="196">
        <v>0</v>
      </c>
      <c r="F97" s="196">
        <v>0</v>
      </c>
      <c r="G97" s="178">
        <v>0</v>
      </c>
      <c r="H97" s="198">
        <v>0</v>
      </c>
    </row>
    <row r="98" ht="18" customHeight="1">
      <c r="A98" s="8" t="s">
        <v>79</v>
      </c>
      <c r="B98" s="6">
        <v>3341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82</v>
      </c>
      <c r="B99" s="6">
        <v>3342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18" customHeight="1">
      <c r="A100" s="8" t="s">
        <v>102</v>
      </c>
      <c r="B100" s="6">
        <v>3343</v>
      </c>
      <c r="C100" s="172">
        <v>0</v>
      </c>
      <c r="D100" s="172">
        <v>0</v>
      </c>
      <c r="E100" s="172">
        <v>0</v>
      </c>
      <c r="F100" s="172">
        <v>0</v>
      </c>
      <c r="G100" s="178">
        <v>0</v>
      </c>
      <c r="H100" s="198">
        <v>0</v>
      </c>
    </row>
    <row r="101" ht="18" customHeight="1">
      <c r="A101" s="8" t="s">
        <v>436</v>
      </c>
      <c r="B101" s="6">
        <v>3350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</row>
    <row r="102" ht="21.75" customHeight="1">
      <c r="A102" s="8" t="s">
        <v>437</v>
      </c>
      <c r="B102" s="6">
        <v>3360</v>
      </c>
      <c r="C102" s="172">
        <v>0</v>
      </c>
      <c r="D102" s="172">
        <v>0</v>
      </c>
      <c r="E102" s="172">
        <v>0</v>
      </c>
      <c r="F102" s="172">
        <v>0</v>
      </c>
      <c r="G102" s="178">
        <v>0</v>
      </c>
      <c r="H102" s="198">
        <v>0</v>
      </c>
    </row>
    <row r="103" ht="23.25" customHeight="1">
      <c r="A103" s="8" t="s">
        <v>438</v>
      </c>
      <c r="B103" s="6">
        <v>3370</v>
      </c>
      <c r="C103" s="172">
        <v>0</v>
      </c>
      <c r="D103" s="172">
        <v>0</v>
      </c>
      <c r="E103" s="172">
        <v>0</v>
      </c>
      <c r="F103" s="172">
        <v>0</v>
      </c>
      <c r="G103" s="178">
        <v>0</v>
      </c>
      <c r="H103" s="198">
        <v>0</v>
      </c>
    </row>
    <row r="104" ht="18" customHeight="1">
      <c r="A104" s="8" t="s">
        <v>408</v>
      </c>
      <c r="B104" s="9">
        <v>3380</v>
      </c>
      <c r="C104" s="172">
        <v>0</v>
      </c>
      <c r="D104" s="172">
        <v>0</v>
      </c>
      <c r="E104" s="172">
        <v>0</v>
      </c>
      <c r="F104" s="172">
        <v>0</v>
      </c>
      <c r="G104" s="178">
        <v>0</v>
      </c>
      <c r="H104" s="198">
        <v>0</v>
      </c>
    </row>
    <row r="105" ht="18" customHeight="1">
      <c r="A105" s="8" t="s">
        <v>490</v>
      </c>
      <c r="B105" s="9" t="s">
        <v>490</v>
      </c>
      <c r="C105" s="172">
        <v>0</v>
      </c>
      <c r="D105" s="172">
        <v>0</v>
      </c>
      <c r="E105" s="172">
        <v>0</v>
      </c>
      <c r="F105" s="172">
        <v>0</v>
      </c>
      <c r="G105" s="178">
        <v>0</v>
      </c>
      <c r="H105" s="198">
        <v>0</v>
      </c>
    </row>
    <row r="106" ht="18" customHeight="1">
      <c r="A106" s="8" t="s">
        <v>490</v>
      </c>
      <c r="B106" s="9" t="s">
        <v>490</v>
      </c>
      <c r="C106" s="172">
        <v>0</v>
      </c>
      <c r="D106" s="172">
        <v>0</v>
      </c>
      <c r="E106" s="172">
        <v>0</v>
      </c>
      <c r="F106" s="172">
        <v>0</v>
      </c>
      <c r="G106" s="178">
        <v>0</v>
      </c>
      <c r="H106" s="198">
        <v>0</v>
      </c>
    </row>
    <row r="107" ht="20.1" customHeight="1">
      <c r="A107" s="10" t="s">
        <v>123</v>
      </c>
      <c r="B107" s="11">
        <v>3395</v>
      </c>
      <c r="C107" s="176">
        <v>0</v>
      </c>
      <c r="D107" s="176">
        <v>0</v>
      </c>
      <c r="E107" s="176">
        <v>0</v>
      </c>
      <c r="F107" s="176">
        <v>0</v>
      </c>
      <c r="G107" s="177">
        <v>0</v>
      </c>
      <c r="H107" s="197">
        <v>0</v>
      </c>
    </row>
    <row r="108" ht="20.1" customHeight="1">
      <c r="A108" s="143" t="s">
        <v>418</v>
      </c>
      <c r="B108" s="11">
        <v>3400</v>
      </c>
      <c r="C108" s="176">
        <v>-1504</v>
      </c>
      <c r="D108" s="176">
        <v>3681</v>
      </c>
      <c r="E108" s="176">
        <v>-2161</v>
      </c>
      <c r="F108" s="176">
        <v>3681</v>
      </c>
      <c r="G108" s="177">
        <v>5842</v>
      </c>
      <c r="H108" s="197">
        <v>-170.3</v>
      </c>
    </row>
    <row r="109" ht="20.1" customHeight="1">
      <c r="A109" s="8" t="s">
        <v>277</v>
      </c>
      <c r="B109" s="9">
        <v>3405</v>
      </c>
      <c r="C109" s="178">
        <v>6868</v>
      </c>
      <c r="D109" s="178">
        <v>4619</v>
      </c>
      <c r="E109" s="178">
        <v>5355</v>
      </c>
      <c r="F109" s="178">
        <v>4619</v>
      </c>
      <c r="G109" s="178">
        <v>-736</v>
      </c>
      <c r="H109" s="198">
        <v>86.3</v>
      </c>
    </row>
    <row r="110" ht="20.1" customHeight="1">
      <c r="A110" s="90" t="s">
        <v>125</v>
      </c>
      <c r="B110" s="9">
        <v>3410</v>
      </c>
      <c r="C110" s="178">
        <v>-745</v>
      </c>
      <c r="D110" s="178">
        <v>806</v>
      </c>
      <c r="E110" s="178">
        <v>740</v>
      </c>
      <c r="F110" s="178">
        <v>806</v>
      </c>
      <c r="G110" s="178">
        <v>66</v>
      </c>
      <c r="H110" s="198">
        <v>108.9</v>
      </c>
    </row>
    <row r="111" ht="20.1" customHeight="1">
      <c r="A111" s="8" t="s">
        <v>278</v>
      </c>
      <c r="B111" s="9">
        <v>3415</v>
      </c>
      <c r="C111" s="188">
        <v>4619</v>
      </c>
      <c r="D111" s="188">
        <v>9106</v>
      </c>
      <c r="E111" s="188">
        <v>3934</v>
      </c>
      <c r="F111" s="188">
        <v>9106</v>
      </c>
      <c r="G111" s="178">
        <v>5172</v>
      </c>
      <c r="H111" s="198">
        <v>231.5</v>
      </c>
    </row>
    <row r="112" ht="20.1" customHeight="1">
      <c r="A112" s="27"/>
      <c r="B112" s="1"/>
      <c r="C112" s="139"/>
      <c r="D112" s="139"/>
      <c r="E112" s="139"/>
      <c r="F112" s="139"/>
      <c r="G112" s="139"/>
      <c r="H112" s="146"/>
    </row>
    <row r="113" s="15" customFormat="1">
      <c r="A113" s="2"/>
      <c r="B113" s="32"/>
      <c r="C113" s="32"/>
      <c r="D113" s="32"/>
      <c r="E113" s="32"/>
      <c r="F113" s="32"/>
      <c r="G113" s="32"/>
      <c r="H113" s="32"/>
    </row>
    <row r="114" s="3" customFormat="1" ht="27.75" customHeight="1">
      <c r="A114" s="45" t="s">
        <v>485</v>
      </c>
      <c r="B114" s="1"/>
      <c r="C114" s="223"/>
      <c r="D114" s="223"/>
      <c r="E114" s="83"/>
      <c r="F114" s="222" t="s">
        <v>484</v>
      </c>
      <c r="G114" s="222"/>
      <c r="H114" s="222"/>
    </row>
    <row r="115">
      <c r="A115" s="214" t="s">
        <v>68</v>
      </c>
      <c r="B115" s="3"/>
      <c r="C115" s="221" t="s">
        <v>69</v>
      </c>
      <c r="D115" s="221"/>
      <c r="E115" s="3"/>
      <c r="F115" s="221" t="s">
        <v>213</v>
      </c>
      <c r="G115" s="221"/>
      <c r="H115" s="221"/>
    </row>
  </sheetData>
  <mergeCells>
    <mergeCell ref="C115:D115"/>
    <mergeCell ref="A1:H1"/>
    <mergeCell ref="A3:A4"/>
    <mergeCell ref="B3:B4"/>
    <mergeCell ref="C3:D3"/>
    <mergeCell ref="E3:H3"/>
    <mergeCell ref="F115:H115"/>
    <mergeCell ref="C114:D114"/>
    <mergeCell ref="F114:H114"/>
    <mergeCell ref="D56:H56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124</v>
      </c>
      <c r="D6" s="176">
        <v>12</v>
      </c>
      <c r="E6" s="176">
        <v>135</v>
      </c>
      <c r="F6" s="176">
        <v>12</v>
      </c>
      <c r="G6" s="177">
        <v>-123</v>
      </c>
      <c r="H6" s="197">
        <v>8.9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109</v>
      </c>
      <c r="D8" s="178">
        <v>0</v>
      </c>
      <c r="E8" s="178">
        <v>135</v>
      </c>
      <c r="F8" s="178">
        <v>0</v>
      </c>
      <c r="G8" s="178">
        <v>-135</v>
      </c>
      <c r="H8" s="198">
        <v>0</v>
      </c>
      <c r="O8" s="21"/>
    </row>
    <row r="9" ht="19.5" customHeight="1">
      <c r="A9" s="8" t="s">
        <v>30</v>
      </c>
      <c r="B9" s="67">
        <v>4030</v>
      </c>
      <c r="C9" s="178">
        <v>10</v>
      </c>
      <c r="D9" s="178">
        <v>12</v>
      </c>
      <c r="E9" s="178">
        <v>0</v>
      </c>
      <c r="F9" s="178">
        <v>12</v>
      </c>
      <c r="G9" s="178">
        <v>12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37.5">
      <c r="A11" s="8" t="s">
        <v>60</v>
      </c>
      <c r="B11" s="67">
        <v>4050</v>
      </c>
      <c r="C11" s="178">
        <v>5</v>
      </c>
      <c r="D11" s="178">
        <v>0</v>
      </c>
      <c r="E11" s="178">
        <v>0</v>
      </c>
      <c r="F11" s="178">
        <v>0</v>
      </c>
      <c r="G11" s="178">
        <v>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29.7</v>
      </c>
      <c r="E7" s="207">
        <v>15</v>
      </c>
      <c r="F7" s="207">
        <v>29.7</v>
      </c>
      <c r="G7" s="207">
        <v>15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10.9</v>
      </c>
      <c r="E8" s="207">
        <v>-0.6</v>
      </c>
      <c r="F8" s="207">
        <v>10.9</v>
      </c>
      <c r="G8" s="207">
        <v>-0.6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5.1</v>
      </c>
      <c r="E9" s="207">
        <v>2.5</v>
      </c>
      <c r="F9" s="207">
        <v>5.1</v>
      </c>
      <c r="G9" s="207">
        <v>2.5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20.5</v>
      </c>
      <c r="E10" s="207">
        <v>10.7</v>
      </c>
      <c r="F10" s="207">
        <v>20.5</v>
      </c>
      <c r="G10" s="207">
        <v>10.7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5.2</v>
      </c>
      <c r="E11" s="207">
        <v>3.4</v>
      </c>
      <c r="F11" s="207">
        <v>5.2</v>
      </c>
      <c r="G11" s="207">
        <v>3.4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6.9</v>
      </c>
      <c r="E13" s="207">
        <v>-187.3</v>
      </c>
      <c r="F13" s="207">
        <v>6.9</v>
      </c>
      <c r="G13" s="207">
        <v>-187.3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0.3</v>
      </c>
      <c r="E14" s="207">
        <v>0.3</v>
      </c>
      <c r="F14" s="207">
        <v>0.3</v>
      </c>
      <c r="G14" s="207">
        <v>0.3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1.3</v>
      </c>
      <c r="E15" s="207">
        <v>1.3</v>
      </c>
      <c r="F15" s="207">
        <v>1.3</v>
      </c>
      <c r="G15" s="207">
        <v>1.3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0.7</v>
      </c>
      <c r="E17" s="207">
        <v>0.1</v>
      </c>
      <c r="F17" s="207">
        <v>0.7</v>
      </c>
      <c r="G17" s="207">
        <v>0.1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0.6</v>
      </c>
      <c r="E19" s="207">
        <v>0.7</v>
      </c>
      <c r="F19" s="207">
        <v>0.6</v>
      </c>
      <c r="G19" s="207">
        <v>0.7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7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601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607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A9" s="295" t="s">
        <v>608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</row>
    <row r="10">
      <c r="A10" s="295" t="s">
        <v>609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</row>
    <row r="11">
      <c r="A11" s="295" t="s">
        <v>610</v>
      </c>
      <c r="B11" s="295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95"/>
    </row>
    <row r="12">
      <c r="B12" s="2"/>
    </row>
    <row r="13" s="3" customFormat="1" ht="53.25" customHeight="1">
      <c r="A13" s="230" t="s">
        <v>194</v>
      </c>
      <c r="B13" s="230"/>
      <c r="C13" s="291" t="s">
        <v>326</v>
      </c>
      <c r="D13" s="291"/>
      <c r="E13" s="290"/>
      <c r="F13" s="289" t="s">
        <v>327</v>
      </c>
      <c r="G13" s="291"/>
      <c r="H13" s="290"/>
      <c r="I13" s="230" t="s">
        <v>328</v>
      </c>
      <c r="J13" s="230"/>
      <c r="K13" s="230"/>
      <c r="L13" s="230" t="s">
        <v>449</v>
      </c>
      <c r="M13" s="230"/>
      <c r="N13" s="289" t="s">
        <v>450</v>
      </c>
      <c r="O13" s="290"/>
    </row>
    <row r="14" s="3" customFormat="1" ht="17.25" customHeight="1">
      <c r="A14" s="230">
        <v>1</v>
      </c>
      <c r="B14" s="230"/>
      <c r="C14" s="291">
        <v>2</v>
      </c>
      <c r="D14" s="291"/>
      <c r="E14" s="290"/>
      <c r="F14" s="289">
        <v>3</v>
      </c>
      <c r="G14" s="291"/>
      <c r="H14" s="290"/>
      <c r="I14" s="230">
        <v>4</v>
      </c>
      <c r="J14" s="230"/>
      <c r="K14" s="230"/>
      <c r="L14" s="289">
        <v>5</v>
      </c>
      <c r="M14" s="290"/>
      <c r="N14" s="230">
        <v>6</v>
      </c>
      <c r="O14" s="230"/>
    </row>
    <row r="15" s="3" customFormat="1" ht="74.25" customHeight="1">
      <c r="A15" s="244" t="s">
        <v>459</v>
      </c>
      <c r="B15" s="244"/>
      <c r="C15" s="286">
        <v>85</v>
      </c>
      <c r="D15" s="287"/>
      <c r="E15" s="288"/>
      <c r="F15" s="286">
        <v>85</v>
      </c>
      <c r="G15" s="287"/>
      <c r="H15" s="288"/>
      <c r="I15" s="286">
        <v>83</v>
      </c>
      <c r="J15" s="287"/>
      <c r="K15" s="288"/>
      <c r="L15" s="269">
        <v>-2</v>
      </c>
      <c r="M15" s="269"/>
      <c r="N15" s="267">
        <v>97.6</v>
      </c>
      <c r="O15" s="268"/>
    </row>
    <row r="16" s="3" customFormat="1" ht="20.25" customHeight="1">
      <c r="A16" s="275" t="s">
        <v>410</v>
      </c>
      <c r="B16" s="241"/>
      <c r="C16" s="276">
        <v>0</v>
      </c>
      <c r="D16" s="277"/>
      <c r="E16" s="278"/>
      <c r="F16" s="276">
        <v>0</v>
      </c>
      <c r="G16" s="277"/>
      <c r="H16" s="278"/>
      <c r="I16" s="276">
        <v>0</v>
      </c>
      <c r="J16" s="277"/>
      <c r="K16" s="278"/>
      <c r="L16" s="270">
        <v>0</v>
      </c>
      <c r="M16" s="270"/>
      <c r="N16" s="265">
        <v>0</v>
      </c>
      <c r="O16" s="266"/>
    </row>
    <row r="17" s="3" customFormat="1">
      <c r="A17" s="275" t="s">
        <v>419</v>
      </c>
      <c r="B17" s="241"/>
      <c r="C17" s="279">
        <v>0</v>
      </c>
      <c r="D17" s="280"/>
      <c r="E17" s="281"/>
      <c r="F17" s="279">
        <v>0</v>
      </c>
      <c r="G17" s="280"/>
      <c r="H17" s="281"/>
      <c r="I17" s="279">
        <v>0</v>
      </c>
      <c r="J17" s="280"/>
      <c r="K17" s="281"/>
      <c r="L17" s="270">
        <v>0</v>
      </c>
      <c r="M17" s="270"/>
      <c r="N17" s="265">
        <v>0</v>
      </c>
      <c r="O17" s="266"/>
    </row>
    <row r="18" s="3" customFormat="1">
      <c r="A18" s="284" t="s">
        <v>428</v>
      </c>
      <c r="B18" s="284"/>
      <c r="C18" s="279">
        <v>1</v>
      </c>
      <c r="D18" s="280"/>
      <c r="E18" s="281"/>
      <c r="F18" s="279">
        <v>1</v>
      </c>
      <c r="G18" s="280"/>
      <c r="H18" s="281"/>
      <c r="I18" s="279">
        <v>1</v>
      </c>
      <c r="J18" s="280"/>
      <c r="K18" s="280"/>
      <c r="L18" s="270">
        <v>0</v>
      </c>
      <c r="M18" s="270"/>
      <c r="N18" s="265">
        <v>100</v>
      </c>
      <c r="O18" s="266"/>
    </row>
    <row r="19" s="3" customFormat="1">
      <c r="A19" s="284" t="s">
        <v>197</v>
      </c>
      <c r="B19" s="284"/>
      <c r="C19" s="279">
        <v>4</v>
      </c>
      <c r="D19" s="280"/>
      <c r="E19" s="281"/>
      <c r="F19" s="279">
        <v>5</v>
      </c>
      <c r="G19" s="280"/>
      <c r="H19" s="281"/>
      <c r="I19" s="279">
        <v>4</v>
      </c>
      <c r="J19" s="280"/>
      <c r="K19" s="281"/>
      <c r="L19" s="270">
        <v>-1</v>
      </c>
      <c r="M19" s="270"/>
      <c r="N19" s="265">
        <v>80</v>
      </c>
      <c r="O19" s="266"/>
    </row>
    <row r="20" s="3" customFormat="1">
      <c r="A20" s="284" t="s">
        <v>198</v>
      </c>
      <c r="B20" s="284"/>
      <c r="C20" s="279">
        <v>80</v>
      </c>
      <c r="D20" s="280"/>
      <c r="E20" s="281"/>
      <c r="F20" s="279">
        <v>79</v>
      </c>
      <c r="G20" s="280"/>
      <c r="H20" s="281"/>
      <c r="I20" s="279">
        <v>78</v>
      </c>
      <c r="J20" s="280"/>
      <c r="K20" s="281"/>
      <c r="L20" s="270">
        <v>-1</v>
      </c>
      <c r="M20" s="270"/>
      <c r="N20" s="265">
        <v>98.7</v>
      </c>
      <c r="O20" s="266"/>
    </row>
    <row r="21" s="5" customFormat="1" ht="37.5" customHeight="1">
      <c r="A21" s="285" t="s">
        <v>446</v>
      </c>
      <c r="B21" s="285"/>
      <c r="C21" s="262">
        <v>14613</v>
      </c>
      <c r="D21" s="263"/>
      <c r="E21" s="264"/>
      <c r="F21" s="262">
        <v>14671</v>
      </c>
      <c r="G21" s="263"/>
      <c r="H21" s="264"/>
      <c r="I21" s="262">
        <v>10380</v>
      </c>
      <c r="J21" s="263"/>
      <c r="K21" s="264"/>
      <c r="L21" s="269">
        <v>-4291</v>
      </c>
      <c r="M21" s="269"/>
      <c r="N21" s="267">
        <v>70.75</v>
      </c>
      <c r="O21" s="268"/>
    </row>
    <row r="22" s="3" customFormat="1" ht="21" customHeight="1">
      <c r="A22" s="275" t="s">
        <v>410</v>
      </c>
      <c r="B22" s="241"/>
      <c r="C22" s="336">
        <v>0</v>
      </c>
      <c r="D22" s="337"/>
      <c r="E22" s="338"/>
      <c r="F22" s="336">
        <v>0</v>
      </c>
      <c r="G22" s="337"/>
      <c r="H22" s="338"/>
      <c r="I22" s="336">
        <v>0</v>
      </c>
      <c r="J22" s="337"/>
      <c r="K22" s="338"/>
      <c r="L22" s="270">
        <v>0</v>
      </c>
      <c r="M22" s="270"/>
      <c r="N22" s="265">
        <v>0</v>
      </c>
      <c r="O22" s="266"/>
    </row>
    <row r="23" s="3" customFormat="1" ht="21" customHeight="1">
      <c r="A23" s="275" t="s">
        <v>419</v>
      </c>
      <c r="B23" s="241"/>
      <c r="C23" s="336">
        <v>0</v>
      </c>
      <c r="D23" s="337"/>
      <c r="E23" s="338"/>
      <c r="F23" s="336">
        <v>0</v>
      </c>
      <c r="G23" s="337"/>
      <c r="H23" s="338"/>
      <c r="I23" s="336">
        <v>0</v>
      </c>
      <c r="J23" s="337"/>
      <c r="K23" s="338"/>
      <c r="L23" s="270">
        <v>0</v>
      </c>
      <c r="M23" s="270"/>
      <c r="N23" s="265">
        <v>0</v>
      </c>
      <c r="O23" s="266"/>
    </row>
    <row r="24" s="3" customFormat="1">
      <c r="A24" s="315" t="s">
        <v>428</v>
      </c>
      <c r="B24" s="315"/>
      <c r="C24" s="260">
        <v>1305</v>
      </c>
      <c r="D24" s="261"/>
      <c r="E24" s="271"/>
      <c r="F24" s="260">
        <v>1415</v>
      </c>
      <c r="G24" s="261"/>
      <c r="H24" s="271"/>
      <c r="I24" s="260">
        <v>1127</v>
      </c>
      <c r="J24" s="261"/>
      <c r="K24" s="261"/>
      <c r="L24" s="270">
        <v>-288</v>
      </c>
      <c r="M24" s="270"/>
      <c r="N24" s="265">
        <v>79.65</v>
      </c>
      <c r="O24" s="266"/>
    </row>
    <row r="25" s="3" customFormat="1">
      <c r="A25" s="284" t="s">
        <v>197</v>
      </c>
      <c r="B25" s="284"/>
      <c r="C25" s="260">
        <v>1633</v>
      </c>
      <c r="D25" s="261"/>
      <c r="E25" s="271"/>
      <c r="F25" s="260">
        <v>1140</v>
      </c>
      <c r="G25" s="261"/>
      <c r="H25" s="271"/>
      <c r="I25" s="260">
        <v>984</v>
      </c>
      <c r="J25" s="261"/>
      <c r="K25" s="271"/>
      <c r="L25" s="270">
        <v>-156</v>
      </c>
      <c r="M25" s="270"/>
      <c r="N25" s="265">
        <v>86.32</v>
      </c>
      <c r="O25" s="266"/>
    </row>
    <row r="26" s="3" customFormat="1">
      <c r="A26" s="284" t="s">
        <v>198</v>
      </c>
      <c r="B26" s="284"/>
      <c r="C26" s="260">
        <v>11675</v>
      </c>
      <c r="D26" s="261"/>
      <c r="E26" s="271"/>
      <c r="F26" s="260">
        <v>12116</v>
      </c>
      <c r="G26" s="261"/>
      <c r="H26" s="271"/>
      <c r="I26" s="260">
        <v>8269</v>
      </c>
      <c r="J26" s="261"/>
      <c r="K26" s="271"/>
      <c r="L26" s="270">
        <v>-3847</v>
      </c>
      <c r="M26" s="270"/>
      <c r="N26" s="265">
        <v>68.25</v>
      </c>
      <c r="O26" s="266"/>
    </row>
    <row r="27" s="3" customFormat="1" ht="36" customHeight="1">
      <c r="A27" s="244" t="s">
        <v>447</v>
      </c>
      <c r="B27" s="244"/>
      <c r="C27" s="262">
        <v>14384</v>
      </c>
      <c r="D27" s="263"/>
      <c r="E27" s="264"/>
      <c r="F27" s="262">
        <v>14544</v>
      </c>
      <c r="G27" s="263"/>
      <c r="H27" s="264"/>
      <c r="I27" s="262">
        <v>10377</v>
      </c>
      <c r="J27" s="263"/>
      <c r="K27" s="264"/>
      <c r="L27" s="269">
        <v>-4167</v>
      </c>
      <c r="M27" s="269"/>
      <c r="N27" s="267">
        <v>71.35</v>
      </c>
      <c r="O27" s="268"/>
    </row>
    <row r="28" s="3" customFormat="1">
      <c r="A28" s="275" t="s">
        <v>410</v>
      </c>
      <c r="B28" s="241"/>
      <c r="C28" s="260">
        <v>0</v>
      </c>
      <c r="D28" s="261"/>
      <c r="E28" s="271"/>
      <c r="F28" s="260">
        <v>0</v>
      </c>
      <c r="G28" s="261"/>
      <c r="H28" s="271"/>
      <c r="I28" s="260">
        <v>0</v>
      </c>
      <c r="J28" s="261"/>
      <c r="K28" s="271"/>
      <c r="L28" s="270">
        <v>0</v>
      </c>
      <c r="M28" s="270"/>
      <c r="N28" s="265">
        <v>0</v>
      </c>
      <c r="O28" s="266"/>
    </row>
    <row r="29" s="3" customFormat="1">
      <c r="A29" s="275" t="s">
        <v>419</v>
      </c>
      <c r="B29" s="241"/>
      <c r="C29" s="260">
        <v>0</v>
      </c>
      <c r="D29" s="261"/>
      <c r="E29" s="271"/>
      <c r="F29" s="260">
        <v>0</v>
      </c>
      <c r="G29" s="261"/>
      <c r="H29" s="271"/>
      <c r="I29" s="260">
        <v>0</v>
      </c>
      <c r="J29" s="261"/>
      <c r="K29" s="271"/>
      <c r="L29" s="270">
        <v>0</v>
      </c>
      <c r="M29" s="270"/>
      <c r="N29" s="265">
        <v>0</v>
      </c>
      <c r="O29" s="266"/>
    </row>
    <row r="30" s="3" customFormat="1">
      <c r="A30" s="284" t="s">
        <v>428</v>
      </c>
      <c r="B30" s="284"/>
      <c r="C30" s="260">
        <v>1136</v>
      </c>
      <c r="D30" s="261"/>
      <c r="E30" s="271"/>
      <c r="F30" s="260">
        <v>1288</v>
      </c>
      <c r="G30" s="261"/>
      <c r="H30" s="271"/>
      <c r="I30" s="260">
        <v>1102</v>
      </c>
      <c r="J30" s="261"/>
      <c r="K30" s="261"/>
      <c r="L30" s="270">
        <v>-186</v>
      </c>
      <c r="M30" s="270"/>
      <c r="N30" s="265">
        <v>85.56</v>
      </c>
      <c r="O30" s="266"/>
    </row>
    <row r="31" s="3" customFormat="1">
      <c r="A31" s="284" t="s">
        <v>197</v>
      </c>
      <c r="B31" s="284"/>
      <c r="C31" s="260">
        <v>1646</v>
      </c>
      <c r="D31" s="261"/>
      <c r="E31" s="271"/>
      <c r="F31" s="260">
        <v>1140</v>
      </c>
      <c r="G31" s="261"/>
      <c r="H31" s="271"/>
      <c r="I31" s="260">
        <v>931</v>
      </c>
      <c r="J31" s="261"/>
      <c r="K31" s="271"/>
      <c r="L31" s="270">
        <v>-209</v>
      </c>
      <c r="M31" s="270"/>
      <c r="N31" s="265">
        <v>81.67</v>
      </c>
      <c r="O31" s="266"/>
    </row>
    <row r="32" s="3" customFormat="1">
      <c r="A32" s="284" t="s">
        <v>198</v>
      </c>
      <c r="B32" s="284"/>
      <c r="C32" s="260">
        <v>11602</v>
      </c>
      <c r="D32" s="261"/>
      <c r="E32" s="271"/>
      <c r="F32" s="260">
        <v>12116</v>
      </c>
      <c r="G32" s="261"/>
      <c r="H32" s="271"/>
      <c r="I32" s="260">
        <v>8344</v>
      </c>
      <c r="J32" s="261"/>
      <c r="K32" s="271"/>
      <c r="L32" s="270">
        <v>-3772</v>
      </c>
      <c r="M32" s="270"/>
      <c r="N32" s="265">
        <v>68.87</v>
      </c>
      <c r="O32" s="266"/>
    </row>
    <row r="33" s="3" customFormat="1" ht="56.25" customHeight="1">
      <c r="A33" s="244" t="s">
        <v>448</v>
      </c>
      <c r="B33" s="244"/>
      <c r="C33" s="262">
        <v>14102</v>
      </c>
      <c r="D33" s="263"/>
      <c r="E33" s="264"/>
      <c r="F33" s="262">
        <v>14258.8</v>
      </c>
      <c r="G33" s="263"/>
      <c r="H33" s="264"/>
      <c r="I33" s="262">
        <v>10418.7</v>
      </c>
      <c r="J33" s="263"/>
      <c r="K33" s="264"/>
      <c r="L33" s="269">
        <v>-3840.1</v>
      </c>
      <c r="M33" s="269"/>
      <c r="N33" s="267">
        <v>73.1</v>
      </c>
      <c r="O33" s="268"/>
    </row>
    <row r="34" s="3" customFormat="1" ht="18.75" customHeight="1">
      <c r="A34" s="282" t="s">
        <v>426</v>
      </c>
      <c r="B34" s="283"/>
      <c r="C34" s="272">
        <v>0</v>
      </c>
      <c r="D34" s="273"/>
      <c r="E34" s="274"/>
      <c r="F34" s="272">
        <v>0</v>
      </c>
      <c r="G34" s="273"/>
      <c r="H34" s="274"/>
      <c r="I34" s="272">
        <v>0</v>
      </c>
      <c r="J34" s="273"/>
      <c r="K34" s="274"/>
      <c r="L34" s="270">
        <v>0</v>
      </c>
      <c r="M34" s="270"/>
      <c r="N34" s="265">
        <v>0</v>
      </c>
      <c r="O34" s="266"/>
    </row>
    <row r="35" s="3" customFormat="1" ht="18.75" customHeight="1">
      <c r="A35" s="282" t="s">
        <v>427</v>
      </c>
      <c r="B35" s="283"/>
      <c r="C35" s="272">
        <v>0</v>
      </c>
      <c r="D35" s="273"/>
      <c r="E35" s="274"/>
      <c r="F35" s="272">
        <v>0</v>
      </c>
      <c r="G35" s="273"/>
      <c r="H35" s="274"/>
      <c r="I35" s="272">
        <v>0</v>
      </c>
      <c r="J35" s="273"/>
      <c r="K35" s="274"/>
      <c r="L35" s="270">
        <v>0</v>
      </c>
      <c r="M35" s="270"/>
      <c r="N35" s="265">
        <v>0</v>
      </c>
      <c r="O35" s="266"/>
    </row>
    <row r="36" s="3" customFormat="1">
      <c r="A36" s="334" t="s">
        <v>431</v>
      </c>
      <c r="B36" s="335"/>
      <c r="C36" s="272">
        <v>94666.7</v>
      </c>
      <c r="D36" s="273"/>
      <c r="E36" s="274"/>
      <c r="F36" s="272">
        <v>107333.3</v>
      </c>
      <c r="G36" s="273"/>
      <c r="H36" s="274"/>
      <c r="I36" s="272">
        <v>91833.3</v>
      </c>
      <c r="J36" s="273"/>
      <c r="K36" s="274"/>
      <c r="L36" s="270">
        <v>-15500</v>
      </c>
      <c r="M36" s="270"/>
      <c r="N36" s="265">
        <v>85.6</v>
      </c>
      <c r="O36" s="266"/>
    </row>
    <row r="37" s="147" customFormat="1" ht="18.75" customHeight="1">
      <c r="A37" s="326" t="s">
        <v>455</v>
      </c>
      <c r="B37" s="327"/>
      <c r="C37" s="304">
        <v>33370.2</v>
      </c>
      <c r="D37" s="305"/>
      <c r="E37" s="306"/>
      <c r="F37" s="304">
        <v>42365</v>
      </c>
      <c r="G37" s="305"/>
      <c r="H37" s="306"/>
      <c r="I37" s="304">
        <v>41949.3</v>
      </c>
      <c r="J37" s="305"/>
      <c r="K37" s="306"/>
      <c r="L37" s="303">
        <v>-415.7</v>
      </c>
      <c r="M37" s="303"/>
      <c r="N37" s="301">
        <v>99</v>
      </c>
      <c r="O37" s="302"/>
    </row>
    <row r="38" s="147" customFormat="1">
      <c r="A38" s="326" t="s">
        <v>456</v>
      </c>
      <c r="B38" s="327"/>
      <c r="C38" s="304">
        <v>37838.3</v>
      </c>
      <c r="D38" s="305"/>
      <c r="E38" s="306"/>
      <c r="F38" s="304">
        <v>45904.3</v>
      </c>
      <c r="G38" s="305"/>
      <c r="H38" s="306"/>
      <c r="I38" s="304">
        <v>38594.3</v>
      </c>
      <c r="J38" s="305"/>
      <c r="K38" s="306"/>
      <c r="L38" s="303">
        <v>-7310</v>
      </c>
      <c r="M38" s="303"/>
      <c r="N38" s="301">
        <v>84.1</v>
      </c>
      <c r="O38" s="302"/>
    </row>
    <row r="39" s="147" customFormat="1">
      <c r="A39" s="326" t="s">
        <v>457</v>
      </c>
      <c r="B39" s="327"/>
      <c r="C39" s="304">
        <v>23458.2</v>
      </c>
      <c r="D39" s="305"/>
      <c r="E39" s="306"/>
      <c r="F39" s="304">
        <v>19064</v>
      </c>
      <c r="G39" s="305"/>
      <c r="H39" s="306"/>
      <c r="I39" s="304">
        <v>11289.7</v>
      </c>
      <c r="J39" s="305"/>
      <c r="K39" s="306"/>
      <c r="L39" s="303">
        <v>-7774.3</v>
      </c>
      <c r="M39" s="303"/>
      <c r="N39" s="301">
        <v>59.2</v>
      </c>
      <c r="O39" s="302"/>
    </row>
    <row r="40" s="3" customFormat="1">
      <c r="A40" s="300" t="s">
        <v>430</v>
      </c>
      <c r="B40" s="300"/>
      <c r="C40" s="272">
        <v>34291.7</v>
      </c>
      <c r="D40" s="273"/>
      <c r="E40" s="274"/>
      <c r="F40" s="272">
        <v>19000</v>
      </c>
      <c r="G40" s="273"/>
      <c r="H40" s="274"/>
      <c r="I40" s="272">
        <v>19395.8</v>
      </c>
      <c r="J40" s="273"/>
      <c r="K40" s="274"/>
      <c r="L40" s="270">
        <v>395.8</v>
      </c>
      <c r="M40" s="270"/>
      <c r="N40" s="265">
        <v>102.1</v>
      </c>
      <c r="O40" s="266"/>
    </row>
    <row r="41" s="3" customFormat="1">
      <c r="A41" s="300" t="s">
        <v>429</v>
      </c>
      <c r="B41" s="300"/>
      <c r="C41" s="272">
        <v>12085.4</v>
      </c>
      <c r="D41" s="273"/>
      <c r="E41" s="274"/>
      <c r="F41" s="272">
        <v>12780.6</v>
      </c>
      <c r="G41" s="273"/>
      <c r="H41" s="274"/>
      <c r="I41" s="272">
        <v>8914.5</v>
      </c>
      <c r="J41" s="273"/>
      <c r="K41" s="274"/>
      <c r="L41" s="270">
        <v>-3866.1</v>
      </c>
      <c r="M41" s="270"/>
      <c r="N41" s="265">
        <v>69.8</v>
      </c>
      <c r="O41" s="266"/>
    </row>
    <row r="42" s="3" customFormat="1" ht="13.5" customHeight="1">
      <c r="A42" s="27"/>
      <c r="B42" s="27"/>
      <c r="C42" s="27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8"/>
      <c r="O42" s="108"/>
    </row>
    <row r="43">
      <c r="A43" s="325" t="s">
        <v>458</v>
      </c>
      <c r="B43" s="325"/>
      <c r="C43" s="325"/>
      <c r="D43" s="325"/>
      <c r="E43" s="325"/>
      <c r="F43" s="325"/>
      <c r="G43" s="325"/>
      <c r="H43" s="325"/>
      <c r="I43" s="325"/>
      <c r="J43" s="325"/>
      <c r="K43" s="325"/>
      <c r="L43" s="325"/>
      <c r="M43" s="325"/>
      <c r="N43" s="325"/>
      <c r="O43" s="325"/>
    </row>
    <row r="44">
      <c r="A44" s="325" t="s">
        <v>602</v>
      </c>
      <c r="B44" s="325"/>
      <c r="C44" s="325"/>
      <c r="D44" s="325"/>
      <c r="E44" s="325"/>
      <c r="F44" s="325"/>
      <c r="G44" s="325"/>
      <c r="H44" s="325"/>
      <c r="I44" s="325"/>
      <c r="J44" s="325"/>
      <c r="K44" s="325"/>
      <c r="L44" s="325"/>
      <c r="M44" s="325"/>
      <c r="N44" s="325"/>
      <c r="O44" s="325"/>
    </row>
    <row r="45">
      <c r="A45" s="325" t="s">
        <v>603</v>
      </c>
      <c r="B45" s="325"/>
      <c r="C45" s="325"/>
      <c r="D45" s="325"/>
      <c r="E45" s="325"/>
      <c r="F45" s="325"/>
      <c r="G45" s="325"/>
      <c r="H45" s="325"/>
      <c r="I45" s="325"/>
      <c r="J45" s="325"/>
      <c r="K45" s="325"/>
      <c r="L45" s="325"/>
      <c r="M45" s="325"/>
      <c r="N45" s="325"/>
      <c r="O45" s="325"/>
    </row>
    <row r="46">
      <c r="A46" s="325" t="s">
        <v>604</v>
      </c>
      <c r="B46" s="325"/>
      <c r="C46" s="325"/>
      <c r="D46" s="325"/>
      <c r="E46" s="325"/>
      <c r="F46" s="325"/>
      <c r="G46" s="325"/>
      <c r="H46" s="325"/>
      <c r="I46" s="325"/>
      <c r="J46" s="325"/>
      <c r="K46" s="325"/>
      <c r="L46" s="325"/>
      <c r="M46" s="325"/>
      <c r="N46" s="325"/>
      <c r="O46" s="325"/>
    </row>
    <row r="47">
      <c r="A47" s="325" t="s">
        <v>605</v>
      </c>
      <c r="B47" s="325"/>
      <c r="C47" s="325"/>
      <c r="D47" s="325"/>
      <c r="E47" s="325"/>
      <c r="F47" s="325"/>
      <c r="G47" s="325"/>
      <c r="H47" s="325"/>
      <c r="I47" s="325"/>
      <c r="J47" s="325"/>
      <c r="K47" s="325"/>
      <c r="L47" s="325"/>
      <c r="M47" s="325"/>
      <c r="N47" s="325"/>
      <c r="O47" s="325"/>
    </row>
    <row r="48" ht="11.25" customHeight="1">
      <c r="A48" s="23"/>
      <c r="B48" s="23"/>
      <c r="C48" s="23"/>
      <c r="D48" s="23"/>
      <c r="E48" s="23"/>
      <c r="F48" s="23"/>
      <c r="G48" s="23"/>
      <c r="H48" s="23"/>
      <c r="I48" s="23"/>
    </row>
    <row r="49" ht="30.75" customHeight="1">
      <c r="A49" s="294" t="s">
        <v>199</v>
      </c>
      <c r="B49" s="294"/>
      <c r="C49" s="294"/>
      <c r="D49" s="294"/>
      <c r="E49" s="294"/>
      <c r="F49" s="294"/>
      <c r="G49" s="294"/>
      <c r="H49" s="294"/>
      <c r="I49" s="294"/>
      <c r="J49" s="294"/>
      <c r="K49" s="294"/>
      <c r="L49" s="294"/>
      <c r="M49" s="294"/>
      <c r="N49" s="294"/>
      <c r="O49" s="294"/>
    </row>
    <row r="50" ht="12.75" customHeight="1">
</row>
    <row r="51" ht="24.95" customHeight="1">
      <c r="A51" s="39" t="s">
        <v>115</v>
      </c>
      <c r="B51" s="296" t="s">
        <v>215</v>
      </c>
      <c r="C51" s="297"/>
      <c r="D51" s="297"/>
      <c r="E51" s="297"/>
      <c r="F51" s="238" t="s">
        <v>75</v>
      </c>
      <c r="G51" s="238"/>
      <c r="H51" s="238"/>
      <c r="I51" s="238"/>
      <c r="J51" s="238"/>
      <c r="K51" s="238"/>
      <c r="L51" s="238"/>
      <c r="M51" s="238"/>
      <c r="N51" s="238"/>
      <c r="O51" s="238"/>
    </row>
    <row r="52" ht="17.25" customHeight="1">
      <c r="A52" s="39">
        <v>1</v>
      </c>
      <c r="B52" s="296">
        <v>2</v>
      </c>
      <c r="C52" s="297"/>
      <c r="D52" s="297"/>
      <c r="E52" s="297"/>
      <c r="F52" s="238">
        <v>3</v>
      </c>
      <c r="G52" s="238"/>
      <c r="H52" s="238"/>
      <c r="I52" s="238"/>
      <c r="J52" s="238"/>
      <c r="K52" s="238"/>
      <c r="L52" s="238"/>
      <c r="M52" s="238"/>
      <c r="N52" s="238"/>
      <c r="O52" s="238"/>
    </row>
    <row r="53" ht="17.25" customHeight="1">
      <c r="A53" s="39" t="s">
        <v>471</v>
      </c>
      <c r="B53" s="296" t="s">
        <v>470</v>
      </c>
      <c r="C53" s="297"/>
      <c r="D53" s="297"/>
      <c r="E53" s="297"/>
      <c r="F53" s="238" t="s">
        <v>606</v>
      </c>
      <c r="G53" s="238"/>
      <c r="H53" s="238"/>
      <c r="I53" s="238"/>
      <c r="J53" s="238"/>
      <c r="K53" s="238"/>
      <c r="L53" s="238"/>
      <c r="M53" s="238"/>
      <c r="N53" s="238"/>
      <c r="O53" s="238"/>
    </row>
    <row r="54">
      <c r="A54" s="294" t="s">
        <v>172</v>
      </c>
      <c r="B54" s="294"/>
      <c r="C54" s="294"/>
      <c r="D54" s="294"/>
      <c r="E54" s="294"/>
      <c r="F54" s="294"/>
      <c r="G54" s="294"/>
      <c r="H54" s="294"/>
      <c r="I54" s="294"/>
      <c r="J54" s="294"/>
    </row>
    <row r="55">
      <c r="A55" s="19"/>
    </row>
    <row r="56" ht="52.5" customHeight="1">
      <c r="A56" s="328" t="s">
        <v>264</v>
      </c>
      <c r="B56" s="329"/>
      <c r="C56" s="330"/>
      <c r="D56" s="230" t="s">
        <v>164</v>
      </c>
      <c r="E56" s="230"/>
      <c r="F56" s="230"/>
      <c r="G56" s="230" t="s">
        <v>160</v>
      </c>
      <c r="H56" s="230"/>
      <c r="I56" s="230"/>
      <c r="J56" s="230" t="s">
        <v>195</v>
      </c>
      <c r="K56" s="230"/>
      <c r="L56" s="230"/>
      <c r="M56" s="289" t="s">
        <v>196</v>
      </c>
      <c r="N56" s="291"/>
      <c r="O56" s="290"/>
    </row>
    <row r="57" ht="155.25" customHeight="1">
      <c r="A57" s="331"/>
      <c r="B57" s="332"/>
      <c r="C57" s="333"/>
      <c r="D57" s="7" t="s">
        <v>381</v>
      </c>
      <c r="E57" s="7" t="s">
        <v>210</v>
      </c>
      <c r="F57" s="7" t="s">
        <v>382</v>
      </c>
      <c r="G57" s="7" t="s">
        <v>381</v>
      </c>
      <c r="H57" s="7" t="s">
        <v>210</v>
      </c>
      <c r="I57" s="7" t="s">
        <v>382</v>
      </c>
      <c r="J57" s="7" t="s">
        <v>381</v>
      </c>
      <c r="K57" s="7" t="s">
        <v>210</v>
      </c>
      <c r="L57" s="7" t="s">
        <v>382</v>
      </c>
      <c r="M57" s="114" t="s">
        <v>165</v>
      </c>
      <c r="N57" s="114" t="s">
        <v>166</v>
      </c>
      <c r="O57" s="114" t="s">
        <v>226</v>
      </c>
    </row>
    <row r="58">
      <c r="A58" s="289">
        <v>1</v>
      </c>
      <c r="B58" s="291"/>
      <c r="C58" s="290"/>
      <c r="D58" s="7">
        <v>2</v>
      </c>
      <c r="E58" s="7">
        <v>3</v>
      </c>
      <c r="F58" s="7">
        <v>4</v>
      </c>
      <c r="G58" s="7">
        <v>5</v>
      </c>
      <c r="H58" s="6">
        <v>6</v>
      </c>
      <c r="I58" s="6">
        <v>7</v>
      </c>
      <c r="J58" s="6">
        <v>8</v>
      </c>
      <c r="K58" s="6">
        <v>9</v>
      </c>
      <c r="L58" s="6">
        <v>10</v>
      </c>
      <c r="M58" s="6">
        <v>11</v>
      </c>
      <c r="N58" s="6">
        <v>12</v>
      </c>
      <c r="O58" s="6">
        <v>13</v>
      </c>
    </row>
    <row r="59">
      <c r="A59" s="289" t="s">
        <v>479</v>
      </c>
      <c r="B59" s="291"/>
      <c r="C59" s="290"/>
      <c r="D59" s="178">
        <v>15250</v>
      </c>
      <c r="E59" s="178">
        <v>0</v>
      </c>
      <c r="F59" s="211">
        <v>0</v>
      </c>
      <c r="G59" s="178">
        <v>15252</v>
      </c>
      <c r="H59" s="178">
        <v>0</v>
      </c>
      <c r="I59" s="211">
        <v>0</v>
      </c>
      <c r="J59" s="185">
        <v>2</v>
      </c>
      <c r="K59" s="185">
        <v>0</v>
      </c>
      <c r="L59" s="213">
        <v>0</v>
      </c>
      <c r="M59" s="176">
        <v>100</v>
      </c>
      <c r="N59" s="176">
        <v>0</v>
      </c>
      <c r="O59" s="212">
        <v>0</v>
      </c>
    </row>
    <row r="60" ht="24.95" customHeight="1">
      <c r="A60" s="307" t="s">
        <v>49</v>
      </c>
      <c r="B60" s="308"/>
      <c r="C60" s="309"/>
      <c r="D60" s="186">
        <v>15250</v>
      </c>
      <c r="E60" s="177">
        <v>0</v>
      </c>
      <c r="F60" s="210">
        <v>0</v>
      </c>
      <c r="G60" s="186">
        <v>15252</v>
      </c>
      <c r="H60" s="177">
        <v>0</v>
      </c>
      <c r="I60" s="210">
        <v>0</v>
      </c>
      <c r="J60" s="185">
        <v>2</v>
      </c>
      <c r="K60" s="177">
        <v>0</v>
      </c>
      <c r="L60" s="210">
        <v>0</v>
      </c>
      <c r="M60" s="176">
        <v>100</v>
      </c>
      <c r="N60" s="177">
        <v>0</v>
      </c>
      <c r="O60" s="210">
        <v>0</v>
      </c>
    </row>
    <row r="61">
      <c r="A61" s="21"/>
      <c r="B61" s="22"/>
      <c r="C61" s="22"/>
      <c r="D61" s="22"/>
      <c r="E61" s="22"/>
      <c r="F61" s="12"/>
      <c r="G61" s="12"/>
      <c r="H61" s="12"/>
      <c r="I61" s="5"/>
      <c r="J61" s="5"/>
      <c r="K61" s="5"/>
      <c r="L61" s="5"/>
      <c r="M61" s="5"/>
      <c r="N61" s="5"/>
      <c r="O61" s="5"/>
    </row>
    <row r="62">
      <c r="A62" s="294" t="s">
        <v>64</v>
      </c>
      <c r="B62" s="294"/>
      <c r="C62" s="294"/>
      <c r="D62" s="294"/>
      <c r="E62" s="294"/>
      <c r="F62" s="294"/>
      <c r="G62" s="294"/>
      <c r="H62" s="294"/>
      <c r="I62" s="294"/>
      <c r="J62" s="294"/>
      <c r="K62" s="294"/>
      <c r="L62" s="294"/>
      <c r="M62" s="294"/>
      <c r="N62" s="294"/>
      <c r="O62" s="294"/>
    </row>
    <row r="63">
      <c r="A63" s="19"/>
    </row>
    <row r="64" ht="56.25" customHeight="1">
      <c r="A64" s="7" t="s">
        <v>106</v>
      </c>
      <c r="B64" s="230" t="s">
        <v>63</v>
      </c>
      <c r="C64" s="230"/>
      <c r="D64" s="230" t="s">
        <v>58</v>
      </c>
      <c r="E64" s="230"/>
      <c r="F64" s="230" t="s">
        <v>59</v>
      </c>
      <c r="G64" s="230"/>
      <c r="H64" s="230" t="s">
        <v>78</v>
      </c>
      <c r="I64" s="230"/>
      <c r="J64" s="230"/>
      <c r="K64" s="289" t="s">
        <v>76</v>
      </c>
      <c r="L64" s="290"/>
      <c r="M64" s="289" t="s">
        <v>31</v>
      </c>
      <c r="N64" s="291"/>
      <c r="O64" s="290"/>
    </row>
    <row r="65">
      <c r="A65" s="6">
        <v>1</v>
      </c>
      <c r="B65" s="238">
        <v>2</v>
      </c>
      <c r="C65" s="238"/>
      <c r="D65" s="238">
        <v>3</v>
      </c>
      <c r="E65" s="238"/>
      <c r="F65" s="238">
        <v>4</v>
      </c>
      <c r="G65" s="238"/>
      <c r="H65" s="238">
        <v>5</v>
      </c>
      <c r="I65" s="238"/>
      <c r="J65" s="238"/>
      <c r="K65" s="238">
        <v>6</v>
      </c>
      <c r="L65" s="238"/>
      <c r="M65" s="296">
        <v>7</v>
      </c>
      <c r="N65" s="297"/>
      <c r="O65" s="312"/>
    </row>
    <row r="66">
      <c r="A66" s="94" t="s">
        <v>490</v>
      </c>
      <c r="B66" s="300" t="s">
        <v>490</v>
      </c>
      <c r="C66" s="300"/>
      <c r="D66" s="310">
        <v>0</v>
      </c>
      <c r="E66" s="310"/>
      <c r="F66" s="310">
        <v>0</v>
      </c>
      <c r="G66" s="310"/>
      <c r="H66" s="311" t="s">
        <v>490</v>
      </c>
      <c r="I66" s="311"/>
      <c r="J66" s="311"/>
      <c r="K66" s="260">
        <v>0</v>
      </c>
      <c r="L66" s="271"/>
      <c r="M66" s="310">
        <v>0</v>
      </c>
      <c r="N66" s="310"/>
      <c r="O66" s="310"/>
    </row>
    <row r="67">
      <c r="A67" s="115" t="s">
        <v>49</v>
      </c>
      <c r="B67" s="319" t="s">
        <v>32</v>
      </c>
      <c r="C67" s="319"/>
      <c r="D67" s="319" t="s">
        <v>32</v>
      </c>
      <c r="E67" s="319"/>
      <c r="F67" s="319" t="s">
        <v>32</v>
      </c>
      <c r="G67" s="319"/>
      <c r="H67" s="318" t="s">
        <v>490</v>
      </c>
      <c r="I67" s="318"/>
      <c r="J67" s="318"/>
      <c r="K67" s="262">
        <v>0</v>
      </c>
      <c r="L67" s="264"/>
      <c r="M67" s="324">
        <v>0</v>
      </c>
      <c r="N67" s="324"/>
      <c r="O67" s="324"/>
    </row>
    <row r="68">
      <c r="A68" s="12"/>
      <c r="B68" s="24"/>
      <c r="C68" s="24"/>
      <c r="D68" s="24"/>
      <c r="E68" s="24"/>
      <c r="F68" s="24"/>
      <c r="G68" s="24"/>
      <c r="H68" s="24"/>
      <c r="I68" s="24"/>
      <c r="J68" s="24"/>
      <c r="K68" s="3"/>
      <c r="L68" s="3"/>
      <c r="M68" s="3"/>
      <c r="N68" s="3"/>
      <c r="O68" s="3"/>
    </row>
    <row r="69">
      <c r="A69" s="294" t="s">
        <v>65</v>
      </c>
      <c r="B69" s="294"/>
      <c r="C69" s="294"/>
      <c r="D69" s="294"/>
      <c r="E69" s="294"/>
      <c r="F69" s="294"/>
      <c r="G69" s="294"/>
      <c r="H69" s="294"/>
      <c r="I69" s="294"/>
      <c r="J69" s="294"/>
      <c r="K69" s="294"/>
      <c r="L69" s="294"/>
      <c r="M69" s="294"/>
      <c r="N69" s="294"/>
      <c r="O69" s="294"/>
    </row>
    <row r="70" ht="15" customHeight="1">
      <c r="A70" s="5"/>
      <c r="B70" s="17"/>
      <c r="C70" s="5"/>
      <c r="D70" s="5"/>
      <c r="E70" s="5"/>
      <c r="F70" s="5"/>
      <c r="G70" s="5"/>
      <c r="H70" s="5"/>
      <c r="I70" s="16"/>
    </row>
    <row r="71" ht="42.75" customHeight="1">
      <c r="A71" s="230" t="s">
        <v>57</v>
      </c>
      <c r="B71" s="230"/>
      <c r="C71" s="230"/>
      <c r="D71" s="230" t="s">
        <v>167</v>
      </c>
      <c r="E71" s="230"/>
      <c r="F71" s="230" t="s">
        <v>168</v>
      </c>
      <c r="G71" s="230"/>
      <c r="H71" s="230"/>
      <c r="I71" s="230"/>
      <c r="J71" s="230" t="s">
        <v>316</v>
      </c>
      <c r="K71" s="230"/>
      <c r="L71" s="230"/>
      <c r="M71" s="230"/>
      <c r="N71" s="230" t="s">
        <v>171</v>
      </c>
      <c r="O71" s="230"/>
    </row>
    <row r="72" ht="42.75" customHeight="1">
      <c r="A72" s="230"/>
      <c r="B72" s="230"/>
      <c r="C72" s="230"/>
      <c r="D72" s="230"/>
      <c r="E72" s="230"/>
      <c r="F72" s="238" t="s">
        <v>169</v>
      </c>
      <c r="G72" s="238"/>
      <c r="H72" s="230" t="s">
        <v>170</v>
      </c>
      <c r="I72" s="230"/>
      <c r="J72" s="238" t="s">
        <v>169</v>
      </c>
      <c r="K72" s="238"/>
      <c r="L72" s="230" t="s">
        <v>170</v>
      </c>
      <c r="M72" s="230"/>
      <c r="N72" s="230"/>
      <c r="O72" s="230"/>
    </row>
    <row r="73">
      <c r="A73" s="230">
        <v>1</v>
      </c>
      <c r="B73" s="230"/>
      <c r="C73" s="230"/>
      <c r="D73" s="289">
        <v>2</v>
      </c>
      <c r="E73" s="290"/>
      <c r="F73" s="289">
        <v>3</v>
      </c>
      <c r="G73" s="290"/>
      <c r="H73" s="296">
        <v>4</v>
      </c>
      <c r="I73" s="312"/>
      <c r="J73" s="296">
        <v>5</v>
      </c>
      <c r="K73" s="312"/>
      <c r="L73" s="296">
        <v>6</v>
      </c>
      <c r="M73" s="312"/>
      <c r="N73" s="296">
        <v>7</v>
      </c>
      <c r="O73" s="312"/>
    </row>
    <row r="74" ht="20.1" customHeight="1">
      <c r="A74" s="320" t="s">
        <v>207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490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0.1" customHeight="1">
      <c r="A77" s="320" t="s">
        <v>208</v>
      </c>
      <c r="B77" s="320"/>
      <c r="C77" s="320"/>
      <c r="D77" s="313">
        <v>0</v>
      </c>
      <c r="E77" s="314"/>
      <c r="F77" s="313">
        <v>0</v>
      </c>
      <c r="G77" s="314"/>
      <c r="H77" s="313">
        <v>0</v>
      </c>
      <c r="I77" s="314"/>
      <c r="J77" s="313">
        <v>0</v>
      </c>
      <c r="K77" s="314"/>
      <c r="L77" s="313">
        <v>0</v>
      </c>
      <c r="M77" s="314"/>
      <c r="N77" s="322">
        <v>0</v>
      </c>
      <c r="O77" s="323"/>
    </row>
    <row r="78" ht="20.1" customHeight="1">
      <c r="A78" s="315" t="s">
        <v>88</v>
      </c>
      <c r="B78" s="315"/>
      <c r="C78" s="315"/>
      <c r="D78" s="316"/>
      <c r="E78" s="317"/>
      <c r="F78" s="316"/>
      <c r="G78" s="317"/>
      <c r="H78" s="316"/>
      <c r="I78" s="317"/>
      <c r="J78" s="316"/>
      <c r="K78" s="317"/>
      <c r="L78" s="316"/>
      <c r="M78" s="317"/>
      <c r="N78" s="316"/>
      <c r="O78" s="317"/>
    </row>
    <row r="79" ht="20.1" customHeight="1">
      <c r="A79" s="284" t="s">
        <v>490</v>
      </c>
      <c r="B79" s="284"/>
      <c r="C79" s="284"/>
      <c r="D79" s="260">
        <v>0</v>
      </c>
      <c r="E79" s="271"/>
      <c r="F79" s="260">
        <v>0</v>
      </c>
      <c r="G79" s="271"/>
      <c r="H79" s="260">
        <v>0</v>
      </c>
      <c r="I79" s="271"/>
      <c r="J79" s="260">
        <v>0</v>
      </c>
      <c r="K79" s="271"/>
      <c r="L79" s="260">
        <v>0</v>
      </c>
      <c r="M79" s="271"/>
      <c r="N79" s="260">
        <v>0</v>
      </c>
      <c r="O79" s="271"/>
    </row>
    <row r="80" ht="20.1" customHeight="1">
      <c r="A80" s="320" t="s">
        <v>209</v>
      </c>
      <c r="B80" s="320"/>
      <c r="C80" s="320"/>
      <c r="D80" s="313">
        <v>0</v>
      </c>
      <c r="E80" s="314"/>
      <c r="F80" s="313">
        <v>0</v>
      </c>
      <c r="G80" s="314"/>
      <c r="H80" s="313">
        <v>0</v>
      </c>
      <c r="I80" s="314"/>
      <c r="J80" s="313">
        <v>0</v>
      </c>
      <c r="K80" s="314"/>
      <c r="L80" s="313">
        <v>0</v>
      </c>
      <c r="M80" s="314"/>
      <c r="N80" s="322">
        <v>0</v>
      </c>
      <c r="O80" s="323"/>
    </row>
    <row r="81" ht="20.1" customHeight="1">
      <c r="A81" s="315" t="s">
        <v>87</v>
      </c>
      <c r="B81" s="315"/>
      <c r="C81" s="315"/>
      <c r="D81" s="316"/>
      <c r="E81" s="317"/>
      <c r="F81" s="316"/>
      <c r="G81" s="317"/>
      <c r="H81" s="316"/>
      <c r="I81" s="317"/>
      <c r="J81" s="316"/>
      <c r="K81" s="317"/>
      <c r="L81" s="316"/>
      <c r="M81" s="317"/>
      <c r="N81" s="316"/>
      <c r="O81" s="317"/>
    </row>
    <row r="82" ht="20.1" customHeight="1">
      <c r="A82" s="284" t="s">
        <v>490</v>
      </c>
      <c r="B82" s="284"/>
      <c r="C82" s="284"/>
      <c r="D82" s="260">
        <v>0</v>
      </c>
      <c r="E82" s="271"/>
      <c r="F82" s="260">
        <v>0</v>
      </c>
      <c r="G82" s="271"/>
      <c r="H82" s="260">
        <v>0</v>
      </c>
      <c r="I82" s="271"/>
      <c r="J82" s="260">
        <v>0</v>
      </c>
      <c r="K82" s="271"/>
      <c r="L82" s="260">
        <v>0</v>
      </c>
      <c r="M82" s="271"/>
      <c r="N82" s="260">
        <v>0</v>
      </c>
      <c r="O82" s="271"/>
    </row>
    <row r="83" ht="24.95" customHeight="1">
      <c r="A83" s="244" t="s">
        <v>49</v>
      </c>
      <c r="B83" s="244"/>
      <c r="C83" s="244"/>
      <c r="D83" s="262">
        <v>0</v>
      </c>
      <c r="E83" s="264"/>
      <c r="F83" s="262">
        <v>0</v>
      </c>
      <c r="G83" s="264"/>
      <c r="H83" s="262">
        <v>0</v>
      </c>
      <c r="I83" s="264"/>
      <c r="J83" s="262">
        <v>0</v>
      </c>
      <c r="K83" s="264"/>
      <c r="L83" s="262">
        <v>0</v>
      </c>
      <c r="M83" s="264"/>
      <c r="N83" s="262">
        <v>0</v>
      </c>
      <c r="O83" s="264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  <row r="92">
      <c r="C92" s="29"/>
      <c r="D92" s="29"/>
      <c r="E92" s="29"/>
    </row>
    <row r="93">
      <c r="C93" s="29"/>
      <c r="D93" s="29"/>
      <c r="E93" s="29"/>
    </row>
    <row r="94">
      <c r="C94" s="29"/>
      <c r="D94" s="29"/>
      <c r="E94" s="29"/>
    </row>
    <row r="95">
      <c r="C95" s="29"/>
      <c r="D95" s="29"/>
      <c r="E95" s="29"/>
    </row>
    <row r="96">
      <c r="C96" s="29"/>
      <c r="D96" s="29"/>
      <c r="E96" s="29"/>
    </row>
    <row r="97">
      <c r="C97" s="29"/>
      <c r="D97" s="29"/>
      <c r="E97" s="29"/>
    </row>
  </sheetData>
  <mergeCells>
    <mergeCell ref="I31:K31"/>
    <mergeCell ref="I23:K23"/>
    <mergeCell ref="L23:M23"/>
    <mergeCell ref="I22:K22"/>
    <mergeCell ref="A22:B22"/>
    <mergeCell ref="A23:B23"/>
    <mergeCell ref="C22:E22"/>
    <mergeCell ref="F22:H22"/>
    <mergeCell ref="C23:E23"/>
    <mergeCell ref="F23:H23"/>
    <mergeCell ref="F25:H25"/>
    <mergeCell ref="L25:M25"/>
    <mergeCell ref="F26:H26"/>
    <mergeCell ref="L26:M26"/>
    <mergeCell ref="I25:K25"/>
    <mergeCell ref="I28:K28"/>
    <mergeCell ref="F24:H24"/>
    <mergeCell ref="A29:B29"/>
    <mergeCell ref="C29:E29"/>
    <mergeCell ref="C28:E28"/>
    <mergeCell ref="A27:B27"/>
    <mergeCell ref="C27:E27"/>
    <mergeCell ref="C24:E24"/>
    <mergeCell ref="A25:B25"/>
    <mergeCell ref="A24:B24"/>
    <mergeCell ref="F28:H28"/>
    <mergeCell ref="F31:H31"/>
    <mergeCell ref="I26:K26"/>
    <mergeCell ref="F29:H29"/>
    <mergeCell ref="I29:K29"/>
    <mergeCell ref="F27:H27"/>
    <mergeCell ref="A31:B31"/>
    <mergeCell ref="A26:B26"/>
    <mergeCell ref="A30:B30"/>
    <mergeCell ref="C30:E30"/>
    <mergeCell ref="C31:E31"/>
    <mergeCell ref="N34:O34"/>
    <mergeCell ref="N36:O36"/>
    <mergeCell ref="L29:M29"/>
    <mergeCell ref="F38:H38"/>
    <mergeCell ref="L36:M36"/>
    <mergeCell ref="F36:H36"/>
    <mergeCell ref="F30:H30"/>
    <mergeCell ref="L30:M30"/>
    <mergeCell ref="L31:M31"/>
    <mergeCell ref="L32:M32"/>
    <mergeCell ref="I36:K36"/>
    <mergeCell ref="L33:M33"/>
    <mergeCell ref="A32:B32"/>
    <mergeCell ref="C32:E32"/>
    <mergeCell ref="C33:E33"/>
    <mergeCell ref="A36:B36"/>
    <mergeCell ref="L35:M35"/>
    <mergeCell ref="I35:K35"/>
    <mergeCell ref="F35:H35"/>
    <mergeCell ref="N31:O31"/>
    <mergeCell ref="N30:O30"/>
    <mergeCell ref="N29:O29"/>
    <mergeCell ref="A40:B40"/>
    <mergeCell ref="A37:B37"/>
    <mergeCell ref="C36:E36"/>
    <mergeCell ref="I32:K32"/>
    <mergeCell ref="I33:K33"/>
    <mergeCell ref="I34:K34"/>
    <mergeCell ref="N35:O35"/>
    <mergeCell ref="C37:E37"/>
    <mergeCell ref="C38:E38"/>
    <mergeCell ref="C39:E39"/>
    <mergeCell ref="A38:B38"/>
    <mergeCell ref="A58:C58"/>
    <mergeCell ref="A39:B39"/>
    <mergeCell ref="C40:E40"/>
    <mergeCell ref="C41:E41"/>
    <mergeCell ref="A56:C57"/>
    <mergeCell ref="F40:H40"/>
    <mergeCell ref="D64:E64"/>
    <mergeCell ref="G56:I56"/>
    <mergeCell ref="B64:C64"/>
    <mergeCell ref="A49:O49"/>
    <mergeCell ref="F41:H41"/>
    <mergeCell ref="N41:O41"/>
    <mergeCell ref="L41:M41"/>
    <mergeCell ref="L38:M38"/>
    <mergeCell ref="I37:K37"/>
    <mergeCell ref="N38:O38"/>
    <mergeCell ref="I38:K38"/>
    <mergeCell ref="I39:K39"/>
    <mergeCell ref="L39:M39"/>
    <mergeCell ref="N39:O39"/>
    <mergeCell ref="N83:O83"/>
    <mergeCell ref="J71:M71"/>
    <mergeCell ref="H72:I72"/>
    <mergeCell ref="L72:M72"/>
    <mergeCell ref="J78:K78"/>
    <mergeCell ref="J77:K77"/>
    <mergeCell ref="J72:K72"/>
    <mergeCell ref="L75:M75"/>
    <mergeCell ref="N81:O81"/>
    <mergeCell ref="L78:M78"/>
    <mergeCell ref="M67:O67"/>
    <mergeCell ref="A69:O69"/>
    <mergeCell ref="B67:C67"/>
    <mergeCell ref="N40:O40"/>
    <mergeCell ref="K67:L67"/>
    <mergeCell ref="A43:O43"/>
    <mergeCell ref="F51:O51"/>
    <mergeCell ref="D83:E83"/>
    <mergeCell ref="F83:G83"/>
    <mergeCell ref="H83:I83"/>
    <mergeCell ref="J83:K83"/>
    <mergeCell ref="N77:O77"/>
    <mergeCell ref="N78:O78"/>
    <mergeCell ref="N74:O74"/>
    <mergeCell ref="N80:O80"/>
    <mergeCell ref="N75:O75"/>
    <mergeCell ref="L83:M83"/>
    <mergeCell ref="L74:M74"/>
    <mergeCell ref="J81:K81"/>
    <mergeCell ref="J75:K75"/>
    <mergeCell ref="L77:M77"/>
    <mergeCell ref="L80:M80"/>
    <mergeCell ref="L81:M81"/>
    <mergeCell ref="F81:G81"/>
    <mergeCell ref="H81:I81"/>
    <mergeCell ref="H73:I73"/>
    <mergeCell ref="J73:K73"/>
    <mergeCell ref="J80:K80"/>
    <mergeCell ref="H80:I80"/>
    <mergeCell ref="J74:K74"/>
    <mergeCell ref="F74:G74"/>
    <mergeCell ref="H78:I78"/>
    <mergeCell ref="A74:C74"/>
    <mergeCell ref="A73:C73"/>
    <mergeCell ref="D73:E73"/>
    <mergeCell ref="F73:G73"/>
    <mergeCell ref="D74:E74"/>
    <mergeCell ref="A77:C77"/>
    <mergeCell ref="F80:G80"/>
    <mergeCell ref="D77:E77"/>
    <mergeCell ref="F77:G77"/>
    <mergeCell ref="H74:I74"/>
    <mergeCell ref="L73:M73"/>
    <mergeCell ref="N73:O73"/>
    <mergeCell ref="N71:O72"/>
    <mergeCell ref="A83:C83"/>
    <mergeCell ref="A81:C81"/>
    <mergeCell ref="A80:C80"/>
    <mergeCell ref="D80:E80"/>
    <mergeCell ref="D81:E81"/>
    <mergeCell ref="A78:C78"/>
    <mergeCell ref="A71:C72"/>
    <mergeCell ref="F71:I71"/>
    <mergeCell ref="H67:J67"/>
    <mergeCell ref="D71:E72"/>
    <mergeCell ref="D67:E67"/>
    <mergeCell ref="F67:G67"/>
    <mergeCell ref="F72:G72"/>
    <mergeCell ref="H77:I77"/>
    <mergeCell ref="A75:C75"/>
    <mergeCell ref="H75:I75"/>
    <mergeCell ref="F78:G78"/>
    <mergeCell ref="D78:E78"/>
    <mergeCell ref="D75:E75"/>
    <mergeCell ref="F75:G75"/>
    <mergeCell ref="D65:E65"/>
    <mergeCell ref="H65:J65"/>
    <mergeCell ref="K65:L65"/>
    <mergeCell ref="M65:O65"/>
    <mergeCell ref="B65:C65"/>
    <mergeCell ref="F65:G65"/>
    <mergeCell ref="A60:C60"/>
    <mergeCell ref="H64:J64"/>
    <mergeCell ref="K64:L64"/>
    <mergeCell ref="M64:O64"/>
    <mergeCell ref="A62:O62"/>
    <mergeCell ref="F64:G64"/>
    <mergeCell ref="N32:O32"/>
    <mergeCell ref="N33:O33"/>
    <mergeCell ref="I40:K40"/>
    <mergeCell ref="A41:B41"/>
    <mergeCell ref="N37:O37"/>
    <mergeCell ref="L34:M34"/>
    <mergeCell ref="L37:M37"/>
    <mergeCell ref="L40:M40"/>
    <mergeCell ref="F37:H37"/>
    <mergeCell ref="F39:H39"/>
    <mergeCell ref="I41:K41"/>
    <mergeCell ref="F52:O52"/>
    <mergeCell ref="J56:L56"/>
    <mergeCell ref="A54:J54"/>
    <mergeCell ref="D56:F56"/>
    <mergeCell ref="M56:O56"/>
    <mergeCell ref="C14:E14"/>
    <mergeCell ref="B52:E52"/>
    <mergeCell ref="B51:E51"/>
    <mergeCell ref="A28:B28"/>
    <mergeCell ref="A33:B33"/>
    <mergeCell ref="A15:B15"/>
    <mergeCell ref="A1:O1"/>
    <mergeCell ref="A2:O2"/>
    <mergeCell ref="A3:O3"/>
    <mergeCell ref="A4:O4"/>
    <mergeCell ref="L13:M13"/>
    <mergeCell ref="F13:H13"/>
    <mergeCell ref="I13:K13"/>
    <mergeCell ref="A5:O5"/>
    <mergeCell ref="A7:O7"/>
    <mergeCell ref="N14:O14"/>
    <mergeCell ref="N15:O15"/>
    <mergeCell ref="L14:M14"/>
    <mergeCell ref="A13:B13"/>
    <mergeCell ref="I14:K14"/>
    <mergeCell ref="N13:O13"/>
    <mergeCell ref="C13:E13"/>
    <mergeCell ref="F14:H14"/>
    <mergeCell ref="F15:H15"/>
    <mergeCell ref="A14:B14"/>
    <mergeCell ref="I15:K15"/>
    <mergeCell ref="L18:M18"/>
    <mergeCell ref="L20:M20"/>
    <mergeCell ref="L15:M15"/>
    <mergeCell ref="L16:M16"/>
    <mergeCell ref="F16:H16"/>
    <mergeCell ref="F19:H19"/>
    <mergeCell ref="F20:H20"/>
    <mergeCell ref="I16:K16"/>
    <mergeCell ref="L17:M17"/>
    <mergeCell ref="C15:E15"/>
    <mergeCell ref="N19:O19"/>
    <mergeCell ref="L21:M21"/>
    <mergeCell ref="N16:O16"/>
    <mergeCell ref="I21:K21"/>
    <mergeCell ref="I19:K19"/>
    <mergeCell ref="I20:K20"/>
    <mergeCell ref="F18:H18"/>
    <mergeCell ref="I18:K18"/>
    <mergeCell ref="I17:K17"/>
    <mergeCell ref="A18:B18"/>
    <mergeCell ref="C18:E18"/>
    <mergeCell ref="C20:E20"/>
    <mergeCell ref="C21:E21"/>
    <mergeCell ref="A21:B21"/>
    <mergeCell ref="F17:H17"/>
    <mergeCell ref="A16:B16"/>
    <mergeCell ref="C16:E16"/>
    <mergeCell ref="A17:B17"/>
    <mergeCell ref="C17:E17"/>
    <mergeCell ref="A34:B34"/>
    <mergeCell ref="A35:B35"/>
    <mergeCell ref="C34:E34"/>
    <mergeCell ref="A19:B19"/>
    <mergeCell ref="A20:B20"/>
    <mergeCell ref="C19:E19"/>
    <mergeCell ref="N17:O17"/>
    <mergeCell ref="L19:M19"/>
    <mergeCell ref="N21:O21"/>
    <mergeCell ref="N20:O20"/>
    <mergeCell ref="L22:M22"/>
    <mergeCell ref="N24:O24"/>
    <mergeCell ref="L24:M24"/>
    <mergeCell ref="C25:E25"/>
    <mergeCell ref="C35:E35"/>
    <mergeCell ref="C26:E26"/>
    <mergeCell ref="N18:O18"/>
    <mergeCell ref="F21:H21"/>
    <mergeCell ref="F34:H34"/>
    <mergeCell ref="F32:H32"/>
    <mergeCell ref="F33:H33"/>
    <mergeCell ref="N22:O22"/>
    <mergeCell ref="N23:O23"/>
    <mergeCell ref="I24:K24"/>
    <mergeCell ref="I27:K27"/>
    <mergeCell ref="I30:K30"/>
    <mergeCell ref="N26:O26"/>
    <mergeCell ref="N27:O27"/>
    <mergeCell ref="N25:O25"/>
    <mergeCell ref="N28:O28"/>
    <mergeCell ref="L27:M27"/>
    <mergeCell ref="L28:M28"/>
    <mergeCell ref="A44:O44"/>
    <mergeCell ref="A45:O45"/>
    <mergeCell ref="A46:O46"/>
    <mergeCell ref="A47:O47"/>
    <mergeCell ref="F53:O53"/>
    <mergeCell ref="B53:E53"/>
    <mergeCell ref="A59:C59"/>
    <mergeCell ref="D66:E66"/>
    <mergeCell ref="M66:O66"/>
    <mergeCell ref="H66:J66"/>
    <mergeCell ref="F66:G66"/>
    <mergeCell ref="K66:L66"/>
    <mergeCell ref="B66:C66"/>
    <mergeCell ref="N76:O76"/>
    <mergeCell ref="L76:M76"/>
    <mergeCell ref="J76:K76"/>
    <mergeCell ref="A76:C76"/>
    <mergeCell ref="D76:E76"/>
    <mergeCell ref="F76:G76"/>
    <mergeCell ref="H76:I76"/>
    <mergeCell ref="N79:O79"/>
    <mergeCell ref="L79:M79"/>
    <mergeCell ref="J79:K79"/>
    <mergeCell ref="D79:E79"/>
    <mergeCell ref="F79:G79"/>
    <mergeCell ref="H79:I79"/>
    <mergeCell ref="A79:C79"/>
    <mergeCell ref="D82:E82"/>
    <mergeCell ref="F82:G82"/>
    <mergeCell ref="H82:I82"/>
    <mergeCell ref="J82:K82"/>
    <mergeCell ref="N82:O82"/>
    <mergeCell ref="L82:M82"/>
    <mergeCell ref="A82:C82"/>
    <mergeCell ref="A8:O8"/>
    <mergeCell ref="A9:O9"/>
    <mergeCell ref="A10:O10"/>
    <mergeCell ref="A11:O11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59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490</v>
      </c>
      <c r="C6" s="350"/>
      <c r="D6" s="354" t="s">
        <v>490</v>
      </c>
      <c r="E6" s="355"/>
      <c r="F6" s="355"/>
      <c r="G6" s="354" t="s">
        <v>490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0</v>
      </c>
      <c r="S6" s="261"/>
      <c r="T6" s="271"/>
      <c r="U6" s="260">
        <v>0</v>
      </c>
      <c r="V6" s="261"/>
      <c r="W6" s="271"/>
      <c r="X6" s="260">
        <v>0</v>
      </c>
      <c r="Y6" s="261"/>
      <c r="Z6" s="271"/>
      <c r="AA6" s="260">
        <v>0</v>
      </c>
      <c r="AB6" s="261"/>
      <c r="AC6" s="271"/>
      <c r="AD6" s="260">
        <v>0</v>
      </c>
      <c r="AE6" s="261"/>
      <c r="AF6" s="271"/>
    </row>
    <row r="7" ht="24.95" customHeight="1">
      <c r="A7" s="365" t="s">
        <v>49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7"/>
      <c r="R7" s="262">
        <v>0</v>
      </c>
      <c r="S7" s="263"/>
      <c r="T7" s="264"/>
      <c r="U7" s="262">
        <v>0</v>
      </c>
      <c r="V7" s="263"/>
      <c r="W7" s="264"/>
      <c r="X7" s="262">
        <v>0</v>
      </c>
      <c r="Y7" s="263"/>
      <c r="Z7" s="264"/>
      <c r="AA7" s="260">
        <v>0</v>
      </c>
      <c r="AB7" s="261"/>
      <c r="AC7" s="271"/>
      <c r="AD7" s="260">
        <v>0</v>
      </c>
      <c r="AE7" s="261"/>
      <c r="AF7" s="271"/>
    </row>
    <row r="8" ht="11.25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6"/>
      <c r="AF8" s="106"/>
    </row>
    <row r="9" ht="10.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5"/>
      <c r="O9" s="35"/>
      <c r="P9" s="35"/>
      <c r="Q9" s="35"/>
      <c r="R9" s="57"/>
      <c r="S9" s="57"/>
      <c r="T9" s="57"/>
      <c r="U9" s="57"/>
      <c r="V9" s="57"/>
      <c r="W9" s="57"/>
      <c r="X9" s="58"/>
      <c r="Y9" s="58"/>
      <c r="Z9" s="58"/>
      <c r="AA9" s="58"/>
      <c r="AB9" s="58"/>
      <c r="AC9" s="58"/>
      <c r="AD9" s="58"/>
      <c r="AE9" s="107"/>
      <c r="AF9" s="107"/>
    </row>
    <row r="10" s="42" customFormat="1" ht="18.75" customHeight="1">
      <c r="C10" s="42" t="s">
        <v>303</v>
      </c>
    </row>
    <row r="11" s="42" customFormat="1" ht="18.75" customHeight="1">
</row>
    <row r="12" ht="45.75" customHeight="1">
      <c r="A12" s="250" t="s">
        <v>451</v>
      </c>
      <c r="B12" s="356" t="s">
        <v>142</v>
      </c>
      <c r="C12" s="357"/>
      <c r="D12" s="230" t="s">
        <v>139</v>
      </c>
      <c r="E12" s="230"/>
      <c r="F12" s="230"/>
      <c r="G12" s="230"/>
      <c r="H12" s="328" t="s">
        <v>224</v>
      </c>
      <c r="I12" s="329"/>
      <c r="J12" s="329"/>
      <c r="K12" s="329"/>
      <c r="L12" s="329"/>
      <c r="M12" s="329"/>
      <c r="N12" s="329"/>
      <c r="O12" s="330"/>
      <c r="P12" s="328" t="s">
        <v>329</v>
      </c>
      <c r="Q12" s="330"/>
      <c r="R12" s="296" t="s">
        <v>141</v>
      </c>
      <c r="S12" s="297"/>
      <c r="T12" s="297"/>
      <c r="U12" s="297"/>
      <c r="V12" s="297"/>
      <c r="W12" s="297"/>
      <c r="X12" s="297"/>
      <c r="Y12" s="297"/>
      <c r="Z12" s="312"/>
      <c r="AA12" s="230" t="s">
        <v>383</v>
      </c>
      <c r="AB12" s="238"/>
      <c r="AC12" s="238"/>
      <c r="AD12" s="230" t="s">
        <v>384</v>
      </c>
      <c r="AE12" s="238"/>
      <c r="AF12" s="238"/>
    </row>
    <row r="13" ht="24.95" customHeight="1">
      <c r="A13" s="250"/>
      <c r="B13" s="358"/>
      <c r="C13" s="359"/>
      <c r="D13" s="230"/>
      <c r="E13" s="230"/>
      <c r="F13" s="230"/>
      <c r="G13" s="230"/>
      <c r="H13" s="342"/>
      <c r="I13" s="343"/>
      <c r="J13" s="343"/>
      <c r="K13" s="343"/>
      <c r="L13" s="343"/>
      <c r="M13" s="343"/>
      <c r="N13" s="343"/>
      <c r="O13" s="344"/>
      <c r="P13" s="342"/>
      <c r="Q13" s="344"/>
      <c r="R13" s="328" t="s">
        <v>330</v>
      </c>
      <c r="S13" s="329"/>
      <c r="T13" s="330"/>
      <c r="U13" s="328" t="s">
        <v>331</v>
      </c>
      <c r="V13" s="329"/>
      <c r="W13" s="330"/>
      <c r="X13" s="328" t="s">
        <v>332</v>
      </c>
      <c r="Y13" s="221"/>
      <c r="Z13" s="389"/>
      <c r="AA13" s="238"/>
      <c r="AB13" s="238"/>
      <c r="AC13" s="238"/>
      <c r="AD13" s="238"/>
      <c r="AE13" s="238"/>
      <c r="AF13" s="238"/>
    </row>
    <row r="14" ht="48" customHeight="1">
      <c r="A14" s="250"/>
      <c r="B14" s="360"/>
      <c r="C14" s="361"/>
      <c r="D14" s="230"/>
      <c r="E14" s="230"/>
      <c r="F14" s="230"/>
      <c r="G14" s="230"/>
      <c r="H14" s="331"/>
      <c r="I14" s="332"/>
      <c r="J14" s="332"/>
      <c r="K14" s="332"/>
      <c r="L14" s="332"/>
      <c r="M14" s="332"/>
      <c r="N14" s="332"/>
      <c r="O14" s="333"/>
      <c r="P14" s="331"/>
      <c r="Q14" s="333"/>
      <c r="R14" s="331"/>
      <c r="S14" s="332"/>
      <c r="T14" s="333"/>
      <c r="U14" s="331"/>
      <c r="V14" s="332"/>
      <c r="W14" s="333"/>
      <c r="X14" s="390"/>
      <c r="Y14" s="391"/>
      <c r="Z14" s="392"/>
      <c r="AA14" s="238"/>
      <c r="AB14" s="238"/>
      <c r="AC14" s="238"/>
      <c r="AD14" s="238"/>
      <c r="AE14" s="238"/>
      <c r="AF14" s="238"/>
    </row>
    <row r="15" ht="18.75" customHeight="1">
      <c r="A15" s="65">
        <v>1</v>
      </c>
      <c r="B15" s="345">
        <v>2</v>
      </c>
      <c r="C15" s="346"/>
      <c r="D15" s="384">
        <v>3</v>
      </c>
      <c r="E15" s="384"/>
      <c r="F15" s="384"/>
      <c r="G15" s="384"/>
      <c r="H15" s="339">
        <v>4</v>
      </c>
      <c r="I15" s="340"/>
      <c r="J15" s="340"/>
      <c r="K15" s="340"/>
      <c r="L15" s="340"/>
      <c r="M15" s="340"/>
      <c r="N15" s="340"/>
      <c r="O15" s="341"/>
      <c r="P15" s="339">
        <v>5</v>
      </c>
      <c r="Q15" s="341"/>
      <c r="R15" s="339">
        <v>6</v>
      </c>
      <c r="S15" s="340"/>
      <c r="T15" s="341"/>
      <c r="U15" s="339">
        <v>7</v>
      </c>
      <c r="V15" s="340"/>
      <c r="W15" s="341"/>
      <c r="X15" s="339">
        <v>8</v>
      </c>
      <c r="Y15" s="340"/>
      <c r="Z15" s="341"/>
      <c r="AA15" s="339">
        <v>9</v>
      </c>
      <c r="AB15" s="340"/>
      <c r="AC15" s="341"/>
      <c r="AD15" s="339">
        <v>10</v>
      </c>
      <c r="AE15" s="340"/>
      <c r="AF15" s="341"/>
    </row>
    <row r="16" ht="20.1" customHeight="1">
      <c r="A16" s="93">
        <v>1</v>
      </c>
      <c r="B16" s="347" t="s">
        <v>490</v>
      </c>
      <c r="C16" s="348"/>
      <c r="D16" s="364" t="s">
        <v>490</v>
      </c>
      <c r="E16" s="364"/>
      <c r="F16" s="364"/>
      <c r="G16" s="364"/>
      <c r="H16" s="351" t="s">
        <v>490</v>
      </c>
      <c r="I16" s="352"/>
      <c r="J16" s="352"/>
      <c r="K16" s="352"/>
      <c r="L16" s="352"/>
      <c r="M16" s="352"/>
      <c r="N16" s="352"/>
      <c r="O16" s="353"/>
      <c r="P16" s="368" t="s">
        <v>490</v>
      </c>
      <c r="Q16" s="369"/>
      <c r="R16" s="260">
        <v>0</v>
      </c>
      <c r="S16" s="261"/>
      <c r="T16" s="271"/>
      <c r="U16" s="260">
        <v>0</v>
      </c>
      <c r="V16" s="261"/>
      <c r="W16" s="271"/>
      <c r="X16" s="260">
        <v>0</v>
      </c>
      <c r="Y16" s="261"/>
      <c r="Z16" s="271"/>
      <c r="AA16" s="260">
        <f>X16-U16</f>
        <v>0</v>
      </c>
      <c r="AB16" s="261"/>
      <c r="AC16" s="271"/>
      <c r="AD16" s="260" t="e">
        <f>(X16/U16)*100</f>
        <v>#DIV/0!</v>
      </c>
      <c r="AE16" s="261"/>
      <c r="AF16" s="271"/>
    </row>
    <row r="17" ht="24.95" customHeight="1">
      <c r="A17" s="365" t="s">
        <v>49</v>
      </c>
      <c r="B17" s="366"/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6"/>
      <c r="O17" s="366"/>
      <c r="P17" s="366"/>
      <c r="Q17" s="367"/>
      <c r="R17" s="262">
        <v>0</v>
      </c>
      <c r="S17" s="263"/>
      <c r="T17" s="264"/>
      <c r="U17" s="262">
        <v>0</v>
      </c>
      <c r="V17" s="263"/>
      <c r="W17" s="264"/>
      <c r="X17" s="262">
        <v>0</v>
      </c>
      <c r="Y17" s="263"/>
      <c r="Z17" s="264"/>
      <c r="AA17" s="260">
        <v>0</v>
      </c>
      <c r="AB17" s="261"/>
      <c r="AC17" s="271"/>
      <c r="AD17" s="260">
        <v>0</v>
      </c>
      <c r="AE17" s="261"/>
      <c r="AF17" s="271"/>
    </row>
    <row r="18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R18" s="28"/>
      <c r="S18" s="28"/>
      <c r="T18" s="28"/>
      <c r="U18" s="28"/>
      <c r="V18" s="28"/>
      <c r="AF18" s="28"/>
    </row>
    <row r="19" ht="16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R19" s="28"/>
      <c r="S19" s="28"/>
      <c r="T19" s="28"/>
      <c r="U19" s="28"/>
      <c r="V19" s="28"/>
      <c r="AF19" s="28"/>
    </row>
    <row r="20" s="42" customFormat="1" ht="18.75" customHeight="1">
      <c r="C20" s="42" t="s">
        <v>150</v>
      </c>
    </row>
    <row r="21">
      <c r="A21" s="25"/>
      <c r="B21" s="25"/>
      <c r="C21" s="25"/>
      <c r="D21" s="25"/>
      <c r="E21" s="25"/>
      <c r="F21" s="25"/>
      <c r="G21" s="25"/>
      <c r="H21" s="25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25"/>
      <c r="Z21" s="388"/>
      <c r="AA21" s="388"/>
      <c r="AB21" s="388"/>
      <c r="AD21" s="404" t="s">
        <v>385</v>
      </c>
      <c r="AE21" s="404"/>
      <c r="AF21" s="404"/>
    </row>
    <row r="22" ht="24.95" customHeight="1">
      <c r="A22" s="379" t="s">
        <v>451</v>
      </c>
      <c r="B22" s="356" t="s">
        <v>173</v>
      </c>
      <c r="C22" s="409"/>
      <c r="D22" s="409"/>
      <c r="E22" s="409"/>
      <c r="F22" s="409"/>
      <c r="G22" s="409"/>
      <c r="H22" s="409"/>
      <c r="I22" s="409"/>
      <c r="J22" s="409"/>
      <c r="K22" s="409"/>
      <c r="L22" s="357"/>
      <c r="M22" s="385" t="s">
        <v>48</v>
      </c>
      <c r="N22" s="386"/>
      <c r="O22" s="386"/>
      <c r="P22" s="387"/>
      <c r="Q22" s="385" t="s">
        <v>77</v>
      </c>
      <c r="R22" s="386"/>
      <c r="S22" s="386"/>
      <c r="T22" s="387"/>
      <c r="U22" s="385" t="s">
        <v>206</v>
      </c>
      <c r="V22" s="386"/>
      <c r="W22" s="386"/>
      <c r="X22" s="387"/>
      <c r="Y22" s="385" t="s">
        <v>107</v>
      </c>
      <c r="Z22" s="386"/>
      <c r="AA22" s="386"/>
      <c r="AB22" s="387"/>
      <c r="AC22" s="385" t="s">
        <v>49</v>
      </c>
      <c r="AD22" s="386"/>
      <c r="AE22" s="386"/>
      <c r="AF22" s="387"/>
    </row>
    <row r="23" ht="24.95" customHeight="1">
      <c r="A23" s="406"/>
      <c r="B23" s="358"/>
      <c r="C23" s="410"/>
      <c r="D23" s="410"/>
      <c r="E23" s="410"/>
      <c r="F23" s="410"/>
      <c r="G23" s="410"/>
      <c r="H23" s="410"/>
      <c r="I23" s="410"/>
      <c r="J23" s="410"/>
      <c r="K23" s="410"/>
      <c r="L23" s="359"/>
      <c r="M23" s="377" t="s">
        <v>169</v>
      </c>
      <c r="N23" s="377" t="s">
        <v>170</v>
      </c>
      <c r="O23" s="377" t="s">
        <v>189</v>
      </c>
      <c r="P23" s="377" t="s">
        <v>190</v>
      </c>
      <c r="Q23" s="377" t="s">
        <v>169</v>
      </c>
      <c r="R23" s="377" t="s">
        <v>170</v>
      </c>
      <c r="S23" s="377" t="s">
        <v>189</v>
      </c>
      <c r="T23" s="377" t="s">
        <v>190</v>
      </c>
      <c r="U23" s="377" t="s">
        <v>169</v>
      </c>
      <c r="V23" s="377" t="s">
        <v>170</v>
      </c>
      <c r="W23" s="377" t="s">
        <v>189</v>
      </c>
      <c r="X23" s="377" t="s">
        <v>190</v>
      </c>
      <c r="Y23" s="377" t="s">
        <v>169</v>
      </c>
      <c r="Z23" s="377" t="s">
        <v>170</v>
      </c>
      <c r="AA23" s="377" t="s">
        <v>189</v>
      </c>
      <c r="AB23" s="377" t="s">
        <v>190</v>
      </c>
      <c r="AC23" s="377" t="s">
        <v>169</v>
      </c>
      <c r="AD23" s="377" t="s">
        <v>170</v>
      </c>
      <c r="AE23" s="377" t="s">
        <v>189</v>
      </c>
      <c r="AF23" s="377" t="s">
        <v>190</v>
      </c>
    </row>
    <row r="24" ht="24.95" customHeight="1">
      <c r="A24" s="380"/>
      <c r="B24" s="360"/>
      <c r="C24" s="411"/>
      <c r="D24" s="411"/>
      <c r="E24" s="411"/>
      <c r="F24" s="411"/>
      <c r="G24" s="411"/>
      <c r="H24" s="411"/>
      <c r="I24" s="411"/>
      <c r="J24" s="411"/>
      <c r="K24" s="411"/>
      <c r="L24" s="361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378"/>
      <c r="AB24" s="378"/>
      <c r="AC24" s="378"/>
      <c r="AD24" s="378"/>
      <c r="AE24" s="378"/>
      <c r="AF24" s="378"/>
    </row>
    <row r="25" ht="18.75" customHeight="1">
      <c r="A25" s="103">
        <v>1</v>
      </c>
      <c r="B25" s="400">
        <v>2</v>
      </c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209">
        <v>3</v>
      </c>
      <c r="N25" s="209">
        <v>4</v>
      </c>
      <c r="O25" s="209">
        <v>5</v>
      </c>
      <c r="P25" s="209">
        <v>6</v>
      </c>
      <c r="Q25" s="209">
        <v>7</v>
      </c>
      <c r="R25" s="209">
        <v>8</v>
      </c>
      <c r="S25" s="209">
        <v>9</v>
      </c>
      <c r="T25" s="209">
        <v>10</v>
      </c>
      <c r="U25" s="209">
        <v>11</v>
      </c>
      <c r="V25" s="209">
        <v>12</v>
      </c>
      <c r="W25" s="209">
        <v>13</v>
      </c>
      <c r="X25" s="209">
        <v>14</v>
      </c>
      <c r="Y25" s="209">
        <v>15</v>
      </c>
      <c r="Z25" s="209">
        <v>16</v>
      </c>
      <c r="AA25" s="209">
        <v>17</v>
      </c>
      <c r="AB25" s="209">
        <v>18</v>
      </c>
      <c r="AC25" s="209">
        <v>19</v>
      </c>
      <c r="AD25" s="209">
        <v>20</v>
      </c>
      <c r="AE25" s="209">
        <v>21</v>
      </c>
      <c r="AF25" s="209">
        <v>22</v>
      </c>
    </row>
    <row r="26" ht="20.1" customHeight="1">
      <c r="A26" s="104">
        <v>1</v>
      </c>
      <c r="B26" s="396" t="s">
        <v>611</v>
      </c>
      <c r="C26" s="396"/>
      <c r="D26" s="396"/>
      <c r="E26" s="396"/>
      <c r="F26" s="396"/>
      <c r="G26" s="396"/>
      <c r="H26" s="396"/>
      <c r="I26" s="396"/>
      <c r="J26" s="396"/>
      <c r="K26" s="396"/>
      <c r="L26" s="396"/>
      <c r="M26" s="178">
        <v>0</v>
      </c>
      <c r="N26" s="178">
        <v>0</v>
      </c>
      <c r="O26" s="178">
        <f>N26-M26</f>
        <v>0</v>
      </c>
      <c r="P26" s="178" t="e">
        <f>N26/M26*100</f>
        <v>#DIV/0!</v>
      </c>
      <c r="Q26" s="178">
        <v>0</v>
      </c>
      <c r="R26" s="178">
        <v>0</v>
      </c>
      <c r="S26" s="178">
        <f>R26-Q26</f>
        <v>0</v>
      </c>
      <c r="T26" s="178" t="e">
        <f>R26/Q26*100</f>
        <v>#DIV/0!</v>
      </c>
      <c r="U26" s="178">
        <v>135</v>
      </c>
      <c r="V26" s="178">
        <v>0</v>
      </c>
      <c r="W26" s="178">
        <f>V26-U26</f>
        <v>0</v>
      </c>
      <c r="X26" s="178" t="e">
        <f>V26/U26*100</f>
        <v>#DIV/0!</v>
      </c>
      <c r="Y26" s="178">
        <v>0</v>
      </c>
      <c r="Z26" s="178">
        <v>0</v>
      </c>
      <c r="AA26" s="178">
        <f>Z26-Y26</f>
        <v>0</v>
      </c>
      <c r="AB26" s="178" t="e">
        <f>Z26/Y26*100</f>
        <v>#DIV/0!</v>
      </c>
      <c r="AC26" s="178">
        <f>SUM(M26,Q26,U26,Y26)</f>
        <v>0</v>
      </c>
      <c r="AD26" s="178">
        <f>SUM(N26,R26,V26,Z26)</f>
        <v>0</v>
      </c>
      <c r="AE26" s="178">
        <f>AD26-AC26</f>
        <v>0</v>
      </c>
      <c r="AF26" s="178" t="e">
        <f>AD26/AC26*100</f>
        <v>#DIV/0!</v>
      </c>
    </row>
    <row r="27" ht="20.1" customHeight="1">
      <c r="A27" s="104">
        <v>2</v>
      </c>
      <c r="B27" s="396" t="s">
        <v>612</v>
      </c>
      <c r="C27" s="396"/>
      <c r="D27" s="396"/>
      <c r="E27" s="396"/>
      <c r="F27" s="396"/>
      <c r="G27" s="396"/>
      <c r="H27" s="396"/>
      <c r="I27" s="396"/>
      <c r="J27" s="396"/>
      <c r="K27" s="396"/>
      <c r="L27" s="396"/>
      <c r="M27" s="178">
        <v>0</v>
      </c>
      <c r="N27" s="178">
        <v>0</v>
      </c>
      <c r="O27" s="178">
        <f>N27-M27</f>
        <v>0</v>
      </c>
      <c r="P27" s="178" t="e">
        <f>N27/M27*100</f>
        <v>#DIV/0!</v>
      </c>
      <c r="Q27" s="178">
        <v>0</v>
      </c>
      <c r="R27" s="178">
        <v>0</v>
      </c>
      <c r="S27" s="178">
        <f>R27-Q27</f>
        <v>0</v>
      </c>
      <c r="T27" s="178" t="e">
        <f>R27/Q27*100</f>
        <v>#DIV/0!</v>
      </c>
      <c r="U27" s="178">
        <v>0</v>
      </c>
      <c r="V27" s="178">
        <v>12</v>
      </c>
      <c r="W27" s="178">
        <f>V27-U27</f>
        <v>0</v>
      </c>
      <c r="X27" s="178" t="e">
        <f>V27/U27*100</f>
        <v>#DIV/0!</v>
      </c>
      <c r="Y27" s="178">
        <v>0</v>
      </c>
      <c r="Z27" s="178">
        <v>0</v>
      </c>
      <c r="AA27" s="178">
        <f>Z27-Y27</f>
        <v>0</v>
      </c>
      <c r="AB27" s="178" t="e">
        <f>Z27/Y27*100</f>
        <v>#DIV/0!</v>
      </c>
      <c r="AC27" s="178">
        <f>SUM(M27,Q27,U27,Y27)</f>
        <v>0</v>
      </c>
      <c r="AD27" s="178">
        <f>SUM(N27,R27,V27,Z27)</f>
        <v>0</v>
      </c>
      <c r="AE27" s="178">
        <f>AD27-AC27</f>
        <v>0</v>
      </c>
      <c r="AF27" s="178" t="e">
        <f>AD27/AC27*100</f>
        <v>#DIV/0!</v>
      </c>
    </row>
    <row r="28" ht="24.95" customHeight="1">
      <c r="A28" s="401" t="s">
        <v>49</v>
      </c>
      <c r="B28" s="402"/>
      <c r="C28" s="402"/>
      <c r="D28" s="402"/>
      <c r="E28" s="402"/>
      <c r="F28" s="402"/>
      <c r="G28" s="402"/>
      <c r="H28" s="402"/>
      <c r="I28" s="402"/>
      <c r="J28" s="402"/>
      <c r="K28" s="402"/>
      <c r="L28" s="403"/>
      <c r="M28" s="186">
        <v>0</v>
      </c>
      <c r="N28" s="186">
        <v>0</v>
      </c>
      <c r="O28" s="177">
        <v>0</v>
      </c>
      <c r="P28" s="177">
        <v>0</v>
      </c>
      <c r="Q28" s="186">
        <v>0</v>
      </c>
      <c r="R28" s="186">
        <v>0</v>
      </c>
      <c r="S28" s="177">
        <v>0</v>
      </c>
      <c r="T28" s="177">
        <v>0</v>
      </c>
      <c r="U28" s="186">
        <v>135</v>
      </c>
      <c r="V28" s="186">
        <v>12</v>
      </c>
      <c r="W28" s="177">
        <v>-123</v>
      </c>
      <c r="X28" s="177">
        <v>8.9</v>
      </c>
      <c r="Y28" s="186">
        <v>0</v>
      </c>
      <c r="Z28" s="186">
        <v>0</v>
      </c>
      <c r="AA28" s="177">
        <v>0</v>
      </c>
      <c r="AB28" s="177">
        <v>0</v>
      </c>
      <c r="AC28" s="186">
        <v>135</v>
      </c>
      <c r="AD28" s="186">
        <v>12</v>
      </c>
      <c r="AE28" s="177">
        <v>-123</v>
      </c>
      <c r="AF28" s="177">
        <v>8.9</v>
      </c>
    </row>
    <row r="29" ht="24.95" customHeight="1">
      <c r="A29" s="397" t="s">
        <v>50</v>
      </c>
      <c r="B29" s="398"/>
      <c r="C29" s="398"/>
      <c r="D29" s="398"/>
      <c r="E29" s="398"/>
      <c r="F29" s="398"/>
      <c r="G29" s="398"/>
      <c r="H29" s="398"/>
      <c r="I29" s="398"/>
      <c r="J29" s="398"/>
      <c r="K29" s="398"/>
      <c r="L29" s="399"/>
      <c r="M29" s="185">
        <v>0</v>
      </c>
      <c r="N29" s="185">
        <v>0</v>
      </c>
      <c r="O29" s="178"/>
      <c r="P29" s="178"/>
      <c r="Q29" s="185">
        <v>0</v>
      </c>
      <c r="R29" s="185">
        <v>0</v>
      </c>
      <c r="S29" s="178"/>
      <c r="T29" s="178"/>
      <c r="U29" s="185">
        <v>100</v>
      </c>
      <c r="V29" s="185">
        <v>100</v>
      </c>
      <c r="W29" s="178"/>
      <c r="X29" s="178"/>
      <c r="Y29" s="185">
        <v>0</v>
      </c>
      <c r="Z29" s="185">
        <v>0</v>
      </c>
      <c r="AA29" s="178"/>
      <c r="AB29" s="178"/>
      <c r="AC29" s="185">
        <v>100</v>
      </c>
      <c r="AD29" s="185">
        <v>100</v>
      </c>
      <c r="AE29" s="178"/>
      <c r="AF29" s="178"/>
    </row>
    <row r="30" ht="15" customHeight="1">
      <c r="A30" s="16"/>
      <c r="B30" s="16"/>
      <c r="C30" s="16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ht="15" customHeight="1">
      <c r="A31" s="16"/>
      <c r="B31" s="16"/>
      <c r="C31" s="16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="42" customFormat="1" ht="31.5" customHeight="1">
      <c r="C32" s="42" t="s">
        <v>174</v>
      </c>
    </row>
    <row r="33" s="84" customFormat="1">
      <c r="A33" s="2"/>
      <c r="B33" s="2"/>
      <c r="C33" s="2"/>
      <c r="D33" s="2"/>
      <c r="E33" s="2"/>
      <c r="F33" s="2"/>
      <c r="G33" s="2"/>
      <c r="H33" s="2"/>
      <c r="I33" s="2"/>
      <c r="J33" s="2"/>
      <c r="L33" s="2"/>
      <c r="AD33" s="408" t="s">
        <v>385</v>
      </c>
      <c r="AE33" s="408"/>
      <c r="AF33" s="408"/>
    </row>
    <row r="34" s="85" customFormat="1" ht="34.5" customHeight="1">
      <c r="A34" s="238" t="s">
        <v>451</v>
      </c>
      <c r="B34" s="328" t="s">
        <v>216</v>
      </c>
      <c r="C34" s="330"/>
      <c r="D34" s="230" t="s">
        <v>217</v>
      </c>
      <c r="E34" s="230"/>
      <c r="F34" s="230" t="s">
        <v>147</v>
      </c>
      <c r="G34" s="230"/>
      <c r="H34" s="230" t="s">
        <v>324</v>
      </c>
      <c r="I34" s="230"/>
      <c r="J34" s="230" t="s">
        <v>325</v>
      </c>
      <c r="K34" s="230"/>
      <c r="L34" s="230" t="s">
        <v>461</v>
      </c>
      <c r="M34" s="230"/>
      <c r="N34" s="230"/>
      <c r="O34" s="230"/>
      <c r="P34" s="230"/>
      <c r="Q34" s="230"/>
      <c r="R34" s="230"/>
      <c r="S34" s="230"/>
      <c r="T34" s="230"/>
      <c r="U34" s="230"/>
      <c r="V34" s="407" t="s">
        <v>452</v>
      </c>
      <c r="W34" s="407"/>
      <c r="X34" s="407"/>
      <c r="Y34" s="407"/>
      <c r="Z34" s="407"/>
      <c r="AA34" s="407" t="s">
        <v>453</v>
      </c>
      <c r="AB34" s="407"/>
      <c r="AC34" s="407"/>
      <c r="AD34" s="407"/>
      <c r="AE34" s="407"/>
      <c r="AF34" s="407"/>
    </row>
    <row r="35" s="85" customFormat="1" ht="52.5" customHeight="1">
      <c r="A35" s="238"/>
      <c r="B35" s="342"/>
      <c r="C35" s="344"/>
      <c r="D35" s="230"/>
      <c r="E35" s="230"/>
      <c r="F35" s="230"/>
      <c r="G35" s="230"/>
      <c r="H35" s="230"/>
      <c r="I35" s="230"/>
      <c r="J35" s="230"/>
      <c r="K35" s="230"/>
      <c r="L35" s="230" t="s">
        <v>200</v>
      </c>
      <c r="M35" s="230"/>
      <c r="N35" s="230" t="s">
        <v>204</v>
      </c>
      <c r="O35" s="230"/>
      <c r="P35" s="230" t="s">
        <v>205</v>
      </c>
      <c r="Q35" s="230"/>
      <c r="R35" s="230"/>
      <c r="S35" s="230"/>
      <c r="T35" s="230"/>
      <c r="U35" s="230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</row>
    <row r="36" s="86" customFormat="1" ht="82.5" customHeight="1">
      <c r="A36" s="238"/>
      <c r="B36" s="331"/>
      <c r="C36" s="333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 t="s">
        <v>201</v>
      </c>
      <c r="Q36" s="230"/>
      <c r="R36" s="230" t="s">
        <v>202</v>
      </c>
      <c r="S36" s="230"/>
      <c r="T36" s="230" t="s">
        <v>203</v>
      </c>
      <c r="U36" s="230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</row>
    <row r="37" s="85" customFormat="1" ht="18.75" customHeight="1">
      <c r="A37" s="67">
        <v>1</v>
      </c>
      <c r="B37" s="289">
        <v>2</v>
      </c>
      <c r="C37" s="290"/>
      <c r="D37" s="230">
        <v>3</v>
      </c>
      <c r="E37" s="230"/>
      <c r="F37" s="230">
        <v>4</v>
      </c>
      <c r="G37" s="230"/>
      <c r="H37" s="230">
        <v>5</v>
      </c>
      <c r="I37" s="230"/>
      <c r="J37" s="230">
        <v>6</v>
      </c>
      <c r="K37" s="230"/>
      <c r="L37" s="289">
        <v>7</v>
      </c>
      <c r="M37" s="290"/>
      <c r="N37" s="289">
        <v>8</v>
      </c>
      <c r="O37" s="290"/>
      <c r="P37" s="230">
        <v>9</v>
      </c>
      <c r="Q37" s="230"/>
      <c r="R37" s="238">
        <v>10</v>
      </c>
      <c r="S37" s="238"/>
      <c r="T37" s="230">
        <v>11</v>
      </c>
      <c r="U37" s="230"/>
      <c r="V37" s="230">
        <v>12</v>
      </c>
      <c r="W37" s="230"/>
      <c r="X37" s="230"/>
      <c r="Y37" s="230"/>
      <c r="Z37" s="230"/>
      <c r="AA37" s="230">
        <v>13</v>
      </c>
      <c r="AB37" s="230"/>
      <c r="AC37" s="230"/>
      <c r="AD37" s="230"/>
      <c r="AE37" s="230"/>
      <c r="AF37" s="230"/>
    </row>
    <row r="38" s="85" customFormat="1" ht="20.1" customHeight="1">
      <c r="A38" s="102">
        <v>1</v>
      </c>
      <c r="B38" s="394" t="s">
        <v>490</v>
      </c>
      <c r="C38" s="395"/>
      <c r="D38" s="393" t="s">
        <v>490</v>
      </c>
      <c r="E38" s="393"/>
      <c r="F38" s="310">
        <v>0</v>
      </c>
      <c r="G38" s="310"/>
      <c r="H38" s="310">
        <v>0</v>
      </c>
      <c r="I38" s="310"/>
      <c r="J38" s="310">
        <v>0</v>
      </c>
      <c r="K38" s="310"/>
      <c r="L38" s="260">
        <v>0</v>
      </c>
      <c r="M38" s="271"/>
      <c r="N38" s="272">
        <f>SUM(P38,R38,T38)</f>
        <v>0</v>
      </c>
      <c r="O38" s="274"/>
      <c r="P38" s="310">
        <v>0</v>
      </c>
      <c r="Q38" s="310"/>
      <c r="R38" s="310">
        <v>0</v>
      </c>
      <c r="S38" s="310"/>
      <c r="T38" s="310">
        <v>0</v>
      </c>
      <c r="U38" s="310"/>
      <c r="V38" s="363" t="s">
        <v>490</v>
      </c>
      <c r="W38" s="363"/>
      <c r="X38" s="363"/>
      <c r="Y38" s="363"/>
      <c r="Z38" s="363"/>
      <c r="AA38" s="405" t="s">
        <v>490</v>
      </c>
      <c r="AB38" s="405"/>
      <c r="AC38" s="405"/>
      <c r="AD38" s="405"/>
      <c r="AE38" s="405"/>
      <c r="AF38" s="405"/>
    </row>
    <row r="39" s="85" customFormat="1" ht="24.95" customHeight="1">
      <c r="A39" s="372" t="s">
        <v>49</v>
      </c>
      <c r="B39" s="373"/>
      <c r="C39" s="373"/>
      <c r="D39" s="373"/>
      <c r="E39" s="374"/>
      <c r="F39" s="370">
        <v>0</v>
      </c>
      <c r="G39" s="370"/>
      <c r="H39" s="370">
        <v>0</v>
      </c>
      <c r="I39" s="370"/>
      <c r="J39" s="370">
        <v>0</v>
      </c>
      <c r="K39" s="370"/>
      <c r="L39" s="370">
        <v>0</v>
      </c>
      <c r="M39" s="370"/>
      <c r="N39" s="370">
        <v>0</v>
      </c>
      <c r="O39" s="370"/>
      <c r="P39" s="370">
        <v>0</v>
      </c>
      <c r="Q39" s="370"/>
      <c r="R39" s="370">
        <v>0</v>
      </c>
      <c r="S39" s="370"/>
      <c r="T39" s="370">
        <v>0</v>
      </c>
      <c r="U39" s="370"/>
      <c r="V39" s="371" t="s">
        <v>490</v>
      </c>
      <c r="W39" s="371"/>
      <c r="X39" s="371"/>
      <c r="Y39" s="371"/>
      <c r="Z39" s="371"/>
      <c r="AA39" s="375" t="s">
        <v>490</v>
      </c>
      <c r="AB39" s="375"/>
      <c r="AC39" s="375"/>
      <c r="AD39" s="375"/>
      <c r="AE39" s="375"/>
      <c r="AF39" s="375"/>
    </row>
    <row r="40" ht="15" customHeight="1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ht="15" customHeight="1">
      <c r="A41" s="16"/>
      <c r="B41" s="16"/>
      <c r="C41" s="16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ht="15" customHeight="1">
      <c r="A43" s="16"/>
      <c r="B43" s="229" t="s">
        <v>485</v>
      </c>
      <c r="C43" s="229"/>
      <c r="D43" s="229"/>
      <c r="E43" s="229"/>
      <c r="F43" s="229"/>
      <c r="G43" s="229"/>
      <c r="H43" s="18"/>
      <c r="I43" s="18"/>
      <c r="J43" s="18"/>
      <c r="K43" s="18"/>
      <c r="L43" s="18"/>
      <c r="M43" s="376"/>
      <c r="N43" s="376"/>
      <c r="O43" s="376"/>
      <c r="P43" s="376"/>
      <c r="Q43" s="376"/>
      <c r="R43" s="18"/>
      <c r="S43" s="18"/>
      <c r="T43" s="18"/>
      <c r="U43" s="18"/>
      <c r="V43" s="18"/>
      <c r="W43" s="222" t="s">
        <v>484</v>
      </c>
      <c r="X43" s="222"/>
      <c r="Y43" s="222"/>
      <c r="Z43" s="222"/>
      <c r="AA43" s="222"/>
    </row>
    <row r="44" s="4" customFormat="1">
      <c r="B44" s="221" t="s">
        <v>68</v>
      </c>
      <c r="C44" s="221"/>
      <c r="D44" s="221"/>
      <c r="E44" s="221"/>
      <c r="F44" s="221"/>
      <c r="G44" s="221"/>
      <c r="H44" s="42"/>
      <c r="I44" s="42"/>
      <c r="J44" s="42"/>
      <c r="K44" s="42"/>
      <c r="L44" s="42"/>
      <c r="M44" s="221" t="s">
        <v>69</v>
      </c>
      <c r="N44" s="221"/>
      <c r="O44" s="221"/>
      <c r="P44" s="221"/>
      <c r="Q44" s="221"/>
      <c r="V44" s="2"/>
      <c r="W44" s="221" t="s">
        <v>108</v>
      </c>
      <c r="X44" s="221"/>
      <c r="Y44" s="221"/>
      <c r="Z44" s="221"/>
      <c r="AA44" s="221"/>
    </row>
    <row r="45" s="34" customFormat="1" ht="16.5" customHeight="1">
      <c r="C45" s="111"/>
      <c r="D45" s="72"/>
      <c r="E45" s="72"/>
      <c r="F45" s="71"/>
      <c r="G45" s="71"/>
      <c r="H45" s="71"/>
      <c r="I45" s="71"/>
      <c r="J45" s="71"/>
      <c r="K45" s="71"/>
      <c r="L45" s="71"/>
      <c r="M45" s="71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</row>
    <row r="46" s="4" customFormat="1">
      <c r="F46" s="24"/>
      <c r="G46" s="24"/>
      <c r="H46" s="24"/>
      <c r="I46" s="24"/>
      <c r="J46" s="24"/>
      <c r="K46" s="24"/>
      <c r="L46" s="24"/>
      <c r="Q46" s="24"/>
      <c r="R46" s="24"/>
      <c r="S46" s="24"/>
      <c r="T46" s="24"/>
      <c r="X46" s="24"/>
      <c r="Y46" s="24"/>
      <c r="Z46" s="24"/>
      <c r="AA46" s="24"/>
    </row>
    <row r="47">
      <c r="C47" s="36"/>
      <c r="D47" s="36"/>
      <c r="E47" s="36"/>
      <c r="F47" s="36"/>
      <c r="G47" s="36"/>
      <c r="H47" s="36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36"/>
      <c r="V47" s="36"/>
    </row>
    <row r="48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>
      <c r="C50" s="37"/>
    </row>
    <row r="53" ht="19.5">
      <c r="C53" s="38"/>
    </row>
    <row r="54" ht="19.5">
      <c r="C54" s="38"/>
    </row>
    <row r="55" ht="19.5">
      <c r="C55" s="38"/>
    </row>
    <row r="56" ht="19.5">
      <c r="C56" s="38"/>
    </row>
    <row r="57" ht="19.5">
      <c r="C57" s="38"/>
    </row>
    <row r="58" ht="19.5">
      <c r="C58" s="38"/>
    </row>
    <row r="59" ht="19.5">
      <c r="C59" s="38"/>
    </row>
  </sheetData>
  <mergeCells>
    <mergeCell ref="AC22:AF22"/>
    <mergeCell ref="AD23:AD24"/>
    <mergeCell ref="AE23:AE24"/>
    <mergeCell ref="AF23:AF24"/>
    <mergeCell ref="V23:V24"/>
    <mergeCell ref="B22:L24"/>
    <mergeCell ref="Q22:T22"/>
    <mergeCell ref="Y22:AB22"/>
    <mergeCell ref="Y23:Y24"/>
    <mergeCell ref="Z23:Z24"/>
    <mergeCell ref="AA23:AA24"/>
    <mergeCell ref="AB23:AB24"/>
    <mergeCell ref="AA34:AF36"/>
    <mergeCell ref="AD33:AF33"/>
    <mergeCell ref="AC23:AC24"/>
    <mergeCell ref="A22:A24"/>
    <mergeCell ref="D34:E36"/>
    <mergeCell ref="V34:Z36"/>
    <mergeCell ref="AA37:AF37"/>
    <mergeCell ref="T23:T24"/>
    <mergeCell ref="U23:U24"/>
    <mergeCell ref="T37:U37"/>
    <mergeCell ref="AD21:AF21"/>
    <mergeCell ref="U22:X22"/>
    <mergeCell ref="P35:U35"/>
    <mergeCell ref="S23:S24"/>
    <mergeCell ref="W23:W24"/>
    <mergeCell ref="X23:X24"/>
    <mergeCell ref="Q23:Q24"/>
    <mergeCell ref="R23:R24"/>
    <mergeCell ref="B25:L25"/>
    <mergeCell ref="O23:O24"/>
    <mergeCell ref="A28:L28"/>
    <mergeCell ref="N37:O37"/>
    <mergeCell ref="A29:L29"/>
    <mergeCell ref="A34:A36"/>
    <mergeCell ref="B34:C36"/>
    <mergeCell ref="L34:U34"/>
    <mergeCell ref="L35:M36"/>
    <mergeCell ref="J34:K36"/>
    <mergeCell ref="B37:C37"/>
    <mergeCell ref="F34:G36"/>
    <mergeCell ref="F37:G37"/>
    <mergeCell ref="H34:I36"/>
    <mergeCell ref="X7:Z7"/>
    <mergeCell ref="AA12:AC14"/>
    <mergeCell ref="R12:Z12"/>
    <mergeCell ref="AA15:AC15"/>
    <mergeCell ref="R13:T14"/>
    <mergeCell ref="R15:T15"/>
    <mergeCell ref="L37:M37"/>
    <mergeCell ref="D37:E37"/>
    <mergeCell ref="H37:I37"/>
    <mergeCell ref="J37:K37"/>
    <mergeCell ref="M23:M24"/>
    <mergeCell ref="N23:N24"/>
    <mergeCell ref="M22:P22"/>
    <mergeCell ref="AA7:AC7"/>
    <mergeCell ref="Z21:AB21"/>
    <mergeCell ref="X13:Z14"/>
    <mergeCell ref="U13:W14"/>
    <mergeCell ref="A17:Q17"/>
    <mergeCell ref="P15:Q15"/>
    <mergeCell ref="D15:G15"/>
    <mergeCell ref="H15:O15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7:T7"/>
    <mergeCell ref="AD7:AF7"/>
    <mergeCell ref="U7:W7"/>
    <mergeCell ref="N35:O36"/>
    <mergeCell ref="AD12:AF14"/>
    <mergeCell ref="P12:Q14"/>
    <mergeCell ref="P23:P24"/>
    <mergeCell ref="U15:W15"/>
    <mergeCell ref="R17:T17"/>
    <mergeCell ref="V37:Z37"/>
    <mergeCell ref="T36:U36"/>
    <mergeCell ref="P37:Q37"/>
    <mergeCell ref="P36:Q36"/>
    <mergeCell ref="R36:S36"/>
    <mergeCell ref="R37:S37"/>
    <mergeCell ref="B44:G44"/>
    <mergeCell ref="W44:AA44"/>
    <mergeCell ref="M43:Q43"/>
    <mergeCell ref="M44:Q44"/>
    <mergeCell ref="R39:S39"/>
    <mergeCell ref="H39:I39"/>
    <mergeCell ref="L39:M39"/>
    <mergeCell ref="N39:O39"/>
    <mergeCell ref="B43:G43"/>
    <mergeCell ref="W43:AA43"/>
    <mergeCell ref="T39:U39"/>
    <mergeCell ref="V39:Z39"/>
    <mergeCell ref="J39:K39"/>
    <mergeCell ref="P39:Q39"/>
    <mergeCell ref="F39:G39"/>
    <mergeCell ref="A39:E39"/>
    <mergeCell ref="AA39:AF39"/>
    <mergeCell ref="A7:Q7"/>
    <mergeCell ref="B12:C14"/>
    <mergeCell ref="AA17:AC17"/>
    <mergeCell ref="AD17:AF17"/>
    <mergeCell ref="X17:Z17"/>
    <mergeCell ref="U17:W17"/>
    <mergeCell ref="A12:A14"/>
    <mergeCell ref="D12:G14"/>
    <mergeCell ref="H12:O14"/>
    <mergeCell ref="X15:Z15"/>
    <mergeCell ref="B15:C15"/>
    <mergeCell ref="AD15:AF15"/>
    <mergeCell ref="B6:C6"/>
    <mergeCell ref="D6:F6"/>
    <mergeCell ref="AA6:AC6"/>
    <mergeCell ref="U6:W6"/>
    <mergeCell ref="G6:Q6"/>
    <mergeCell ref="X6:Z6"/>
    <mergeCell ref="AD6:AF6"/>
    <mergeCell ref="R6:T6"/>
    <mergeCell ref="X16:Z16"/>
    <mergeCell ref="R16:T16"/>
    <mergeCell ref="AA16:AC16"/>
    <mergeCell ref="D16:G16"/>
    <mergeCell ref="P16:Q16"/>
    <mergeCell ref="H16:O16"/>
    <mergeCell ref="B16:C16"/>
    <mergeCell ref="U16:W16"/>
    <mergeCell ref="AD16:AF16"/>
    <mergeCell ref="B26:L26"/>
    <mergeCell ref="B27:L27"/>
    <mergeCell ref="AA38:AF38"/>
    <mergeCell ref="N38:O38"/>
    <mergeCell ref="H38:I38"/>
    <mergeCell ref="F38:G38"/>
    <mergeCell ref="D38:E38"/>
    <mergeCell ref="B38:C38"/>
    <mergeCell ref="J38:K38"/>
    <mergeCell ref="L38:M38"/>
    <mergeCell ref="R38:S38"/>
    <mergeCell ref="P38:Q38"/>
    <mergeCell ref="T38:U38"/>
    <mergeCell ref="V38:Z38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2022-02-21T12:04:28Z</dcterms:created>
  <dcterms:modified xsi:type="dcterms:W3CDTF">2022-02-21T10:04:28Z</dcterms:modified>
</cp:coreProperties>
</file>