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<sst xmlns="http://schemas.openxmlformats.org/spreadsheetml/2006/main" count="731">
  <si>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</si>
  <si>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</si>
  <si>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</si>
  <si>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</si>
  <si>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</si>
  <si>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</si>
  <si>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</si>
  <si>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</si>
  <si>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</si>
  <si>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</si>
  <si>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</si>
  <si>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</si>
  <si>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</si>
  <si>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</si>
  <si>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</si>
  <si>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</si>
  <si>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</si>
  <si>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</si>
  <si>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</si>
  <si>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</si>
  <si>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</si>
  <si>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</si>
  <si>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</si>
  <si>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</si>
  <si>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</si>
  <si>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</si>
  <si>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</si>
  <si>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</si>
  <si>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</si>
  <si>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</si>
  <si>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</si>
  <si>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</si>
  <si>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</si>
  <si>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</si>
  <si>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</si>
  <si>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</si>
  <si>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</si>
  <si>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</si>
  <si>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</si>
  <si>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</si>
  <si>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</si>
  <si>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</si>
  <si>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</si>
  <si>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</si>
  <si>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</si>
  <si>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</si>
  <si>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</si>
  <si>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</si>
  <si>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</si>
  <si>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</si>
  <si>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</si>
  <si>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</si>
  <si>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</si>
  <si>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</si>
  <si>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</si>
  <si>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</si>
  <si>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</si>
  <si>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</si>
  <si>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</si>
  <si>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</si>
  <si>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</si>
  <si>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</si>
  <si>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</si>
  <si>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</si>
  <si>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</si>
  <si>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</si>
  <si>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</si>
  <si>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</si>
  <si>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</si>
  <si>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</si>
  <si>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</si>
  <si>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</si>
  <si>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</si>
  <si>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</si>
  <si>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</si>
  <si>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</si>
  <si>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</si>
  <si>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</si>
  <si>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</si>
  <si>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</si>
  <si>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</si>
  <si>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</si>
  <si>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</si>
  <si>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</si>
  <si>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</si>
  <si>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</si>
  <si>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</si>
  <si>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</si>
  <si>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6849427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</si>
  <si>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</si>
  <si>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</si>
  <si>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</si>
  <si>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</si>
  <si>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</si>
  <si>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</si>
  <si>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</si>
  <si>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</si>
  <si>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</si>
  <si>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</si>
  <si>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</si>
  <si>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</si>
  <si>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</si>
  <si>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</si>
  <si>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</si>
  <si>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</si>
  <si>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</si>
  <si>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</si>
  <si>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</si>
  <si>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</si>
  <si>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</si>
  <si>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</si>
  <si>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</si>
  <si>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</si>
  <si>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</si>
  <si>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</si>
  <si>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</si>
  <si>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</si>
  <si>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</si>
  <si>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</si>
  <si>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</si>
  <si>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</si>
  <si>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</si>
  <si>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</si>
  <si>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</si>
  <si>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</si>
  <si>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</si>
  <si>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</si>
  <si>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</si>
  <si>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</si>
  <si>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</si>
  <si>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</si>
  <si>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</si>
  <si>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</si>
  <si>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</si>
  <si>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</si>
  <si>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</si>
  <si>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</si>
  <si>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</si>
  <si>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</si>
  <si>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</si>
  <si>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</si>
  <si>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</si>
  <si>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</si>
  <si>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</si>
  <si>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</si>
  <si>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</si>
  <si>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</si>
  <si>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</si>
  <si>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</si>
  <si>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</si>
  <si>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</si>
  <si>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</si>
  <si>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</si>
  <si>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</si>
  <si>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</si>
  <si>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</si>
  <si>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</si>
  <si>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</si>
  <si>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</si>
  <si>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</si>
  <si>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</si>
  <si>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</si>
  <si>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</si>
  <si>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</si>
  <si>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</si>
  <si>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</si>
  <si>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</si>
  <si>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</si>
  <si>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</si>
  <si>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</si>
  <si>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</si>
  <si>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</si>
  <si>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</si>
  <si>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</si>
  <si>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</si>
  <si>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</si>
  <si>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</si>
  <si>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</si>
  <si>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</si>
  <si>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</si>
  <si>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</si>
  <si>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</si>
  <si>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</si>
  <si>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</si>
  <si>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</si>
  <si>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</si>
  <si>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</si>
  <si>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</si>
  <si>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</si>
  <si>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</si>
  <si>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</si>
  <si>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</si>
  <si>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</si>
  <si>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</si>
  <si>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</si>
  <si>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</si>
  <si>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</si>
  <si>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</si>
  <si>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</si>
  <si>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</si>
  <si>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</si>
  <si>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</si>
  <si>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</si>
  <si>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</si>
  <si>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</si>
  <si>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</si>
  <si>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</si>
  <si>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</si>
  <si>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</si>
  <si>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</si>
  <si>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</si>
  <si>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</si>
  <si>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</si>
  <si>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</si>
  <si>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</si>
  <si>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</si>
  <si>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</si>
  <si>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</si>
  <si>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</si>
  <si>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</si>
  <si>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</si>
  <si>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</si>
  <si>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</si>
  <si>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</si>
  <si>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</si>
  <si>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</si>
  <si>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</si>
  <si>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</si>
  <si>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</si>
  <si>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</si>
  <si>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</si>
  <si>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</si>
  <si>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</si>
  <si>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</si>
  <si>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</si>
  <si>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</si>
  <si>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</si>
  <si>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</si>
  <si>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</si>
  <si>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</si>
  <si>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</si>
  <si>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</si>
  <si>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</si>
  <si>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</si>
  <si>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</si>
  <si>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</si>
  <si>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</si>
  <si>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</si>
  <si>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</si>
  <si>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</si>
  <si>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</si>
  <si>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</si>
  <si>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</si>
  <si>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</si>
  <si>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</si>
  <si>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</si>
  <si>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</si>
  <si>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</si>
  <si>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</si>
  <si>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</si>
  <si>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</si>
  <si>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</si>
  <si>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</si>
  <si>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</si>
  <si>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</si>
  <si>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</si>
  <si>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</si>
  <si>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</si>
  <si>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</si>
  <si>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</si>
  <si>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</si>
  <si>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</si>
  <si>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</si>
  <si>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</si>
  <si>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</si>
  <si>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</si>
  <si>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</si>
  <si>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</si>
  <si>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</si>
  <si>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</si>
  <si>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</si>
  <si>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</si>
  <si>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</si>
  <si>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</si>
  <si>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</si>
  <si>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</si>
  <si>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</si>
  <si>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</si>
  <si>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</si>
  <si>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</si>
  <si>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</si>
  <si>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</si>
  <si>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</si>
  <si>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</si>
  <si>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</si>
  <si>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</si>
  <si>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</si>
  <si>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</si>
  <si>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</si>
  <si>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</si>
  <si>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</si>
  <si>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</si>
  <si>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</si>
  <si>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</si>
  <si>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</si>
  <si>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</si>
  <si>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</si>
  <si>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</si>
  <si>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</si>
  <si>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</si>
  <si>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</si>
  <si>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</si>
  <si>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</si>
  <si>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</si>
  <si>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</si>
  <si>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</si>
  <si>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</si>
  <si>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</si>
  <si>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</si>
  <si>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</si>
  <si>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</si>
  <si>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</si>
  <si>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</si>
  <si>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</si>
  <si>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</si>
  <si>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</si>
  <si>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</si>
  <si>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</si>
  <si>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</si>
  <si>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</si>
  <si>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</si>
  <si>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</si>
  <si>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</si>
  <si>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</si>
  <si>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</si>
  <si>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</si>
  <si>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</si>
  <si>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</si>
  <si>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</si>
  <si>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</si>
  <si>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</si>
  <si>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</si>
  <si>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</si>
  <si>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</si>
  <si>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</si>
  <si>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</si>
  <si>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</si>
  <si>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</si>
  <si>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</si>
  <si>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</si>
  <si>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</si>
  <si>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</si>
  <si>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</si>
  <si>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</si>
  <si>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</si>
  <si>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</si>
  <si>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</si>
  <si>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</si>
  <si>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</si>
  <si>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</si>
  <si>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</si>
  <si>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</si>
  <si>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</si>
  <si>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</si>
  <si>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</si>
  <si>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</si>
  <si>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</si>
  <si>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</si>
  <si>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</si>
  <si>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</si>
  <si>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</si>
  <si>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</si>
  <si>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</si>
  <si>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</si>
  <si>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</si>
  <si>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</si>
  <si>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</si>
  <si>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</si>
  <si>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</si>
  <si>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</si>
  <si>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</si>
  <si>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</si>
  <si>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</si>
  <si>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</si>
  <si>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</si>
  <si>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</si>
  <si>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</si>
  <si>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</si>
  <si>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</si>
  <si>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</si>
  <si>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</si>
  <si>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</si>
  <si>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</si>
  <si>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</si>
  <si>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</si>
  <si>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</si>
  <si>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</si>
  <si>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</si>
  <si>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</si>
  <si>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</si>
  <si>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</si>
  <si>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</si>
  <si>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</si>
  <si>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</si>
  <si>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</si>
  <si>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</si>
  <si>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</si>
  <si>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</si>
  <si>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</si>
  <si>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</si>
  <si>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</si>
  <si>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</si>
  <si>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</si>
  <si>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</si>
  <si>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</si>
  <si>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</si>
  <si>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</si>
  <si>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</si>
  <si>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</si>
  <si>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</si>
  <si>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</si>
  <si>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</si>
  <si>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</si>
  <si>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</si>
  <si>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</si>
  <si>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</si>
  <si>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</si>
  <si>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</si>
  <si>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</si>
  <si>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</si>
  <si>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</si>
  <si>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</si>
  <si>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</si>
  <si>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</si>
  <si>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</si>
  <si>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</si>
  <si>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</si>
  <si>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</si>
  <si>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</si>
  <si>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</si>
  <si>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849427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6849427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6849427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</si>
  <si>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</si>
  <si>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</si>
  <si>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</si>
  <si>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6849427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</si>
  <si>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</si>
  <si>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</si>
  <si>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</si>
  <si>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</si>
  <si>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6849427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</si>
  <si>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6849427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</si>
  <si>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</si>
  <si>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</si>
  <si>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</si>
  <si>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</si>
  <si>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</si>
  <si>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</si>
  <si>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</si>
  <si>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</si>
  <si>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6849427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6849427E-199"/>
        <sz val="14"/>
      </rPr>
      <t xml:space="preserve">,
</t>
    </r>
    <r>
      <rPr>
        <rFont val="Times New Roman"/>
        <charset val="204"/>
        <family val="1"/>
        <color auto="1" tint="9.4565166849427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</si>
  <si>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</si>
  <si>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</si>
  <si>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</si>
  <si>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6849427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</si>
  <si>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</si>
  <si>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</si>
  <si>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</si>
  <si>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</si>
  <si>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</si>
  <si>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</si>
  <si>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КОНЦЕРН РАДІОМОВЛЕННЯ, РАДІОЗВ'ЯЗКУ ТА ТЕЛЕБАЧЕННЯ</t>
  </si>
  <si>
    <t>01190043</t>
  </si>
  <si>
    <t>Концерн</t>
  </si>
  <si>
    <t/>
  </si>
  <si>
    <t>8039100000</t>
  </si>
  <si>
    <t>Адміністрація Державної служби спеціального зв’язку та захисту інформації України</t>
  </si>
  <si>
    <t>27226</t>
  </si>
  <si>
    <t>ЗВ'ЯЗОК</t>
  </si>
  <si>
    <t>52000</t>
  </si>
  <si>
    <t>Діяльність у сфері безпроводового електрозв'язку</t>
  </si>
  <si>
    <t>61.20</t>
  </si>
  <si>
    <t>ДЕРЖАВНА</t>
  </si>
  <si>
    <t>вулиця Дорогожицька, буд. 10, м. Київ, 04112</t>
  </si>
  <si>
    <t>3913570</t>
  </si>
  <si>
    <t>Данилов Кирило Феліксович</t>
  </si>
  <si>
    <t>Генеральний директор</t>
  </si>
  <si>
    <t>за Рік 2020</t>
  </si>
  <si>
    <t>продовження роботи засобів аналогового ТБ</t>
  </si>
  <si>
    <t>в межах плану</t>
  </si>
  <si>
    <t>зростання прожитк. мінімуму та мінімальної зп</t>
  </si>
  <si>
    <t>проведено навчання з охорони праці</t>
  </si>
  <si>
    <t>за рахунок нетипових операційних доходів</t>
  </si>
  <si>
    <t>за рахунок нетипових операційних витрат та резерву сумнівних боргів</t>
  </si>
  <si>
    <t>1018/001</t>
  </si>
  <si>
    <t>витрату на охорону</t>
  </si>
  <si>
    <t>1018/002</t>
  </si>
  <si>
    <t>витрати на відрядження</t>
  </si>
  <si>
    <t>1018/003</t>
  </si>
  <si>
    <t>витрати на оренду приміщень, інфраструктури, спецтехніки тощо</t>
  </si>
  <si>
    <t>1018/004</t>
  </si>
  <si>
    <t>збільшення кількості орендованих передавачів</t>
  </si>
  <si>
    <t>послуги зв"язку</t>
  </si>
  <si>
    <t>1018/1</t>
  </si>
  <si>
    <t>збір за використання р/ч ресурсом</t>
  </si>
  <si>
    <t>1018/2</t>
  </si>
  <si>
    <t>оплата р/ч моніторингу</t>
  </si>
  <si>
    <t>1018/3</t>
  </si>
  <si>
    <t>інші (комунальні, програмне забезпечення, виробничи витрати, навчання, страхування, місцеві податки, путівки, інше)</t>
  </si>
  <si>
    <t>1018/4</t>
  </si>
  <si>
    <t>корпоративни витрати</t>
  </si>
  <si>
    <t>1051/1</t>
  </si>
  <si>
    <t>витрати на врегулювання спорів в судових органах</t>
  </si>
  <si>
    <t>1051/2</t>
  </si>
  <si>
    <t>831,5 тис. грн. стягнуто в примусовому порядку ВДВС Шевченківського районного управління юстиції у м. Києві на виконання постанови (ПВ №61313574/09) ВЛ №761/738/15-ц від 18.02.2020 року</t>
  </si>
  <si>
    <t>господарські витрати, путівки, періодика, інше</t>
  </si>
  <si>
    <t>1051/3</t>
  </si>
  <si>
    <t>суми штрафів, пені, неустойок та інших санкцій за порушення господарських договорів, які одержано від боржників або за рішенням судів</t>
  </si>
  <si>
    <t>1072/1</t>
  </si>
  <si>
    <t>відшкодування раніше списаних активів (надходження боргів, списаних як безнадійні)</t>
  </si>
  <si>
    <t>1072/2</t>
  </si>
  <si>
    <t>доходи від списання кредиторської заборгованості, щодо якої минув строк позову</t>
  </si>
  <si>
    <t>1072/3</t>
  </si>
  <si>
    <t>від операційної оренди активів</t>
  </si>
  <si>
    <t>1073/001</t>
  </si>
  <si>
    <t>доход від реалізації інших оборотних активів (крім фінансових інвестицій)</t>
  </si>
  <si>
    <t>1073/1</t>
  </si>
  <si>
    <t>інші доходи ( компенсація витрат по обслуговуванню обладнання замовників, разові інші доходи)</t>
  </si>
  <si>
    <t>1073/2</t>
  </si>
  <si>
    <t>визнані економічні санкції</t>
  </si>
  <si>
    <t>1082/1</t>
  </si>
  <si>
    <t>списання дебіторської заборгованості</t>
  </si>
  <si>
    <t>1082/2</t>
  </si>
  <si>
    <t>витрати на об'єкти соціальної сфери</t>
  </si>
  <si>
    <t>1086/001</t>
  </si>
  <si>
    <t>витрати відповідно до колективного договору</t>
  </si>
  <si>
    <t>1086/002</t>
  </si>
  <si>
    <t>ЄСВ на витрати відповідно до колективного договору</t>
  </si>
  <si>
    <t>1086/003</t>
  </si>
  <si>
    <t>собівартість реалізованих виробничих запасів</t>
  </si>
  <si>
    <t>1086/1</t>
  </si>
  <si>
    <t xml:space="preserve">здача металобрухту </t>
  </si>
  <si>
    <t>матеріальні витрати</t>
  </si>
  <si>
    <t>1086/2</t>
  </si>
  <si>
    <t>відрахування профспілкам</t>
  </si>
  <si>
    <t>1086/3</t>
  </si>
  <si>
    <t>пільгові пенсії</t>
  </si>
  <si>
    <t>1086/4</t>
  </si>
  <si>
    <t>лікарняні</t>
  </si>
  <si>
    <t>1086/5</t>
  </si>
  <si>
    <t>амортизація ОЗ негосподарського використання</t>
  </si>
  <si>
    <t>1086/6</t>
  </si>
  <si>
    <t>господарські витрати, путівки, навчання, періодика, оренда, податки, інше</t>
  </si>
  <si>
    <t>1086/7</t>
  </si>
  <si>
    <t>дивіденди від міжнародної організації EUTELSAT</t>
  </si>
  <si>
    <t>1130/1</t>
  </si>
  <si>
    <t>безоплатно отримані</t>
  </si>
  <si>
    <t>1152/1</t>
  </si>
  <si>
    <t>інше</t>
  </si>
  <si>
    <t>1152/2</t>
  </si>
  <si>
    <t>інші витрати (списання)</t>
  </si>
  <si>
    <t>1162/1</t>
  </si>
  <si>
    <t>фонд матеріального заохочення</t>
  </si>
  <si>
    <t>2050/1</t>
  </si>
  <si>
    <t>корегування показників минулих періодів</t>
  </si>
  <si>
    <t>2060/1</t>
  </si>
  <si>
    <t>невиробничі витрати</t>
  </si>
  <si>
    <t>2060/2</t>
  </si>
  <si>
    <t>передача активів у комунальну власність, списання активів,ліквідація</t>
  </si>
  <si>
    <t>2060/3</t>
  </si>
  <si>
    <t>інші</t>
  </si>
  <si>
    <t>2060/4</t>
  </si>
  <si>
    <t>військовий збір</t>
  </si>
  <si>
    <t>2119/001</t>
  </si>
  <si>
    <t>рентна плата за користування радіочастотним ресурсом України</t>
  </si>
  <si>
    <t>2119/1</t>
  </si>
  <si>
    <t>інші (екологія, вода, транспортний збір)</t>
  </si>
  <si>
    <t>2119/2</t>
  </si>
  <si>
    <t>податок на нерухоме майно</t>
  </si>
  <si>
    <t>2124/1</t>
  </si>
  <si>
    <t>інші податки та збори (екологія,вода)</t>
  </si>
  <si>
    <t>2124/2</t>
  </si>
  <si>
    <t>компенсаційні виплати потерпілим внаслідок Чорнобильської катастрофи</t>
  </si>
  <si>
    <t>3040/1</t>
  </si>
  <si>
    <t>матеріальне забезпечення застрахованим особам за рахунок коштів ФССзТВП</t>
  </si>
  <si>
    <t>3040/2</t>
  </si>
  <si>
    <t>компенсаційні виплати середнього заробітку мобілізованим працівникам</t>
  </si>
  <si>
    <t>3040/3</t>
  </si>
  <si>
    <t>надходження від операційної оренди</t>
  </si>
  <si>
    <t>3070/001</t>
  </si>
  <si>
    <t>надходження від повернення авансів</t>
  </si>
  <si>
    <t>3070/1</t>
  </si>
  <si>
    <t>надходження від відсотків за залишками коштів на поточних рахунках</t>
  </si>
  <si>
    <t>3070/2</t>
  </si>
  <si>
    <t>надходження від боржників неустойок (штрафи, пені)</t>
  </si>
  <si>
    <t>3070/3</t>
  </si>
  <si>
    <t>компенсація витрат по обслуговуванню технічних засобів замовників</t>
  </si>
  <si>
    <t>3070/4</t>
  </si>
  <si>
    <t>доход від соціальної інфраструктури</t>
  </si>
  <si>
    <t>3070/5</t>
  </si>
  <si>
    <t>дохід від зберігання майна</t>
  </si>
  <si>
    <t>3070/6</t>
  </si>
  <si>
    <t>дохід від видачі технічних умов</t>
  </si>
  <si>
    <t>3070/7</t>
  </si>
  <si>
    <t>компенсація вартості комунальних послуг та інших витрат орендаторів</t>
  </si>
  <si>
    <t>3070/8</t>
  </si>
  <si>
    <t>3070/9</t>
  </si>
  <si>
    <t>інші надходження</t>
  </si>
  <si>
    <t>3070/10</t>
  </si>
  <si>
    <t>3157/001</t>
  </si>
  <si>
    <t>3157/002</t>
  </si>
  <si>
    <t>плата за землю</t>
  </si>
  <si>
    <t>3157/1</t>
  </si>
  <si>
    <t>плата за використання радіочастот</t>
  </si>
  <si>
    <t>3157/2</t>
  </si>
  <si>
    <t>3157/3</t>
  </si>
  <si>
    <t>3157/4</t>
  </si>
  <si>
    <t>інші до місцевого бюджету</t>
  </si>
  <si>
    <t>3157/5</t>
  </si>
  <si>
    <t>витрачання на оплату відстрочених зобов"язань</t>
  </si>
  <si>
    <t>3157/6</t>
  </si>
  <si>
    <t>інші до державного бюджету</t>
  </si>
  <si>
    <t>3157/7</t>
  </si>
  <si>
    <t>витрачання на повернення авансів</t>
  </si>
  <si>
    <t>3170/1</t>
  </si>
  <si>
    <t>витрачання на послуги банку</t>
  </si>
  <si>
    <t>3170/2</t>
  </si>
  <si>
    <t>витрачання на оплату пільгових пенсій, профспілкових внесків</t>
  </si>
  <si>
    <t>3170/3</t>
  </si>
  <si>
    <t>витрачання на виплати по виконавчим листам (аліменти)</t>
  </si>
  <si>
    <t>3170/4</t>
  </si>
  <si>
    <t>інші разові витрати</t>
  </si>
  <si>
    <t>3170/5</t>
  </si>
  <si>
    <t>дивіденди Євтелсат, повернення позик</t>
  </si>
  <si>
    <t>3240/1</t>
  </si>
  <si>
    <t>придбання радіотелевізійного обладнання</t>
  </si>
  <si>
    <t>3270/0011</t>
  </si>
  <si>
    <t>придбання інших основних засобів</t>
  </si>
  <si>
    <t>3270/0012</t>
  </si>
  <si>
    <t>програмне забезпечення</t>
  </si>
  <si>
    <t>3270/031</t>
  </si>
  <si>
    <t>патенти і ліцензії</t>
  </si>
  <si>
    <t>3270/032</t>
  </si>
  <si>
    <t>інші нематеріальні активи</t>
  </si>
  <si>
    <t>3270/0031</t>
  </si>
  <si>
    <t>3290/001</t>
  </si>
  <si>
    <t>3290/002</t>
  </si>
  <si>
    <t>3290/1</t>
  </si>
  <si>
    <t>до фінансового плану на 2020 рік</t>
  </si>
  <si>
    <t>34927063</t>
  </si>
  <si>
    <t>Вінницька філія</t>
  </si>
  <si>
    <t>61.20 Діяльність у сфері безпроводового електрозв'язку</t>
  </si>
  <si>
    <t>34966935</t>
  </si>
  <si>
    <t>Волинська філія</t>
  </si>
  <si>
    <t>34965381</t>
  </si>
  <si>
    <t>Дніпропетровська філія</t>
  </si>
  <si>
    <t>34926672</t>
  </si>
  <si>
    <t>Донецька філія</t>
  </si>
  <si>
    <t>34926630</t>
  </si>
  <si>
    <t>Житомирська філія</t>
  </si>
  <si>
    <t>34926824</t>
  </si>
  <si>
    <t>Закарпатська філія</t>
  </si>
  <si>
    <t>34927037</t>
  </si>
  <si>
    <t>Запорізька філія</t>
  </si>
  <si>
    <t>34926709</t>
  </si>
  <si>
    <t>Івано-Франківська філія</t>
  </si>
  <si>
    <t>35087499</t>
  </si>
  <si>
    <t>Кіровоградська філія</t>
  </si>
  <si>
    <t>34924992</t>
  </si>
  <si>
    <t>Київська філія</t>
  </si>
  <si>
    <t>34965418</t>
  </si>
  <si>
    <t>Луганська філія</t>
  </si>
  <si>
    <t>34926798</t>
  </si>
  <si>
    <t>Львівська філія</t>
  </si>
  <si>
    <t>34927126</t>
  </si>
  <si>
    <t>Миколаївська філія</t>
  </si>
  <si>
    <t>01188447</t>
  </si>
  <si>
    <t>Одеська філія</t>
  </si>
  <si>
    <t>34926887</t>
  </si>
  <si>
    <t>Полтавська філія</t>
  </si>
  <si>
    <t>34965355</t>
  </si>
  <si>
    <t xml:space="preserve">Рівненська філія</t>
  </si>
  <si>
    <t>34926850</t>
  </si>
  <si>
    <t>Сумська філія</t>
  </si>
  <si>
    <t>34926735</t>
  </si>
  <si>
    <t>Тернопільська філія</t>
  </si>
  <si>
    <t>41223614</t>
  </si>
  <si>
    <t>Харківська філія</t>
  </si>
  <si>
    <t>34927000</t>
  </si>
  <si>
    <t>Херсонська філія</t>
  </si>
  <si>
    <t>34926761</t>
  </si>
  <si>
    <t>Хмельницька філія</t>
  </si>
  <si>
    <t>34927152</t>
  </si>
  <si>
    <t>Черкаська філія</t>
  </si>
  <si>
    <t>34926913</t>
  </si>
  <si>
    <t>Чернігівська філія</t>
  </si>
  <si>
    <t>34927091</t>
  </si>
  <si>
    <t>Чернівецька філія</t>
  </si>
  <si>
    <t>01190126</t>
  </si>
  <si>
    <t xml:space="preserve">РТПЦ АР Крим</t>
  </si>
  <si>
    <t>20571874</t>
  </si>
  <si>
    <t>Броварський РПЦ</t>
  </si>
  <si>
    <t>Фольксваген</t>
  </si>
  <si>
    <t>2008</t>
  </si>
  <si>
    <t>у службових цілях</t>
  </si>
  <si>
    <t>Фіат Добло</t>
  </si>
  <si>
    <t>2012</t>
  </si>
  <si>
    <t xml:space="preserve">Шевроле Епіка </t>
  </si>
  <si>
    <t>ГАЗ-3110</t>
  </si>
  <si>
    <t>2000</t>
  </si>
  <si>
    <t>2007</t>
  </si>
  <si>
    <t>ЗАЗ-1102</t>
  </si>
  <si>
    <t>1993</t>
  </si>
  <si>
    <t>Шкода Октавия</t>
  </si>
  <si>
    <t>Шевроле Лачетті</t>
  </si>
  <si>
    <t>2006</t>
  </si>
  <si>
    <t>Шевроле</t>
  </si>
  <si>
    <t>Мітсубісі</t>
  </si>
  <si>
    <t>2011</t>
  </si>
  <si>
    <t>ГАЗ-33021</t>
  </si>
  <si>
    <t>1998</t>
  </si>
  <si>
    <t>Тойота Камри</t>
  </si>
  <si>
    <t>Шкода Суперб</t>
  </si>
  <si>
    <t>2014</t>
  </si>
  <si>
    <t>Форд Транзит Ван</t>
  </si>
  <si>
    <t>2017</t>
  </si>
  <si>
    <t>Капітальне будівництво (радіотелевізійні об"єкти)</t>
  </si>
  <si>
    <t>Придбання (виготовлення) основних засобів (придбання каналоутворюючого, радіотелевізійного обладнання, траснпортних засобів, допоміжного обладнання та інших основних засобів)</t>
  </si>
  <si>
    <t>Придбання (виготовлення) інших необоротних матеріальних активів</t>
  </si>
  <si>
    <t>Придбання (створення) нематеріальних активів (програмне забезпечення, ліцензійно-дозвільні документи, права власності та інше)</t>
  </si>
  <si>
    <t>Модернізація, модифікація (добудова, дообладнання, реконструкція) основних засобів (радіотелевізійне та каналоутворююче обладнання, висотні та інженерні споруди, будівлі, мережі, ліфти та інше)</t>
  </si>
  <si>
    <t>Капітальний ремонт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</si>
</sst>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6849427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6849427E-199"/>
      <sz val="10"/>
      <scheme val="none"/>
    </font>
    <font>
      <name val="Times New Roman"/>
      <charset val="204"/>
      <family val="1"/>
      <b/>
      <color auto="1" tint="9.4565166849427E-199"/>
      <sz val="14"/>
      <scheme val="none"/>
    </font>
    <font>
      <name val="Times New Roman"/>
      <charset val="204"/>
      <family val="1"/>
      <color auto="1" tint="9.4565166849427E-199"/>
      <sz val="14"/>
      <scheme val="none"/>
    </font>
    <font>
      <name val="Times New Roman"/>
      <charset val="204"/>
      <family val="1"/>
      <color auto="1" tint="9.4565166849427E-199"/>
      <sz val="14"/>
      <u/>
      <scheme val="none"/>
    </font>
    <font>
      <name val="Times New Roman"/>
      <charset val="204"/>
      <family val="1"/>
      <i/>
      <color auto="1" tint="9.4565166849427E-199"/>
      <sz val="14"/>
      <scheme val="none"/>
    </font>
    <font>
      <name val="Times New Roman"/>
      <charset val="204"/>
      <family val="1"/>
      <b/>
      <i/>
      <color auto="1" tint="9.4565166849427E-199"/>
      <sz val="14"/>
      <scheme val="none"/>
    </font>
    <font>
      <name val="Times New Roman"/>
      <charset val="204"/>
      <family val="1"/>
      <color auto="1" tint="9.4565166849427E-199"/>
      <sz val="13"/>
      <scheme val="none"/>
    </font>
    <font>
      <name val="Times New Roman"/>
      <charset val="204"/>
      <family val="1"/>
      <b/>
      <color auto="1" tint="9.4565166849427E-199"/>
      <sz val="13"/>
      <scheme val="none"/>
    </font>
    <font>
      <name val="Times New Roman"/>
      <charset val="204"/>
      <family val="1"/>
      <color auto="1" tint="9.4565166849427E-199"/>
      <sz val="12"/>
      <scheme val="none"/>
    </font>
    <font>
      <name val="Arial"/>
      <family val="2"/>
      <color auto="1" tint="9.4565166849427E-199"/>
      <sz val="8"/>
      <scheme val="none"/>
    </font>
    <font>
      <name val="Times New Roman"/>
      <charset val="204"/>
      <family val="1"/>
      <color auto="1" tint="9.4565166849427E-199"/>
      <sz val="10"/>
      <scheme val="none"/>
    </font>
    <font>
      <name val="Arial"/>
      <charset val="204"/>
      <family val="2"/>
      <color auto="1" tint="9.4565166849427E-199"/>
      <sz val="10"/>
      <scheme val="none"/>
    </font>
    <font>
      <name val="Arial Cyr"/>
      <charset val="204"/>
      <family val="2"/>
      <color auto="1" tint="9.4565166849427E-199"/>
      <sz val="10"/>
      <scheme val="none"/>
    </font>
    <font>
      <name val="Arial Cyr"/>
      <charset val="204"/>
      <color auto="1" tint="9.4565166849427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6849427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6849427E-199"/>
      <sz val="12"/>
      <scheme val="none"/>
    </font>
    <font>
      <name val="FreeSet"/>
      <family val="2"/>
      <color auto="1" tint="9.4565166849427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6849427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6849427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6849427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6849427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6849427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6849427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6849427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6849427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6849427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6849427E-199"/>
      <sz val="10"/>
      <scheme val="none"/>
    </font>
    <font>
      <name val="Petersburg"/>
      <color auto="1" tint="9.4565166849427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540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1728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580037</v>
      </c>
      <c r="D34" s="173">
        <v>523995</v>
      </c>
      <c r="E34" s="173">
        <v>507530</v>
      </c>
      <c r="F34" s="173">
        <v>523995</v>
      </c>
      <c r="G34" s="173">
        <v>16465</v>
      </c>
      <c r="H34" s="173">
        <v>103.2</v>
      </c>
    </row>
    <row r="35" s="5" customFormat="1" ht="20.1" customHeight="1">
      <c r="A35" s="87" t="s">
        <v>128</v>
      </c>
      <c r="B35" s="7">
        <v>1010</v>
      </c>
      <c r="C35" s="165">
        <v>-470893</v>
      </c>
      <c r="D35" s="165">
        <v>-433378</v>
      </c>
      <c r="E35" s="165">
        <v>-430179</v>
      </c>
      <c r="F35" s="165">
        <v>-433378</v>
      </c>
      <c r="G35" s="174">
        <v>3199</v>
      </c>
      <c r="H35" s="174">
        <v>100.7</v>
      </c>
    </row>
    <row r="36" s="5" customFormat="1" ht="20.1" customHeight="1">
      <c r="A36" s="88" t="s">
        <v>184</v>
      </c>
      <c r="B36" s="151">
        <v>1020</v>
      </c>
      <c r="C36" s="166">
        <v>109144</v>
      </c>
      <c r="D36" s="166">
        <v>90617</v>
      </c>
      <c r="E36" s="166">
        <v>77351</v>
      </c>
      <c r="F36" s="166">
        <v>90617</v>
      </c>
      <c r="G36" s="173">
        <v>13266</v>
      </c>
      <c r="H36" s="173">
        <v>117.2</v>
      </c>
    </row>
    <row r="37" s="5" customFormat="1" ht="20.1" customHeight="1">
      <c r="A37" s="87" t="s">
        <v>154</v>
      </c>
      <c r="B37" s="9">
        <v>1030</v>
      </c>
      <c r="C37" s="165">
        <v>-88071</v>
      </c>
      <c r="D37" s="165">
        <v>-88591</v>
      </c>
      <c r="E37" s="165">
        <v>-83994</v>
      </c>
      <c r="F37" s="165">
        <v>-88591</v>
      </c>
      <c r="G37" s="174">
        <v>4597</v>
      </c>
      <c r="H37" s="174">
        <v>105.5</v>
      </c>
    </row>
    <row r="38" s="5" customFormat="1" ht="20.1" customHeight="1">
      <c r="A38" s="8" t="s">
        <v>93</v>
      </c>
      <c r="B38" s="9">
        <v>1031</v>
      </c>
      <c r="C38" s="165">
        <v>-596</v>
      </c>
      <c r="D38" s="165">
        <v>-342</v>
      </c>
      <c r="E38" s="165">
        <v>-539</v>
      </c>
      <c r="F38" s="165">
        <v>-342</v>
      </c>
      <c r="G38" s="174">
        <v>-197</v>
      </c>
      <c r="H38" s="174">
        <v>63.5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-200</v>
      </c>
      <c r="D42" s="165">
        <v>-199</v>
      </c>
      <c r="E42" s="165">
        <v>-550</v>
      </c>
      <c r="F42" s="165">
        <v>-199</v>
      </c>
      <c r="G42" s="174">
        <v>-351</v>
      </c>
      <c r="H42" s="174">
        <v>36.2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14728</v>
      </c>
      <c r="D44" s="174">
        <v>14469</v>
      </c>
      <c r="E44" s="174">
        <v>12385</v>
      </c>
      <c r="F44" s="174">
        <v>14469</v>
      </c>
      <c r="G44" s="174">
        <v>2084</v>
      </c>
      <c r="H44" s="174">
        <v>116.8</v>
      </c>
    </row>
    <row r="45" s="5" customFormat="1" ht="20.1" customHeight="1">
      <c r="A45" s="8" t="s">
        <v>151</v>
      </c>
      <c r="B45" s="9">
        <v>1071</v>
      </c>
      <c r="C45" s="174">
        <v>39</v>
      </c>
      <c r="D45" s="174">
        <v>2373</v>
      </c>
      <c r="E45" s="174">
        <v>475</v>
      </c>
      <c r="F45" s="174">
        <v>2373</v>
      </c>
      <c r="G45" s="174">
        <v>1898</v>
      </c>
      <c r="H45" s="174">
        <v>499.6</v>
      </c>
    </row>
    <row r="46" s="5" customFormat="1" ht="20.1" customHeight="1">
      <c r="A46" s="8" t="s">
        <v>228</v>
      </c>
      <c r="B46" s="9">
        <v>1072</v>
      </c>
      <c r="C46" s="174">
        <v>2580</v>
      </c>
      <c r="D46" s="174">
        <v>435</v>
      </c>
      <c r="E46" s="174">
        <v>0</v>
      </c>
      <c r="F46" s="174">
        <v>435</v>
      </c>
      <c r="G46" s="174">
        <v>435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-32404</v>
      </c>
      <c r="D47" s="165">
        <v>-19460</v>
      </c>
      <c r="E47" s="165">
        <v>-7477</v>
      </c>
      <c r="F47" s="165">
        <v>-19460</v>
      </c>
      <c r="G47" s="174">
        <v>11983</v>
      </c>
      <c r="H47" s="174">
        <v>260.3</v>
      </c>
    </row>
    <row r="48" s="5" customFormat="1" ht="20.1" customHeight="1">
      <c r="A48" s="8" t="s">
        <v>151</v>
      </c>
      <c r="B48" s="9">
        <v>1081</v>
      </c>
      <c r="C48" s="165">
        <v>-413</v>
      </c>
      <c r="D48" s="165">
        <v>-406</v>
      </c>
      <c r="E48" s="165">
        <v>-440</v>
      </c>
      <c r="F48" s="165">
        <v>-406</v>
      </c>
      <c r="G48" s="174">
        <v>-34</v>
      </c>
      <c r="H48" s="174">
        <v>92.3</v>
      </c>
    </row>
    <row r="49" s="5" customFormat="1" ht="20.1" customHeight="1">
      <c r="A49" s="8" t="s">
        <v>230</v>
      </c>
      <c r="B49" s="9">
        <v>1082</v>
      </c>
      <c r="C49" s="165">
        <v>-2203</v>
      </c>
      <c r="D49" s="165">
        <v>-808</v>
      </c>
      <c r="E49" s="165">
        <v>0</v>
      </c>
      <c r="F49" s="165">
        <v>-808</v>
      </c>
      <c r="G49" s="174">
        <v>808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3397</v>
      </c>
      <c r="D50" s="166">
        <v>-2965</v>
      </c>
      <c r="E50" s="166">
        <v>-1735</v>
      </c>
      <c r="F50" s="166">
        <v>-2965</v>
      </c>
      <c r="G50" s="173">
        <v>-1230</v>
      </c>
      <c r="H50" s="173">
        <v>170.9</v>
      </c>
    </row>
    <row r="51" s="5" customFormat="1" ht="20.1" customHeight="1">
      <c r="A51" s="89" t="s">
        <v>118</v>
      </c>
      <c r="B51" s="151">
        <v>1310</v>
      </c>
      <c r="C51" s="167">
        <v>29551</v>
      </c>
      <c r="D51" s="167">
        <v>19283</v>
      </c>
      <c r="E51" s="167">
        <v>22908</v>
      </c>
      <c r="F51" s="167">
        <v>19283</v>
      </c>
      <c r="G51" s="173">
        <v>-3625</v>
      </c>
      <c r="H51" s="173">
        <v>84.2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3.7</v>
      </c>
      <c r="G52" s="173">
        <v>-0.8</v>
      </c>
      <c r="H52" s="173">
        <v>82.2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5485</v>
      </c>
      <c r="E55" s="174">
        <v>3500</v>
      </c>
      <c r="F55" s="174">
        <v>5485</v>
      </c>
      <c r="G55" s="174">
        <v>1985</v>
      </c>
      <c r="H55" s="174">
        <v>156.7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2487</v>
      </c>
      <c r="D57" s="174">
        <v>2693</v>
      </c>
      <c r="E57" s="174">
        <v>1600</v>
      </c>
      <c r="F57" s="174">
        <v>2693</v>
      </c>
      <c r="G57" s="174">
        <v>1093</v>
      </c>
      <c r="H57" s="174">
        <v>168.3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-1124</v>
      </c>
      <c r="D59" s="165">
        <v>-781</v>
      </c>
      <c r="E59" s="165">
        <v>-1600</v>
      </c>
      <c r="F59" s="165">
        <v>-781</v>
      </c>
      <c r="G59" s="174">
        <v>-819</v>
      </c>
      <c r="H59" s="174">
        <v>48.8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4760</v>
      </c>
      <c r="D61" s="166">
        <v>4432</v>
      </c>
      <c r="E61" s="166">
        <v>1765</v>
      </c>
      <c r="F61" s="166">
        <v>4432</v>
      </c>
      <c r="G61" s="173">
        <v>2667</v>
      </c>
      <c r="H61" s="173">
        <v>251.1</v>
      </c>
    </row>
    <row r="62" s="5" customFormat="1" ht="20.1" customHeight="1">
      <c r="A62" s="8" t="s">
        <v>243</v>
      </c>
      <c r="B62" s="7">
        <v>1180</v>
      </c>
      <c r="C62" s="165">
        <v>-4702</v>
      </c>
      <c r="D62" s="165">
        <v>-2560</v>
      </c>
      <c r="E62" s="165">
        <v>-336</v>
      </c>
      <c r="F62" s="165">
        <v>-2560</v>
      </c>
      <c r="G62" s="174">
        <v>2224</v>
      </c>
      <c r="H62" s="174">
        <v>761.9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58</v>
      </c>
      <c r="D66" s="166">
        <v>1872</v>
      </c>
      <c r="E66" s="166">
        <v>1429</v>
      </c>
      <c r="F66" s="166">
        <v>1872</v>
      </c>
      <c r="G66" s="173">
        <v>443</v>
      </c>
      <c r="H66" s="173">
        <v>131</v>
      </c>
    </row>
    <row r="67" s="5" customFormat="1" ht="20.1" customHeight="1">
      <c r="A67" s="8" t="s">
        <v>386</v>
      </c>
      <c r="B67" s="6">
        <v>1201</v>
      </c>
      <c r="C67" s="174">
        <v>195</v>
      </c>
      <c r="D67" s="174">
        <v>2011</v>
      </c>
      <c r="E67" s="174">
        <v>1529</v>
      </c>
      <c r="F67" s="174">
        <v>2011</v>
      </c>
      <c r="G67" s="174">
        <v>482</v>
      </c>
      <c r="H67" s="174">
        <v>131.5</v>
      </c>
    </row>
    <row r="68" s="5" customFormat="1" ht="20.1" customHeight="1">
      <c r="A68" s="8" t="s">
        <v>387</v>
      </c>
      <c r="B68" s="6">
        <v>1202</v>
      </c>
      <c r="C68" s="165">
        <v>-137</v>
      </c>
      <c r="D68" s="165">
        <v>-139</v>
      </c>
      <c r="E68" s="165">
        <v>-100</v>
      </c>
      <c r="F68" s="165">
        <v>-139</v>
      </c>
      <c r="G68" s="174">
        <v>39</v>
      </c>
      <c r="H68" s="174">
        <v>139</v>
      </c>
    </row>
    <row r="69" s="5" customFormat="1" ht="20.1" customHeight="1">
      <c r="A69" s="10" t="s">
        <v>19</v>
      </c>
      <c r="B69" s="9">
        <v>1210</v>
      </c>
      <c r="C69" s="175">
        <v>597252</v>
      </c>
      <c r="D69" s="175">
        <v>546642</v>
      </c>
      <c r="E69" s="175">
        <v>525015</v>
      </c>
      <c r="F69" s="175">
        <v>546642</v>
      </c>
      <c r="G69" s="174">
        <v>21627</v>
      </c>
      <c r="H69" s="174">
        <v>104.1</v>
      </c>
    </row>
    <row r="70" s="5" customFormat="1" ht="20.1" customHeight="1">
      <c r="A70" s="10" t="s">
        <v>101</v>
      </c>
      <c r="B70" s="9">
        <v>1220</v>
      </c>
      <c r="C70" s="169">
        <v>-597194</v>
      </c>
      <c r="D70" s="169">
        <v>-544770</v>
      </c>
      <c r="E70" s="169">
        <v>-523586</v>
      </c>
      <c r="F70" s="169">
        <v>-544770</v>
      </c>
      <c r="G70" s="174">
        <v>21184</v>
      </c>
      <c r="H70" s="174">
        <v>104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140567</v>
      </c>
      <c r="D73" s="174">
        <v>118752</v>
      </c>
      <c r="E73" s="174">
        <v>124779</v>
      </c>
      <c r="F73" s="174">
        <v>118752</v>
      </c>
      <c r="G73" s="174">
        <v>-6027</v>
      </c>
      <c r="H73" s="174">
        <v>95.2</v>
      </c>
    </row>
    <row r="74" s="5" customFormat="1" ht="20.1" customHeight="1">
      <c r="A74" s="8" t="s">
        <v>193</v>
      </c>
      <c r="B74" s="40">
        <v>1401</v>
      </c>
      <c r="C74" s="174">
        <v>7966</v>
      </c>
      <c r="D74" s="174">
        <v>4607</v>
      </c>
      <c r="E74" s="174">
        <v>7515</v>
      </c>
      <c r="F74" s="174">
        <v>4607</v>
      </c>
      <c r="G74" s="174">
        <v>-2908</v>
      </c>
      <c r="H74" s="174">
        <v>61.3</v>
      </c>
    </row>
    <row r="75" s="5" customFormat="1" ht="20.1" customHeight="1">
      <c r="A75" s="8" t="s">
        <v>28</v>
      </c>
      <c r="B75" s="40">
        <v>1402</v>
      </c>
      <c r="C75" s="174">
        <v>132601</v>
      </c>
      <c r="D75" s="174">
        <v>114145</v>
      </c>
      <c r="E75" s="174">
        <v>117264</v>
      </c>
      <c r="F75" s="174">
        <v>114145</v>
      </c>
      <c r="G75" s="174">
        <v>-3119</v>
      </c>
      <c r="H75" s="174">
        <v>97.3</v>
      </c>
    </row>
    <row r="76" s="5" customFormat="1" ht="20.1" customHeight="1">
      <c r="A76" s="8" t="s">
        <v>5</v>
      </c>
      <c r="B76" s="13">
        <v>1410</v>
      </c>
      <c r="C76" s="174">
        <v>274942</v>
      </c>
      <c r="D76" s="174">
        <v>272968</v>
      </c>
      <c r="E76" s="174">
        <v>229923</v>
      </c>
      <c r="F76" s="174">
        <v>272968</v>
      </c>
      <c r="G76" s="174">
        <v>43045</v>
      </c>
      <c r="H76" s="174">
        <v>118.7</v>
      </c>
    </row>
    <row r="77" s="5" customFormat="1" ht="20.1" customHeight="1">
      <c r="A77" s="8" t="s">
        <v>6</v>
      </c>
      <c r="B77" s="13">
        <v>1420</v>
      </c>
      <c r="C77" s="174">
        <v>58852</v>
      </c>
      <c r="D77" s="174">
        <v>58610</v>
      </c>
      <c r="E77" s="174">
        <v>45843</v>
      </c>
      <c r="F77" s="174">
        <v>58610</v>
      </c>
      <c r="G77" s="174">
        <v>12767</v>
      </c>
      <c r="H77" s="174">
        <v>127.8</v>
      </c>
    </row>
    <row r="78" s="5" customFormat="1" ht="20.1" customHeight="1">
      <c r="A78" s="8" t="s">
        <v>7</v>
      </c>
      <c r="B78" s="13">
        <v>1430</v>
      </c>
      <c r="C78" s="174">
        <v>26157</v>
      </c>
      <c r="D78" s="174">
        <v>23842</v>
      </c>
      <c r="E78" s="174">
        <v>24678</v>
      </c>
      <c r="F78" s="174">
        <v>23842</v>
      </c>
      <c r="G78" s="174">
        <v>-836</v>
      </c>
      <c r="H78" s="174">
        <v>96.6</v>
      </c>
    </row>
    <row r="79" s="5" customFormat="1" ht="20.1" customHeight="1">
      <c r="A79" s="8" t="s">
        <v>29</v>
      </c>
      <c r="B79" s="13">
        <v>1440</v>
      </c>
      <c r="C79" s="174">
        <v>89371</v>
      </c>
      <c r="D79" s="174">
        <v>66286</v>
      </c>
      <c r="E79" s="174">
        <v>96427</v>
      </c>
      <c r="F79" s="174">
        <v>66286</v>
      </c>
      <c r="G79" s="174">
        <v>-30141</v>
      </c>
      <c r="H79" s="174">
        <v>68.7</v>
      </c>
    </row>
    <row r="80" s="5" customFormat="1" ht="20.1" customHeight="1" thickBot="1">
      <c r="A80" s="10" t="s">
        <v>49</v>
      </c>
      <c r="B80" s="51">
        <v>1450</v>
      </c>
      <c r="C80" s="176">
        <v>589889</v>
      </c>
      <c r="D80" s="176">
        <v>540458</v>
      </c>
      <c r="E80" s="176">
        <v>521650</v>
      </c>
      <c r="F80" s="176">
        <v>540458</v>
      </c>
      <c r="G80" s="173">
        <v>18808</v>
      </c>
      <c r="H80" s="173">
        <v>103.6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49880</v>
      </c>
      <c r="D83" s="165">
        <v>52448</v>
      </c>
      <c r="E83" s="165">
        <v>48171</v>
      </c>
      <c r="F83" s="165">
        <v>52448</v>
      </c>
      <c r="G83" s="174">
        <v>4277</v>
      </c>
      <c r="H83" s="174">
        <v>108.9</v>
      </c>
    </row>
    <row r="84" s="5" customFormat="1" ht="37.5" customHeight="1">
      <c r="A84" s="8" t="s">
        <v>273</v>
      </c>
      <c r="B84" s="6">
        <v>1200</v>
      </c>
      <c r="C84" s="165">
        <v>58</v>
      </c>
      <c r="D84" s="165">
        <v>1872</v>
      </c>
      <c r="E84" s="165">
        <v>1429</v>
      </c>
      <c r="F84" s="165">
        <v>1872</v>
      </c>
      <c r="G84" s="174">
        <v>443</v>
      </c>
      <c r="H84" s="174">
        <v>131</v>
      </c>
    </row>
    <row r="85" s="5" customFormat="1" ht="39.75" customHeight="1">
      <c r="A85" s="47" t="s">
        <v>253</v>
      </c>
      <c r="B85" s="6">
        <v>2010</v>
      </c>
      <c r="C85" s="170">
        <v>-95</v>
      </c>
      <c r="D85" s="170">
        <v>-1609</v>
      </c>
      <c r="E85" s="170">
        <v>-765</v>
      </c>
      <c r="F85" s="170">
        <v>-1609</v>
      </c>
      <c r="G85" s="174">
        <v>844</v>
      </c>
      <c r="H85" s="174">
        <v>210.3</v>
      </c>
    </row>
    <row r="86" s="5" customFormat="1" ht="37.5" customHeight="1">
      <c r="A86" s="8" t="s">
        <v>145</v>
      </c>
      <c r="B86" s="6">
        <v>2011</v>
      </c>
      <c r="C86" s="165">
        <v>-95</v>
      </c>
      <c r="D86" s="165">
        <v>-1609</v>
      </c>
      <c r="E86" s="165">
        <v>-765</v>
      </c>
      <c r="F86" s="165">
        <v>-1609</v>
      </c>
      <c r="G86" s="174">
        <v>844</v>
      </c>
      <c r="H86" s="174">
        <v>210.3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-1001</v>
      </c>
      <c r="D92" s="165">
        <v>-871</v>
      </c>
      <c r="E92" s="165">
        <v>-2650</v>
      </c>
      <c r="F92" s="165">
        <v>-871</v>
      </c>
      <c r="G92" s="174">
        <v>-1779</v>
      </c>
      <c r="H92" s="174">
        <v>32.9</v>
      </c>
    </row>
    <row r="93" s="5" customFormat="1">
      <c r="A93" s="47" t="s">
        <v>236</v>
      </c>
      <c r="B93" s="6">
        <v>2060</v>
      </c>
      <c r="C93" s="165">
        <v>3606</v>
      </c>
      <c r="D93" s="165">
        <v>-27353</v>
      </c>
      <c r="E93" s="165">
        <v>-40</v>
      </c>
      <c r="F93" s="165">
        <v>-27353</v>
      </c>
      <c r="G93" s="174">
        <v>27313</v>
      </c>
      <c r="H93" s="174">
        <v>68382.5</v>
      </c>
    </row>
    <row r="94" s="5" customFormat="1" ht="41.25" customHeight="1">
      <c r="A94" s="47" t="s">
        <v>52</v>
      </c>
      <c r="B94" s="6">
        <v>2070</v>
      </c>
      <c r="C94" s="171">
        <v>52448</v>
      </c>
      <c r="D94" s="171">
        <v>24487</v>
      </c>
      <c r="E94" s="171">
        <v>46145</v>
      </c>
      <c r="F94" s="171">
        <v>24487</v>
      </c>
      <c r="G94" s="174">
        <v>-21658</v>
      </c>
      <c r="H94" s="174">
        <v>53.1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110608</v>
      </c>
      <c r="D96" s="177">
        <v>93615</v>
      </c>
      <c r="E96" s="177">
        <v>76223</v>
      </c>
      <c r="F96" s="177">
        <v>93615</v>
      </c>
      <c r="G96" s="177">
        <v>17392</v>
      </c>
      <c r="H96" s="173">
        <v>122.8</v>
      </c>
    </row>
    <row r="97" s="5" customFormat="1">
      <c r="A97" s="8" t="s">
        <v>258</v>
      </c>
      <c r="B97" s="6">
        <v>2111</v>
      </c>
      <c r="C97" s="178">
        <v>1615</v>
      </c>
      <c r="D97" s="178">
        <v>975</v>
      </c>
      <c r="E97" s="178">
        <v>0</v>
      </c>
      <c r="F97" s="178">
        <v>975</v>
      </c>
      <c r="G97" s="178">
        <v>975</v>
      </c>
      <c r="H97" s="174">
        <v>0</v>
      </c>
    </row>
    <row r="98" s="5" customFormat="1">
      <c r="A98" s="8" t="s">
        <v>337</v>
      </c>
      <c r="B98" s="6">
        <v>2112</v>
      </c>
      <c r="C98" s="178">
        <v>81870</v>
      </c>
      <c r="D98" s="178">
        <v>71896</v>
      </c>
      <c r="E98" s="178">
        <v>59290</v>
      </c>
      <c r="F98" s="178">
        <v>71896</v>
      </c>
      <c r="G98" s="178">
        <v>12606</v>
      </c>
      <c r="H98" s="174">
        <v>121.3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4058</v>
      </c>
      <c r="D101" s="178">
        <v>0</v>
      </c>
      <c r="E101" s="178">
        <v>765</v>
      </c>
      <c r="F101" s="178">
        <v>0</v>
      </c>
      <c r="G101" s="178">
        <v>-765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13</v>
      </c>
      <c r="D103" s="178">
        <v>12</v>
      </c>
      <c r="E103" s="178">
        <v>8</v>
      </c>
      <c r="F103" s="178">
        <v>12</v>
      </c>
      <c r="G103" s="178">
        <v>4</v>
      </c>
      <c r="H103" s="174">
        <v>150</v>
      </c>
    </row>
    <row r="104" s="5" customFormat="1" ht="21.75" customHeight="1">
      <c r="A104" s="74" t="s">
        <v>340</v>
      </c>
      <c r="B104" s="60">
        <v>2120</v>
      </c>
      <c r="C104" s="173">
        <v>59502</v>
      </c>
      <c r="D104" s="173">
        <v>57367</v>
      </c>
      <c r="E104" s="173">
        <v>52975</v>
      </c>
      <c r="F104" s="173">
        <v>57367</v>
      </c>
      <c r="G104" s="177">
        <v>4392</v>
      </c>
      <c r="H104" s="173">
        <v>108.3</v>
      </c>
    </row>
    <row r="105" s="5" customFormat="1" ht="37.5">
      <c r="A105" s="74" t="s">
        <v>341</v>
      </c>
      <c r="B105" s="60">
        <v>2130</v>
      </c>
      <c r="C105" s="173">
        <v>57515</v>
      </c>
      <c r="D105" s="173">
        <v>59478</v>
      </c>
      <c r="E105" s="173">
        <v>37196</v>
      </c>
      <c r="F105" s="173">
        <v>59478</v>
      </c>
      <c r="G105" s="177">
        <v>22282</v>
      </c>
      <c r="H105" s="173">
        <v>159.9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57515</v>
      </c>
      <c r="D107" s="174">
        <v>59478</v>
      </c>
      <c r="E107" s="174">
        <v>37196</v>
      </c>
      <c r="F107" s="174">
        <v>59478</v>
      </c>
      <c r="G107" s="178">
        <v>22282</v>
      </c>
      <c r="H107" s="174">
        <v>159.9</v>
      </c>
    </row>
    <row r="108" s="5" customFormat="1" ht="22.5" customHeight="1" thickBot="1">
      <c r="A108" s="89" t="s">
        <v>343</v>
      </c>
      <c r="B108" s="151">
        <v>2200</v>
      </c>
      <c r="C108" s="173">
        <v>228043</v>
      </c>
      <c r="D108" s="173">
        <v>210922</v>
      </c>
      <c r="E108" s="173">
        <v>166754</v>
      </c>
      <c r="F108" s="173">
        <v>210922</v>
      </c>
      <c r="G108" s="177">
        <v>44168</v>
      </c>
      <c r="H108" s="173">
        <v>126.5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12122</v>
      </c>
      <c r="D110" s="173">
        <v>12962</v>
      </c>
      <c r="E110" s="173">
        <v>15163</v>
      </c>
      <c r="F110" s="173">
        <v>12962</v>
      </c>
      <c r="G110" s="177">
        <v>-2201</v>
      </c>
      <c r="H110" s="173">
        <v>85.5</v>
      </c>
    </row>
    <row r="111" s="5" customFormat="1" ht="20.1" customHeight="1">
      <c r="A111" s="90" t="s">
        <v>333</v>
      </c>
      <c r="B111" s="131">
        <v>3040</v>
      </c>
      <c r="C111" s="174">
        <v>1399</v>
      </c>
      <c r="D111" s="174">
        <v>0</v>
      </c>
      <c r="E111" s="174">
        <v>2560</v>
      </c>
      <c r="F111" s="174">
        <v>0</v>
      </c>
      <c r="G111" s="178">
        <v>-2560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7539</v>
      </c>
      <c r="D112" s="174">
        <v>30062</v>
      </c>
      <c r="E112" s="174">
        <v>11127</v>
      </c>
      <c r="F112" s="174">
        <v>30062</v>
      </c>
      <c r="G112" s="178">
        <v>18935</v>
      </c>
      <c r="H112" s="174">
        <v>270.2</v>
      </c>
    </row>
    <row r="113">
      <c r="A113" s="90" t="s">
        <v>122</v>
      </c>
      <c r="B113" s="131">
        <v>3295</v>
      </c>
      <c r="C113" s="174">
        <v>-2241</v>
      </c>
      <c r="D113" s="174">
        <v>1491</v>
      </c>
      <c r="E113" s="174">
        <v>-21990</v>
      </c>
      <c r="F113" s="174">
        <v>1491</v>
      </c>
      <c r="G113" s="178">
        <v>23481</v>
      </c>
      <c r="H113" s="174">
        <v>-6.8</v>
      </c>
    </row>
    <row r="114" s="5" customFormat="1">
      <c r="A114" s="90" t="s">
        <v>279</v>
      </c>
      <c r="B114" s="9">
        <v>3395</v>
      </c>
      <c r="C114" s="174">
        <v>-4058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-400</v>
      </c>
      <c r="D115" s="174">
        <v>2297</v>
      </c>
      <c r="E115" s="174">
        <v>0</v>
      </c>
      <c r="F115" s="174">
        <v>2297</v>
      </c>
      <c r="G115" s="178">
        <v>2297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12962</v>
      </c>
      <c r="D116" s="176">
        <v>46812</v>
      </c>
      <c r="E116" s="176">
        <v>4300</v>
      </c>
      <c r="F116" s="176">
        <v>46812</v>
      </c>
      <c r="G116" s="177">
        <v>42512</v>
      </c>
      <c r="H116" s="173">
        <v>1088.7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13964</v>
      </c>
      <c r="D118" s="179">
        <v>14691</v>
      </c>
      <c r="E118" s="179">
        <v>21750</v>
      </c>
      <c r="F118" s="179">
        <v>14691</v>
      </c>
      <c r="G118" s="177">
        <v>-7059</v>
      </c>
      <c r="H118" s="173">
        <v>67.5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11619</v>
      </c>
      <c r="D120" s="174">
        <v>11188</v>
      </c>
      <c r="E120" s="174">
        <v>8850</v>
      </c>
      <c r="F120" s="174">
        <v>11188</v>
      </c>
      <c r="G120" s="178">
        <v>2338</v>
      </c>
      <c r="H120" s="174">
        <v>126.4</v>
      </c>
    </row>
    <row r="121" s="5" customFormat="1" ht="20.1" customHeight="1">
      <c r="A121" s="8" t="s">
        <v>30</v>
      </c>
      <c r="B121" s="67">
        <v>4030</v>
      </c>
      <c r="C121" s="174">
        <v>818</v>
      </c>
      <c r="D121" s="174">
        <v>433</v>
      </c>
      <c r="E121" s="174">
        <v>600</v>
      </c>
      <c r="F121" s="174">
        <v>433</v>
      </c>
      <c r="G121" s="178">
        <v>-167</v>
      </c>
      <c r="H121" s="174">
        <v>72.2</v>
      </c>
    </row>
    <row r="122" s="5" customFormat="1">
      <c r="A122" s="8" t="s">
        <v>3</v>
      </c>
      <c r="B122" s="66">
        <v>4040</v>
      </c>
      <c r="C122" s="174">
        <v>255</v>
      </c>
      <c r="D122" s="174">
        <v>489</v>
      </c>
      <c r="E122" s="174">
        <v>3050</v>
      </c>
      <c r="F122" s="174">
        <v>489</v>
      </c>
      <c r="G122" s="178">
        <v>-2561</v>
      </c>
      <c r="H122" s="174">
        <v>16</v>
      </c>
    </row>
    <row r="123" s="5" customFormat="1" ht="37.5">
      <c r="A123" s="8" t="s">
        <v>60</v>
      </c>
      <c r="B123" s="67">
        <v>4050</v>
      </c>
      <c r="C123" s="174">
        <v>1241</v>
      </c>
      <c r="D123" s="174">
        <v>489</v>
      </c>
      <c r="E123" s="174">
        <v>7600</v>
      </c>
      <c r="F123" s="174">
        <v>489</v>
      </c>
      <c r="G123" s="178">
        <v>-7111</v>
      </c>
      <c r="H123" s="174">
        <v>6.4</v>
      </c>
    </row>
    <row r="124" s="5" customFormat="1">
      <c r="A124" s="8" t="s">
        <v>247</v>
      </c>
      <c r="B124" s="67">
        <v>4060</v>
      </c>
      <c r="C124" s="174">
        <v>31</v>
      </c>
      <c r="D124" s="174">
        <v>2092</v>
      </c>
      <c r="E124" s="174">
        <v>1650</v>
      </c>
      <c r="F124" s="174">
        <v>2092</v>
      </c>
      <c r="G124" s="178">
        <v>442</v>
      </c>
      <c r="H124" s="174">
        <v>126.8</v>
      </c>
    </row>
    <row r="125" s="5" customFormat="1" ht="20.1" customHeight="1">
      <c r="A125" s="89" t="s">
        <v>238</v>
      </c>
      <c r="B125" s="157">
        <v>4000</v>
      </c>
      <c r="C125" s="176">
        <v>13964</v>
      </c>
      <c r="D125" s="176">
        <v>14691</v>
      </c>
      <c r="E125" s="176">
        <v>21750</v>
      </c>
      <c r="F125" s="176">
        <v>14691</v>
      </c>
      <c r="G125" s="177">
        <v>-7059</v>
      </c>
      <c r="H125" s="173">
        <v>67.5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13964</v>
      </c>
      <c r="D128" s="174">
        <v>14691</v>
      </c>
      <c r="E128" s="174">
        <v>21750</v>
      </c>
      <c r="F128" s="174">
        <v>14691</v>
      </c>
      <c r="G128" s="178">
        <v>-7059</v>
      </c>
      <c r="H128" s="174">
        <v>67.5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0</v>
      </c>
      <c r="D131" s="181">
        <v>0.4</v>
      </c>
      <c r="E131" s="91">
        <v>0.3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</v>
      </c>
      <c r="D132" s="181">
        <v>0.4</v>
      </c>
      <c r="E132" s="91">
        <v>0.3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</v>
      </c>
      <c r="D133" s="182">
        <v>0.4</v>
      </c>
      <c r="E133" s="91">
        <v>0.3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7.1</v>
      </c>
      <c r="D134" s="183">
        <v>7</v>
      </c>
      <c r="E134" s="91">
        <v>9.1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0.8</v>
      </c>
      <c r="D135" s="184">
        <v>0.8</v>
      </c>
      <c r="E135" s="91">
        <v>0.8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300891</v>
      </c>
      <c r="D137" s="174">
        <v>284020</v>
      </c>
      <c r="E137" s="91">
        <v>305000</v>
      </c>
      <c r="F137" s="91" t="s">
        <v>357</v>
      </c>
      <c r="G137" s="178">
        <v>-16871</v>
      </c>
      <c r="H137" s="174">
        <v>94.4</v>
      </c>
    </row>
    <row r="138" s="5" customFormat="1" ht="20.1" customHeight="1">
      <c r="A138" s="120" t="s">
        <v>306</v>
      </c>
      <c r="B138" s="121">
        <v>6001</v>
      </c>
      <c r="C138" s="185">
        <v>142813</v>
      </c>
      <c r="D138" s="185">
        <v>136710</v>
      </c>
      <c r="E138" s="91">
        <v>150350</v>
      </c>
      <c r="F138" s="91" t="s">
        <v>357</v>
      </c>
      <c r="G138" s="178">
        <v>-6103</v>
      </c>
      <c r="H138" s="174">
        <v>95.7</v>
      </c>
    </row>
    <row r="139" s="5" customFormat="1" ht="20.1" customHeight="1">
      <c r="A139" s="120" t="s">
        <v>307</v>
      </c>
      <c r="B139" s="121">
        <v>6002</v>
      </c>
      <c r="C139" s="174">
        <v>723879</v>
      </c>
      <c r="D139" s="174">
        <v>735099</v>
      </c>
      <c r="E139" s="91">
        <v>751750</v>
      </c>
      <c r="F139" s="91" t="s">
        <v>357</v>
      </c>
      <c r="G139" s="178">
        <v>11220</v>
      </c>
      <c r="H139" s="174">
        <v>101.5</v>
      </c>
    </row>
    <row r="140" s="5" customFormat="1" ht="20.1" customHeight="1">
      <c r="A140" s="120" t="s">
        <v>308</v>
      </c>
      <c r="B140" s="121">
        <v>6003</v>
      </c>
      <c r="C140" s="174">
        <v>581066</v>
      </c>
      <c r="D140" s="174">
        <v>598389</v>
      </c>
      <c r="E140" s="91">
        <v>601400</v>
      </c>
      <c r="F140" s="91" t="s">
        <v>357</v>
      </c>
      <c r="G140" s="178">
        <v>17323</v>
      </c>
      <c r="H140" s="174">
        <v>103</v>
      </c>
    </row>
    <row r="141" s="5" customFormat="1" ht="20.1" customHeight="1">
      <c r="A141" s="90" t="s">
        <v>309</v>
      </c>
      <c r="B141" s="6">
        <v>6010</v>
      </c>
      <c r="C141" s="174">
        <v>241962</v>
      </c>
      <c r="D141" s="174">
        <v>224942</v>
      </c>
      <c r="E141" s="91">
        <v>209400</v>
      </c>
      <c r="F141" s="91" t="s">
        <v>357</v>
      </c>
      <c r="G141" s="178">
        <v>-17020</v>
      </c>
      <c r="H141" s="174">
        <v>93</v>
      </c>
    </row>
    <row r="142" s="5" customFormat="1">
      <c r="A142" s="90" t="s">
        <v>310</v>
      </c>
      <c r="B142" s="6">
        <v>6011</v>
      </c>
      <c r="C142" s="174">
        <v>12962</v>
      </c>
      <c r="D142" s="174">
        <v>46812</v>
      </c>
      <c r="E142" s="91">
        <v>4300</v>
      </c>
      <c r="F142" s="91" t="s">
        <v>357</v>
      </c>
      <c r="G142" s="178">
        <v>33850</v>
      </c>
      <c r="H142" s="174">
        <v>361.1</v>
      </c>
    </row>
    <row r="143" s="5" customFormat="1" ht="20.1" customHeight="1">
      <c r="A143" s="89" t="s">
        <v>185</v>
      </c>
      <c r="B143" s="135">
        <v>6020</v>
      </c>
      <c r="C143" s="173">
        <v>542853</v>
      </c>
      <c r="D143" s="173">
        <v>508962</v>
      </c>
      <c r="E143" s="91">
        <v>514400</v>
      </c>
      <c r="F143" s="158" t="s">
        <v>357</v>
      </c>
      <c r="G143" s="177">
        <v>-33891</v>
      </c>
      <c r="H143" s="173">
        <v>93.8</v>
      </c>
    </row>
    <row r="144" s="5" customFormat="1" ht="20.1" customHeight="1">
      <c r="A144" s="90" t="s">
        <v>126</v>
      </c>
      <c r="B144" s="6">
        <v>6030</v>
      </c>
      <c r="C144" s="174">
        <v>840</v>
      </c>
      <c r="D144" s="174">
        <v>313</v>
      </c>
      <c r="E144" s="91">
        <v>1000</v>
      </c>
      <c r="F144" s="91" t="s">
        <v>357</v>
      </c>
      <c r="G144" s="178">
        <v>-527</v>
      </c>
      <c r="H144" s="174">
        <v>37.3</v>
      </c>
    </row>
    <row r="145" s="5" customFormat="1" ht="20.1" customHeight="1">
      <c r="A145" s="90" t="s">
        <v>127</v>
      </c>
      <c r="B145" s="6">
        <v>6040</v>
      </c>
      <c r="C145" s="174">
        <v>66148</v>
      </c>
      <c r="D145" s="174">
        <v>63241</v>
      </c>
      <c r="E145" s="91">
        <v>50000</v>
      </c>
      <c r="F145" s="91" t="s">
        <v>357</v>
      </c>
      <c r="G145" s="178">
        <v>-2907</v>
      </c>
      <c r="H145" s="174">
        <v>95.6</v>
      </c>
    </row>
    <row r="146" s="5" customFormat="1" ht="20.1" customHeight="1">
      <c r="A146" s="89" t="s">
        <v>186</v>
      </c>
      <c r="B146" s="135">
        <v>6050</v>
      </c>
      <c r="C146" s="186">
        <v>66988</v>
      </c>
      <c r="D146" s="186">
        <v>63554</v>
      </c>
      <c r="E146" s="91">
        <v>51000</v>
      </c>
      <c r="F146" s="158" t="s">
        <v>357</v>
      </c>
      <c r="G146" s="177">
        <v>-3434</v>
      </c>
      <c r="H146" s="173">
        <v>94.9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475865</v>
      </c>
      <c r="D149" s="173">
        <v>445408</v>
      </c>
      <c r="E149" s="91">
        <v>463400</v>
      </c>
      <c r="F149" s="158" t="s">
        <v>357</v>
      </c>
      <c r="G149" s="177">
        <v>-30457</v>
      </c>
      <c r="H149" s="173">
        <v>93.6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1921</v>
      </c>
      <c r="D160" s="192" t="s">
        <v>357</v>
      </c>
      <c r="E160" s="191">
        <v>1850</v>
      </c>
      <c r="F160" s="191">
        <v>1761</v>
      </c>
      <c r="G160" s="192">
        <v>-89</v>
      </c>
      <c r="H160" s="173">
        <v>95.2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24</v>
      </c>
      <c r="D163" s="194" t="s">
        <v>357</v>
      </c>
      <c r="E163" s="193">
        <v>26</v>
      </c>
      <c r="F163" s="193">
        <v>25</v>
      </c>
      <c r="G163" s="194">
        <v>-1</v>
      </c>
      <c r="H163" s="174">
        <v>96.2</v>
      </c>
    </row>
    <row r="164" s="5" customFormat="1">
      <c r="A164" s="8" t="s">
        <v>197</v>
      </c>
      <c r="B164" s="124" t="s">
        <v>422</v>
      </c>
      <c r="C164" s="193">
        <v>273</v>
      </c>
      <c r="D164" s="194" t="s">
        <v>357</v>
      </c>
      <c r="E164" s="193">
        <v>260</v>
      </c>
      <c r="F164" s="193">
        <v>261</v>
      </c>
      <c r="G164" s="194">
        <v>1</v>
      </c>
      <c r="H164" s="174">
        <v>100.4</v>
      </c>
    </row>
    <row r="165" s="5" customFormat="1">
      <c r="A165" s="8" t="s">
        <v>198</v>
      </c>
      <c r="B165" s="124" t="s">
        <v>423</v>
      </c>
      <c r="C165" s="193">
        <v>1624</v>
      </c>
      <c r="D165" s="194" t="s">
        <v>357</v>
      </c>
      <c r="E165" s="193">
        <v>1564</v>
      </c>
      <c r="F165" s="193">
        <v>1475</v>
      </c>
      <c r="G165" s="194">
        <v>-89</v>
      </c>
      <c r="H165" s="174">
        <v>94.3</v>
      </c>
    </row>
    <row r="166" s="5" customFormat="1" ht="20.1" customHeight="1">
      <c r="A166" s="89" t="s">
        <v>5</v>
      </c>
      <c r="B166" s="160" t="s">
        <v>297</v>
      </c>
      <c r="C166" s="176">
        <v>274942</v>
      </c>
      <c r="D166" s="177" t="s">
        <v>357</v>
      </c>
      <c r="E166" s="176">
        <v>229923</v>
      </c>
      <c r="F166" s="176">
        <v>272968</v>
      </c>
      <c r="G166" s="177">
        <v>43045</v>
      </c>
      <c r="H166" s="173">
        <v>118.7</v>
      </c>
    </row>
    <row r="167" s="5" customFormat="1" ht="37.5">
      <c r="A167" s="89" t="s">
        <v>439</v>
      </c>
      <c r="B167" s="160" t="s">
        <v>298</v>
      </c>
      <c r="C167" s="176">
        <v>11927</v>
      </c>
      <c r="D167" s="177" t="s">
        <v>357</v>
      </c>
      <c r="E167" s="177">
        <v>10356.9</v>
      </c>
      <c r="F167" s="177">
        <v>12917.3</v>
      </c>
      <c r="G167" s="177">
        <v>2560.4</v>
      </c>
      <c r="H167" s="173">
        <v>124.7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39989.6</v>
      </c>
      <c r="D170" s="178" t="s">
        <v>357</v>
      </c>
      <c r="E170" s="174">
        <v>36217.9</v>
      </c>
      <c r="F170" s="174">
        <v>41803.3</v>
      </c>
      <c r="G170" s="178">
        <v>5585.4</v>
      </c>
      <c r="H170" s="174">
        <v>115.4</v>
      </c>
    </row>
    <row r="171" s="5" customFormat="1" ht="20.1" customHeight="1">
      <c r="A171" s="8" t="s">
        <v>430</v>
      </c>
      <c r="B171" s="124" t="s">
        <v>420</v>
      </c>
      <c r="C171" s="188">
        <v>15993.6</v>
      </c>
      <c r="D171" s="178" t="s">
        <v>357</v>
      </c>
      <c r="E171" s="174">
        <v>15266.3</v>
      </c>
      <c r="F171" s="174">
        <v>17160</v>
      </c>
      <c r="G171" s="178">
        <v>1893.7</v>
      </c>
      <c r="H171" s="174">
        <v>112.4</v>
      </c>
    </row>
    <row r="172" s="5" customFormat="1" ht="20.1" customHeight="1">
      <c r="A172" s="8" t="s">
        <v>429</v>
      </c>
      <c r="B172" s="124" t="s">
        <v>421</v>
      </c>
      <c r="C172" s="188">
        <v>10828.7</v>
      </c>
      <c r="D172" s="178" t="s">
        <v>357</v>
      </c>
      <c r="E172" s="174">
        <v>9110.8</v>
      </c>
      <c r="F172" s="174">
        <v>11676.9</v>
      </c>
      <c r="G172" s="178">
        <v>2566.1</v>
      </c>
      <c r="H172" s="174">
        <v>128.2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70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580037</v>
      </c>
      <c r="D7" s="177">
        <v>523995</v>
      </c>
      <c r="E7" s="177">
        <v>507530</v>
      </c>
      <c r="F7" s="177">
        <v>523995</v>
      </c>
      <c r="G7" s="177">
        <v>16465</v>
      </c>
      <c r="H7" s="197">
        <v>103.2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-470893</v>
      </c>
      <c r="D8" s="196">
        <v>-433378</v>
      </c>
      <c r="E8" s="196">
        <v>-430179</v>
      </c>
      <c r="F8" s="196">
        <v>-433378</v>
      </c>
      <c r="G8" s="178">
        <v>3199</v>
      </c>
      <c r="H8" s="198">
        <v>100.7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-7048</v>
      </c>
      <c r="D9" s="172">
        <v>-3944</v>
      </c>
      <c r="E9" s="172">
        <v>-4892</v>
      </c>
      <c r="F9" s="172">
        <v>-3944</v>
      </c>
      <c r="G9" s="178">
        <v>-948</v>
      </c>
      <c r="H9" s="198">
        <v>80.6</v>
      </c>
      <c r="I9" s="94" t="s">
        <v>473</v>
      </c>
    </row>
    <row r="10" s="2" customFormat="1" ht="20.1" customHeight="1">
      <c r="A10" s="8" t="s">
        <v>369</v>
      </c>
      <c r="B10" s="7">
        <v>1012</v>
      </c>
      <c r="C10" s="172">
        <v>-5456</v>
      </c>
      <c r="D10" s="172">
        <v>-3541</v>
      </c>
      <c r="E10" s="172">
        <v>-10208</v>
      </c>
      <c r="F10" s="172">
        <v>-3541</v>
      </c>
      <c r="G10" s="178">
        <v>-6667</v>
      </c>
      <c r="H10" s="198">
        <v>34.7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-124294</v>
      </c>
      <c r="D11" s="172">
        <v>-109190</v>
      </c>
      <c r="E11" s="172">
        <v>-106262</v>
      </c>
      <c r="F11" s="172">
        <v>-109190</v>
      </c>
      <c r="G11" s="178">
        <v>2928</v>
      </c>
      <c r="H11" s="198">
        <v>102.8</v>
      </c>
      <c r="I11" s="94" t="s">
        <v>473</v>
      </c>
    </row>
    <row r="12" s="2" customFormat="1" ht="20.1" customHeight="1">
      <c r="A12" s="8" t="s">
        <v>5</v>
      </c>
      <c r="B12" s="7">
        <v>1014</v>
      </c>
      <c r="C12" s="172">
        <v>-207906</v>
      </c>
      <c r="D12" s="172">
        <v>-202563</v>
      </c>
      <c r="E12" s="172">
        <v>-167662</v>
      </c>
      <c r="F12" s="172">
        <v>-202563</v>
      </c>
      <c r="G12" s="178">
        <v>34901</v>
      </c>
      <c r="H12" s="198">
        <v>120.8</v>
      </c>
      <c r="I12" s="94" t="s">
        <v>487</v>
      </c>
    </row>
    <row r="13" s="2" customFormat="1" ht="20.1" customHeight="1">
      <c r="A13" s="8" t="s">
        <v>6</v>
      </c>
      <c r="B13" s="7">
        <v>1015</v>
      </c>
      <c r="C13" s="172">
        <v>-44544</v>
      </c>
      <c r="D13" s="172">
        <v>-43488</v>
      </c>
      <c r="E13" s="172">
        <v>-36885</v>
      </c>
      <c r="F13" s="172">
        <v>-43488</v>
      </c>
      <c r="G13" s="178">
        <v>6603</v>
      </c>
      <c r="H13" s="198">
        <v>117.9</v>
      </c>
      <c r="I13" s="94" t="s">
        <v>487</v>
      </c>
    </row>
    <row r="14" s="2" customFormat="1" ht="37.5">
      <c r="A14" s="8" t="s">
        <v>371</v>
      </c>
      <c r="B14" s="7">
        <v>1016</v>
      </c>
      <c r="C14" s="172">
        <v>-4083</v>
      </c>
      <c r="D14" s="172">
        <v>-3795</v>
      </c>
      <c r="E14" s="172">
        <v>-18370</v>
      </c>
      <c r="F14" s="172">
        <v>-3795</v>
      </c>
      <c r="G14" s="178">
        <v>-14575</v>
      </c>
      <c r="H14" s="198">
        <v>20.7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-23403</v>
      </c>
      <c r="D15" s="172">
        <v>-21455</v>
      </c>
      <c r="E15" s="172">
        <v>-22419</v>
      </c>
      <c r="F15" s="172">
        <v>-21455</v>
      </c>
      <c r="G15" s="178">
        <v>-964</v>
      </c>
      <c r="H15" s="198">
        <v>95.7</v>
      </c>
      <c r="I15" s="94" t="s">
        <v>473</v>
      </c>
    </row>
    <row r="16" s="2" customFormat="1" ht="20.1" customHeight="1">
      <c r="A16" s="8" t="s">
        <v>373</v>
      </c>
      <c r="B16" s="7">
        <v>1018</v>
      </c>
      <c r="C16" s="172">
        <v>-54159</v>
      </c>
      <c r="D16" s="172">
        <v>-45402</v>
      </c>
      <c r="E16" s="172">
        <v>-63481</v>
      </c>
      <c r="F16" s="172">
        <v>-45402</v>
      </c>
      <c r="G16" s="178">
        <v>-18079</v>
      </c>
      <c r="H16" s="198">
        <v>71.5</v>
      </c>
      <c r="I16" s="94" t="s">
        <v>473</v>
      </c>
    </row>
    <row r="17" s="2" customFormat="1" ht="20.1" customHeight="1">
      <c r="A17" s="8" t="s">
        <v>347</v>
      </c>
      <c r="B17" s="7" t="s">
        <v>493</v>
      </c>
      <c r="C17" s="172">
        <v>-24641</v>
      </c>
      <c r="D17" s="172">
        <v>-20900</v>
      </c>
      <c r="E17" s="172">
        <v>-27772</v>
      </c>
      <c r="F17" s="172">
        <v>-20900</v>
      </c>
      <c r="G17" s="178">
        <v>-6872</v>
      </c>
      <c r="H17" s="198">
        <v>75.3</v>
      </c>
      <c r="I17" s="94" t="s">
        <v>473</v>
      </c>
    </row>
    <row r="18" s="2" customFormat="1" ht="20.1" customHeight="1">
      <c r="A18" s="8" t="s">
        <v>494</v>
      </c>
      <c r="B18" s="7" t="s">
        <v>495</v>
      </c>
      <c r="C18" s="172">
        <v>-12908</v>
      </c>
      <c r="D18" s="172">
        <v>-10326</v>
      </c>
      <c r="E18" s="172">
        <v>-14720</v>
      </c>
      <c r="F18" s="172">
        <v>-10326</v>
      </c>
      <c r="G18" s="178">
        <v>-4394</v>
      </c>
      <c r="H18" s="198">
        <v>70.1</v>
      </c>
      <c r="I18" s="94" t="s">
        <v>473</v>
      </c>
    </row>
    <row r="19" s="2" customFormat="1" ht="20.1" customHeight="1">
      <c r="A19" s="8" t="s">
        <v>496</v>
      </c>
      <c r="B19" s="7" t="s">
        <v>497</v>
      </c>
      <c r="C19" s="172">
        <v>-1490</v>
      </c>
      <c r="D19" s="172">
        <v>-943</v>
      </c>
      <c r="E19" s="172">
        <v>-1600</v>
      </c>
      <c r="F19" s="172">
        <v>-943</v>
      </c>
      <c r="G19" s="178">
        <v>-657</v>
      </c>
      <c r="H19" s="198">
        <v>58.9</v>
      </c>
      <c r="I19" s="94" t="s">
        <v>473</v>
      </c>
    </row>
    <row r="20" s="2" customFormat="1" ht="20.1" customHeight="1">
      <c r="A20" s="8" t="s">
        <v>498</v>
      </c>
      <c r="B20" s="7" t="s">
        <v>499</v>
      </c>
      <c r="C20" s="172">
        <v>-2849</v>
      </c>
      <c r="D20" s="172">
        <v>-3938</v>
      </c>
      <c r="E20" s="172">
        <v>-3760</v>
      </c>
      <c r="F20" s="172">
        <v>-3938</v>
      </c>
      <c r="G20" s="178">
        <v>178</v>
      </c>
      <c r="H20" s="198">
        <v>104.7</v>
      </c>
      <c r="I20" s="94" t="s">
        <v>500</v>
      </c>
    </row>
    <row r="21" s="2" customFormat="1" ht="20.1" customHeight="1">
      <c r="A21" s="8" t="s">
        <v>501</v>
      </c>
      <c r="B21" s="7" t="s">
        <v>502</v>
      </c>
      <c r="C21" s="172">
        <v>-2020</v>
      </c>
      <c r="D21" s="172">
        <v>-1447</v>
      </c>
      <c r="E21" s="172">
        <v>-1680</v>
      </c>
      <c r="F21" s="172">
        <v>-1447</v>
      </c>
      <c r="G21" s="178">
        <v>-233</v>
      </c>
      <c r="H21" s="198">
        <v>86.1</v>
      </c>
      <c r="I21" s="94" t="s">
        <v>473</v>
      </c>
    </row>
    <row r="22" s="2" customFormat="1" ht="20.1" customHeight="1">
      <c r="A22" s="8" t="s">
        <v>503</v>
      </c>
      <c r="B22" s="7" t="s">
        <v>504</v>
      </c>
      <c r="C22" s="172">
        <v>-4369</v>
      </c>
      <c r="D22" s="172">
        <v>-2094</v>
      </c>
      <c r="E22" s="172">
        <v>-2600</v>
      </c>
      <c r="F22" s="172">
        <v>-2094</v>
      </c>
      <c r="G22" s="178">
        <v>-506</v>
      </c>
      <c r="H22" s="198">
        <v>80.5</v>
      </c>
      <c r="I22" s="94" t="s">
        <v>473</v>
      </c>
    </row>
    <row r="23" s="2" customFormat="1" ht="20.1" customHeight="1">
      <c r="A23" s="8" t="s">
        <v>505</v>
      </c>
      <c r="B23" s="7" t="s">
        <v>506</v>
      </c>
      <c r="C23" s="172">
        <v>-370</v>
      </c>
      <c r="D23" s="172">
        <v>-559</v>
      </c>
      <c r="E23" s="172">
        <v>-600</v>
      </c>
      <c r="F23" s="172">
        <v>-559</v>
      </c>
      <c r="G23" s="178">
        <v>-41</v>
      </c>
      <c r="H23" s="198">
        <v>93.2</v>
      </c>
      <c r="I23" s="94" t="s">
        <v>473</v>
      </c>
    </row>
    <row r="24" s="2" customFormat="1" ht="20.1" customHeight="1">
      <c r="A24" s="8" t="s">
        <v>507</v>
      </c>
      <c r="B24" s="7" t="s">
        <v>508</v>
      </c>
      <c r="C24" s="172">
        <v>-5512</v>
      </c>
      <c r="D24" s="172">
        <v>-5195</v>
      </c>
      <c r="E24" s="172">
        <v>-10749</v>
      </c>
      <c r="F24" s="172">
        <v>-5195</v>
      </c>
      <c r="G24" s="178">
        <v>-5554</v>
      </c>
      <c r="H24" s="198">
        <v>48.3</v>
      </c>
      <c r="I24" s="94" t="s">
        <v>473</v>
      </c>
    </row>
    <row r="25" s="5" customFormat="1" ht="20.1" customHeight="1">
      <c r="A25" s="10" t="s">
        <v>24</v>
      </c>
      <c r="B25" s="11">
        <v>1020</v>
      </c>
      <c r="C25" s="166">
        <v>109144</v>
      </c>
      <c r="D25" s="166">
        <v>90617</v>
      </c>
      <c r="E25" s="166">
        <v>77351</v>
      </c>
      <c r="F25" s="166">
        <v>90617</v>
      </c>
      <c r="G25" s="177">
        <v>13266</v>
      </c>
      <c r="H25" s="197">
        <v>117.2</v>
      </c>
      <c r="I25" s="96" t="s">
        <v>473</v>
      </c>
    </row>
    <row r="26" ht="20.1" customHeight="1">
      <c r="A26" s="8" t="s">
        <v>154</v>
      </c>
      <c r="B26" s="9">
        <v>1030</v>
      </c>
      <c r="C26" s="196">
        <v>-88071</v>
      </c>
      <c r="D26" s="196">
        <v>-88591</v>
      </c>
      <c r="E26" s="196">
        <v>-83994</v>
      </c>
      <c r="F26" s="196">
        <v>-88591</v>
      </c>
      <c r="G26" s="178">
        <v>4597</v>
      </c>
      <c r="H26" s="198">
        <v>105.5</v>
      </c>
      <c r="I26" s="95" t="s">
        <v>473</v>
      </c>
    </row>
    <row r="27" ht="20.1" customHeight="1">
      <c r="A27" s="8" t="s">
        <v>93</v>
      </c>
      <c r="B27" s="9">
        <v>1031</v>
      </c>
      <c r="C27" s="172">
        <v>-596</v>
      </c>
      <c r="D27" s="172">
        <v>-342</v>
      </c>
      <c r="E27" s="172">
        <v>-539</v>
      </c>
      <c r="F27" s="172">
        <v>-342</v>
      </c>
      <c r="G27" s="178">
        <v>-197</v>
      </c>
      <c r="H27" s="198">
        <v>63.5</v>
      </c>
      <c r="I27" s="95" t="s">
        <v>473</v>
      </c>
    </row>
    <row r="28" ht="20.1" customHeight="1">
      <c r="A28" s="8" t="s">
        <v>146</v>
      </c>
      <c r="B28" s="9">
        <v>1032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473</v>
      </c>
    </row>
    <row r="29" ht="20.1" customHeight="1">
      <c r="A29" s="8" t="s">
        <v>54</v>
      </c>
      <c r="B29" s="9">
        <v>1033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  <c r="I29" s="95" t="s">
        <v>473</v>
      </c>
    </row>
    <row r="30" ht="20.1" customHeight="1">
      <c r="A30" s="8" t="s">
        <v>22</v>
      </c>
      <c r="B30" s="9">
        <v>1034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  <c r="I30" s="95" t="s">
        <v>473</v>
      </c>
    </row>
    <row r="31" ht="20.1" customHeight="1">
      <c r="A31" s="8" t="s">
        <v>23</v>
      </c>
      <c r="B31" s="9">
        <v>1035</v>
      </c>
      <c r="C31" s="172">
        <v>-200</v>
      </c>
      <c r="D31" s="172">
        <v>-199</v>
      </c>
      <c r="E31" s="172">
        <v>-550</v>
      </c>
      <c r="F31" s="172">
        <v>-199</v>
      </c>
      <c r="G31" s="178">
        <v>-351</v>
      </c>
      <c r="H31" s="198">
        <v>36.2</v>
      </c>
      <c r="I31" s="95" t="s">
        <v>473</v>
      </c>
    </row>
    <row r="32" s="2" customFormat="1" ht="20.1" customHeight="1">
      <c r="A32" s="8" t="s">
        <v>33</v>
      </c>
      <c r="B32" s="9">
        <v>1036</v>
      </c>
      <c r="C32" s="172">
        <v>-880</v>
      </c>
      <c r="D32" s="172">
        <v>-498</v>
      </c>
      <c r="E32" s="172">
        <v>-1065</v>
      </c>
      <c r="F32" s="172">
        <v>-498</v>
      </c>
      <c r="G32" s="178">
        <v>-567</v>
      </c>
      <c r="H32" s="198">
        <v>46.8</v>
      </c>
      <c r="I32" s="95" t="s">
        <v>473</v>
      </c>
    </row>
    <row r="33" s="2" customFormat="1" ht="20.1" customHeight="1">
      <c r="A33" s="8" t="s">
        <v>34</v>
      </c>
      <c r="B33" s="9">
        <v>1037</v>
      </c>
      <c r="C33" s="172">
        <v>-566</v>
      </c>
      <c r="D33" s="172">
        <v>-501</v>
      </c>
      <c r="E33" s="172">
        <v>-600</v>
      </c>
      <c r="F33" s="172">
        <v>-501</v>
      </c>
      <c r="G33" s="178">
        <v>-99</v>
      </c>
      <c r="H33" s="198">
        <v>83.5</v>
      </c>
      <c r="I33" s="95" t="s">
        <v>473</v>
      </c>
    </row>
    <row r="34" s="2" customFormat="1" ht="20.1" customHeight="1">
      <c r="A34" s="8" t="s">
        <v>35</v>
      </c>
      <c r="B34" s="9">
        <v>1038</v>
      </c>
      <c r="C34" s="172">
        <v>-63912</v>
      </c>
      <c r="D34" s="172">
        <v>-66286</v>
      </c>
      <c r="E34" s="172">
        <v>-58931</v>
      </c>
      <c r="F34" s="172">
        <v>-66286</v>
      </c>
      <c r="G34" s="178">
        <v>7355</v>
      </c>
      <c r="H34" s="198">
        <v>112.5</v>
      </c>
      <c r="I34" s="95" t="s">
        <v>489</v>
      </c>
    </row>
    <row r="35" s="2" customFormat="1" ht="20.1" customHeight="1">
      <c r="A35" s="8" t="s">
        <v>36</v>
      </c>
      <c r="B35" s="9">
        <v>1039</v>
      </c>
      <c r="C35" s="172">
        <v>-13516</v>
      </c>
      <c r="D35" s="172">
        <v>-14044</v>
      </c>
      <c r="E35" s="172">
        <v>-12965</v>
      </c>
      <c r="F35" s="172">
        <v>-14044</v>
      </c>
      <c r="G35" s="178">
        <v>1079</v>
      </c>
      <c r="H35" s="198">
        <v>108.3</v>
      </c>
      <c r="I35" s="95" t="s">
        <v>489</v>
      </c>
    </row>
    <row r="36" s="2" customFormat="1" ht="42.75" customHeight="1">
      <c r="A36" s="8" t="s">
        <v>37</v>
      </c>
      <c r="B36" s="9">
        <v>1040</v>
      </c>
      <c r="C36" s="172">
        <v>-1430</v>
      </c>
      <c r="D36" s="172">
        <v>-1067</v>
      </c>
      <c r="E36" s="172">
        <v>-1348</v>
      </c>
      <c r="F36" s="172">
        <v>-1067</v>
      </c>
      <c r="G36" s="178">
        <v>-281</v>
      </c>
      <c r="H36" s="198">
        <v>79.2</v>
      </c>
      <c r="I36" s="95" t="s">
        <v>473</v>
      </c>
    </row>
    <row r="37" s="2" customFormat="1" ht="42.75" customHeight="1">
      <c r="A37" s="8" t="s">
        <v>38</v>
      </c>
      <c r="B37" s="9">
        <v>1041</v>
      </c>
      <c r="C37" s="172">
        <v>-20</v>
      </c>
      <c r="D37" s="172">
        <v>-24</v>
      </c>
      <c r="E37" s="172">
        <v>-272</v>
      </c>
      <c r="F37" s="172">
        <v>-24</v>
      </c>
      <c r="G37" s="178">
        <v>-248</v>
      </c>
      <c r="H37" s="198">
        <v>8.8</v>
      </c>
      <c r="I37" s="95" t="s">
        <v>473</v>
      </c>
    </row>
    <row r="38" s="2" customFormat="1" ht="20.1" customHeight="1">
      <c r="A38" s="8" t="s">
        <v>39</v>
      </c>
      <c r="B38" s="9">
        <v>1042</v>
      </c>
      <c r="C38" s="172">
        <v>-15</v>
      </c>
      <c r="D38" s="172">
        <v>-18</v>
      </c>
      <c r="E38" s="172">
        <v>-24</v>
      </c>
      <c r="F38" s="172">
        <v>-18</v>
      </c>
      <c r="G38" s="178">
        <v>-6</v>
      </c>
      <c r="H38" s="198">
        <v>75</v>
      </c>
      <c r="I38" s="95" t="s">
        <v>473</v>
      </c>
    </row>
    <row r="39" s="2" customFormat="1" ht="20.1" customHeight="1">
      <c r="A39" s="8" t="s">
        <v>40</v>
      </c>
      <c r="B39" s="9">
        <v>1043</v>
      </c>
      <c r="C39" s="172">
        <v>-11</v>
      </c>
      <c r="D39" s="172">
        <v>-11</v>
      </c>
      <c r="E39" s="172">
        <v>-13</v>
      </c>
      <c r="F39" s="172">
        <v>-11</v>
      </c>
      <c r="G39" s="178">
        <v>-2</v>
      </c>
      <c r="H39" s="198">
        <v>84.6</v>
      </c>
      <c r="I39" s="95" t="s">
        <v>473</v>
      </c>
    </row>
    <row r="40" s="2" customFormat="1" ht="20.1" customHeight="1">
      <c r="A40" s="8" t="s">
        <v>41</v>
      </c>
      <c r="B40" s="9">
        <v>1044</v>
      </c>
      <c r="C40" s="172">
        <v>-2340</v>
      </c>
      <c r="D40" s="172">
        <v>-2522</v>
      </c>
      <c r="E40" s="172">
        <v>-3395</v>
      </c>
      <c r="F40" s="172">
        <v>-2522</v>
      </c>
      <c r="G40" s="178">
        <v>-873</v>
      </c>
      <c r="H40" s="198">
        <v>74.3</v>
      </c>
      <c r="I40" s="95" t="s">
        <v>473</v>
      </c>
    </row>
    <row r="41" s="2" customFormat="1" ht="20.1" customHeight="1">
      <c r="A41" s="8" t="s">
        <v>56</v>
      </c>
      <c r="B41" s="9">
        <v>1045</v>
      </c>
      <c r="C41" s="172">
        <v>-521</v>
      </c>
      <c r="D41" s="172">
        <v>-241</v>
      </c>
      <c r="E41" s="172">
        <v>-1089</v>
      </c>
      <c r="F41" s="172">
        <v>-241</v>
      </c>
      <c r="G41" s="178">
        <v>-848</v>
      </c>
      <c r="H41" s="198">
        <v>22.1</v>
      </c>
      <c r="I41" s="95" t="s">
        <v>473</v>
      </c>
    </row>
    <row r="42" s="2" customFormat="1" ht="20.1" customHeight="1">
      <c r="A42" s="8" t="s">
        <v>42</v>
      </c>
      <c r="B42" s="9">
        <v>1046</v>
      </c>
      <c r="C42" s="172">
        <v>-76</v>
      </c>
      <c r="D42" s="172">
        <v>-41</v>
      </c>
      <c r="E42" s="172">
        <v>-120</v>
      </c>
      <c r="F42" s="172">
        <v>-41</v>
      </c>
      <c r="G42" s="178">
        <v>-79</v>
      </c>
      <c r="H42" s="198">
        <v>34.2</v>
      </c>
      <c r="I42" s="95" t="s">
        <v>473</v>
      </c>
    </row>
    <row r="43" s="2" customFormat="1" ht="20.1" customHeight="1">
      <c r="A43" s="8" t="s">
        <v>43</v>
      </c>
      <c r="B43" s="9">
        <v>1047</v>
      </c>
      <c r="C43" s="172">
        <v>-5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473</v>
      </c>
    </row>
    <row r="44" s="2" customFormat="1" ht="20.1" customHeight="1">
      <c r="A44" s="8" t="s">
        <v>44</v>
      </c>
      <c r="B44" s="9">
        <v>1048</v>
      </c>
      <c r="C44" s="172">
        <v>-51</v>
      </c>
      <c r="D44" s="172">
        <v>-40</v>
      </c>
      <c r="E44" s="172">
        <v>-15</v>
      </c>
      <c r="F44" s="172">
        <v>-40</v>
      </c>
      <c r="G44" s="178">
        <v>25</v>
      </c>
      <c r="H44" s="198">
        <v>266.7</v>
      </c>
      <c r="I44" s="95" t="s">
        <v>490</v>
      </c>
    </row>
    <row r="45" s="2" customFormat="1" ht="20.1" customHeight="1">
      <c r="A45" s="8" t="s">
        <v>45</v>
      </c>
      <c r="B45" s="9">
        <v>1049</v>
      </c>
      <c r="C45" s="172">
        <v>-46</v>
      </c>
      <c r="D45" s="172">
        <v>-14</v>
      </c>
      <c r="E45" s="172">
        <v>-120</v>
      </c>
      <c r="F45" s="172">
        <v>-14</v>
      </c>
      <c r="G45" s="178">
        <v>-106</v>
      </c>
      <c r="H45" s="198">
        <v>11.7</v>
      </c>
      <c r="I45" s="95" t="s">
        <v>473</v>
      </c>
    </row>
    <row r="46" s="2" customFormat="1" ht="42.75" customHeight="1">
      <c r="A46" s="8" t="s">
        <v>67</v>
      </c>
      <c r="B46" s="9">
        <v>1050</v>
      </c>
      <c r="C46" s="172">
        <v>-1454</v>
      </c>
      <c r="D46" s="172">
        <v>-1050</v>
      </c>
      <c r="E46" s="172">
        <v>-1717</v>
      </c>
      <c r="F46" s="172">
        <v>-1050</v>
      </c>
      <c r="G46" s="178">
        <v>-667</v>
      </c>
      <c r="H46" s="198">
        <v>61.2</v>
      </c>
      <c r="I46" s="95" t="s">
        <v>473</v>
      </c>
    </row>
    <row r="47" s="2" customFormat="1" ht="20.1" customHeight="1">
      <c r="A47" s="8" t="s">
        <v>46</v>
      </c>
      <c r="B47" s="6" t="s">
        <v>304</v>
      </c>
      <c r="C47" s="172">
        <v>-199</v>
      </c>
      <c r="D47" s="172">
        <v>-189</v>
      </c>
      <c r="E47" s="172">
        <v>-180</v>
      </c>
      <c r="F47" s="172">
        <v>-189</v>
      </c>
      <c r="G47" s="178">
        <v>9</v>
      </c>
      <c r="H47" s="198">
        <v>105</v>
      </c>
      <c r="I47" s="95" t="s">
        <v>473</v>
      </c>
    </row>
    <row r="48" s="2" customFormat="1" ht="20.1" customHeight="1">
      <c r="A48" s="8" t="s">
        <v>96</v>
      </c>
      <c r="B48" s="9">
        <v>1051</v>
      </c>
      <c r="C48" s="172">
        <v>-2432</v>
      </c>
      <c r="D48" s="172">
        <v>-1693</v>
      </c>
      <c r="E48" s="172">
        <v>-1231</v>
      </c>
      <c r="F48" s="172">
        <v>-1693</v>
      </c>
      <c r="G48" s="178">
        <v>462</v>
      </c>
      <c r="H48" s="198">
        <v>137.5</v>
      </c>
      <c r="I48" s="95" t="s">
        <v>473</v>
      </c>
    </row>
    <row r="49" s="2" customFormat="1" ht="20.1" customHeight="1">
      <c r="A49" s="8" t="s">
        <v>473</v>
      </c>
      <c r="B49" s="9" t="s">
        <v>473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509</v>
      </c>
      <c r="B50" s="9" t="s">
        <v>510</v>
      </c>
      <c r="C50" s="172">
        <v>-123</v>
      </c>
      <c r="D50" s="172">
        <v>0</v>
      </c>
      <c r="E50" s="172">
        <v>-164</v>
      </c>
      <c r="F50" s="172">
        <v>0</v>
      </c>
      <c r="G50" s="178">
        <v>-164</v>
      </c>
      <c r="H50" s="198">
        <v>0</v>
      </c>
      <c r="I50" s="95" t="s">
        <v>473</v>
      </c>
    </row>
    <row r="51" s="2" customFormat="1" ht="20.1" customHeight="1">
      <c r="A51" s="8" t="s">
        <v>511</v>
      </c>
      <c r="B51" s="9" t="s">
        <v>512</v>
      </c>
      <c r="C51" s="172">
        <v>-1636</v>
      </c>
      <c r="D51" s="172">
        <v>-1439</v>
      </c>
      <c r="E51" s="172">
        <v>-520</v>
      </c>
      <c r="F51" s="172">
        <v>-1439</v>
      </c>
      <c r="G51" s="178">
        <v>919</v>
      </c>
      <c r="H51" s="198">
        <v>276.7</v>
      </c>
      <c r="I51" s="95" t="s">
        <v>513</v>
      </c>
    </row>
    <row r="52" s="2" customFormat="1" ht="20.1" customHeight="1">
      <c r="A52" s="8" t="s">
        <v>514</v>
      </c>
      <c r="B52" s="9" t="s">
        <v>515</v>
      </c>
      <c r="C52" s="172">
        <v>-673</v>
      </c>
      <c r="D52" s="172">
        <v>-254</v>
      </c>
      <c r="E52" s="172">
        <v>-547</v>
      </c>
      <c r="F52" s="172">
        <v>-254</v>
      </c>
      <c r="G52" s="178">
        <v>-293</v>
      </c>
      <c r="H52" s="198">
        <v>46.4</v>
      </c>
      <c r="I52" s="95" t="s">
        <v>473</v>
      </c>
    </row>
    <row r="53" ht="20.1" customHeight="1">
      <c r="A53" s="8" t="s">
        <v>155</v>
      </c>
      <c r="B53" s="9">
        <v>1060</v>
      </c>
      <c r="C53" s="196">
        <v>0</v>
      </c>
      <c r="D53" s="196">
        <v>0</v>
      </c>
      <c r="E53" s="196">
        <v>0</v>
      </c>
      <c r="F53" s="196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131</v>
      </c>
      <c r="B54" s="9">
        <v>1061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473</v>
      </c>
    </row>
    <row r="55" s="2" customFormat="1" ht="20.1" customHeight="1">
      <c r="A55" s="8" t="s">
        <v>132</v>
      </c>
      <c r="B55" s="9">
        <v>1062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473</v>
      </c>
    </row>
    <row r="56" s="2" customFormat="1" ht="20.1" customHeight="1">
      <c r="A56" s="8" t="s">
        <v>35</v>
      </c>
      <c r="B56" s="9">
        <v>1063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473</v>
      </c>
    </row>
    <row r="57" s="2" customFormat="1" ht="20.1" customHeight="1">
      <c r="A57" s="8" t="s">
        <v>36</v>
      </c>
      <c r="B57" s="9">
        <v>1064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473</v>
      </c>
    </row>
    <row r="58" s="2" customFormat="1" ht="20.1" customHeight="1">
      <c r="A58" s="8" t="s">
        <v>55</v>
      </c>
      <c r="B58" s="9">
        <v>1065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473</v>
      </c>
    </row>
    <row r="59" s="2" customFormat="1" ht="20.1" customHeight="1">
      <c r="A59" s="8" t="s">
        <v>70</v>
      </c>
      <c r="B59" s="9">
        <v>1066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105</v>
      </c>
      <c r="B60" s="9">
        <v>1067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473</v>
      </c>
    </row>
    <row r="61" s="2" customFormat="1" ht="20.1" customHeight="1">
      <c r="A61" s="8" t="s">
        <v>473</v>
      </c>
      <c r="B61" s="9" t="s">
        <v>473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473</v>
      </c>
    </row>
    <row r="62" s="2" customFormat="1" ht="20.1" customHeight="1">
      <c r="A62" s="8" t="s">
        <v>473</v>
      </c>
      <c r="B62" s="9" t="s">
        <v>473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473</v>
      </c>
    </row>
    <row r="63" s="2" customFormat="1" ht="20.1" customHeight="1">
      <c r="A63" s="8" t="s">
        <v>248</v>
      </c>
      <c r="B63" s="9">
        <v>1070</v>
      </c>
      <c r="C63" s="185">
        <v>14728</v>
      </c>
      <c r="D63" s="185">
        <v>14469</v>
      </c>
      <c r="E63" s="185">
        <v>12385</v>
      </c>
      <c r="F63" s="185">
        <v>14469</v>
      </c>
      <c r="G63" s="178">
        <v>2084</v>
      </c>
      <c r="H63" s="198">
        <v>116.8</v>
      </c>
      <c r="I63" s="95" t="s">
        <v>491</v>
      </c>
    </row>
    <row r="64" s="2" customFormat="1" ht="20.1" customHeight="1">
      <c r="A64" s="8" t="s">
        <v>151</v>
      </c>
      <c r="B64" s="9">
        <v>1071</v>
      </c>
      <c r="C64" s="178">
        <v>39</v>
      </c>
      <c r="D64" s="178">
        <v>2373</v>
      </c>
      <c r="E64" s="178">
        <v>475</v>
      </c>
      <c r="F64" s="178">
        <v>2373</v>
      </c>
      <c r="G64" s="178">
        <v>1898</v>
      </c>
      <c r="H64" s="198">
        <v>499.6</v>
      </c>
      <c r="I64" s="95" t="s">
        <v>473</v>
      </c>
    </row>
    <row r="65" s="2" customFormat="1" ht="20.1" customHeight="1">
      <c r="A65" s="8" t="s">
        <v>272</v>
      </c>
      <c r="B65" s="9">
        <v>1072</v>
      </c>
      <c r="C65" s="178">
        <v>2580</v>
      </c>
      <c r="D65" s="178">
        <v>435</v>
      </c>
      <c r="E65" s="178">
        <v>0</v>
      </c>
      <c r="F65" s="178">
        <v>435</v>
      </c>
      <c r="G65" s="178">
        <v>435</v>
      </c>
      <c r="H65" s="198">
        <v>0</v>
      </c>
      <c r="I65" s="95" t="s">
        <v>473</v>
      </c>
    </row>
    <row r="66" s="2" customFormat="1" ht="20.1" customHeight="1">
      <c r="A66" s="8" t="s">
        <v>516</v>
      </c>
      <c r="B66" s="9" t="s">
        <v>517</v>
      </c>
      <c r="C66" s="178">
        <v>2504</v>
      </c>
      <c r="D66" s="178">
        <v>378</v>
      </c>
      <c r="E66" s="178">
        <v>0</v>
      </c>
      <c r="F66" s="178">
        <v>378</v>
      </c>
      <c r="G66" s="178">
        <v>378</v>
      </c>
      <c r="H66" s="198">
        <v>0</v>
      </c>
      <c r="I66" s="95" t="s">
        <v>473</v>
      </c>
    </row>
    <row r="67" s="2" customFormat="1" ht="20.1" customHeight="1">
      <c r="A67" s="8" t="s">
        <v>518</v>
      </c>
      <c r="B67" s="9" t="s">
        <v>519</v>
      </c>
      <c r="C67" s="178">
        <v>2</v>
      </c>
      <c r="D67" s="178">
        <v>2</v>
      </c>
      <c r="E67" s="178">
        <v>0</v>
      </c>
      <c r="F67" s="178">
        <v>2</v>
      </c>
      <c r="G67" s="178">
        <v>2</v>
      </c>
      <c r="H67" s="198">
        <v>0</v>
      </c>
      <c r="I67" s="95" t="s">
        <v>473</v>
      </c>
    </row>
    <row r="68" s="2" customFormat="1" ht="20.1" customHeight="1">
      <c r="A68" s="8" t="s">
        <v>520</v>
      </c>
      <c r="B68" s="9" t="s">
        <v>521</v>
      </c>
      <c r="C68" s="178">
        <v>74</v>
      </c>
      <c r="D68" s="178">
        <v>55</v>
      </c>
      <c r="E68" s="178">
        <v>0</v>
      </c>
      <c r="F68" s="178">
        <v>55</v>
      </c>
      <c r="G68" s="178">
        <v>55</v>
      </c>
      <c r="H68" s="198">
        <v>0</v>
      </c>
      <c r="I68" s="95" t="s">
        <v>473</v>
      </c>
    </row>
    <row r="69" s="2" customFormat="1" ht="20.1" customHeight="1">
      <c r="A69" s="8" t="s">
        <v>249</v>
      </c>
      <c r="B69" s="9">
        <v>1073</v>
      </c>
      <c r="C69" s="178">
        <v>12109</v>
      </c>
      <c r="D69" s="178">
        <v>11661</v>
      </c>
      <c r="E69" s="178">
        <v>11910</v>
      </c>
      <c r="F69" s="178">
        <v>11661</v>
      </c>
      <c r="G69" s="178">
        <v>-249</v>
      </c>
      <c r="H69" s="198">
        <v>97.9</v>
      </c>
      <c r="I69" s="95" t="s">
        <v>473</v>
      </c>
    </row>
    <row r="70" s="2" customFormat="1" ht="20.1" customHeight="1">
      <c r="A70" s="8" t="s">
        <v>522</v>
      </c>
      <c r="B70" s="9" t="s">
        <v>523</v>
      </c>
      <c r="C70" s="178">
        <v>640</v>
      </c>
      <c r="D70" s="178">
        <v>645</v>
      </c>
      <c r="E70" s="178">
        <v>660</v>
      </c>
      <c r="F70" s="178">
        <v>645</v>
      </c>
      <c r="G70" s="178">
        <v>-15</v>
      </c>
      <c r="H70" s="198">
        <v>97.7</v>
      </c>
      <c r="I70" s="95" t="s">
        <v>473</v>
      </c>
    </row>
    <row r="71" s="2" customFormat="1" ht="20.1" customHeight="1">
      <c r="A71" s="8" t="s">
        <v>524</v>
      </c>
      <c r="B71" s="9" t="s">
        <v>525</v>
      </c>
      <c r="C71" s="178">
        <v>1736</v>
      </c>
      <c r="D71" s="178">
        <v>1139</v>
      </c>
      <c r="E71" s="178">
        <v>500</v>
      </c>
      <c r="F71" s="178">
        <v>1139</v>
      </c>
      <c r="G71" s="178">
        <v>639</v>
      </c>
      <c r="H71" s="198">
        <v>227.8</v>
      </c>
      <c r="I71" s="95" t="s">
        <v>473</v>
      </c>
    </row>
    <row r="72" s="2" customFormat="1" ht="20.1" customHeight="1">
      <c r="A72" s="8" t="s">
        <v>526</v>
      </c>
      <c r="B72" s="9" t="s">
        <v>527</v>
      </c>
      <c r="C72" s="178">
        <v>9733</v>
      </c>
      <c r="D72" s="178">
        <v>9877</v>
      </c>
      <c r="E72" s="178">
        <v>10750</v>
      </c>
      <c r="F72" s="178">
        <v>9877</v>
      </c>
      <c r="G72" s="178">
        <v>-873</v>
      </c>
      <c r="H72" s="198">
        <v>91.9</v>
      </c>
      <c r="I72" s="95" t="s">
        <v>473</v>
      </c>
    </row>
    <row r="73" s="2" customFormat="1" ht="20.1" customHeight="1">
      <c r="A73" s="92" t="s">
        <v>71</v>
      </c>
      <c r="B73" s="9">
        <v>1080</v>
      </c>
      <c r="C73" s="196">
        <v>-32404</v>
      </c>
      <c r="D73" s="196">
        <v>-19460</v>
      </c>
      <c r="E73" s="196">
        <v>-7477</v>
      </c>
      <c r="F73" s="196">
        <v>-19460</v>
      </c>
      <c r="G73" s="178">
        <v>11983</v>
      </c>
      <c r="H73" s="198">
        <v>260.3</v>
      </c>
      <c r="I73" s="95" t="s">
        <v>492</v>
      </c>
    </row>
    <row r="74" s="2" customFormat="1" ht="20.1" customHeight="1">
      <c r="A74" s="8" t="s">
        <v>151</v>
      </c>
      <c r="B74" s="9">
        <v>1081</v>
      </c>
      <c r="C74" s="172">
        <v>-413</v>
      </c>
      <c r="D74" s="172">
        <v>-406</v>
      </c>
      <c r="E74" s="172">
        <v>-440</v>
      </c>
      <c r="F74" s="172">
        <v>-406</v>
      </c>
      <c r="G74" s="178">
        <v>-34</v>
      </c>
      <c r="H74" s="198">
        <v>92.3</v>
      </c>
      <c r="I74" s="95" t="s">
        <v>473</v>
      </c>
    </row>
    <row r="75" s="2" customFormat="1" ht="20.1" customHeight="1">
      <c r="A75" s="8" t="s">
        <v>355</v>
      </c>
      <c r="B75" s="9">
        <v>1082</v>
      </c>
      <c r="C75" s="172">
        <v>-2203</v>
      </c>
      <c r="D75" s="172">
        <v>-808</v>
      </c>
      <c r="E75" s="172">
        <v>0</v>
      </c>
      <c r="F75" s="172">
        <v>-808</v>
      </c>
      <c r="G75" s="178">
        <v>808</v>
      </c>
      <c r="H75" s="198">
        <v>0</v>
      </c>
      <c r="I75" s="95" t="s">
        <v>473</v>
      </c>
    </row>
    <row r="76" s="2" customFormat="1" ht="20.1" customHeight="1">
      <c r="A76" s="8" t="s">
        <v>528</v>
      </c>
      <c r="B76" s="9" t="s">
        <v>529</v>
      </c>
      <c r="C76" s="172">
        <v>-2166</v>
      </c>
      <c r="D76" s="172">
        <v>-808</v>
      </c>
      <c r="E76" s="172">
        <v>0</v>
      </c>
      <c r="F76" s="172">
        <v>-808</v>
      </c>
      <c r="G76" s="178">
        <v>808</v>
      </c>
      <c r="H76" s="198">
        <v>0</v>
      </c>
      <c r="I76" s="95" t="s">
        <v>473</v>
      </c>
    </row>
    <row r="77" s="2" customFormat="1" ht="20.1" customHeight="1">
      <c r="A77" s="8" t="s">
        <v>530</v>
      </c>
      <c r="B77" s="9" t="s">
        <v>531</v>
      </c>
      <c r="C77" s="172">
        <v>-37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473</v>
      </c>
    </row>
    <row r="78" s="2" customFormat="1" ht="20.1" customHeight="1">
      <c r="A78" s="8" t="s">
        <v>62</v>
      </c>
      <c r="B78" s="9">
        <v>1083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473</v>
      </c>
    </row>
    <row r="79" s="2" customFormat="1" ht="20.1" customHeight="1">
      <c r="A79" s="8" t="s">
        <v>47</v>
      </c>
      <c r="B79" s="9">
        <v>1084</v>
      </c>
      <c r="C79" s="172">
        <v>-18987</v>
      </c>
      <c r="D79" s="172">
        <v>-7895</v>
      </c>
      <c r="E79" s="172">
        <v>0</v>
      </c>
      <c r="F79" s="172">
        <v>-7895</v>
      </c>
      <c r="G79" s="178">
        <v>7895</v>
      </c>
      <c r="H79" s="198">
        <v>0</v>
      </c>
      <c r="I79" s="95" t="s">
        <v>473</v>
      </c>
    </row>
    <row r="80" s="2" customFormat="1" ht="20.1" customHeight="1">
      <c r="A80" s="8" t="s">
        <v>53</v>
      </c>
      <c r="B80" s="9">
        <v>1085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  <c r="I80" s="95" t="s">
        <v>473</v>
      </c>
    </row>
    <row r="81" s="2" customFormat="1" ht="20.1" customHeight="1">
      <c r="A81" s="8" t="s">
        <v>179</v>
      </c>
      <c r="B81" s="9">
        <v>1086</v>
      </c>
      <c r="C81" s="172">
        <v>-10801</v>
      </c>
      <c r="D81" s="172">
        <v>-10351</v>
      </c>
      <c r="E81" s="172">
        <v>-7037</v>
      </c>
      <c r="F81" s="172">
        <v>-10351</v>
      </c>
      <c r="G81" s="178">
        <v>3314</v>
      </c>
      <c r="H81" s="198">
        <v>147.1</v>
      </c>
      <c r="I81" s="95" t="s">
        <v>473</v>
      </c>
    </row>
    <row r="82" s="2" customFormat="1" ht="20.1" customHeight="1">
      <c r="A82" s="8" t="s">
        <v>532</v>
      </c>
      <c r="B82" s="9" t="s">
        <v>533</v>
      </c>
      <c r="C82" s="172">
        <v>-678</v>
      </c>
      <c r="D82" s="172">
        <v>-633</v>
      </c>
      <c r="E82" s="172">
        <v>-912</v>
      </c>
      <c r="F82" s="172">
        <v>-633</v>
      </c>
      <c r="G82" s="178">
        <v>-279</v>
      </c>
      <c r="H82" s="198">
        <v>69.4</v>
      </c>
      <c r="I82" s="95" t="s">
        <v>473</v>
      </c>
    </row>
    <row r="83" s="2" customFormat="1" ht="20.1" customHeight="1">
      <c r="A83" s="8" t="s">
        <v>534</v>
      </c>
      <c r="B83" s="9" t="s">
        <v>535</v>
      </c>
      <c r="C83" s="172">
        <v>-1998</v>
      </c>
      <c r="D83" s="172">
        <v>-2859</v>
      </c>
      <c r="E83" s="172">
        <v>-1760</v>
      </c>
      <c r="F83" s="172">
        <v>-2859</v>
      </c>
      <c r="G83" s="178">
        <v>1099</v>
      </c>
      <c r="H83" s="198">
        <v>162.4</v>
      </c>
      <c r="I83" s="95" t="s">
        <v>473</v>
      </c>
    </row>
    <row r="84" s="2" customFormat="1" ht="20.1" customHeight="1">
      <c r="A84" s="8" t="s">
        <v>536</v>
      </c>
      <c r="B84" s="9" t="s">
        <v>537</v>
      </c>
      <c r="C84" s="172">
        <v>-47</v>
      </c>
      <c r="D84" s="172">
        <v>-66</v>
      </c>
      <c r="E84" s="172">
        <v>-176</v>
      </c>
      <c r="F84" s="172">
        <v>-66</v>
      </c>
      <c r="G84" s="178">
        <v>-110</v>
      </c>
      <c r="H84" s="198">
        <v>37.5</v>
      </c>
      <c r="I84" s="95" t="s">
        <v>473</v>
      </c>
    </row>
    <row r="85" s="2" customFormat="1" ht="20.1" customHeight="1">
      <c r="A85" s="8" t="s">
        <v>538</v>
      </c>
      <c r="B85" s="9" t="s">
        <v>539</v>
      </c>
      <c r="C85" s="172">
        <v>-1444</v>
      </c>
      <c r="D85" s="172">
        <v>-973</v>
      </c>
      <c r="E85" s="172">
        <v>-40</v>
      </c>
      <c r="F85" s="172">
        <v>-973</v>
      </c>
      <c r="G85" s="178">
        <v>933</v>
      </c>
      <c r="H85" s="198">
        <v>2432.5</v>
      </c>
      <c r="I85" s="95" t="s">
        <v>540</v>
      </c>
    </row>
    <row r="86" s="2" customFormat="1" ht="20.1" customHeight="1">
      <c r="A86" s="8" t="s">
        <v>541</v>
      </c>
      <c r="B86" s="9" t="s">
        <v>542</v>
      </c>
      <c r="C86" s="172">
        <v>-255</v>
      </c>
      <c r="D86" s="172">
        <v>0</v>
      </c>
      <c r="E86" s="172">
        <v>-440</v>
      </c>
      <c r="F86" s="172">
        <v>0</v>
      </c>
      <c r="G86" s="178">
        <v>-440</v>
      </c>
      <c r="H86" s="198">
        <v>0</v>
      </c>
      <c r="I86" s="95" t="s">
        <v>473</v>
      </c>
    </row>
    <row r="87" s="2" customFormat="1" ht="20.1" customHeight="1">
      <c r="A87" s="8" t="s">
        <v>543</v>
      </c>
      <c r="B87" s="9" t="s">
        <v>544</v>
      </c>
      <c r="C87" s="172">
        <v>-852</v>
      </c>
      <c r="D87" s="172">
        <v>-806</v>
      </c>
      <c r="E87" s="172">
        <v>-690</v>
      </c>
      <c r="F87" s="172">
        <v>-806</v>
      </c>
      <c r="G87" s="178">
        <v>116</v>
      </c>
      <c r="H87" s="198">
        <v>116.8</v>
      </c>
      <c r="I87" s="95" t="s">
        <v>473</v>
      </c>
    </row>
    <row r="88" s="2" customFormat="1" ht="20.1" customHeight="1">
      <c r="A88" s="8" t="s">
        <v>545</v>
      </c>
      <c r="B88" s="9" t="s">
        <v>546</v>
      </c>
      <c r="C88" s="172">
        <v>-682</v>
      </c>
      <c r="D88" s="172">
        <v>-533</v>
      </c>
      <c r="E88" s="172">
        <v>-752</v>
      </c>
      <c r="F88" s="172">
        <v>-533</v>
      </c>
      <c r="G88" s="178">
        <v>-219</v>
      </c>
      <c r="H88" s="198">
        <v>70.9</v>
      </c>
      <c r="I88" s="95" t="s">
        <v>473</v>
      </c>
    </row>
    <row r="89" s="2" customFormat="1" ht="20.1" customHeight="1">
      <c r="A89" s="8" t="s">
        <v>547</v>
      </c>
      <c r="B89" s="9" t="s">
        <v>548</v>
      </c>
      <c r="C89" s="172">
        <v>-1871</v>
      </c>
      <c r="D89" s="172">
        <v>-2405</v>
      </c>
      <c r="E89" s="172">
        <v>-1140</v>
      </c>
      <c r="F89" s="172">
        <v>-2405</v>
      </c>
      <c r="G89" s="178">
        <v>1265</v>
      </c>
      <c r="H89" s="198">
        <v>211</v>
      </c>
      <c r="I89" s="95" t="s">
        <v>473</v>
      </c>
    </row>
    <row r="90" s="2" customFormat="1" ht="20.1" customHeight="1">
      <c r="A90" s="8" t="s">
        <v>549</v>
      </c>
      <c r="B90" s="9" t="s">
        <v>550</v>
      </c>
      <c r="C90" s="172">
        <v>-1330</v>
      </c>
      <c r="D90" s="172">
        <v>-1321</v>
      </c>
      <c r="E90" s="172">
        <v>-911</v>
      </c>
      <c r="F90" s="172">
        <v>-1321</v>
      </c>
      <c r="G90" s="178">
        <v>410</v>
      </c>
      <c r="H90" s="198">
        <v>145</v>
      </c>
      <c r="I90" s="95" t="s">
        <v>473</v>
      </c>
    </row>
    <row r="91" s="2" customFormat="1" ht="20.1" customHeight="1">
      <c r="A91" s="8" t="s">
        <v>551</v>
      </c>
      <c r="B91" s="9" t="s">
        <v>552</v>
      </c>
      <c r="C91" s="172">
        <v>-1644</v>
      </c>
      <c r="D91" s="172">
        <v>-755</v>
      </c>
      <c r="E91" s="172">
        <v>-216</v>
      </c>
      <c r="F91" s="172">
        <v>-755</v>
      </c>
      <c r="G91" s="178">
        <v>539</v>
      </c>
      <c r="H91" s="198">
        <v>349.5</v>
      </c>
      <c r="I91" s="95" t="s">
        <v>473</v>
      </c>
    </row>
    <row r="92" s="5" customFormat="1" ht="20.1" customHeight="1">
      <c r="A92" s="10" t="s">
        <v>4</v>
      </c>
      <c r="B92" s="11">
        <v>1100</v>
      </c>
      <c r="C92" s="166">
        <v>3397</v>
      </c>
      <c r="D92" s="166">
        <v>-2965</v>
      </c>
      <c r="E92" s="166">
        <v>-1735</v>
      </c>
      <c r="F92" s="166">
        <v>-2965</v>
      </c>
      <c r="G92" s="177">
        <v>-1230</v>
      </c>
      <c r="H92" s="197">
        <v>170.9</v>
      </c>
      <c r="I92" s="96" t="s">
        <v>473</v>
      </c>
    </row>
    <row r="93" ht="20.1" customHeight="1">
      <c r="A93" s="8" t="s">
        <v>94</v>
      </c>
      <c r="B93" s="9">
        <v>1110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  <c r="I93" s="95" t="s">
        <v>473</v>
      </c>
    </row>
    <row r="94" ht="20.1" customHeight="1">
      <c r="A94" s="8" t="s">
        <v>473</v>
      </c>
      <c r="B94" s="9" t="s">
        <v>473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473</v>
      </c>
    </row>
    <row r="95" ht="20.1" customHeight="1">
      <c r="A95" s="8" t="s">
        <v>98</v>
      </c>
      <c r="B95" s="9">
        <v>1120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  <c r="I95" s="95" t="s">
        <v>473</v>
      </c>
    </row>
    <row r="96" ht="20.1" customHeight="1">
      <c r="A96" s="8" t="s">
        <v>473</v>
      </c>
      <c r="B96" s="9" t="s">
        <v>473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95</v>
      </c>
      <c r="B97" s="9">
        <v>1130</v>
      </c>
      <c r="C97" s="178">
        <v>0</v>
      </c>
      <c r="D97" s="178">
        <v>5485</v>
      </c>
      <c r="E97" s="178">
        <v>3500</v>
      </c>
      <c r="F97" s="178">
        <v>5485</v>
      </c>
      <c r="G97" s="178">
        <v>1985</v>
      </c>
      <c r="H97" s="198">
        <v>156.7</v>
      </c>
      <c r="I97" s="95" t="s">
        <v>473</v>
      </c>
    </row>
    <row r="98" ht="20.1" customHeight="1">
      <c r="A98" s="8" t="s">
        <v>473</v>
      </c>
      <c r="B98" s="9" t="s">
        <v>473</v>
      </c>
      <c r="C98" s="178">
        <v>0</v>
      </c>
      <c r="D98" s="178">
        <v>0</v>
      </c>
      <c r="E98" s="178">
        <v>0</v>
      </c>
      <c r="F98" s="178">
        <v>0</v>
      </c>
      <c r="G98" s="178">
        <v>0</v>
      </c>
      <c r="H98" s="198">
        <v>0</v>
      </c>
      <c r="I98" s="95" t="s">
        <v>473</v>
      </c>
    </row>
    <row r="99" ht="20.1" customHeight="1">
      <c r="A99" s="8" t="s">
        <v>553</v>
      </c>
      <c r="B99" s="9" t="s">
        <v>554</v>
      </c>
      <c r="C99" s="178">
        <v>0</v>
      </c>
      <c r="D99" s="178">
        <v>5485</v>
      </c>
      <c r="E99" s="178">
        <v>3500</v>
      </c>
      <c r="F99" s="178">
        <v>5485</v>
      </c>
      <c r="G99" s="178">
        <v>1985</v>
      </c>
      <c r="H99" s="198">
        <v>156.7</v>
      </c>
      <c r="I99" s="95" t="s">
        <v>473</v>
      </c>
    </row>
    <row r="100" ht="20.1" customHeight="1">
      <c r="A100" s="8" t="s">
        <v>97</v>
      </c>
      <c r="B100" s="9">
        <v>1140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473</v>
      </c>
    </row>
    <row r="101" ht="20.1" customHeight="1">
      <c r="A101" s="8" t="s">
        <v>473</v>
      </c>
      <c r="B101" s="9" t="s">
        <v>473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473</v>
      </c>
    </row>
    <row r="102" ht="20.1" customHeight="1">
      <c r="A102" s="8" t="s">
        <v>250</v>
      </c>
      <c r="B102" s="9">
        <v>1150</v>
      </c>
      <c r="C102" s="185">
        <v>2487</v>
      </c>
      <c r="D102" s="185">
        <v>2693</v>
      </c>
      <c r="E102" s="185">
        <v>1600</v>
      </c>
      <c r="F102" s="185">
        <v>2693</v>
      </c>
      <c r="G102" s="178">
        <v>1093</v>
      </c>
      <c r="H102" s="198">
        <v>168.3</v>
      </c>
      <c r="I102" s="95" t="s">
        <v>473</v>
      </c>
    </row>
    <row r="103" ht="20.1" customHeight="1">
      <c r="A103" s="8" t="s">
        <v>151</v>
      </c>
      <c r="B103" s="9">
        <v>1151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  <c r="I103" s="95" t="s">
        <v>473</v>
      </c>
    </row>
    <row r="104" ht="20.1" customHeight="1">
      <c r="A104" s="8" t="s">
        <v>251</v>
      </c>
      <c r="B104" s="9">
        <v>1152</v>
      </c>
      <c r="C104" s="178">
        <v>2487</v>
      </c>
      <c r="D104" s="178">
        <v>2693</v>
      </c>
      <c r="E104" s="178">
        <v>1600</v>
      </c>
      <c r="F104" s="178">
        <v>2693</v>
      </c>
      <c r="G104" s="178">
        <v>1093</v>
      </c>
      <c r="H104" s="198">
        <v>168.3</v>
      </c>
      <c r="I104" s="95" t="s">
        <v>473</v>
      </c>
    </row>
    <row r="105" ht="20.1" customHeight="1">
      <c r="A105" s="8" t="s">
        <v>473</v>
      </c>
      <c r="B105" s="9" t="s">
        <v>473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  <c r="I105" s="95" t="s">
        <v>473</v>
      </c>
    </row>
    <row r="106" ht="20.1" customHeight="1">
      <c r="A106" s="8" t="s">
        <v>555</v>
      </c>
      <c r="B106" s="9" t="s">
        <v>556</v>
      </c>
      <c r="C106" s="178">
        <v>1435</v>
      </c>
      <c r="D106" s="178">
        <v>1895</v>
      </c>
      <c r="E106" s="178">
        <v>1000</v>
      </c>
      <c r="F106" s="178">
        <v>1895</v>
      </c>
      <c r="G106" s="178">
        <v>895</v>
      </c>
      <c r="H106" s="198">
        <v>189.5</v>
      </c>
      <c r="I106" s="95" t="s">
        <v>473</v>
      </c>
    </row>
    <row r="107" ht="20.1" customHeight="1">
      <c r="A107" s="8" t="s">
        <v>557</v>
      </c>
      <c r="B107" s="9" t="s">
        <v>558</v>
      </c>
      <c r="C107" s="178">
        <v>1052</v>
      </c>
      <c r="D107" s="178">
        <v>798</v>
      </c>
      <c r="E107" s="178">
        <v>600</v>
      </c>
      <c r="F107" s="178">
        <v>798</v>
      </c>
      <c r="G107" s="178">
        <v>198</v>
      </c>
      <c r="H107" s="198">
        <v>133</v>
      </c>
      <c r="I107" s="95" t="s">
        <v>473</v>
      </c>
    </row>
    <row r="108" ht="20.1" customHeight="1">
      <c r="A108" s="8" t="s">
        <v>252</v>
      </c>
      <c r="B108" s="9">
        <v>1160</v>
      </c>
      <c r="C108" s="196">
        <v>-1124</v>
      </c>
      <c r="D108" s="196">
        <v>-781</v>
      </c>
      <c r="E108" s="196">
        <v>-1600</v>
      </c>
      <c r="F108" s="196">
        <v>-781</v>
      </c>
      <c r="G108" s="178">
        <v>-819</v>
      </c>
      <c r="H108" s="198">
        <v>48.8</v>
      </c>
      <c r="I108" s="95" t="s">
        <v>473</v>
      </c>
    </row>
    <row r="109" ht="20.1" customHeight="1">
      <c r="A109" s="8" t="s">
        <v>151</v>
      </c>
      <c r="B109" s="9">
        <v>1161</v>
      </c>
      <c r="C109" s="172">
        <v>0</v>
      </c>
      <c r="D109" s="172">
        <v>0</v>
      </c>
      <c r="E109" s="172">
        <v>0</v>
      </c>
      <c r="F109" s="172">
        <v>0</v>
      </c>
      <c r="G109" s="178">
        <v>0</v>
      </c>
      <c r="H109" s="198">
        <v>0</v>
      </c>
      <c r="I109" s="95" t="s">
        <v>473</v>
      </c>
    </row>
    <row r="110" ht="20.1" customHeight="1">
      <c r="A110" s="8" t="s">
        <v>104</v>
      </c>
      <c r="B110" s="9">
        <v>1162</v>
      </c>
      <c r="C110" s="172">
        <v>-1124</v>
      </c>
      <c r="D110" s="172">
        <v>-781</v>
      </c>
      <c r="E110" s="172">
        <v>-1600</v>
      </c>
      <c r="F110" s="172">
        <v>-781</v>
      </c>
      <c r="G110" s="178">
        <v>-819</v>
      </c>
      <c r="H110" s="198">
        <v>48.8</v>
      </c>
      <c r="I110" s="95" t="s">
        <v>473</v>
      </c>
    </row>
    <row r="111" ht="20.1" customHeight="1">
      <c r="A111" s="8" t="s">
        <v>473</v>
      </c>
      <c r="B111" s="9" t="s">
        <v>473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5" t="s">
        <v>473</v>
      </c>
    </row>
    <row r="112" ht="20.1" customHeight="1">
      <c r="A112" s="8" t="s">
        <v>559</v>
      </c>
      <c r="B112" s="9" t="s">
        <v>560</v>
      </c>
      <c r="C112" s="172">
        <v>-1124</v>
      </c>
      <c r="D112" s="172">
        <v>-781</v>
      </c>
      <c r="E112" s="172">
        <v>-1600</v>
      </c>
      <c r="F112" s="172">
        <v>-781</v>
      </c>
      <c r="G112" s="178">
        <v>-819</v>
      </c>
      <c r="H112" s="198">
        <v>48.8</v>
      </c>
      <c r="I112" s="95" t="s">
        <v>473</v>
      </c>
    </row>
    <row r="113" s="5" customFormat="1" ht="20.1" customHeight="1">
      <c r="A113" s="10" t="s">
        <v>83</v>
      </c>
      <c r="B113" s="11">
        <v>1170</v>
      </c>
      <c r="C113" s="166">
        <v>4760</v>
      </c>
      <c r="D113" s="166">
        <v>4432</v>
      </c>
      <c r="E113" s="166">
        <v>1765</v>
      </c>
      <c r="F113" s="166">
        <v>4432</v>
      </c>
      <c r="G113" s="177">
        <v>2667</v>
      </c>
      <c r="H113" s="197">
        <v>251.1</v>
      </c>
      <c r="I113" s="96" t="s">
        <v>473</v>
      </c>
    </row>
    <row r="114" ht="20.1" customHeight="1">
      <c r="A114" s="8" t="s">
        <v>243</v>
      </c>
      <c r="B114" s="7">
        <v>1180</v>
      </c>
      <c r="C114" s="172">
        <v>-4702</v>
      </c>
      <c r="D114" s="172">
        <v>-2560</v>
      </c>
      <c r="E114" s="172">
        <v>-336</v>
      </c>
      <c r="F114" s="172">
        <v>-2560</v>
      </c>
      <c r="G114" s="178">
        <v>2224</v>
      </c>
      <c r="H114" s="198">
        <v>761.9</v>
      </c>
      <c r="I114" s="95" t="s">
        <v>473</v>
      </c>
    </row>
    <row r="115" ht="20.1" customHeight="1">
      <c r="A115" s="8" t="s">
        <v>244</v>
      </c>
      <c r="B115" s="7">
        <v>1181</v>
      </c>
      <c r="C115" s="178">
        <v>0</v>
      </c>
      <c r="D115" s="178">
        <v>0</v>
      </c>
      <c r="E115" s="178">
        <v>0</v>
      </c>
      <c r="F115" s="178">
        <v>0</v>
      </c>
      <c r="G115" s="178">
        <v>0</v>
      </c>
      <c r="H115" s="198">
        <v>0</v>
      </c>
      <c r="I115" s="95" t="s">
        <v>473</v>
      </c>
    </row>
    <row r="116" ht="20.1" customHeight="1">
      <c r="A116" s="8" t="s">
        <v>245</v>
      </c>
      <c r="B116" s="9">
        <v>1190</v>
      </c>
      <c r="C116" s="178">
        <v>0</v>
      </c>
      <c r="D116" s="178">
        <v>0</v>
      </c>
      <c r="E116" s="178">
        <v>0</v>
      </c>
      <c r="F116" s="178">
        <v>0</v>
      </c>
      <c r="G116" s="178">
        <v>0</v>
      </c>
      <c r="H116" s="198">
        <v>0</v>
      </c>
      <c r="I116" s="95" t="s">
        <v>473</v>
      </c>
    </row>
    <row r="117" ht="20.1" customHeight="1">
      <c r="A117" s="8" t="s">
        <v>246</v>
      </c>
      <c r="B117" s="6">
        <v>1191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  <c r="I117" s="95" t="s">
        <v>473</v>
      </c>
    </row>
    <row r="118" s="5" customFormat="1" ht="20.1" customHeight="1">
      <c r="A118" s="10" t="s">
        <v>265</v>
      </c>
      <c r="B118" s="11">
        <v>1200</v>
      </c>
      <c r="C118" s="176">
        <v>58</v>
      </c>
      <c r="D118" s="176">
        <v>1872</v>
      </c>
      <c r="E118" s="176">
        <v>1429</v>
      </c>
      <c r="F118" s="176">
        <v>1872</v>
      </c>
      <c r="G118" s="177">
        <v>443</v>
      </c>
      <c r="H118" s="197">
        <v>131</v>
      </c>
      <c r="I118" s="96" t="s">
        <v>473</v>
      </c>
    </row>
    <row r="119" ht="20.1" customHeight="1">
      <c r="A119" s="8" t="s">
        <v>25</v>
      </c>
      <c r="B119" s="6">
        <v>1201</v>
      </c>
      <c r="C119" s="178">
        <v>195</v>
      </c>
      <c r="D119" s="178">
        <v>2011</v>
      </c>
      <c r="E119" s="178">
        <v>1529</v>
      </c>
      <c r="F119" s="178">
        <v>2011</v>
      </c>
      <c r="G119" s="178">
        <v>482</v>
      </c>
      <c r="H119" s="198">
        <v>131.5</v>
      </c>
      <c r="I119" s="94" t="s">
        <v>473</v>
      </c>
    </row>
    <row r="120" ht="20.1" customHeight="1">
      <c r="A120" s="8" t="s">
        <v>26</v>
      </c>
      <c r="B120" s="6">
        <v>1202</v>
      </c>
      <c r="C120" s="172">
        <v>-137</v>
      </c>
      <c r="D120" s="172">
        <v>-139</v>
      </c>
      <c r="E120" s="172">
        <v>-100</v>
      </c>
      <c r="F120" s="172">
        <v>-139</v>
      </c>
      <c r="G120" s="178">
        <v>39</v>
      </c>
      <c r="H120" s="198">
        <v>139</v>
      </c>
      <c r="I120" s="94" t="s">
        <v>473</v>
      </c>
    </row>
    <row r="121" s="5" customFormat="1" ht="20.1" customHeight="1">
      <c r="A121" s="10" t="s">
        <v>19</v>
      </c>
      <c r="B121" s="11">
        <v>1210</v>
      </c>
      <c r="C121" s="175">
        <v>597252</v>
      </c>
      <c r="D121" s="175">
        <v>546642</v>
      </c>
      <c r="E121" s="175">
        <v>525015</v>
      </c>
      <c r="F121" s="175">
        <v>546642</v>
      </c>
      <c r="G121" s="177">
        <v>21627</v>
      </c>
      <c r="H121" s="197">
        <v>104.1</v>
      </c>
      <c r="I121" s="96" t="s">
        <v>473</v>
      </c>
    </row>
    <row r="122" s="5" customFormat="1" ht="20.1" customHeight="1">
      <c r="A122" s="10" t="s">
        <v>101</v>
      </c>
      <c r="B122" s="11">
        <v>1220</v>
      </c>
      <c r="C122" s="169">
        <v>-597194</v>
      </c>
      <c r="D122" s="169">
        <v>-544770</v>
      </c>
      <c r="E122" s="169">
        <v>-523586</v>
      </c>
      <c r="F122" s="169">
        <v>-544770</v>
      </c>
      <c r="G122" s="177">
        <v>21184</v>
      </c>
      <c r="H122" s="197">
        <v>104</v>
      </c>
      <c r="I122" s="96" t="s">
        <v>473</v>
      </c>
    </row>
    <row r="123" ht="20.1" customHeight="1">
      <c r="A123" s="8" t="s">
        <v>180</v>
      </c>
      <c r="B123" s="9">
        <v>1230</v>
      </c>
      <c r="C123" s="178">
        <v>0</v>
      </c>
      <c r="D123" s="178">
        <v>0</v>
      </c>
      <c r="E123" s="178">
        <v>0</v>
      </c>
      <c r="F123" s="178">
        <v>0</v>
      </c>
      <c r="G123" s="178">
        <v>0</v>
      </c>
      <c r="H123" s="198">
        <v>0</v>
      </c>
      <c r="I123" s="95" t="s">
        <v>473</v>
      </c>
    </row>
    <row r="124" ht="24.95" customHeight="1">
      <c r="A124" s="245" t="s">
        <v>124</v>
      </c>
      <c r="B124" s="245"/>
      <c r="C124" s="245"/>
      <c r="D124" s="245"/>
      <c r="E124" s="245"/>
      <c r="F124" s="245"/>
      <c r="G124" s="245"/>
      <c r="H124" s="245"/>
      <c r="I124" s="245"/>
    </row>
    <row r="125" ht="20.1" customHeight="1">
      <c r="A125" s="8" t="s">
        <v>191</v>
      </c>
      <c r="B125" s="9">
        <v>1300</v>
      </c>
      <c r="C125" s="185">
        <v>3397</v>
      </c>
      <c r="D125" s="185">
        <v>-2965</v>
      </c>
      <c r="E125" s="185">
        <v>-1735</v>
      </c>
      <c r="F125" s="185">
        <v>-2965</v>
      </c>
      <c r="G125" s="178">
        <v>-1230</v>
      </c>
      <c r="H125" s="198">
        <v>170.9</v>
      </c>
      <c r="I125" s="95" t="s">
        <v>473</v>
      </c>
    </row>
    <row r="126" ht="20.1" customHeight="1">
      <c r="A126" s="8" t="s">
        <v>317</v>
      </c>
      <c r="B126" s="9">
        <v>1301</v>
      </c>
      <c r="C126" s="185">
        <v>26157</v>
      </c>
      <c r="D126" s="185">
        <v>23842</v>
      </c>
      <c r="E126" s="185">
        <v>24678</v>
      </c>
      <c r="F126" s="185">
        <v>23842</v>
      </c>
      <c r="G126" s="178">
        <v>-836</v>
      </c>
      <c r="H126" s="198">
        <v>96.6</v>
      </c>
      <c r="I126" s="95" t="s">
        <v>473</v>
      </c>
    </row>
    <row r="127" ht="20.1" customHeight="1">
      <c r="A127" s="8" t="s">
        <v>318</v>
      </c>
      <c r="B127" s="9">
        <v>1302</v>
      </c>
      <c r="C127" s="185">
        <v>39</v>
      </c>
      <c r="D127" s="185">
        <v>2373</v>
      </c>
      <c r="E127" s="185">
        <v>475</v>
      </c>
      <c r="F127" s="185">
        <v>2373</v>
      </c>
      <c r="G127" s="178">
        <v>1898</v>
      </c>
      <c r="H127" s="198">
        <v>499.6</v>
      </c>
      <c r="I127" s="95" t="s">
        <v>473</v>
      </c>
    </row>
    <row r="128" ht="20.1" customHeight="1">
      <c r="A128" s="8" t="s">
        <v>319</v>
      </c>
      <c r="B128" s="9">
        <v>1303</v>
      </c>
      <c r="C128" s="196">
        <v>-413</v>
      </c>
      <c r="D128" s="196">
        <v>-406</v>
      </c>
      <c r="E128" s="196">
        <v>-440</v>
      </c>
      <c r="F128" s="196">
        <v>-406</v>
      </c>
      <c r="G128" s="178">
        <v>-34</v>
      </c>
      <c r="H128" s="198">
        <v>92.3</v>
      </c>
      <c r="I128" s="95" t="s">
        <v>473</v>
      </c>
    </row>
    <row r="129" ht="20.1" customHeight="1">
      <c r="A129" s="8" t="s">
        <v>320</v>
      </c>
      <c r="B129" s="9">
        <v>1304</v>
      </c>
      <c r="C129" s="185">
        <v>2580</v>
      </c>
      <c r="D129" s="185">
        <v>435</v>
      </c>
      <c r="E129" s="185">
        <v>0</v>
      </c>
      <c r="F129" s="185">
        <v>435</v>
      </c>
      <c r="G129" s="178">
        <v>435</v>
      </c>
      <c r="H129" s="198">
        <v>0</v>
      </c>
      <c r="I129" s="95" t="s">
        <v>473</v>
      </c>
    </row>
    <row r="130" ht="20.25" customHeight="1">
      <c r="A130" s="8" t="s">
        <v>321</v>
      </c>
      <c r="B130" s="9">
        <v>1305</v>
      </c>
      <c r="C130" s="196">
        <v>-2203</v>
      </c>
      <c r="D130" s="196">
        <v>-808</v>
      </c>
      <c r="E130" s="196">
        <v>0</v>
      </c>
      <c r="F130" s="196">
        <v>-808</v>
      </c>
      <c r="G130" s="178">
        <v>808</v>
      </c>
      <c r="H130" s="198">
        <v>0</v>
      </c>
      <c r="I130" s="95" t="s">
        <v>473</v>
      </c>
    </row>
    <row r="131" s="5" customFormat="1" ht="20.1" customHeight="1">
      <c r="A131" s="10" t="s">
        <v>118</v>
      </c>
      <c r="B131" s="11">
        <v>1310</v>
      </c>
      <c r="C131" s="168" t="e">
        <f>C125+C126-C127-C128-C129-C130</f>
        <v>#VALUE!</v>
      </c>
      <c r="D131" s="168" t="e">
        <f>D125+D126-D127-D128-D129-D130</f>
        <v>#VALUE!</v>
      </c>
      <c r="E131" s="168" t="e">
        <f>E125+E126-E127-E128-E129-E130</f>
        <v>#VALUE!</v>
      </c>
      <c r="F131" s="168" t="e">
        <f>F125+F126-F127-F128-F129-F130</f>
        <v>#VALUE!</v>
      </c>
      <c r="G131" s="177" t="e">
        <f>F131-E131</f>
        <v>#VALUE!</v>
      </c>
      <c r="H131" s="197" t="e">
        <f>(F131/E131)*100</f>
        <v>#VALUE!</v>
      </c>
      <c r="I131" s="96"/>
    </row>
    <row r="132" s="5" customFormat="1" ht="20.1" customHeight="1">
      <c r="A132" s="232" t="s">
        <v>158</v>
      </c>
      <c r="B132" s="233"/>
      <c r="C132" s="233">
        <v>29551</v>
      </c>
      <c r="D132" s="233">
        <v>19283</v>
      </c>
      <c r="E132" s="233">
        <v>22908</v>
      </c>
      <c r="F132" s="233">
        <v>19283</v>
      </c>
      <c r="G132" s="233">
        <v>-3625</v>
      </c>
      <c r="H132" s="233">
        <v>84.2</v>
      </c>
      <c r="I132" s="234" t="s">
        <v>473</v>
      </c>
    </row>
    <row r="133" s="5" customFormat="1" ht="20.1" customHeight="1">
      <c r="A133" s="8" t="s">
        <v>192</v>
      </c>
      <c r="B133" s="9">
        <v>1400</v>
      </c>
      <c r="C133" s="178">
        <v>140567</v>
      </c>
      <c r="D133" s="178">
        <v>118752</v>
      </c>
      <c r="E133" s="178">
        <v>124779</v>
      </c>
      <c r="F133" s="178">
        <v>118752</v>
      </c>
      <c r="G133" s="178">
        <v>-6027</v>
      </c>
      <c r="H133" s="198">
        <v>95.2</v>
      </c>
      <c r="I133" s="95" t="s">
        <v>473</v>
      </c>
    </row>
    <row r="134" s="5" customFormat="1" ht="20.1" customHeight="1">
      <c r="A134" s="8" t="s">
        <v>193</v>
      </c>
      <c r="B134" s="40">
        <v>1401</v>
      </c>
      <c r="C134" s="178">
        <v>7966</v>
      </c>
      <c r="D134" s="178">
        <v>4607</v>
      </c>
      <c r="E134" s="178">
        <v>7515</v>
      </c>
      <c r="F134" s="178">
        <v>4607</v>
      </c>
      <c r="G134" s="178">
        <v>-2908</v>
      </c>
      <c r="H134" s="198">
        <v>61.3</v>
      </c>
      <c r="I134" s="94" t="s">
        <v>473</v>
      </c>
    </row>
    <row r="135" s="5" customFormat="1" ht="20.1" customHeight="1">
      <c r="A135" s="8" t="s">
        <v>28</v>
      </c>
      <c r="B135" s="40">
        <v>1402</v>
      </c>
      <c r="C135" s="178">
        <v>132601</v>
      </c>
      <c r="D135" s="178">
        <v>114145</v>
      </c>
      <c r="E135" s="178">
        <v>117264</v>
      </c>
      <c r="F135" s="178">
        <v>114145</v>
      </c>
      <c r="G135" s="178">
        <v>-3119</v>
      </c>
      <c r="H135" s="198">
        <v>97.3</v>
      </c>
      <c r="I135" s="94" t="s">
        <v>473</v>
      </c>
    </row>
    <row r="136" s="5" customFormat="1" ht="20.1" customHeight="1">
      <c r="A136" s="8" t="s">
        <v>5</v>
      </c>
      <c r="B136" s="13">
        <v>1410</v>
      </c>
      <c r="C136" s="178">
        <v>274942</v>
      </c>
      <c r="D136" s="178">
        <v>272968</v>
      </c>
      <c r="E136" s="178">
        <v>229923</v>
      </c>
      <c r="F136" s="178">
        <v>272968</v>
      </c>
      <c r="G136" s="178">
        <v>43045</v>
      </c>
      <c r="H136" s="198">
        <v>118.7</v>
      </c>
      <c r="I136" s="95" t="s">
        <v>473</v>
      </c>
    </row>
    <row r="137" s="5" customFormat="1" ht="20.1" customHeight="1">
      <c r="A137" s="8" t="s">
        <v>6</v>
      </c>
      <c r="B137" s="13">
        <v>1420</v>
      </c>
      <c r="C137" s="178">
        <v>58852</v>
      </c>
      <c r="D137" s="178">
        <v>58610</v>
      </c>
      <c r="E137" s="178">
        <v>45843</v>
      </c>
      <c r="F137" s="178">
        <v>58610</v>
      </c>
      <c r="G137" s="178">
        <v>12767</v>
      </c>
      <c r="H137" s="198">
        <v>127.8</v>
      </c>
      <c r="I137" s="95" t="s">
        <v>473</v>
      </c>
    </row>
    <row r="138" s="5" customFormat="1" ht="20.1" customHeight="1">
      <c r="A138" s="8" t="s">
        <v>7</v>
      </c>
      <c r="B138" s="13">
        <v>1430</v>
      </c>
      <c r="C138" s="178">
        <v>26157</v>
      </c>
      <c r="D138" s="178">
        <v>23842</v>
      </c>
      <c r="E138" s="178">
        <v>24678</v>
      </c>
      <c r="F138" s="178">
        <v>23842</v>
      </c>
      <c r="G138" s="178">
        <v>-836</v>
      </c>
      <c r="H138" s="198">
        <v>96.6</v>
      </c>
      <c r="I138" s="95" t="s">
        <v>473</v>
      </c>
    </row>
    <row r="139" s="5" customFormat="1" ht="20.1" customHeight="1">
      <c r="A139" s="8" t="s">
        <v>29</v>
      </c>
      <c r="B139" s="13">
        <v>1440</v>
      </c>
      <c r="C139" s="178">
        <v>89371</v>
      </c>
      <c r="D139" s="178">
        <v>66286</v>
      </c>
      <c r="E139" s="178">
        <v>96427</v>
      </c>
      <c r="F139" s="178">
        <v>66286</v>
      </c>
      <c r="G139" s="178">
        <v>-30141</v>
      </c>
      <c r="H139" s="198">
        <v>68.7</v>
      </c>
      <c r="I139" s="95" t="s">
        <v>473</v>
      </c>
    </row>
    <row r="140" s="5" customFormat="1">
      <c r="A140" s="10" t="s">
        <v>49</v>
      </c>
      <c r="B140" s="51">
        <v>1450</v>
      </c>
      <c r="C140" s="186">
        <v>589889</v>
      </c>
      <c r="D140" s="186">
        <v>540458</v>
      </c>
      <c r="E140" s="186">
        <v>521650</v>
      </c>
      <c r="F140" s="186">
        <v>540458</v>
      </c>
      <c r="G140" s="177">
        <v>18808</v>
      </c>
      <c r="H140" s="197">
        <v>103.6</v>
      </c>
      <c r="I140" s="96" t="s">
        <v>473</v>
      </c>
    </row>
    <row r="141" s="5" customFormat="1">
      <c r="A141" s="59"/>
      <c r="B141" s="69"/>
      <c r="C141" s="69"/>
      <c r="D141" s="69"/>
      <c r="E141" s="69"/>
      <c r="F141" s="69"/>
      <c r="G141" s="69"/>
      <c r="H141" s="69"/>
      <c r="I141" s="69"/>
    </row>
    <row r="142" s="5" customFormat="1">
      <c r="A142" s="59"/>
      <c r="B142" s="69"/>
      <c r="C142" s="69"/>
      <c r="D142" s="69"/>
      <c r="E142" s="69"/>
      <c r="F142" s="69"/>
      <c r="G142" s="69"/>
      <c r="H142" s="69"/>
      <c r="I142" s="69"/>
    </row>
    <row r="143">
      <c r="A143" s="27"/>
    </row>
    <row r="144" ht="27.75" customHeight="1">
      <c r="A144" s="45" t="s">
        <v>485</v>
      </c>
      <c r="B144" s="1"/>
      <c r="C144" s="242" t="s">
        <v>90</v>
      </c>
      <c r="D144" s="242"/>
      <c r="E144" s="83"/>
      <c r="F144" s="222" t="s">
        <v>484</v>
      </c>
      <c r="G144" s="222"/>
      <c r="H144" s="222"/>
      <c r="I144" s="3"/>
    </row>
    <row r="145" s="2" customFormat="1">
      <c r="A145" s="214" t="s">
        <v>465</v>
      </c>
      <c r="B145" s="3"/>
      <c r="C145" s="222" t="s">
        <v>466</v>
      </c>
      <c r="D145" s="222"/>
      <c r="E145" s="3"/>
      <c r="F145" s="221" t="s">
        <v>86</v>
      </c>
      <c r="G145" s="221"/>
      <c r="H145" s="221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27"/>
    </row>
    <row r="196">
      <c r="A196" s="27"/>
    </row>
    <row r="197">
      <c r="A197" s="27"/>
    </row>
    <row r="198">
      <c r="A198" s="27"/>
    </row>
    <row r="199">
      <c r="A199" s="27"/>
    </row>
    <row r="200">
      <c r="A200" s="27"/>
    </row>
    <row r="201">
      <c r="A201" s="27"/>
    </row>
    <row r="202">
      <c r="A202" s="27"/>
    </row>
    <row r="203">
      <c r="A203" s="27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</sheetData>
  <mergeCells>
    <mergeCell ref="A6:I6"/>
    <mergeCell ref="A124:I124"/>
    <mergeCell ref="C145:D145"/>
    <mergeCell ref="F145:H145"/>
    <mergeCell ref="C144:D144"/>
    <mergeCell ref="F144:H144"/>
    <mergeCell ref="A1:I1"/>
    <mergeCell ref="A132:I132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5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58</v>
      </c>
      <c r="D7" s="199">
        <v>1872</v>
      </c>
      <c r="E7" s="199">
        <v>1429</v>
      </c>
      <c r="F7" s="199">
        <v>1872</v>
      </c>
      <c r="G7" s="200">
        <v>443</v>
      </c>
      <c r="H7" s="200">
        <v>131</v>
      </c>
    </row>
    <row r="8" ht="48.95" customHeight="1">
      <c r="A8" s="47" t="s">
        <v>51</v>
      </c>
      <c r="B8" s="6">
        <v>2000</v>
      </c>
      <c r="C8" s="172">
        <v>49880</v>
      </c>
      <c r="D8" s="172">
        <v>52448</v>
      </c>
      <c r="E8" s="172">
        <v>48171</v>
      </c>
      <c r="F8" s="172">
        <v>52448</v>
      </c>
      <c r="G8" s="200">
        <v>4277</v>
      </c>
      <c r="H8" s="200">
        <v>108.9</v>
      </c>
    </row>
    <row r="9" ht="45" customHeight="1">
      <c r="A9" s="47" t="s">
        <v>253</v>
      </c>
      <c r="B9" s="6">
        <v>2010</v>
      </c>
      <c r="C9" s="196">
        <v>-95</v>
      </c>
      <c r="D9" s="196">
        <v>-1609</v>
      </c>
      <c r="E9" s="196">
        <v>-765</v>
      </c>
      <c r="F9" s="196">
        <v>-1609</v>
      </c>
      <c r="G9" s="200">
        <v>844</v>
      </c>
      <c r="H9" s="200">
        <v>210.3</v>
      </c>
    </row>
    <row r="10" ht="45" customHeight="1">
      <c r="A10" s="8" t="s">
        <v>145</v>
      </c>
      <c r="B10" s="6">
        <v>2011</v>
      </c>
      <c r="C10" s="172">
        <v>-95</v>
      </c>
      <c r="D10" s="172">
        <v>-1609</v>
      </c>
      <c r="E10" s="172">
        <v>-765</v>
      </c>
      <c r="F10" s="172">
        <v>-1609</v>
      </c>
      <c r="G10" s="200">
        <v>844</v>
      </c>
      <c r="H10" s="200">
        <v>210.3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-1001</v>
      </c>
      <c r="D18" s="172">
        <v>-871</v>
      </c>
      <c r="E18" s="172">
        <v>-2650</v>
      </c>
      <c r="F18" s="172">
        <v>-871</v>
      </c>
      <c r="G18" s="200">
        <v>-1779</v>
      </c>
      <c r="H18" s="200">
        <v>32.9</v>
      </c>
    </row>
    <row r="19" ht="24.95" customHeight="1">
      <c r="A19" s="47" t="s">
        <v>473</v>
      </c>
      <c r="B19" s="6" t="s">
        <v>473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561</v>
      </c>
      <c r="B20" s="6" t="s">
        <v>562</v>
      </c>
      <c r="C20" s="172">
        <v>-1001</v>
      </c>
      <c r="D20" s="172">
        <v>-871</v>
      </c>
      <c r="E20" s="172">
        <v>-2650</v>
      </c>
      <c r="F20" s="172">
        <v>-871</v>
      </c>
      <c r="G20" s="200">
        <v>-1779</v>
      </c>
      <c r="H20" s="200">
        <v>32.9</v>
      </c>
    </row>
    <row r="21" ht="24.95" customHeight="1">
      <c r="A21" s="47" t="s">
        <v>100</v>
      </c>
      <c r="B21" s="6">
        <v>2060</v>
      </c>
      <c r="C21" s="172">
        <v>3606</v>
      </c>
      <c r="D21" s="172">
        <v>-27353</v>
      </c>
      <c r="E21" s="172">
        <v>-40</v>
      </c>
      <c r="F21" s="172">
        <v>-27353</v>
      </c>
      <c r="G21" s="200">
        <v>27313</v>
      </c>
      <c r="H21" s="200">
        <v>68382.5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563</v>
      </c>
      <c r="B23" s="6" t="s">
        <v>564</v>
      </c>
      <c r="C23" s="172">
        <v>-644</v>
      </c>
      <c r="D23" s="172">
        <v>-27265</v>
      </c>
      <c r="E23" s="172">
        <v>0</v>
      </c>
      <c r="F23" s="172">
        <v>-27265</v>
      </c>
      <c r="G23" s="200">
        <v>27265</v>
      </c>
      <c r="H23" s="200">
        <v>0</v>
      </c>
    </row>
    <row r="24" ht="24.95" customHeight="1">
      <c r="A24" s="47" t="s">
        <v>565</v>
      </c>
      <c r="B24" s="6" t="s">
        <v>566</v>
      </c>
      <c r="C24" s="172">
        <v>-58</v>
      </c>
      <c r="D24" s="172">
        <v>-88</v>
      </c>
      <c r="E24" s="172">
        <v>0</v>
      </c>
      <c r="F24" s="172">
        <v>-88</v>
      </c>
      <c r="G24" s="200">
        <v>88</v>
      </c>
      <c r="H24" s="200">
        <v>0</v>
      </c>
    </row>
    <row r="25" ht="24.95" customHeight="1">
      <c r="A25" s="47" t="s">
        <v>567</v>
      </c>
      <c r="B25" s="6" t="s">
        <v>568</v>
      </c>
      <c r="C25" s="172">
        <v>4308</v>
      </c>
      <c r="D25" s="172">
        <v>0</v>
      </c>
      <c r="E25" s="172">
        <v>0</v>
      </c>
      <c r="F25" s="172">
        <v>0</v>
      </c>
      <c r="G25" s="200">
        <v>0</v>
      </c>
      <c r="H25" s="200">
        <v>0</v>
      </c>
    </row>
    <row r="26" ht="24.95" customHeight="1">
      <c r="A26" s="47" t="s">
        <v>569</v>
      </c>
      <c r="B26" s="6" t="s">
        <v>570</v>
      </c>
      <c r="C26" s="172">
        <v>0</v>
      </c>
      <c r="D26" s="172">
        <v>0</v>
      </c>
      <c r="E26" s="172">
        <v>-40</v>
      </c>
      <c r="F26" s="172">
        <v>0</v>
      </c>
      <c r="G26" s="200">
        <v>-40</v>
      </c>
      <c r="H26" s="200">
        <v>0</v>
      </c>
    </row>
    <row r="27" ht="49.5" customHeight="1">
      <c r="A27" s="47" t="s">
        <v>52</v>
      </c>
      <c r="B27" s="6">
        <v>2070</v>
      </c>
      <c r="C27" s="171">
        <v>52448</v>
      </c>
      <c r="D27" s="171">
        <v>24487</v>
      </c>
      <c r="E27" s="171">
        <v>46145</v>
      </c>
      <c r="F27" s="171">
        <v>24487</v>
      </c>
      <c r="G27" s="200">
        <v>-21658</v>
      </c>
      <c r="H27" s="200">
        <v>53.1</v>
      </c>
    </row>
    <row r="28" ht="35.1" customHeight="1">
      <c r="A28" s="249" t="s">
        <v>344</v>
      </c>
      <c r="B28" s="249"/>
      <c r="C28" s="249"/>
      <c r="D28" s="249"/>
      <c r="E28" s="249"/>
      <c r="F28" s="249"/>
      <c r="G28" s="249"/>
      <c r="H28" s="249"/>
    </row>
    <row r="29" s="48" customFormat="1" ht="37.5">
      <c r="A29" s="74" t="s">
        <v>336</v>
      </c>
      <c r="B29" s="135">
        <v>2110</v>
      </c>
      <c r="C29" s="176">
        <v>110608</v>
      </c>
      <c r="D29" s="176">
        <v>93615</v>
      </c>
      <c r="E29" s="176">
        <v>76223</v>
      </c>
      <c r="F29" s="176">
        <v>93615</v>
      </c>
      <c r="G29" s="177">
        <v>17392</v>
      </c>
      <c r="H29" s="197">
        <v>122.8</v>
      </c>
    </row>
    <row r="30">
      <c r="A30" s="8" t="s">
        <v>258</v>
      </c>
      <c r="B30" s="6">
        <v>2111</v>
      </c>
      <c r="C30" s="178">
        <v>1615</v>
      </c>
      <c r="D30" s="178">
        <v>975</v>
      </c>
      <c r="E30" s="178">
        <v>0</v>
      </c>
      <c r="F30" s="178">
        <v>975</v>
      </c>
      <c r="G30" s="178">
        <v>975</v>
      </c>
      <c r="H30" s="198">
        <v>0</v>
      </c>
    </row>
    <row r="31">
      <c r="A31" s="8" t="s">
        <v>337</v>
      </c>
      <c r="B31" s="6">
        <v>2112</v>
      </c>
      <c r="C31" s="178">
        <v>81870</v>
      </c>
      <c r="D31" s="178">
        <v>71896</v>
      </c>
      <c r="E31" s="178">
        <v>59290</v>
      </c>
      <c r="F31" s="178">
        <v>71896</v>
      </c>
      <c r="G31" s="178">
        <v>12606</v>
      </c>
      <c r="H31" s="198">
        <v>121.3</v>
      </c>
    </row>
    <row r="32" s="48" customFormat="1" ht="18.75" customHeight="1">
      <c r="A32" s="47" t="s">
        <v>338</v>
      </c>
      <c r="B32" s="53">
        <v>2113</v>
      </c>
      <c r="C32" s="172">
        <v>0</v>
      </c>
      <c r="D32" s="172">
        <v>0</v>
      </c>
      <c r="E32" s="172">
        <v>0</v>
      </c>
      <c r="F32" s="172">
        <v>0</v>
      </c>
      <c r="G32" s="178">
        <v>0</v>
      </c>
      <c r="H32" s="198">
        <v>0</v>
      </c>
    </row>
    <row r="33">
      <c r="A33" s="47" t="s">
        <v>74</v>
      </c>
      <c r="B33" s="53">
        <v>2114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37.5">
      <c r="A34" s="47" t="s">
        <v>339</v>
      </c>
      <c r="B34" s="53">
        <v>2115</v>
      </c>
      <c r="C34" s="178">
        <v>4058</v>
      </c>
      <c r="D34" s="178">
        <v>0</v>
      </c>
      <c r="E34" s="178">
        <v>765</v>
      </c>
      <c r="F34" s="178">
        <v>0</v>
      </c>
      <c r="G34" s="178">
        <v>-765</v>
      </c>
      <c r="H34" s="198">
        <v>0</v>
      </c>
    </row>
    <row r="35" s="50" customFormat="1">
      <c r="A35" s="47" t="s">
        <v>89</v>
      </c>
      <c r="B35" s="53">
        <v>2116</v>
      </c>
      <c r="C35" s="178">
        <v>0</v>
      </c>
      <c r="D35" s="178">
        <v>0</v>
      </c>
      <c r="E35" s="178">
        <v>0</v>
      </c>
      <c r="F35" s="178">
        <v>0</v>
      </c>
      <c r="G35" s="178">
        <v>0</v>
      </c>
      <c r="H35" s="198">
        <v>0</v>
      </c>
      <c r="I35" s="46"/>
    </row>
    <row r="36" ht="20.1" customHeight="1">
      <c r="A36" s="47" t="s">
        <v>359</v>
      </c>
      <c r="B36" s="53">
        <v>2117</v>
      </c>
      <c r="C36" s="178">
        <v>13</v>
      </c>
      <c r="D36" s="178">
        <v>12</v>
      </c>
      <c r="E36" s="178">
        <v>8</v>
      </c>
      <c r="F36" s="178">
        <v>12</v>
      </c>
      <c r="G36" s="178">
        <v>4</v>
      </c>
      <c r="H36" s="198">
        <v>150</v>
      </c>
    </row>
    <row r="37" ht="20.1" customHeight="1">
      <c r="A37" s="47" t="s">
        <v>73</v>
      </c>
      <c r="B37" s="53">
        <v>2118</v>
      </c>
      <c r="C37" s="178">
        <v>13964</v>
      </c>
      <c r="D37" s="178">
        <v>14399</v>
      </c>
      <c r="E37" s="178">
        <v>10031</v>
      </c>
      <c r="F37" s="178">
        <v>14399</v>
      </c>
      <c r="G37" s="178">
        <v>4368</v>
      </c>
      <c r="H37" s="198">
        <v>143.5</v>
      </c>
    </row>
    <row r="38" ht="20.1" customHeight="1">
      <c r="A38" s="47" t="s">
        <v>345</v>
      </c>
      <c r="B38" s="53">
        <v>2119</v>
      </c>
      <c r="C38" s="178">
        <v>9088</v>
      </c>
      <c r="D38" s="178">
        <v>6333</v>
      </c>
      <c r="E38" s="178">
        <v>6129</v>
      </c>
      <c r="F38" s="178">
        <v>6333</v>
      </c>
      <c r="G38" s="178">
        <v>204</v>
      </c>
      <c r="H38" s="198">
        <v>103.3</v>
      </c>
    </row>
    <row r="39" ht="20.1" customHeight="1">
      <c r="A39" s="47" t="s">
        <v>571</v>
      </c>
      <c r="B39" s="53" t="s">
        <v>572</v>
      </c>
      <c r="C39" s="178">
        <v>4085</v>
      </c>
      <c r="D39" s="178">
        <v>4221</v>
      </c>
      <c r="E39" s="178">
        <v>3449</v>
      </c>
      <c r="F39" s="178">
        <v>4221</v>
      </c>
      <c r="G39" s="178">
        <v>772</v>
      </c>
      <c r="H39" s="198">
        <v>122.4</v>
      </c>
    </row>
    <row r="40" ht="20.1" customHeight="1">
      <c r="A40" s="47" t="s">
        <v>573</v>
      </c>
      <c r="B40" s="53" t="s">
        <v>574</v>
      </c>
      <c r="C40" s="178">
        <v>5003</v>
      </c>
      <c r="D40" s="178">
        <v>2108</v>
      </c>
      <c r="E40" s="178">
        <v>2600</v>
      </c>
      <c r="F40" s="178">
        <v>2108</v>
      </c>
      <c r="G40" s="178">
        <v>-492</v>
      </c>
      <c r="H40" s="198">
        <v>81.1</v>
      </c>
    </row>
    <row r="41" ht="20.1" customHeight="1">
      <c r="A41" s="47" t="s">
        <v>575</v>
      </c>
      <c r="B41" s="53" t="s">
        <v>576</v>
      </c>
      <c r="C41" s="178">
        <v>0</v>
      </c>
      <c r="D41" s="178">
        <v>4</v>
      </c>
      <c r="E41" s="178">
        <v>80</v>
      </c>
      <c r="F41" s="178">
        <v>4</v>
      </c>
      <c r="G41" s="178">
        <v>-76</v>
      </c>
      <c r="H41" s="198">
        <v>5</v>
      </c>
    </row>
    <row r="42" s="48" customFormat="1" ht="37.5">
      <c r="A42" s="74" t="s">
        <v>346</v>
      </c>
      <c r="B42" s="60">
        <v>2120</v>
      </c>
      <c r="C42" s="176">
        <v>59502</v>
      </c>
      <c r="D42" s="176">
        <v>57367</v>
      </c>
      <c r="E42" s="176">
        <v>52975</v>
      </c>
      <c r="F42" s="176">
        <v>57367</v>
      </c>
      <c r="G42" s="177">
        <v>4392</v>
      </c>
      <c r="H42" s="197">
        <v>108.3</v>
      </c>
    </row>
    <row r="43" ht="20.1" customHeight="1">
      <c r="A43" s="47" t="s">
        <v>73</v>
      </c>
      <c r="B43" s="53">
        <v>2121</v>
      </c>
      <c r="C43" s="178">
        <v>34865</v>
      </c>
      <c r="D43" s="178">
        <v>35952</v>
      </c>
      <c r="E43" s="178">
        <v>25043</v>
      </c>
      <c r="F43" s="178">
        <v>35952</v>
      </c>
      <c r="G43" s="178">
        <v>10909</v>
      </c>
      <c r="H43" s="198">
        <v>143.6</v>
      </c>
    </row>
    <row r="44" ht="20.1" customHeight="1">
      <c r="A44" s="47" t="s">
        <v>347</v>
      </c>
      <c r="B44" s="53">
        <v>2122</v>
      </c>
      <c r="C44" s="178">
        <v>24472</v>
      </c>
      <c r="D44" s="178">
        <v>21239</v>
      </c>
      <c r="E44" s="178">
        <v>27772</v>
      </c>
      <c r="F44" s="178">
        <v>21239</v>
      </c>
      <c r="G44" s="178">
        <v>-6533</v>
      </c>
      <c r="H44" s="198">
        <v>76.5</v>
      </c>
    </row>
    <row r="45" ht="20.1" customHeight="1">
      <c r="A45" s="47" t="s">
        <v>348</v>
      </c>
      <c r="B45" s="53">
        <v>2123</v>
      </c>
      <c r="C45" s="178">
        <v>5</v>
      </c>
      <c r="D45" s="178">
        <v>7</v>
      </c>
      <c r="E45" s="178">
        <v>12</v>
      </c>
      <c r="F45" s="178">
        <v>7</v>
      </c>
      <c r="G45" s="178">
        <v>-5</v>
      </c>
      <c r="H45" s="198">
        <v>58.3</v>
      </c>
    </row>
    <row r="46" s="48" customFormat="1">
      <c r="A46" s="47" t="s">
        <v>345</v>
      </c>
      <c r="B46" s="53">
        <v>2124</v>
      </c>
      <c r="C46" s="178">
        <v>160</v>
      </c>
      <c r="D46" s="178">
        <v>169</v>
      </c>
      <c r="E46" s="178">
        <v>148</v>
      </c>
      <c r="F46" s="178">
        <v>169</v>
      </c>
      <c r="G46" s="178">
        <v>21</v>
      </c>
      <c r="H46" s="198">
        <v>114.2</v>
      </c>
    </row>
    <row r="47" s="48" customFormat="1">
      <c r="A47" s="47" t="s">
        <v>473</v>
      </c>
      <c r="B47" s="53" t="s">
        <v>473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s="48" customFormat="1">
      <c r="A48" s="47" t="s">
        <v>577</v>
      </c>
      <c r="B48" s="53" t="s">
        <v>578</v>
      </c>
      <c r="C48" s="178">
        <v>147</v>
      </c>
      <c r="D48" s="178">
        <v>167</v>
      </c>
      <c r="E48" s="178">
        <v>140</v>
      </c>
      <c r="F48" s="178">
        <v>167</v>
      </c>
      <c r="G48" s="178">
        <v>27</v>
      </c>
      <c r="H48" s="198">
        <v>119.3</v>
      </c>
    </row>
    <row r="49" s="48" customFormat="1">
      <c r="A49" s="47" t="s">
        <v>579</v>
      </c>
      <c r="B49" s="53" t="s">
        <v>580</v>
      </c>
      <c r="C49" s="178">
        <v>13</v>
      </c>
      <c r="D49" s="178">
        <v>2</v>
      </c>
      <c r="E49" s="178">
        <v>8</v>
      </c>
      <c r="F49" s="178">
        <v>2</v>
      </c>
      <c r="G49" s="178">
        <v>-6</v>
      </c>
      <c r="H49" s="198">
        <v>25</v>
      </c>
    </row>
    <row r="50" s="48" customFormat="1" ht="39" customHeight="1">
      <c r="A50" s="74" t="s">
        <v>349</v>
      </c>
      <c r="B50" s="60">
        <v>2130</v>
      </c>
      <c r="C50" s="176">
        <v>57515</v>
      </c>
      <c r="D50" s="176">
        <v>59478</v>
      </c>
      <c r="E50" s="176">
        <v>37196</v>
      </c>
      <c r="F50" s="176">
        <v>59478</v>
      </c>
      <c r="G50" s="177">
        <v>22282</v>
      </c>
      <c r="H50" s="197">
        <v>159.9</v>
      </c>
    </row>
    <row r="51" ht="60.75" customHeight="1">
      <c r="A51" s="47" t="s">
        <v>442</v>
      </c>
      <c r="B51" s="53">
        <v>2131</v>
      </c>
      <c r="C51" s="178">
        <v>0</v>
      </c>
      <c r="D51" s="178">
        <v>0</v>
      </c>
      <c r="E51" s="178">
        <v>0</v>
      </c>
      <c r="F51" s="178">
        <v>0</v>
      </c>
      <c r="G51" s="178">
        <v>0</v>
      </c>
      <c r="H51" s="198">
        <v>0</v>
      </c>
    </row>
    <row r="52" s="48" customFormat="1" ht="20.1" customHeight="1">
      <c r="A52" s="47" t="s">
        <v>350</v>
      </c>
      <c r="B52" s="53">
        <v>2132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20.1" customHeight="1">
      <c r="A53" s="47" t="s">
        <v>351</v>
      </c>
      <c r="B53" s="53">
        <v>2133</v>
      </c>
      <c r="C53" s="178">
        <v>57515</v>
      </c>
      <c r="D53" s="178">
        <v>59478</v>
      </c>
      <c r="E53" s="178">
        <v>37196</v>
      </c>
      <c r="F53" s="178">
        <v>59478</v>
      </c>
      <c r="G53" s="178">
        <v>22282</v>
      </c>
      <c r="H53" s="198">
        <v>159.9</v>
      </c>
    </row>
    <row r="54" ht="20.1" customHeight="1">
      <c r="A54" s="47" t="s">
        <v>352</v>
      </c>
      <c r="B54" s="53">
        <v>2134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0.1" customHeight="1">
      <c r="A56" s="74" t="s">
        <v>473</v>
      </c>
      <c r="B56" s="60" t="s">
        <v>473</v>
      </c>
      <c r="C56" s="176">
        <v>0</v>
      </c>
      <c r="D56" s="176">
        <v>0</v>
      </c>
      <c r="E56" s="176">
        <v>0</v>
      </c>
      <c r="F56" s="176">
        <v>0</v>
      </c>
      <c r="G56" s="177">
        <v>0</v>
      </c>
      <c r="H56" s="197">
        <v>0</v>
      </c>
    </row>
    <row r="57" s="48" customFormat="1" ht="20.1" customHeight="1">
      <c r="A57" s="74" t="s">
        <v>353</v>
      </c>
      <c r="B57" s="60">
        <v>2140</v>
      </c>
      <c r="C57" s="176">
        <v>418</v>
      </c>
      <c r="D57" s="176">
        <v>462</v>
      </c>
      <c r="E57" s="176">
        <v>360</v>
      </c>
      <c r="F57" s="176">
        <v>462</v>
      </c>
      <c r="G57" s="177">
        <v>102</v>
      </c>
      <c r="H57" s="197">
        <v>128.3</v>
      </c>
    </row>
    <row r="58" ht="37.5">
      <c r="A58" s="47" t="s">
        <v>113</v>
      </c>
      <c r="B58" s="53">
        <v>2141</v>
      </c>
      <c r="C58" s="178">
        <v>418</v>
      </c>
      <c r="D58" s="178">
        <v>462</v>
      </c>
      <c r="E58" s="178">
        <v>360</v>
      </c>
      <c r="F58" s="178">
        <v>462</v>
      </c>
      <c r="G58" s="178">
        <v>102</v>
      </c>
      <c r="H58" s="198">
        <v>128.3</v>
      </c>
    </row>
    <row r="59" s="48" customFormat="1" ht="20.1" customHeight="1">
      <c r="A59" s="47" t="s">
        <v>354</v>
      </c>
      <c r="B59" s="53">
        <v>2142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s="48" customFormat="1" ht="20.1" customHeight="1">
      <c r="A60" s="47" t="s">
        <v>473</v>
      </c>
      <c r="B60" s="53" t="s">
        <v>473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s="48" customFormat="1" ht="21.75" customHeight="1">
      <c r="A61" s="74" t="s">
        <v>343</v>
      </c>
      <c r="B61" s="60">
        <v>2200</v>
      </c>
      <c r="C61" s="176">
        <v>228043</v>
      </c>
      <c r="D61" s="176">
        <v>210922</v>
      </c>
      <c r="E61" s="176">
        <v>166754</v>
      </c>
      <c r="F61" s="176">
        <v>210922</v>
      </c>
      <c r="G61" s="177">
        <v>44168</v>
      </c>
      <c r="H61" s="197">
        <v>126.5</v>
      </c>
    </row>
    <row r="62" s="48" customFormat="1">
      <c r="A62" s="70"/>
      <c r="B62" s="49"/>
      <c r="C62" s="49"/>
      <c r="D62" s="49"/>
      <c r="E62" s="49"/>
      <c r="F62" s="49"/>
      <c r="G62" s="49"/>
      <c r="H62" s="49"/>
    </row>
    <row r="63" s="48" customFormat="1">
      <c r="A63" s="70"/>
      <c r="B63" s="49"/>
      <c r="C63" s="49"/>
      <c r="D63" s="49"/>
      <c r="E63" s="49"/>
      <c r="F63" s="49"/>
      <c r="G63" s="49"/>
      <c r="H63" s="49"/>
    </row>
    <row r="64" s="3" customFormat="1" ht="27.75" customHeight="1">
      <c r="A64" s="45" t="s">
        <v>485</v>
      </c>
      <c r="B64" s="1"/>
      <c r="C64" s="242"/>
      <c r="D64" s="242"/>
      <c r="E64" s="83"/>
      <c r="F64" s="222" t="s">
        <v>484</v>
      </c>
      <c r="G64" s="222"/>
      <c r="H64" s="222"/>
    </row>
    <row r="65" s="2" customFormat="1">
      <c r="A65" s="214" t="s">
        <v>68</v>
      </c>
      <c r="B65" s="3"/>
      <c r="C65" s="248" t="s">
        <v>178</v>
      </c>
      <c r="D65" s="248"/>
      <c r="E65" s="3"/>
      <c r="F65" s="221" t="s">
        <v>468</v>
      </c>
      <c r="G65" s="221"/>
      <c r="H65" s="221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  <row r="211" s="49" customFormat="1">
      <c r="A211" s="62"/>
      <c r="I211" s="46"/>
      <c r="J211" s="46"/>
    </row>
    <row r="212" s="49" customFormat="1">
      <c r="A212" s="62"/>
      <c r="I212" s="46"/>
      <c r="J212" s="46"/>
    </row>
    <row r="213" s="49" customFormat="1">
      <c r="A213" s="62"/>
      <c r="I213" s="46"/>
      <c r="J213" s="46"/>
    </row>
    <row r="214" s="49" customFormat="1">
      <c r="A214" s="62"/>
      <c r="I214" s="46"/>
      <c r="J214" s="46"/>
    </row>
    <row r="215" s="49" customFormat="1">
      <c r="A215" s="62"/>
      <c r="I215" s="46"/>
      <c r="J215" s="46"/>
    </row>
  </sheetData>
  <mergeCells>
    <mergeCell ref="A1:H1"/>
    <mergeCell ref="C65:D65"/>
    <mergeCell ref="F65:H65"/>
    <mergeCell ref="A6:H6"/>
    <mergeCell ref="A28:H28"/>
    <mergeCell ref="C64:D64"/>
    <mergeCell ref="F64:H64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29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693039</v>
      </c>
      <c r="D7" s="176">
        <v>654861</v>
      </c>
      <c r="E7" s="176">
        <v>598750</v>
      </c>
      <c r="F7" s="176">
        <v>654861</v>
      </c>
      <c r="G7" s="177">
        <v>56111</v>
      </c>
      <c r="H7" s="197">
        <v>109.4</v>
      </c>
    </row>
    <row r="8" ht="18" customHeight="1">
      <c r="A8" s="8" t="s">
        <v>374</v>
      </c>
      <c r="B8" s="9">
        <v>3010</v>
      </c>
      <c r="C8" s="178">
        <v>672190</v>
      </c>
      <c r="D8" s="178">
        <v>635751</v>
      </c>
      <c r="E8" s="178">
        <v>587030</v>
      </c>
      <c r="F8" s="178">
        <v>635751</v>
      </c>
      <c r="G8" s="178">
        <v>48721</v>
      </c>
      <c r="H8" s="198">
        <v>108.3</v>
      </c>
    </row>
    <row r="9" ht="18" customHeight="1">
      <c r="A9" s="8" t="s">
        <v>267</v>
      </c>
      <c r="B9" s="9">
        <v>3020</v>
      </c>
      <c r="C9" s="178">
        <v>43</v>
      </c>
      <c r="D9" s="178">
        <v>52</v>
      </c>
      <c r="E9" s="178">
        <v>0</v>
      </c>
      <c r="F9" s="178">
        <v>52</v>
      </c>
      <c r="G9" s="178">
        <v>52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1399</v>
      </c>
      <c r="D11" s="178">
        <v>0</v>
      </c>
      <c r="E11" s="178">
        <v>2560</v>
      </c>
      <c r="F11" s="178">
        <v>0</v>
      </c>
      <c r="G11" s="178">
        <v>-2560</v>
      </c>
      <c r="H11" s="198">
        <v>0</v>
      </c>
    </row>
    <row r="12" ht="18" customHeight="1">
      <c r="A12" s="8" t="s">
        <v>473</v>
      </c>
      <c r="B12" s="9" t="s">
        <v>473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581</v>
      </c>
      <c r="B13" s="9" t="s">
        <v>582</v>
      </c>
      <c r="C13" s="178">
        <v>78</v>
      </c>
      <c r="D13" s="178">
        <v>0</v>
      </c>
      <c r="E13" s="178">
        <v>160</v>
      </c>
      <c r="F13" s="178">
        <v>0</v>
      </c>
      <c r="G13" s="178">
        <v>-160</v>
      </c>
      <c r="H13" s="198">
        <v>0</v>
      </c>
    </row>
    <row r="14" ht="18" customHeight="1">
      <c r="A14" s="8" t="s">
        <v>583</v>
      </c>
      <c r="B14" s="9" t="s">
        <v>584</v>
      </c>
      <c r="C14" s="178">
        <v>1312</v>
      </c>
      <c r="D14" s="178">
        <v>0</v>
      </c>
      <c r="E14" s="178">
        <v>2400</v>
      </c>
      <c r="F14" s="178">
        <v>0</v>
      </c>
      <c r="G14" s="178">
        <v>-2400</v>
      </c>
      <c r="H14" s="198">
        <v>0</v>
      </c>
    </row>
    <row r="15" ht="18" customHeight="1">
      <c r="A15" s="8" t="s">
        <v>585</v>
      </c>
      <c r="B15" s="9" t="s">
        <v>586</v>
      </c>
      <c r="C15" s="178">
        <v>9</v>
      </c>
      <c r="D15" s="178">
        <v>0</v>
      </c>
      <c r="E15" s="178">
        <v>0</v>
      </c>
      <c r="F15" s="178">
        <v>0</v>
      </c>
      <c r="G15" s="178">
        <v>0</v>
      </c>
      <c r="H15" s="198">
        <v>0</v>
      </c>
    </row>
    <row r="16" ht="18" customHeight="1">
      <c r="A16" s="8" t="s">
        <v>254</v>
      </c>
      <c r="B16" s="9">
        <v>3050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20.1" customHeight="1">
      <c r="A17" s="8" t="s">
        <v>81</v>
      </c>
      <c r="B17" s="9">
        <v>3060</v>
      </c>
      <c r="C17" s="185">
        <v>0</v>
      </c>
      <c r="D17" s="185">
        <v>0</v>
      </c>
      <c r="E17" s="185">
        <v>0</v>
      </c>
      <c r="F17" s="185">
        <v>0</v>
      </c>
      <c r="G17" s="178">
        <v>0</v>
      </c>
      <c r="H17" s="198">
        <v>0</v>
      </c>
    </row>
    <row r="18" ht="18" customHeight="1">
      <c r="A18" s="8" t="s">
        <v>79</v>
      </c>
      <c r="B18" s="6">
        <v>3061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82</v>
      </c>
      <c r="B19" s="6">
        <v>3062</v>
      </c>
      <c r="C19" s="178">
        <v>0</v>
      </c>
      <c r="D19" s="178">
        <v>0</v>
      </c>
      <c r="E19" s="178">
        <v>0</v>
      </c>
      <c r="F19" s="178">
        <v>0</v>
      </c>
      <c r="G19" s="178">
        <v>0</v>
      </c>
      <c r="H19" s="198">
        <v>0</v>
      </c>
    </row>
    <row r="20" ht="18" customHeight="1">
      <c r="A20" s="8" t="s">
        <v>102</v>
      </c>
      <c r="B20" s="6">
        <v>3063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375</v>
      </c>
      <c r="B21" s="9">
        <v>3070</v>
      </c>
      <c r="C21" s="178">
        <v>19407</v>
      </c>
      <c r="D21" s="178">
        <v>19058</v>
      </c>
      <c r="E21" s="178">
        <v>9160</v>
      </c>
      <c r="F21" s="178">
        <v>19058</v>
      </c>
      <c r="G21" s="178">
        <v>9898</v>
      </c>
      <c r="H21" s="198">
        <v>208.1</v>
      </c>
    </row>
    <row r="22" ht="18" customHeight="1">
      <c r="A22" s="8" t="s">
        <v>587</v>
      </c>
      <c r="B22" s="9" t="s">
        <v>588</v>
      </c>
      <c r="C22" s="178">
        <v>944</v>
      </c>
      <c r="D22" s="178">
        <v>1209</v>
      </c>
      <c r="E22" s="178">
        <v>640</v>
      </c>
      <c r="F22" s="178">
        <v>1209</v>
      </c>
      <c r="G22" s="178">
        <v>569</v>
      </c>
      <c r="H22" s="198">
        <v>188.9</v>
      </c>
    </row>
    <row r="23" ht="18" customHeight="1">
      <c r="A23" s="8" t="s">
        <v>589</v>
      </c>
      <c r="B23" s="9" t="s">
        <v>590</v>
      </c>
      <c r="C23" s="178">
        <v>1195</v>
      </c>
      <c r="D23" s="178">
        <v>129</v>
      </c>
      <c r="E23" s="178">
        <v>0</v>
      </c>
      <c r="F23" s="178">
        <v>129</v>
      </c>
      <c r="G23" s="178">
        <v>129</v>
      </c>
      <c r="H23" s="198">
        <v>0</v>
      </c>
    </row>
    <row r="24" ht="18" customHeight="1">
      <c r="A24" s="8" t="s">
        <v>591</v>
      </c>
      <c r="B24" s="9" t="s">
        <v>592</v>
      </c>
      <c r="C24" s="178">
        <v>515</v>
      </c>
      <c r="D24" s="178">
        <v>650</v>
      </c>
      <c r="E24" s="178">
        <v>400</v>
      </c>
      <c r="F24" s="178">
        <v>650</v>
      </c>
      <c r="G24" s="178">
        <v>250</v>
      </c>
      <c r="H24" s="198">
        <v>162.5</v>
      </c>
    </row>
    <row r="25" ht="18" customHeight="1">
      <c r="A25" s="8" t="s">
        <v>593</v>
      </c>
      <c r="B25" s="9" t="s">
        <v>594</v>
      </c>
      <c r="C25" s="178">
        <v>2183</v>
      </c>
      <c r="D25" s="178">
        <v>467</v>
      </c>
      <c r="E25" s="178">
        <v>0</v>
      </c>
      <c r="F25" s="178">
        <v>467</v>
      </c>
      <c r="G25" s="178">
        <v>467</v>
      </c>
      <c r="H25" s="198">
        <v>0</v>
      </c>
    </row>
    <row r="26" ht="18" customHeight="1">
      <c r="A26" s="8" t="s">
        <v>595</v>
      </c>
      <c r="B26" s="9" t="s">
        <v>596</v>
      </c>
      <c r="C26" s="178">
        <v>8509</v>
      </c>
      <c r="D26" s="178">
        <v>8404</v>
      </c>
      <c r="E26" s="178">
        <v>4000</v>
      </c>
      <c r="F26" s="178">
        <v>8404</v>
      </c>
      <c r="G26" s="178">
        <v>4404</v>
      </c>
      <c r="H26" s="198">
        <v>210.1</v>
      </c>
    </row>
    <row r="27" ht="18" customHeight="1">
      <c r="A27" s="8" t="s">
        <v>597</v>
      </c>
      <c r="B27" s="9" t="s">
        <v>598</v>
      </c>
      <c r="C27" s="178">
        <v>524</v>
      </c>
      <c r="D27" s="178">
        <v>494</v>
      </c>
      <c r="E27" s="178">
        <v>220</v>
      </c>
      <c r="F27" s="178">
        <v>494</v>
      </c>
      <c r="G27" s="178">
        <v>274</v>
      </c>
      <c r="H27" s="198">
        <v>224.5</v>
      </c>
    </row>
    <row r="28" ht="18" customHeight="1">
      <c r="A28" s="8" t="s">
        <v>599</v>
      </c>
      <c r="B28" s="9" t="s">
        <v>600</v>
      </c>
      <c r="C28" s="178">
        <v>135</v>
      </c>
      <c r="D28" s="178">
        <v>0</v>
      </c>
      <c r="E28" s="178">
        <v>200</v>
      </c>
      <c r="F28" s="178">
        <v>0</v>
      </c>
      <c r="G28" s="178">
        <v>-200</v>
      </c>
      <c r="H28" s="198">
        <v>0</v>
      </c>
    </row>
    <row r="29" ht="18" customHeight="1">
      <c r="A29" s="8" t="s">
        <v>601</v>
      </c>
      <c r="B29" s="9" t="s">
        <v>602</v>
      </c>
      <c r="C29" s="178">
        <v>337</v>
      </c>
      <c r="D29" s="178">
        <v>727</v>
      </c>
      <c r="E29" s="178">
        <v>100</v>
      </c>
      <c r="F29" s="178">
        <v>727</v>
      </c>
      <c r="G29" s="178">
        <v>627</v>
      </c>
      <c r="H29" s="198">
        <v>727</v>
      </c>
    </row>
    <row r="30" ht="18" customHeight="1">
      <c r="A30" s="8" t="s">
        <v>603</v>
      </c>
      <c r="B30" s="9" t="s">
        <v>604</v>
      </c>
      <c r="C30" s="178">
        <v>142</v>
      </c>
      <c r="D30" s="178">
        <v>0</v>
      </c>
      <c r="E30" s="178">
        <v>800</v>
      </c>
      <c r="F30" s="178">
        <v>0</v>
      </c>
      <c r="G30" s="178">
        <v>-800</v>
      </c>
      <c r="H30" s="198">
        <v>0</v>
      </c>
    </row>
    <row r="31" ht="18" customHeight="1">
      <c r="A31" s="8" t="s">
        <v>583</v>
      </c>
      <c r="B31" s="9" t="s">
        <v>605</v>
      </c>
      <c r="C31" s="178">
        <v>0</v>
      </c>
      <c r="D31" s="178">
        <v>2799</v>
      </c>
      <c r="E31" s="178">
        <v>0</v>
      </c>
      <c r="F31" s="178">
        <v>2799</v>
      </c>
      <c r="G31" s="178">
        <v>2799</v>
      </c>
      <c r="H31" s="198">
        <v>0</v>
      </c>
    </row>
    <row r="32" ht="18" customHeight="1">
      <c r="A32" s="8" t="s">
        <v>606</v>
      </c>
      <c r="B32" s="9" t="s">
        <v>607</v>
      </c>
      <c r="C32" s="178">
        <v>4923</v>
      </c>
      <c r="D32" s="178">
        <v>4179</v>
      </c>
      <c r="E32" s="178">
        <v>2800</v>
      </c>
      <c r="F32" s="178">
        <v>4179</v>
      </c>
      <c r="G32" s="178">
        <v>1379</v>
      </c>
      <c r="H32" s="198">
        <v>149.3</v>
      </c>
    </row>
    <row r="33" ht="20.1" customHeight="1">
      <c r="A33" s="10" t="s">
        <v>395</v>
      </c>
      <c r="B33" s="11">
        <v>3100</v>
      </c>
      <c r="C33" s="166">
        <v>-685500</v>
      </c>
      <c r="D33" s="166">
        <v>-624799</v>
      </c>
      <c r="E33" s="166">
        <v>-587623</v>
      </c>
      <c r="F33" s="166">
        <v>-624799</v>
      </c>
      <c r="G33" s="177">
        <v>37176</v>
      </c>
      <c r="H33" s="197">
        <v>106.3</v>
      </c>
    </row>
    <row r="34" ht="18" customHeight="1">
      <c r="A34" s="8" t="s">
        <v>256</v>
      </c>
      <c r="B34" s="9">
        <v>3110</v>
      </c>
      <c r="C34" s="172">
        <v>-212399</v>
      </c>
      <c r="D34" s="172">
        <v>-182067</v>
      </c>
      <c r="E34" s="172">
        <v>-227193</v>
      </c>
      <c r="F34" s="172">
        <v>-182067</v>
      </c>
      <c r="G34" s="178">
        <v>-45126</v>
      </c>
      <c r="H34" s="198">
        <v>80.1</v>
      </c>
    </row>
    <row r="35" ht="18" customHeight="1">
      <c r="A35" s="8" t="s">
        <v>257</v>
      </c>
      <c r="B35" s="9">
        <v>3120</v>
      </c>
      <c r="C35" s="172">
        <v>-214823</v>
      </c>
      <c r="D35" s="172">
        <v>-221427</v>
      </c>
      <c r="E35" s="172">
        <v>-186436</v>
      </c>
      <c r="F35" s="172">
        <v>-221427</v>
      </c>
      <c r="G35" s="178">
        <v>34991</v>
      </c>
      <c r="H35" s="198">
        <v>118.8</v>
      </c>
    </row>
    <row r="36" ht="18" customHeight="1">
      <c r="A36" s="8" t="s">
        <v>6</v>
      </c>
      <c r="B36" s="9">
        <v>3130</v>
      </c>
      <c r="C36" s="172">
        <v>-57515</v>
      </c>
      <c r="D36" s="172">
        <v>-59478</v>
      </c>
      <c r="E36" s="172">
        <v>-37196</v>
      </c>
      <c r="F36" s="172">
        <v>-59478</v>
      </c>
      <c r="G36" s="178">
        <v>22282</v>
      </c>
      <c r="H36" s="198">
        <v>159.9</v>
      </c>
    </row>
    <row r="37" ht="18" customHeight="1">
      <c r="A37" s="8" t="s">
        <v>80</v>
      </c>
      <c r="B37" s="9">
        <v>3140</v>
      </c>
      <c r="C37" s="196">
        <v>0</v>
      </c>
      <c r="D37" s="196">
        <v>0</v>
      </c>
      <c r="E37" s="196">
        <v>0</v>
      </c>
      <c r="F37" s="196">
        <v>0</v>
      </c>
      <c r="G37" s="178">
        <v>0</v>
      </c>
      <c r="H37" s="198">
        <v>0</v>
      </c>
    </row>
    <row r="38" ht="18" customHeight="1">
      <c r="A38" s="8" t="s">
        <v>79</v>
      </c>
      <c r="B38" s="6">
        <v>3141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</row>
    <row r="39" ht="18" customHeight="1">
      <c r="A39" s="8" t="s">
        <v>82</v>
      </c>
      <c r="B39" s="6">
        <v>3142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18" customHeight="1">
      <c r="A40" s="8" t="s">
        <v>102</v>
      </c>
      <c r="B40" s="6">
        <v>3143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36" customHeight="1">
      <c r="A41" s="8" t="s">
        <v>432</v>
      </c>
      <c r="B41" s="9">
        <v>3150</v>
      </c>
      <c r="C41" s="196">
        <v>166470</v>
      </c>
      <c r="D41" s="196">
        <v>151444</v>
      </c>
      <c r="E41" s="196">
        <v>129558</v>
      </c>
      <c r="F41" s="196">
        <v>151444</v>
      </c>
      <c r="G41" s="178">
        <v>21886</v>
      </c>
      <c r="H41" s="198">
        <v>116.9</v>
      </c>
    </row>
    <row r="42" ht="18" customHeight="1">
      <c r="A42" s="8" t="s">
        <v>258</v>
      </c>
      <c r="B42" s="6">
        <v>3151</v>
      </c>
      <c r="C42" s="172">
        <v>-1615</v>
      </c>
      <c r="D42" s="172">
        <v>-975</v>
      </c>
      <c r="E42" s="172">
        <v>0</v>
      </c>
      <c r="F42" s="172">
        <v>-975</v>
      </c>
      <c r="G42" s="178">
        <v>975</v>
      </c>
      <c r="H42" s="198">
        <v>0</v>
      </c>
    </row>
    <row r="43" ht="18" customHeight="1">
      <c r="A43" s="8" t="s">
        <v>259</v>
      </c>
      <c r="B43" s="6">
        <v>3152</v>
      </c>
      <c r="C43" s="172">
        <v>-81870</v>
      </c>
      <c r="D43" s="172">
        <v>-71896</v>
      </c>
      <c r="E43" s="172">
        <v>-59290</v>
      </c>
      <c r="F43" s="172">
        <v>-71896</v>
      </c>
      <c r="G43" s="178">
        <v>12606</v>
      </c>
      <c r="H43" s="198">
        <v>121.3</v>
      </c>
    </row>
    <row r="44" ht="18" customHeight="1">
      <c r="A44" s="8" t="s">
        <v>74</v>
      </c>
      <c r="B44" s="6">
        <v>3153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</row>
    <row r="45" ht="18" customHeight="1">
      <c r="A45" s="8" t="s">
        <v>260</v>
      </c>
      <c r="B45" s="6">
        <v>3154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</row>
    <row r="46" ht="18" customHeight="1">
      <c r="A46" s="8" t="s">
        <v>73</v>
      </c>
      <c r="B46" s="6">
        <v>3155</v>
      </c>
      <c r="C46" s="172">
        <v>-48829</v>
      </c>
      <c r="D46" s="172">
        <v>-50351</v>
      </c>
      <c r="E46" s="172">
        <v>-35074</v>
      </c>
      <c r="F46" s="172">
        <v>-50351</v>
      </c>
      <c r="G46" s="178">
        <v>15277</v>
      </c>
      <c r="H46" s="198">
        <v>143.6</v>
      </c>
    </row>
    <row r="47" ht="18" customHeight="1">
      <c r="A47" s="8" t="s">
        <v>396</v>
      </c>
      <c r="B47" s="6">
        <v>3156</v>
      </c>
      <c r="C47" s="196">
        <v>0</v>
      </c>
      <c r="D47" s="196">
        <v>0</v>
      </c>
      <c r="E47" s="196">
        <v>-765</v>
      </c>
      <c r="F47" s="196">
        <v>0</v>
      </c>
      <c r="G47" s="178">
        <v>-765</v>
      </c>
      <c r="H47" s="198">
        <v>0</v>
      </c>
    </row>
    <row r="48" ht="38.25" customHeight="1">
      <c r="A48" s="8" t="s">
        <v>339</v>
      </c>
      <c r="B48" s="6" t="s">
        <v>433</v>
      </c>
      <c r="C48" s="172">
        <v>0</v>
      </c>
      <c r="D48" s="172">
        <v>0</v>
      </c>
      <c r="E48" s="172">
        <v>-765</v>
      </c>
      <c r="F48" s="172">
        <v>0</v>
      </c>
      <c r="G48" s="178">
        <v>-765</v>
      </c>
      <c r="H48" s="198">
        <v>0</v>
      </c>
    </row>
    <row r="49" ht="55.5" customHeight="1">
      <c r="A49" s="8" t="s">
        <v>442</v>
      </c>
      <c r="B49" s="6" t="s">
        <v>434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</row>
    <row r="50" ht="18" customHeight="1">
      <c r="A50" s="8" t="s">
        <v>408</v>
      </c>
      <c r="B50" s="6">
        <v>3157</v>
      </c>
      <c r="C50" s="172">
        <v>-34156</v>
      </c>
      <c r="D50" s="172">
        <v>-28222</v>
      </c>
      <c r="E50" s="172">
        <v>-34429</v>
      </c>
      <c r="F50" s="172">
        <v>-28222</v>
      </c>
      <c r="G50" s="178">
        <v>-6207</v>
      </c>
      <c r="H50" s="198">
        <v>82</v>
      </c>
    </row>
    <row r="51" ht="18" customHeight="1">
      <c r="A51" s="8" t="s">
        <v>571</v>
      </c>
      <c r="B51" s="6" t="s">
        <v>608</v>
      </c>
      <c r="C51" s="172">
        <v>-4085</v>
      </c>
      <c r="D51" s="172">
        <v>-4221</v>
      </c>
      <c r="E51" s="172">
        <v>-3449</v>
      </c>
      <c r="F51" s="172">
        <v>-4221</v>
      </c>
      <c r="G51" s="178">
        <v>772</v>
      </c>
      <c r="H51" s="198">
        <v>122.4</v>
      </c>
    </row>
    <row r="52" ht="18" customHeight="1">
      <c r="A52" s="8" t="s">
        <v>577</v>
      </c>
      <c r="B52" s="6" t="s">
        <v>609</v>
      </c>
      <c r="C52" s="172">
        <v>-147</v>
      </c>
      <c r="D52" s="172">
        <v>-167</v>
      </c>
      <c r="E52" s="172">
        <v>-140</v>
      </c>
      <c r="F52" s="172">
        <v>-167</v>
      </c>
      <c r="G52" s="178">
        <v>27</v>
      </c>
      <c r="H52" s="198">
        <v>119.3</v>
      </c>
    </row>
    <row r="53" ht="18" customHeight="1">
      <c r="A53" s="8" t="s">
        <v>610</v>
      </c>
      <c r="B53" s="6" t="s">
        <v>611</v>
      </c>
      <c r="C53" s="172">
        <v>-24472</v>
      </c>
      <c r="D53" s="172">
        <v>-21239</v>
      </c>
      <c r="E53" s="172">
        <v>-27772</v>
      </c>
      <c r="F53" s="172">
        <v>-21239</v>
      </c>
      <c r="G53" s="178">
        <v>-6533</v>
      </c>
      <c r="H53" s="198">
        <v>76.5</v>
      </c>
    </row>
    <row r="54" ht="18" customHeight="1">
      <c r="A54" s="8" t="s">
        <v>612</v>
      </c>
      <c r="B54" s="6" t="s">
        <v>613</v>
      </c>
      <c r="C54" s="172">
        <v>-5003</v>
      </c>
      <c r="D54" s="172">
        <v>-2108</v>
      </c>
      <c r="E54" s="172">
        <v>-2600</v>
      </c>
      <c r="F54" s="172">
        <v>-2108</v>
      </c>
      <c r="G54" s="178">
        <v>-492</v>
      </c>
      <c r="H54" s="198">
        <v>81.1</v>
      </c>
    </row>
    <row r="55" ht="18" customHeight="1">
      <c r="A55" s="8" t="s">
        <v>348</v>
      </c>
      <c r="B55" s="6" t="s">
        <v>614</v>
      </c>
      <c r="C55" s="172">
        <v>-5</v>
      </c>
      <c r="D55" s="172">
        <v>-7</v>
      </c>
      <c r="E55" s="172">
        <v>-12</v>
      </c>
      <c r="F55" s="172">
        <v>-7</v>
      </c>
      <c r="G55" s="178">
        <v>-5</v>
      </c>
      <c r="H55" s="198">
        <v>58.3</v>
      </c>
    </row>
    <row r="56" ht="18" customHeight="1">
      <c r="A56" s="8" t="s">
        <v>359</v>
      </c>
      <c r="B56" s="6" t="s">
        <v>615</v>
      </c>
      <c r="C56" s="172">
        <v>-13</v>
      </c>
      <c r="D56" s="172">
        <v>-12</v>
      </c>
      <c r="E56" s="172">
        <v>-8</v>
      </c>
      <c r="F56" s="172">
        <v>-12</v>
      </c>
      <c r="G56" s="178">
        <v>4</v>
      </c>
      <c r="H56" s="198">
        <v>150</v>
      </c>
    </row>
    <row r="57" ht="18" customHeight="1">
      <c r="A57" s="8" t="s">
        <v>616</v>
      </c>
      <c r="B57" s="6" t="s">
        <v>617</v>
      </c>
      <c r="C57" s="172">
        <v>-13</v>
      </c>
      <c r="D57" s="172">
        <v>-2</v>
      </c>
      <c r="E57" s="172">
        <v>-8</v>
      </c>
      <c r="F57" s="172">
        <v>-2</v>
      </c>
      <c r="G57" s="178">
        <v>-6</v>
      </c>
      <c r="H57" s="198">
        <v>25</v>
      </c>
    </row>
    <row r="58" ht="18" customHeight="1">
      <c r="A58" s="8" t="s">
        <v>618</v>
      </c>
      <c r="B58" s="6" t="s">
        <v>619</v>
      </c>
      <c r="C58" s="172">
        <v>-418</v>
      </c>
      <c r="D58" s="172">
        <v>-462</v>
      </c>
      <c r="E58" s="172">
        <v>-360</v>
      </c>
      <c r="F58" s="172">
        <v>-462</v>
      </c>
      <c r="G58" s="178">
        <v>102</v>
      </c>
      <c r="H58" s="198">
        <v>128.3</v>
      </c>
    </row>
    <row r="59" ht="18" customHeight="1">
      <c r="A59" s="8" t="s">
        <v>620</v>
      </c>
      <c r="B59" s="6" t="s">
        <v>621</v>
      </c>
      <c r="C59" s="172">
        <v>0</v>
      </c>
      <c r="D59" s="172">
        <v>-4</v>
      </c>
      <c r="E59" s="172">
        <v>-80</v>
      </c>
      <c r="F59" s="172">
        <v>-4</v>
      </c>
      <c r="G59" s="178">
        <v>-76</v>
      </c>
      <c r="H59" s="198">
        <v>5</v>
      </c>
    </row>
    <row r="60" ht="18" customHeight="1">
      <c r="A60" s="8" t="s">
        <v>261</v>
      </c>
      <c r="B60" s="9">
        <v>3160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</row>
    <row r="61" ht="18" customHeight="1">
      <c r="A61" s="8" t="s">
        <v>397</v>
      </c>
      <c r="B61" s="9">
        <v>3170</v>
      </c>
      <c r="C61" s="172">
        <v>-34293</v>
      </c>
      <c r="D61" s="172">
        <v>-10383</v>
      </c>
      <c r="E61" s="172">
        <v>-7240</v>
      </c>
      <c r="F61" s="172">
        <v>-10383</v>
      </c>
      <c r="G61" s="178">
        <v>3143</v>
      </c>
      <c r="H61" s="198">
        <v>143.4</v>
      </c>
    </row>
    <row r="62" ht="18" customHeight="1">
      <c r="A62" s="8" t="s">
        <v>473</v>
      </c>
      <c r="B62" s="9" t="s">
        <v>473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622</v>
      </c>
      <c r="B63" s="9" t="s">
        <v>623</v>
      </c>
      <c r="C63" s="172">
        <v>-29736</v>
      </c>
      <c r="D63" s="172">
        <v>0</v>
      </c>
      <c r="E63" s="172">
        <v>0</v>
      </c>
      <c r="F63" s="172">
        <v>0</v>
      </c>
      <c r="G63" s="178">
        <v>0</v>
      </c>
      <c r="H63" s="198">
        <v>0</v>
      </c>
    </row>
    <row r="64" ht="18" customHeight="1">
      <c r="A64" s="8" t="s">
        <v>624</v>
      </c>
      <c r="B64" s="9" t="s">
        <v>625</v>
      </c>
      <c r="C64" s="172">
        <v>-796</v>
      </c>
      <c r="D64" s="172">
        <v>-1086</v>
      </c>
      <c r="E64" s="172">
        <v>-1040</v>
      </c>
      <c r="F64" s="172">
        <v>-1086</v>
      </c>
      <c r="G64" s="178">
        <v>46</v>
      </c>
      <c r="H64" s="198">
        <v>104.4</v>
      </c>
    </row>
    <row r="65" ht="18" customHeight="1">
      <c r="A65" s="8" t="s">
        <v>626</v>
      </c>
      <c r="B65" s="9" t="s">
        <v>627</v>
      </c>
      <c r="C65" s="172">
        <v>-2727</v>
      </c>
      <c r="D65" s="172">
        <v>-2748</v>
      </c>
      <c r="E65" s="172">
        <v>-1280</v>
      </c>
      <c r="F65" s="172">
        <v>-2748</v>
      </c>
      <c r="G65" s="178">
        <v>1468</v>
      </c>
      <c r="H65" s="198">
        <v>214.7</v>
      </c>
    </row>
    <row r="66" ht="18" customHeight="1">
      <c r="A66" s="8" t="s">
        <v>628</v>
      </c>
      <c r="B66" s="9" t="s">
        <v>629</v>
      </c>
      <c r="C66" s="172">
        <v>-738</v>
      </c>
      <c r="D66" s="172">
        <v>-655</v>
      </c>
      <c r="E66" s="172">
        <v>-920</v>
      </c>
      <c r="F66" s="172">
        <v>-655</v>
      </c>
      <c r="G66" s="178">
        <v>-265</v>
      </c>
      <c r="H66" s="198">
        <v>71.2</v>
      </c>
    </row>
    <row r="67" ht="18" customHeight="1">
      <c r="A67" s="8" t="s">
        <v>630</v>
      </c>
      <c r="B67" s="9" t="s">
        <v>631</v>
      </c>
      <c r="C67" s="172">
        <v>-296</v>
      </c>
      <c r="D67" s="172">
        <v>-5894</v>
      </c>
      <c r="E67" s="172">
        <v>-4000</v>
      </c>
      <c r="F67" s="172">
        <v>-5894</v>
      </c>
      <c r="G67" s="178">
        <v>1894</v>
      </c>
      <c r="H67" s="198">
        <v>147.4</v>
      </c>
    </row>
    <row r="68" ht="20.1" customHeight="1">
      <c r="A68" s="10" t="s">
        <v>271</v>
      </c>
      <c r="B68" s="11">
        <v>3195</v>
      </c>
      <c r="C68" s="176">
        <v>7539</v>
      </c>
      <c r="D68" s="176">
        <v>30062</v>
      </c>
      <c r="E68" s="176">
        <v>11127</v>
      </c>
      <c r="F68" s="176">
        <v>30062</v>
      </c>
      <c r="G68" s="177">
        <v>18935</v>
      </c>
      <c r="H68" s="197">
        <v>270.2</v>
      </c>
    </row>
    <row r="69" ht="20.1" customHeight="1">
      <c r="A69" s="142" t="s">
        <v>275</v>
      </c>
      <c r="B69" s="128"/>
      <c r="C69" s="128"/>
      <c r="D69" s="251"/>
      <c r="E69" s="252"/>
      <c r="F69" s="252"/>
      <c r="G69" s="252"/>
      <c r="H69" s="253"/>
    </row>
    <row r="70" ht="20.1" customHeight="1">
      <c r="A70" s="136" t="s">
        <v>398</v>
      </c>
      <c r="B70" s="127">
        <v>3200</v>
      </c>
      <c r="C70" s="176">
        <v>0</v>
      </c>
      <c r="D70" s="176">
        <v>5485</v>
      </c>
      <c r="E70" s="176">
        <v>3500</v>
      </c>
      <c r="F70" s="176">
        <v>5485</v>
      </c>
      <c r="G70" s="177">
        <v>1985</v>
      </c>
      <c r="H70" s="197">
        <v>156.7</v>
      </c>
    </row>
    <row r="71" ht="18" customHeight="1">
      <c r="A71" s="8" t="s">
        <v>399</v>
      </c>
      <c r="B71" s="6">
        <v>3210</v>
      </c>
      <c r="C71" s="178">
        <v>0</v>
      </c>
      <c r="D71" s="178">
        <v>0</v>
      </c>
      <c r="E71" s="178">
        <v>0</v>
      </c>
      <c r="F71" s="178">
        <v>0</v>
      </c>
      <c r="G71" s="178">
        <v>0</v>
      </c>
      <c r="H71" s="198">
        <v>0</v>
      </c>
    </row>
    <row r="72" ht="18" customHeight="1">
      <c r="A72" s="8" t="s">
        <v>400</v>
      </c>
      <c r="B72" s="9">
        <v>3215</v>
      </c>
      <c r="C72" s="178">
        <v>0</v>
      </c>
      <c r="D72" s="178">
        <v>0</v>
      </c>
      <c r="E72" s="178">
        <v>0</v>
      </c>
      <c r="F72" s="178">
        <v>0</v>
      </c>
      <c r="G72" s="178">
        <v>0</v>
      </c>
      <c r="H72" s="198">
        <v>0</v>
      </c>
    </row>
    <row r="73" ht="18" customHeight="1">
      <c r="A73" s="8" t="s">
        <v>401</v>
      </c>
      <c r="B73" s="9">
        <v>3220</v>
      </c>
      <c r="C73" s="178">
        <v>0</v>
      </c>
      <c r="D73" s="178">
        <v>0</v>
      </c>
      <c r="E73" s="178">
        <v>0</v>
      </c>
      <c r="F73" s="178">
        <v>0</v>
      </c>
      <c r="G73" s="178">
        <v>0</v>
      </c>
      <c r="H73" s="198">
        <v>0</v>
      </c>
    </row>
    <row r="74" ht="18" customHeight="1">
      <c r="A74" s="8" t="s">
        <v>402</v>
      </c>
      <c r="B74" s="9">
        <v>3225</v>
      </c>
      <c r="C74" s="178">
        <v>0</v>
      </c>
      <c r="D74" s="178">
        <v>0</v>
      </c>
      <c r="E74" s="178">
        <v>0</v>
      </c>
      <c r="F74" s="178">
        <v>0</v>
      </c>
      <c r="G74" s="178">
        <v>0</v>
      </c>
      <c r="H74" s="198">
        <v>0</v>
      </c>
    </row>
    <row r="75" ht="18" customHeight="1">
      <c r="A75" s="8" t="s">
        <v>403</v>
      </c>
      <c r="B75" s="9">
        <v>3230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</row>
    <row r="76" ht="18" customHeight="1">
      <c r="A76" s="8" t="s">
        <v>435</v>
      </c>
      <c r="B76" s="9">
        <v>3235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</row>
    <row r="77" ht="18" customHeight="1">
      <c r="A77" s="8" t="s">
        <v>375</v>
      </c>
      <c r="B77" s="9">
        <v>3240</v>
      </c>
      <c r="C77" s="178">
        <v>0</v>
      </c>
      <c r="D77" s="178">
        <v>5485</v>
      </c>
      <c r="E77" s="178">
        <v>3500</v>
      </c>
      <c r="F77" s="178">
        <v>5485</v>
      </c>
      <c r="G77" s="178">
        <v>1985</v>
      </c>
      <c r="H77" s="198">
        <v>156.7</v>
      </c>
    </row>
    <row r="78" ht="18" customHeight="1">
      <c r="A78" s="8" t="s">
        <v>632</v>
      </c>
      <c r="B78" s="9" t="s">
        <v>633</v>
      </c>
      <c r="C78" s="178">
        <v>0</v>
      </c>
      <c r="D78" s="178">
        <v>5485</v>
      </c>
      <c r="E78" s="178">
        <v>3500</v>
      </c>
      <c r="F78" s="178">
        <v>5485</v>
      </c>
      <c r="G78" s="178">
        <v>1985</v>
      </c>
      <c r="H78" s="198">
        <v>156.7</v>
      </c>
    </row>
    <row r="79" ht="20.1" customHeight="1">
      <c r="A79" s="10" t="s">
        <v>404</v>
      </c>
      <c r="B79" s="11">
        <v>3255</v>
      </c>
      <c r="C79" s="166">
        <v>2241</v>
      </c>
      <c r="D79" s="166">
        <v>3994</v>
      </c>
      <c r="E79" s="166">
        <v>25490</v>
      </c>
      <c r="F79" s="166">
        <v>3994</v>
      </c>
      <c r="G79" s="177">
        <v>-21496</v>
      </c>
      <c r="H79" s="197">
        <v>15.7</v>
      </c>
    </row>
    <row r="80" ht="18" customHeight="1">
      <c r="A80" s="8" t="s">
        <v>405</v>
      </c>
      <c r="B80" s="9">
        <v>3260</v>
      </c>
      <c r="C80" s="172">
        <v>0</v>
      </c>
      <c r="D80" s="172">
        <v>0</v>
      </c>
      <c r="E80" s="172">
        <v>0</v>
      </c>
      <c r="F80" s="172">
        <v>0</v>
      </c>
      <c r="G80" s="178">
        <v>0</v>
      </c>
      <c r="H80" s="198">
        <v>0</v>
      </c>
    </row>
    <row r="81" ht="18" customHeight="1">
      <c r="A81" s="8" t="s">
        <v>406</v>
      </c>
      <c r="B81" s="9">
        <v>3265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411</v>
      </c>
      <c r="B82" s="9">
        <v>3270</v>
      </c>
      <c r="C82" s="172">
        <v>-1155</v>
      </c>
      <c r="D82" s="172">
        <v>-3994</v>
      </c>
      <c r="E82" s="172">
        <v>-13670</v>
      </c>
      <c r="F82" s="172">
        <v>-3994</v>
      </c>
      <c r="G82" s="178">
        <v>-9676</v>
      </c>
      <c r="H82" s="198">
        <v>29.2</v>
      </c>
    </row>
    <row r="83" ht="18" customHeight="1">
      <c r="A83" s="8" t="s">
        <v>412</v>
      </c>
      <c r="B83" s="9" t="s">
        <v>413</v>
      </c>
      <c r="C83" s="172">
        <v>-1028</v>
      </c>
      <c r="D83" s="172">
        <v>-3994</v>
      </c>
      <c r="E83" s="172">
        <v>-10620</v>
      </c>
      <c r="F83" s="172">
        <v>-3994</v>
      </c>
      <c r="G83" s="178">
        <v>-6626</v>
      </c>
      <c r="H83" s="198">
        <v>37.6</v>
      </c>
    </row>
    <row r="84" ht="18" customHeight="1">
      <c r="A84" s="8" t="s">
        <v>473</v>
      </c>
      <c r="B84" s="9" t="s">
        <v>473</v>
      </c>
      <c r="C84" s="172">
        <v>0</v>
      </c>
      <c r="D84" s="172">
        <v>0</v>
      </c>
      <c r="E84" s="172">
        <v>0</v>
      </c>
      <c r="F84" s="172">
        <v>0</v>
      </c>
      <c r="G84" s="178">
        <v>0</v>
      </c>
      <c r="H84" s="198">
        <v>0</v>
      </c>
    </row>
    <row r="85" ht="18" customHeight="1">
      <c r="A85" s="8" t="s">
        <v>634</v>
      </c>
      <c r="B85" s="9" t="s">
        <v>635</v>
      </c>
      <c r="C85" s="172">
        <v>-413</v>
      </c>
      <c r="D85" s="172">
        <v>0</v>
      </c>
      <c r="E85" s="172">
        <v>-2424</v>
      </c>
      <c r="F85" s="172">
        <v>0</v>
      </c>
      <c r="G85" s="178">
        <v>-2424</v>
      </c>
      <c r="H85" s="198">
        <v>0</v>
      </c>
    </row>
    <row r="86" ht="18" customHeight="1">
      <c r="A86" s="8" t="s">
        <v>636</v>
      </c>
      <c r="B86" s="9" t="s">
        <v>637</v>
      </c>
      <c r="C86" s="172">
        <v>-615</v>
      </c>
      <c r="D86" s="172">
        <v>-3994</v>
      </c>
      <c r="E86" s="172">
        <v>-8196</v>
      </c>
      <c r="F86" s="172">
        <v>-3994</v>
      </c>
      <c r="G86" s="178">
        <v>-4202</v>
      </c>
      <c r="H86" s="198">
        <v>48.7</v>
      </c>
    </row>
    <row r="87" ht="18" customHeight="1">
      <c r="A87" s="8" t="s">
        <v>414</v>
      </c>
      <c r="B87" s="9" t="s">
        <v>415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</row>
    <row r="88" ht="18" customHeight="1">
      <c r="A88" s="8" t="s">
        <v>473</v>
      </c>
      <c r="B88" s="9" t="s">
        <v>473</v>
      </c>
      <c r="C88" s="172">
        <v>0</v>
      </c>
      <c r="D88" s="172">
        <v>0</v>
      </c>
      <c r="E88" s="172">
        <v>0</v>
      </c>
      <c r="F88" s="172">
        <v>0</v>
      </c>
      <c r="G88" s="178">
        <v>0</v>
      </c>
      <c r="H88" s="198">
        <v>0</v>
      </c>
    </row>
    <row r="89" ht="18" customHeight="1">
      <c r="A89" s="8" t="s">
        <v>416</v>
      </c>
      <c r="B89" s="9" t="s">
        <v>417</v>
      </c>
      <c r="C89" s="172">
        <v>-127</v>
      </c>
      <c r="D89" s="172">
        <v>0</v>
      </c>
      <c r="E89" s="172">
        <v>-3050</v>
      </c>
      <c r="F89" s="172">
        <v>0</v>
      </c>
      <c r="G89" s="178">
        <v>-3050</v>
      </c>
      <c r="H89" s="198">
        <v>0</v>
      </c>
    </row>
    <row r="90" ht="18" customHeight="1">
      <c r="A90" s="8" t="s">
        <v>638</v>
      </c>
      <c r="B90" s="9" t="s">
        <v>639</v>
      </c>
      <c r="C90" s="172">
        <v>-2</v>
      </c>
      <c r="D90" s="172">
        <v>0</v>
      </c>
      <c r="E90" s="172">
        <v>-600</v>
      </c>
      <c r="F90" s="172">
        <v>0</v>
      </c>
      <c r="G90" s="178">
        <v>-600</v>
      </c>
      <c r="H90" s="198">
        <v>0</v>
      </c>
    </row>
    <row r="91" ht="18" customHeight="1">
      <c r="A91" s="8" t="s">
        <v>640</v>
      </c>
      <c r="B91" s="9" t="s">
        <v>641</v>
      </c>
      <c r="C91" s="172">
        <v>-105</v>
      </c>
      <c r="D91" s="172">
        <v>0</v>
      </c>
      <c r="E91" s="172">
        <v>-450</v>
      </c>
      <c r="F91" s="172">
        <v>0</v>
      </c>
      <c r="G91" s="178">
        <v>-450</v>
      </c>
      <c r="H91" s="198">
        <v>0</v>
      </c>
    </row>
    <row r="92" ht="18" customHeight="1">
      <c r="A92" s="8" t="s">
        <v>642</v>
      </c>
      <c r="B92" s="9" t="s">
        <v>643</v>
      </c>
      <c r="C92" s="172">
        <v>-20</v>
      </c>
      <c r="D92" s="172">
        <v>0</v>
      </c>
      <c r="E92" s="172">
        <v>-2000</v>
      </c>
      <c r="F92" s="172">
        <v>0</v>
      </c>
      <c r="G92" s="178">
        <v>-2000</v>
      </c>
      <c r="H92" s="198">
        <v>0</v>
      </c>
    </row>
    <row r="93" ht="18" customHeight="1">
      <c r="A93" s="8" t="s">
        <v>407</v>
      </c>
      <c r="B93" s="9">
        <v>3280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408</v>
      </c>
      <c r="B94" s="9">
        <v>3290</v>
      </c>
      <c r="C94" s="172">
        <v>-1086</v>
      </c>
      <c r="D94" s="172">
        <v>0</v>
      </c>
      <c r="E94" s="172">
        <v>-11820</v>
      </c>
      <c r="F94" s="172">
        <v>0</v>
      </c>
      <c r="G94" s="178">
        <v>-11820</v>
      </c>
      <c r="H94" s="198">
        <v>0</v>
      </c>
    </row>
    <row r="95" ht="18" customHeight="1">
      <c r="A95" s="8" t="s">
        <v>60</v>
      </c>
      <c r="B95" s="9" t="s">
        <v>644</v>
      </c>
      <c r="C95" s="172">
        <v>156</v>
      </c>
      <c r="D95" s="172">
        <v>0</v>
      </c>
      <c r="E95" s="172">
        <v>9120</v>
      </c>
      <c r="F95" s="172">
        <v>0</v>
      </c>
      <c r="G95" s="178">
        <v>-9120</v>
      </c>
      <c r="H95" s="198">
        <v>0</v>
      </c>
    </row>
    <row r="96" ht="18" customHeight="1">
      <c r="A96" s="8" t="s">
        <v>247</v>
      </c>
      <c r="B96" s="9" t="s">
        <v>645</v>
      </c>
      <c r="C96" s="172">
        <v>0</v>
      </c>
      <c r="D96" s="172">
        <v>0</v>
      </c>
      <c r="E96" s="172">
        <v>1980</v>
      </c>
      <c r="F96" s="172">
        <v>0</v>
      </c>
      <c r="G96" s="178">
        <v>-1980</v>
      </c>
      <c r="H96" s="198">
        <v>0</v>
      </c>
    </row>
    <row r="97" ht="18" customHeight="1">
      <c r="A97" s="8" t="s">
        <v>30</v>
      </c>
      <c r="B97" s="9" t="s">
        <v>646</v>
      </c>
      <c r="C97" s="172">
        <v>930</v>
      </c>
      <c r="D97" s="172">
        <v>0</v>
      </c>
      <c r="E97" s="172">
        <v>720</v>
      </c>
      <c r="F97" s="172">
        <v>0</v>
      </c>
      <c r="G97" s="178">
        <v>-720</v>
      </c>
      <c r="H97" s="198">
        <v>0</v>
      </c>
    </row>
    <row r="98" ht="20.1" customHeight="1">
      <c r="A98" s="137" t="s">
        <v>122</v>
      </c>
      <c r="B98" s="130">
        <v>3295</v>
      </c>
      <c r="C98" s="201">
        <v>-2241</v>
      </c>
      <c r="D98" s="201">
        <v>1491</v>
      </c>
      <c r="E98" s="201">
        <v>-21990</v>
      </c>
      <c r="F98" s="201">
        <v>1491</v>
      </c>
      <c r="G98" s="202">
        <v>23481</v>
      </c>
      <c r="H98" s="204">
        <v>-6.8</v>
      </c>
    </row>
    <row r="99" ht="20.1" customHeight="1">
      <c r="A99" s="142" t="s">
        <v>276</v>
      </c>
      <c r="B99" s="128"/>
      <c r="C99" s="128"/>
      <c r="D99" s="128"/>
      <c r="E99" s="128"/>
      <c r="F99" s="128"/>
      <c r="G99" s="203"/>
      <c r="H99" s="205"/>
    </row>
    <row r="100" ht="20.1" customHeight="1">
      <c r="A100" s="136" t="s">
        <v>255</v>
      </c>
      <c r="B100" s="127">
        <v>3300</v>
      </c>
      <c r="C100" s="179">
        <v>0</v>
      </c>
      <c r="D100" s="179">
        <v>0</v>
      </c>
      <c r="E100" s="179">
        <v>0</v>
      </c>
      <c r="F100" s="179">
        <v>0</v>
      </c>
      <c r="G100" s="173">
        <v>0</v>
      </c>
      <c r="H100" s="206">
        <v>0</v>
      </c>
    </row>
    <row r="101" ht="18" customHeight="1">
      <c r="A101" s="8" t="s">
        <v>269</v>
      </c>
      <c r="B101" s="9">
        <v>3305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98">
        <v>0</v>
      </c>
    </row>
    <row r="102" ht="18" customHeight="1">
      <c r="A102" s="8" t="s">
        <v>262</v>
      </c>
      <c r="B102" s="9">
        <v>3310</v>
      </c>
      <c r="C102" s="185">
        <v>0</v>
      </c>
      <c r="D102" s="185">
        <v>0</v>
      </c>
      <c r="E102" s="185">
        <v>0</v>
      </c>
      <c r="F102" s="185">
        <v>0</v>
      </c>
      <c r="G102" s="178">
        <v>0</v>
      </c>
      <c r="H102" s="198">
        <v>0</v>
      </c>
    </row>
    <row r="103" ht="18" customHeight="1">
      <c r="A103" s="8" t="s">
        <v>79</v>
      </c>
      <c r="B103" s="6">
        <v>3311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18" customHeight="1">
      <c r="A104" s="8" t="s">
        <v>82</v>
      </c>
      <c r="B104" s="6">
        <v>3312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</row>
    <row r="105" ht="18" customHeight="1">
      <c r="A105" s="8" t="s">
        <v>102</v>
      </c>
      <c r="B105" s="6">
        <v>3313</v>
      </c>
      <c r="C105" s="178">
        <v>0</v>
      </c>
      <c r="D105" s="178">
        <v>0</v>
      </c>
      <c r="E105" s="178">
        <v>0</v>
      </c>
      <c r="F105" s="178">
        <v>0</v>
      </c>
      <c r="G105" s="178">
        <v>0</v>
      </c>
      <c r="H105" s="198">
        <v>0</v>
      </c>
    </row>
    <row r="106" ht="18" customHeight="1">
      <c r="A106" s="8" t="s">
        <v>375</v>
      </c>
      <c r="B106" s="9">
        <v>3320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</row>
    <row r="107" ht="18" customHeight="1">
      <c r="A107" s="8" t="s">
        <v>473</v>
      </c>
      <c r="B107" s="9" t="s">
        <v>473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</row>
    <row r="108" ht="18" customHeight="1">
      <c r="A108" s="8" t="s">
        <v>473</v>
      </c>
      <c r="B108" s="9" t="s">
        <v>473</v>
      </c>
      <c r="C108" s="178">
        <v>0</v>
      </c>
      <c r="D108" s="178">
        <v>0</v>
      </c>
      <c r="E108" s="178">
        <v>0</v>
      </c>
      <c r="F108" s="178">
        <v>0</v>
      </c>
      <c r="G108" s="178">
        <v>0</v>
      </c>
      <c r="H108" s="198">
        <v>0</v>
      </c>
    </row>
    <row r="109" ht="20.1" customHeight="1">
      <c r="A109" s="10" t="s">
        <v>409</v>
      </c>
      <c r="B109" s="11">
        <v>3330</v>
      </c>
      <c r="C109" s="166">
        <v>4058</v>
      </c>
      <c r="D109" s="166">
        <v>0</v>
      </c>
      <c r="E109" s="166">
        <v>0</v>
      </c>
      <c r="F109" s="166">
        <v>0</v>
      </c>
      <c r="G109" s="177">
        <v>0</v>
      </c>
      <c r="H109" s="197">
        <v>0</v>
      </c>
    </row>
    <row r="110" ht="18" customHeight="1">
      <c r="A110" s="8" t="s">
        <v>270</v>
      </c>
      <c r="B110" s="9">
        <v>3335</v>
      </c>
      <c r="C110" s="172">
        <v>0</v>
      </c>
      <c r="D110" s="172">
        <v>0</v>
      </c>
      <c r="E110" s="172">
        <v>0</v>
      </c>
      <c r="F110" s="172">
        <v>0</v>
      </c>
      <c r="G110" s="178">
        <v>0</v>
      </c>
      <c r="H110" s="198">
        <v>0</v>
      </c>
    </row>
    <row r="111" ht="18" customHeight="1">
      <c r="A111" s="8" t="s">
        <v>263</v>
      </c>
      <c r="B111" s="6">
        <v>3340</v>
      </c>
      <c r="C111" s="196">
        <v>0</v>
      </c>
      <c r="D111" s="196">
        <v>0</v>
      </c>
      <c r="E111" s="196">
        <v>0</v>
      </c>
      <c r="F111" s="196">
        <v>0</v>
      </c>
      <c r="G111" s="178">
        <v>0</v>
      </c>
      <c r="H111" s="198">
        <v>0</v>
      </c>
    </row>
    <row r="112" ht="18" customHeight="1">
      <c r="A112" s="8" t="s">
        <v>79</v>
      </c>
      <c r="B112" s="6">
        <v>3341</v>
      </c>
      <c r="C112" s="172">
        <v>0</v>
      </c>
      <c r="D112" s="172">
        <v>0</v>
      </c>
      <c r="E112" s="172">
        <v>0</v>
      </c>
      <c r="F112" s="172">
        <v>0</v>
      </c>
      <c r="G112" s="178">
        <v>0</v>
      </c>
      <c r="H112" s="198">
        <v>0</v>
      </c>
    </row>
    <row r="113" ht="18" customHeight="1">
      <c r="A113" s="8" t="s">
        <v>82</v>
      </c>
      <c r="B113" s="6">
        <v>3342</v>
      </c>
      <c r="C113" s="172">
        <v>0</v>
      </c>
      <c r="D113" s="172">
        <v>0</v>
      </c>
      <c r="E113" s="172">
        <v>0</v>
      </c>
      <c r="F113" s="172">
        <v>0</v>
      </c>
      <c r="G113" s="178">
        <v>0</v>
      </c>
      <c r="H113" s="198">
        <v>0</v>
      </c>
    </row>
    <row r="114" ht="18" customHeight="1">
      <c r="A114" s="8" t="s">
        <v>102</v>
      </c>
      <c r="B114" s="6">
        <v>3343</v>
      </c>
      <c r="C114" s="172">
        <v>0</v>
      </c>
      <c r="D114" s="172">
        <v>0</v>
      </c>
      <c r="E114" s="172">
        <v>0</v>
      </c>
      <c r="F114" s="172">
        <v>0</v>
      </c>
      <c r="G114" s="178">
        <v>0</v>
      </c>
      <c r="H114" s="198">
        <v>0</v>
      </c>
    </row>
    <row r="115" ht="18" customHeight="1">
      <c r="A115" s="8" t="s">
        <v>436</v>
      </c>
      <c r="B115" s="6">
        <v>3350</v>
      </c>
      <c r="C115" s="172">
        <v>-4058</v>
      </c>
      <c r="D115" s="172">
        <v>0</v>
      </c>
      <c r="E115" s="172">
        <v>0</v>
      </c>
      <c r="F115" s="172">
        <v>0</v>
      </c>
      <c r="G115" s="178">
        <v>0</v>
      </c>
      <c r="H115" s="198">
        <v>0</v>
      </c>
    </row>
    <row r="116" ht="21.75" customHeight="1">
      <c r="A116" s="8" t="s">
        <v>437</v>
      </c>
      <c r="B116" s="6">
        <v>3360</v>
      </c>
      <c r="C116" s="172">
        <v>0</v>
      </c>
      <c r="D116" s="172">
        <v>0</v>
      </c>
      <c r="E116" s="172">
        <v>0</v>
      </c>
      <c r="F116" s="172">
        <v>0</v>
      </c>
      <c r="G116" s="178">
        <v>0</v>
      </c>
      <c r="H116" s="198">
        <v>0</v>
      </c>
    </row>
    <row r="117" ht="23.25" customHeight="1">
      <c r="A117" s="8" t="s">
        <v>438</v>
      </c>
      <c r="B117" s="6">
        <v>3370</v>
      </c>
      <c r="C117" s="172">
        <v>0</v>
      </c>
      <c r="D117" s="172">
        <v>0</v>
      </c>
      <c r="E117" s="172">
        <v>0</v>
      </c>
      <c r="F117" s="172">
        <v>0</v>
      </c>
      <c r="G117" s="178">
        <v>0</v>
      </c>
      <c r="H117" s="198">
        <v>0</v>
      </c>
    </row>
    <row r="118" ht="18" customHeight="1">
      <c r="A118" s="8" t="s">
        <v>408</v>
      </c>
      <c r="B118" s="9">
        <v>3380</v>
      </c>
      <c r="C118" s="172">
        <v>0</v>
      </c>
      <c r="D118" s="172">
        <v>0</v>
      </c>
      <c r="E118" s="172">
        <v>0</v>
      </c>
      <c r="F118" s="172">
        <v>0</v>
      </c>
      <c r="G118" s="178">
        <v>0</v>
      </c>
      <c r="H118" s="198">
        <v>0</v>
      </c>
    </row>
    <row r="119" ht="18" customHeight="1">
      <c r="A119" s="8" t="s">
        <v>473</v>
      </c>
      <c r="B119" s="9" t="s">
        <v>473</v>
      </c>
      <c r="C119" s="172">
        <v>0</v>
      </c>
      <c r="D119" s="172">
        <v>0</v>
      </c>
      <c r="E119" s="172">
        <v>0</v>
      </c>
      <c r="F119" s="172">
        <v>0</v>
      </c>
      <c r="G119" s="178">
        <v>0</v>
      </c>
      <c r="H119" s="198">
        <v>0</v>
      </c>
    </row>
    <row r="120" ht="18" customHeight="1">
      <c r="A120" s="8" t="s">
        <v>473</v>
      </c>
      <c r="B120" s="9" t="s">
        <v>473</v>
      </c>
      <c r="C120" s="172">
        <v>0</v>
      </c>
      <c r="D120" s="172">
        <v>0</v>
      </c>
      <c r="E120" s="172">
        <v>0</v>
      </c>
      <c r="F120" s="172">
        <v>0</v>
      </c>
      <c r="G120" s="178">
        <v>0</v>
      </c>
      <c r="H120" s="198">
        <v>0</v>
      </c>
    </row>
    <row r="121" ht="20.1" customHeight="1">
      <c r="A121" s="10" t="s">
        <v>123</v>
      </c>
      <c r="B121" s="11">
        <v>3395</v>
      </c>
      <c r="C121" s="176">
        <v>-4058</v>
      </c>
      <c r="D121" s="176">
        <v>0</v>
      </c>
      <c r="E121" s="176">
        <v>0</v>
      </c>
      <c r="F121" s="176">
        <v>0</v>
      </c>
      <c r="G121" s="177">
        <v>0</v>
      </c>
      <c r="H121" s="197">
        <v>0</v>
      </c>
    </row>
    <row r="122" ht="20.1" customHeight="1">
      <c r="A122" s="143" t="s">
        <v>418</v>
      </c>
      <c r="B122" s="11">
        <v>3400</v>
      </c>
      <c r="C122" s="176">
        <v>1240</v>
      </c>
      <c r="D122" s="176">
        <v>31553</v>
      </c>
      <c r="E122" s="176">
        <v>-10863</v>
      </c>
      <c r="F122" s="176">
        <v>31553</v>
      </c>
      <c r="G122" s="177">
        <v>42416</v>
      </c>
      <c r="H122" s="197">
        <v>-290.5</v>
      </c>
    </row>
    <row r="123" ht="20.1" customHeight="1">
      <c r="A123" s="8" t="s">
        <v>277</v>
      </c>
      <c r="B123" s="9">
        <v>3405</v>
      </c>
      <c r="C123" s="178">
        <v>12122</v>
      </c>
      <c r="D123" s="178">
        <v>12962</v>
      </c>
      <c r="E123" s="178">
        <v>15163</v>
      </c>
      <c r="F123" s="178">
        <v>12962</v>
      </c>
      <c r="G123" s="178">
        <v>-2201</v>
      </c>
      <c r="H123" s="198">
        <v>85.5</v>
      </c>
    </row>
    <row r="124" ht="20.1" customHeight="1">
      <c r="A124" s="90" t="s">
        <v>125</v>
      </c>
      <c r="B124" s="9">
        <v>3410</v>
      </c>
      <c r="C124" s="178">
        <v>-400</v>
      </c>
      <c r="D124" s="178">
        <v>2297</v>
      </c>
      <c r="E124" s="178">
        <v>0</v>
      </c>
      <c r="F124" s="178">
        <v>2297</v>
      </c>
      <c r="G124" s="178">
        <v>2297</v>
      </c>
      <c r="H124" s="198">
        <v>0</v>
      </c>
    </row>
    <row r="125" ht="20.1" customHeight="1">
      <c r="A125" s="8" t="s">
        <v>278</v>
      </c>
      <c r="B125" s="9">
        <v>3415</v>
      </c>
      <c r="C125" s="188">
        <v>12962</v>
      </c>
      <c r="D125" s="188">
        <v>46812</v>
      </c>
      <c r="E125" s="188">
        <v>4300</v>
      </c>
      <c r="F125" s="188">
        <v>46812</v>
      </c>
      <c r="G125" s="178">
        <v>42512</v>
      </c>
      <c r="H125" s="198">
        <v>1088.7</v>
      </c>
    </row>
    <row r="126" ht="20.1" customHeight="1">
      <c r="A126" s="27"/>
      <c r="B126" s="1"/>
      <c r="C126" s="139"/>
      <c r="D126" s="139"/>
      <c r="E126" s="139"/>
      <c r="F126" s="139"/>
      <c r="G126" s="139"/>
      <c r="H126" s="146"/>
    </row>
    <row r="127" s="15" customFormat="1">
      <c r="A127" s="2"/>
      <c r="B127" s="32"/>
      <c r="C127" s="32"/>
      <c r="D127" s="32"/>
      <c r="E127" s="32"/>
      <c r="F127" s="32"/>
      <c r="G127" s="32"/>
      <c r="H127" s="32"/>
    </row>
    <row r="128" s="3" customFormat="1" ht="27.75" customHeight="1">
      <c r="A128" s="45" t="s">
        <v>485</v>
      </c>
      <c r="B128" s="1"/>
      <c r="C128" s="223"/>
      <c r="D128" s="223"/>
      <c r="E128" s="83"/>
      <c r="F128" s="222" t="s">
        <v>484</v>
      </c>
      <c r="G128" s="222"/>
      <c r="H128" s="222"/>
    </row>
    <row r="129">
      <c r="A129" s="214" t="s">
        <v>68</v>
      </c>
      <c r="B129" s="3"/>
      <c r="C129" s="221" t="s">
        <v>69</v>
      </c>
      <c r="D129" s="221"/>
      <c r="E129" s="3"/>
      <c r="F129" s="221" t="s">
        <v>213</v>
      </c>
      <c r="G129" s="221"/>
      <c r="H129" s="221"/>
    </row>
  </sheetData>
  <mergeCells>
    <mergeCell ref="C129:D129"/>
    <mergeCell ref="A1:H1"/>
    <mergeCell ref="A3:A4"/>
    <mergeCell ref="B3:B4"/>
    <mergeCell ref="C3:D3"/>
    <mergeCell ref="E3:H3"/>
    <mergeCell ref="F129:H129"/>
    <mergeCell ref="C128:D128"/>
    <mergeCell ref="F128:H128"/>
    <mergeCell ref="D69:H69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13964</v>
      </c>
      <c r="D6" s="176">
        <v>14691</v>
      </c>
      <c r="E6" s="176">
        <v>21750</v>
      </c>
      <c r="F6" s="176">
        <v>14691</v>
      </c>
      <c r="G6" s="177">
        <v>-7059</v>
      </c>
      <c r="H6" s="197">
        <v>67.5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11619</v>
      </c>
      <c r="D8" s="178">
        <v>11188</v>
      </c>
      <c r="E8" s="178">
        <v>8850</v>
      </c>
      <c r="F8" s="178">
        <v>11188</v>
      </c>
      <c r="G8" s="178">
        <v>2338</v>
      </c>
      <c r="H8" s="198">
        <v>126.4</v>
      </c>
      <c r="O8" s="21"/>
    </row>
    <row r="9" ht="19.5" customHeight="1">
      <c r="A9" s="8" t="s">
        <v>30</v>
      </c>
      <c r="B9" s="67">
        <v>4030</v>
      </c>
      <c r="C9" s="178">
        <v>818</v>
      </c>
      <c r="D9" s="178">
        <v>433</v>
      </c>
      <c r="E9" s="178">
        <v>600</v>
      </c>
      <c r="F9" s="178">
        <v>433</v>
      </c>
      <c r="G9" s="178">
        <v>-167</v>
      </c>
      <c r="H9" s="198">
        <v>72.2</v>
      </c>
      <c r="N9" s="21"/>
    </row>
    <row r="10" ht="20.1" customHeight="1">
      <c r="A10" s="8" t="s">
        <v>3</v>
      </c>
      <c r="B10" s="66">
        <v>4040</v>
      </c>
      <c r="C10" s="178">
        <v>255</v>
      </c>
      <c r="D10" s="178">
        <v>489</v>
      </c>
      <c r="E10" s="178">
        <v>3050</v>
      </c>
      <c r="F10" s="178">
        <v>489</v>
      </c>
      <c r="G10" s="178">
        <v>-2561</v>
      </c>
      <c r="H10" s="198">
        <v>16</v>
      </c>
    </row>
    <row r="11" ht="37.5">
      <c r="A11" s="8" t="s">
        <v>60</v>
      </c>
      <c r="B11" s="67">
        <v>4050</v>
      </c>
      <c r="C11" s="178">
        <v>1241</v>
      </c>
      <c r="D11" s="178">
        <v>489</v>
      </c>
      <c r="E11" s="178">
        <v>7600</v>
      </c>
      <c r="F11" s="178">
        <v>489</v>
      </c>
      <c r="G11" s="178">
        <v>-7111</v>
      </c>
      <c r="H11" s="198">
        <v>6.4</v>
      </c>
    </row>
    <row r="12">
      <c r="A12" s="8" t="s">
        <v>247</v>
      </c>
      <c r="B12" s="67">
        <v>4060</v>
      </c>
      <c r="C12" s="178">
        <v>31</v>
      </c>
      <c r="D12" s="178">
        <v>2092</v>
      </c>
      <c r="E12" s="178">
        <v>1650</v>
      </c>
      <c r="F12" s="178">
        <v>2092</v>
      </c>
      <c r="G12" s="178">
        <v>442</v>
      </c>
      <c r="H12" s="198">
        <v>126.8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18.8</v>
      </c>
      <c r="E7" s="207">
        <v>17.3</v>
      </c>
      <c r="F7" s="207">
        <v>18.8</v>
      </c>
      <c r="G7" s="207">
        <v>17.3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5.1</v>
      </c>
      <c r="E8" s="207">
        <v>3.7</v>
      </c>
      <c r="F8" s="207">
        <v>5.1</v>
      </c>
      <c r="G8" s="207">
        <v>3.7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</v>
      </c>
      <c r="E9" s="207">
        <v>0.4</v>
      </c>
      <c r="F9" s="207">
        <v>0</v>
      </c>
      <c r="G9" s="207">
        <v>0.4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</v>
      </c>
      <c r="E10" s="207">
        <v>0.4</v>
      </c>
      <c r="F10" s="207">
        <v>0</v>
      </c>
      <c r="G10" s="207">
        <v>0.4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0</v>
      </c>
      <c r="E11" s="207">
        <v>0.4</v>
      </c>
      <c r="F11" s="207">
        <v>0</v>
      </c>
      <c r="G11" s="207">
        <v>0.4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2.3</v>
      </c>
      <c r="E13" s="207">
        <v>3.3</v>
      </c>
      <c r="F13" s="207">
        <v>2.3</v>
      </c>
      <c r="G13" s="207">
        <v>3.3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7.1</v>
      </c>
      <c r="E14" s="207">
        <v>7</v>
      </c>
      <c r="F14" s="207">
        <v>7.1</v>
      </c>
      <c r="G14" s="207">
        <v>7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3.7</v>
      </c>
      <c r="E15" s="207">
        <v>3.6</v>
      </c>
      <c r="F15" s="207">
        <v>3.7</v>
      </c>
      <c r="G15" s="207">
        <v>3.6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0.5</v>
      </c>
      <c r="E17" s="207">
        <v>0.6</v>
      </c>
      <c r="F17" s="207">
        <v>0.5</v>
      </c>
      <c r="G17" s="207">
        <v>0.6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0.8</v>
      </c>
      <c r="E19" s="207">
        <v>0.8</v>
      </c>
      <c r="F19" s="207">
        <v>0.8</v>
      </c>
      <c r="G19" s="207">
        <v>0.8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116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647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1921</v>
      </c>
      <c r="D12" s="287"/>
      <c r="E12" s="288"/>
      <c r="F12" s="286">
        <v>1850</v>
      </c>
      <c r="G12" s="287"/>
      <c r="H12" s="288"/>
      <c r="I12" s="286">
        <v>1761</v>
      </c>
      <c r="J12" s="287"/>
      <c r="K12" s="288"/>
      <c r="L12" s="269">
        <v>-89</v>
      </c>
      <c r="M12" s="269"/>
      <c r="N12" s="267">
        <v>95.2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24</v>
      </c>
      <c r="D15" s="280"/>
      <c r="E15" s="281"/>
      <c r="F15" s="279">
        <v>26</v>
      </c>
      <c r="G15" s="280"/>
      <c r="H15" s="281"/>
      <c r="I15" s="279">
        <v>25</v>
      </c>
      <c r="J15" s="280"/>
      <c r="K15" s="280"/>
      <c r="L15" s="270">
        <v>-1</v>
      </c>
      <c r="M15" s="270"/>
      <c r="N15" s="265">
        <v>96.2</v>
      </c>
      <c r="O15" s="266"/>
    </row>
    <row r="16" s="3" customFormat="1">
      <c r="A16" s="284" t="s">
        <v>197</v>
      </c>
      <c r="B16" s="284"/>
      <c r="C16" s="279">
        <v>273</v>
      </c>
      <c r="D16" s="280"/>
      <c r="E16" s="281"/>
      <c r="F16" s="279">
        <v>260</v>
      </c>
      <c r="G16" s="280"/>
      <c r="H16" s="281"/>
      <c r="I16" s="279">
        <v>261</v>
      </c>
      <c r="J16" s="280"/>
      <c r="K16" s="281"/>
      <c r="L16" s="270">
        <v>1</v>
      </c>
      <c r="M16" s="270"/>
      <c r="N16" s="265">
        <v>100.4</v>
      </c>
      <c r="O16" s="266"/>
    </row>
    <row r="17" s="3" customFormat="1">
      <c r="A17" s="284" t="s">
        <v>198</v>
      </c>
      <c r="B17" s="284"/>
      <c r="C17" s="279">
        <v>1624</v>
      </c>
      <c r="D17" s="280"/>
      <c r="E17" s="281"/>
      <c r="F17" s="279">
        <v>1564</v>
      </c>
      <c r="G17" s="280"/>
      <c r="H17" s="281"/>
      <c r="I17" s="279">
        <v>1475</v>
      </c>
      <c r="J17" s="280"/>
      <c r="K17" s="281"/>
      <c r="L17" s="270">
        <v>-89</v>
      </c>
      <c r="M17" s="270"/>
      <c r="N17" s="265">
        <v>94.3</v>
      </c>
      <c r="O17" s="266"/>
    </row>
    <row r="18" s="5" customFormat="1" ht="37.5" customHeight="1">
      <c r="A18" s="285" t="s">
        <v>446</v>
      </c>
      <c r="B18" s="285"/>
      <c r="C18" s="262">
        <v>271659</v>
      </c>
      <c r="D18" s="263"/>
      <c r="E18" s="264"/>
      <c r="F18" s="262">
        <v>228200</v>
      </c>
      <c r="G18" s="263"/>
      <c r="H18" s="264"/>
      <c r="I18" s="262">
        <v>270522</v>
      </c>
      <c r="J18" s="263"/>
      <c r="K18" s="264"/>
      <c r="L18" s="269">
        <v>42322</v>
      </c>
      <c r="M18" s="269"/>
      <c r="N18" s="267">
        <v>118.55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11511</v>
      </c>
      <c r="D21" s="261"/>
      <c r="E21" s="271"/>
      <c r="F21" s="260">
        <v>11200</v>
      </c>
      <c r="G21" s="261"/>
      <c r="H21" s="271"/>
      <c r="I21" s="260">
        <v>12530</v>
      </c>
      <c r="J21" s="261"/>
      <c r="K21" s="261"/>
      <c r="L21" s="270">
        <v>1330</v>
      </c>
      <c r="M21" s="270"/>
      <c r="N21" s="265">
        <v>111.88</v>
      </c>
      <c r="O21" s="266"/>
    </row>
    <row r="22" s="3" customFormat="1">
      <c r="A22" s="284" t="s">
        <v>197</v>
      </c>
      <c r="B22" s="284"/>
      <c r="C22" s="260">
        <v>54699</v>
      </c>
      <c r="D22" s="261"/>
      <c r="E22" s="271"/>
      <c r="F22" s="260">
        <v>47000</v>
      </c>
      <c r="G22" s="261"/>
      <c r="H22" s="271"/>
      <c r="I22" s="260">
        <v>53715</v>
      </c>
      <c r="J22" s="261"/>
      <c r="K22" s="271"/>
      <c r="L22" s="270">
        <v>6715</v>
      </c>
      <c r="M22" s="270"/>
      <c r="N22" s="265">
        <v>114.29</v>
      </c>
      <c r="O22" s="266"/>
    </row>
    <row r="23" s="3" customFormat="1">
      <c r="A23" s="284" t="s">
        <v>198</v>
      </c>
      <c r="B23" s="284"/>
      <c r="C23" s="260">
        <v>205449</v>
      </c>
      <c r="D23" s="261"/>
      <c r="E23" s="271"/>
      <c r="F23" s="260">
        <v>170000</v>
      </c>
      <c r="G23" s="261"/>
      <c r="H23" s="271"/>
      <c r="I23" s="260">
        <v>204277</v>
      </c>
      <c r="J23" s="261"/>
      <c r="K23" s="271"/>
      <c r="L23" s="270">
        <v>34277</v>
      </c>
      <c r="M23" s="270"/>
      <c r="N23" s="265">
        <v>120.16</v>
      </c>
      <c r="O23" s="266"/>
    </row>
    <row r="24" s="3" customFormat="1" ht="36" customHeight="1">
      <c r="A24" s="244" t="s">
        <v>447</v>
      </c>
      <c r="B24" s="244"/>
      <c r="C24" s="262">
        <v>274942</v>
      </c>
      <c r="D24" s="263"/>
      <c r="E24" s="264"/>
      <c r="F24" s="262">
        <v>229923</v>
      </c>
      <c r="G24" s="263"/>
      <c r="H24" s="264"/>
      <c r="I24" s="262">
        <v>272968</v>
      </c>
      <c r="J24" s="263"/>
      <c r="K24" s="264"/>
      <c r="L24" s="269">
        <v>43045</v>
      </c>
      <c r="M24" s="269"/>
      <c r="N24" s="267">
        <v>118.72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11517</v>
      </c>
      <c r="D27" s="261"/>
      <c r="E27" s="271"/>
      <c r="F27" s="260">
        <v>11300</v>
      </c>
      <c r="G27" s="261"/>
      <c r="H27" s="271"/>
      <c r="I27" s="260">
        <v>12541</v>
      </c>
      <c r="J27" s="261"/>
      <c r="K27" s="261"/>
      <c r="L27" s="270">
        <v>1241</v>
      </c>
      <c r="M27" s="270"/>
      <c r="N27" s="265">
        <v>110.98</v>
      </c>
      <c r="O27" s="266"/>
    </row>
    <row r="28" s="3" customFormat="1">
      <c r="A28" s="284" t="s">
        <v>197</v>
      </c>
      <c r="B28" s="284"/>
      <c r="C28" s="260">
        <v>52395</v>
      </c>
      <c r="D28" s="261"/>
      <c r="E28" s="271"/>
      <c r="F28" s="260">
        <v>47631</v>
      </c>
      <c r="G28" s="261"/>
      <c r="H28" s="271"/>
      <c r="I28" s="260">
        <v>53745</v>
      </c>
      <c r="J28" s="261"/>
      <c r="K28" s="271"/>
      <c r="L28" s="270">
        <v>6114</v>
      </c>
      <c r="M28" s="270"/>
      <c r="N28" s="265">
        <v>112.84</v>
      </c>
      <c r="O28" s="266"/>
    </row>
    <row r="29" s="3" customFormat="1">
      <c r="A29" s="284" t="s">
        <v>198</v>
      </c>
      <c r="B29" s="284"/>
      <c r="C29" s="260">
        <v>211030</v>
      </c>
      <c r="D29" s="261"/>
      <c r="E29" s="271"/>
      <c r="F29" s="260">
        <v>170992</v>
      </c>
      <c r="G29" s="261"/>
      <c r="H29" s="271"/>
      <c r="I29" s="260">
        <v>206682</v>
      </c>
      <c r="J29" s="261"/>
      <c r="K29" s="271"/>
      <c r="L29" s="270">
        <v>35690</v>
      </c>
      <c r="M29" s="270"/>
      <c r="N29" s="265">
        <v>120.87</v>
      </c>
      <c r="O29" s="266"/>
    </row>
    <row r="30" s="3" customFormat="1" ht="56.25" customHeight="1">
      <c r="A30" s="244" t="s">
        <v>448</v>
      </c>
      <c r="B30" s="244"/>
      <c r="C30" s="262">
        <v>11927</v>
      </c>
      <c r="D30" s="263"/>
      <c r="E30" s="264"/>
      <c r="F30" s="262">
        <v>10356.9</v>
      </c>
      <c r="G30" s="263"/>
      <c r="H30" s="264"/>
      <c r="I30" s="262">
        <v>12917.3</v>
      </c>
      <c r="J30" s="263"/>
      <c r="K30" s="264"/>
      <c r="L30" s="269">
        <v>2560.4</v>
      </c>
      <c r="M30" s="269"/>
      <c r="N30" s="267">
        <v>124.7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39989.6</v>
      </c>
      <c r="D33" s="273"/>
      <c r="E33" s="274"/>
      <c r="F33" s="272">
        <v>36217.9</v>
      </c>
      <c r="G33" s="273"/>
      <c r="H33" s="274"/>
      <c r="I33" s="272">
        <v>41803.3</v>
      </c>
      <c r="J33" s="273"/>
      <c r="K33" s="274"/>
      <c r="L33" s="270">
        <v>5585.4</v>
      </c>
      <c r="M33" s="270"/>
      <c r="N33" s="265">
        <v>115.4</v>
      </c>
      <c r="O33" s="266"/>
    </row>
    <row r="34" s="147" customFormat="1" ht="18.75" customHeight="1">
      <c r="A34" s="326" t="s">
        <v>455</v>
      </c>
      <c r="B34" s="327"/>
      <c r="C34" s="304">
        <v>10888.9</v>
      </c>
      <c r="D34" s="305"/>
      <c r="E34" s="306"/>
      <c r="F34" s="304">
        <v>15000</v>
      </c>
      <c r="G34" s="305"/>
      <c r="H34" s="306"/>
      <c r="I34" s="304">
        <v>12890</v>
      </c>
      <c r="J34" s="305"/>
      <c r="K34" s="306"/>
      <c r="L34" s="303">
        <v>-2110</v>
      </c>
      <c r="M34" s="303"/>
      <c r="N34" s="301">
        <v>85.9</v>
      </c>
      <c r="O34" s="302"/>
    </row>
    <row r="35" s="147" customFormat="1">
      <c r="A35" s="326" t="s">
        <v>456</v>
      </c>
      <c r="B35" s="327"/>
      <c r="C35" s="304">
        <v>14739.6</v>
      </c>
      <c r="D35" s="305"/>
      <c r="E35" s="306"/>
      <c r="F35" s="304">
        <v>8397</v>
      </c>
      <c r="G35" s="305"/>
      <c r="H35" s="306"/>
      <c r="I35" s="304">
        <v>13170</v>
      </c>
      <c r="J35" s="305"/>
      <c r="K35" s="306"/>
      <c r="L35" s="303">
        <v>4773</v>
      </c>
      <c r="M35" s="303"/>
      <c r="N35" s="301">
        <v>156.8</v>
      </c>
      <c r="O35" s="302"/>
    </row>
    <row r="36" s="147" customFormat="1">
      <c r="A36" s="326" t="s">
        <v>457</v>
      </c>
      <c r="B36" s="327"/>
      <c r="C36" s="304">
        <v>14361.1</v>
      </c>
      <c r="D36" s="305"/>
      <c r="E36" s="306"/>
      <c r="F36" s="304">
        <v>12820.9</v>
      </c>
      <c r="G36" s="305"/>
      <c r="H36" s="306"/>
      <c r="I36" s="304">
        <v>15743.3</v>
      </c>
      <c r="J36" s="305"/>
      <c r="K36" s="306"/>
      <c r="L36" s="303">
        <v>2922.4</v>
      </c>
      <c r="M36" s="303"/>
      <c r="N36" s="301">
        <v>122.8</v>
      </c>
      <c r="O36" s="302"/>
    </row>
    <row r="37" s="3" customFormat="1">
      <c r="A37" s="300" t="s">
        <v>430</v>
      </c>
      <c r="B37" s="300"/>
      <c r="C37" s="272">
        <v>15993.6</v>
      </c>
      <c r="D37" s="273"/>
      <c r="E37" s="274"/>
      <c r="F37" s="272">
        <v>15266.3</v>
      </c>
      <c r="G37" s="273"/>
      <c r="H37" s="274"/>
      <c r="I37" s="272">
        <v>17160</v>
      </c>
      <c r="J37" s="273"/>
      <c r="K37" s="274"/>
      <c r="L37" s="270">
        <v>1893.7</v>
      </c>
      <c r="M37" s="270"/>
      <c r="N37" s="265">
        <v>112.4</v>
      </c>
      <c r="O37" s="266"/>
    </row>
    <row r="38" s="3" customFormat="1">
      <c r="A38" s="300" t="s">
        <v>429</v>
      </c>
      <c r="B38" s="300"/>
      <c r="C38" s="272">
        <v>10828.7</v>
      </c>
      <c r="D38" s="273"/>
      <c r="E38" s="274"/>
      <c r="F38" s="272">
        <v>9110.8</v>
      </c>
      <c r="G38" s="273"/>
      <c r="H38" s="274"/>
      <c r="I38" s="272">
        <v>11676.9</v>
      </c>
      <c r="J38" s="273"/>
      <c r="K38" s="274"/>
      <c r="L38" s="270">
        <v>2566.1</v>
      </c>
      <c r="M38" s="270"/>
      <c r="N38" s="265">
        <v>128.2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648</v>
      </c>
      <c r="B47" s="296" t="s">
        <v>649</v>
      </c>
      <c r="C47" s="297"/>
      <c r="D47" s="297"/>
      <c r="E47" s="297"/>
      <c r="F47" s="238" t="s">
        <v>650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 ht="17.25" customHeight="1">
      <c r="A48" s="39" t="s">
        <v>651</v>
      </c>
      <c r="B48" s="296" t="s">
        <v>652</v>
      </c>
      <c r="C48" s="297"/>
      <c r="D48" s="297"/>
      <c r="E48" s="297"/>
      <c r="F48" s="238" t="s">
        <v>650</v>
      </c>
      <c r="G48" s="238"/>
      <c r="H48" s="238"/>
      <c r="I48" s="238"/>
      <c r="J48" s="238"/>
      <c r="K48" s="238"/>
      <c r="L48" s="238"/>
      <c r="M48" s="238"/>
      <c r="N48" s="238"/>
      <c r="O48" s="238"/>
    </row>
    <row r="49" ht="17.25" customHeight="1">
      <c r="A49" s="39" t="s">
        <v>653</v>
      </c>
      <c r="B49" s="296" t="s">
        <v>654</v>
      </c>
      <c r="C49" s="297"/>
      <c r="D49" s="297"/>
      <c r="E49" s="297"/>
      <c r="F49" s="238" t="s">
        <v>650</v>
      </c>
      <c r="G49" s="238"/>
      <c r="H49" s="238"/>
      <c r="I49" s="238"/>
      <c r="J49" s="238"/>
      <c r="K49" s="238"/>
      <c r="L49" s="238"/>
      <c r="M49" s="238"/>
      <c r="N49" s="238"/>
      <c r="O49" s="238"/>
    </row>
    <row r="50" ht="17.25" customHeight="1">
      <c r="A50" s="39" t="s">
        <v>655</v>
      </c>
      <c r="B50" s="296" t="s">
        <v>656</v>
      </c>
      <c r="C50" s="297"/>
      <c r="D50" s="297"/>
      <c r="E50" s="297"/>
      <c r="F50" s="238" t="s">
        <v>650</v>
      </c>
      <c r="G50" s="238"/>
      <c r="H50" s="238"/>
      <c r="I50" s="238"/>
      <c r="J50" s="238"/>
      <c r="K50" s="238"/>
      <c r="L50" s="238"/>
      <c r="M50" s="238"/>
      <c r="N50" s="238"/>
      <c r="O50" s="238"/>
    </row>
    <row r="51" ht="17.25" customHeight="1">
      <c r="A51" s="39" t="s">
        <v>657</v>
      </c>
      <c r="B51" s="296" t="s">
        <v>658</v>
      </c>
      <c r="C51" s="297"/>
      <c r="D51" s="297"/>
      <c r="E51" s="297"/>
      <c r="F51" s="238" t="s">
        <v>650</v>
      </c>
      <c r="G51" s="238"/>
      <c r="H51" s="238"/>
      <c r="I51" s="238"/>
      <c r="J51" s="238"/>
      <c r="K51" s="238"/>
      <c r="L51" s="238"/>
      <c r="M51" s="238"/>
      <c r="N51" s="238"/>
      <c r="O51" s="238"/>
    </row>
    <row r="52" ht="17.25" customHeight="1">
      <c r="A52" s="39" t="s">
        <v>659</v>
      </c>
      <c r="B52" s="296" t="s">
        <v>660</v>
      </c>
      <c r="C52" s="297"/>
      <c r="D52" s="297"/>
      <c r="E52" s="297"/>
      <c r="F52" s="238" t="s">
        <v>650</v>
      </c>
      <c r="G52" s="238"/>
      <c r="H52" s="238"/>
      <c r="I52" s="238"/>
      <c r="J52" s="238"/>
      <c r="K52" s="238"/>
      <c r="L52" s="238"/>
      <c r="M52" s="238"/>
      <c r="N52" s="238"/>
      <c r="O52" s="238"/>
    </row>
    <row r="53" ht="17.25" customHeight="1">
      <c r="A53" s="39" t="s">
        <v>661</v>
      </c>
      <c r="B53" s="296" t="s">
        <v>662</v>
      </c>
      <c r="C53" s="297"/>
      <c r="D53" s="297"/>
      <c r="E53" s="297"/>
      <c r="F53" s="238" t="s">
        <v>650</v>
      </c>
      <c r="G53" s="238"/>
      <c r="H53" s="238"/>
      <c r="I53" s="238"/>
      <c r="J53" s="238"/>
      <c r="K53" s="238"/>
      <c r="L53" s="238"/>
      <c r="M53" s="238"/>
      <c r="N53" s="238"/>
      <c r="O53" s="238"/>
    </row>
    <row r="54" ht="17.25" customHeight="1">
      <c r="A54" s="39" t="s">
        <v>663</v>
      </c>
      <c r="B54" s="296" t="s">
        <v>664</v>
      </c>
      <c r="C54" s="297"/>
      <c r="D54" s="297"/>
      <c r="E54" s="297"/>
      <c r="F54" s="238" t="s">
        <v>650</v>
      </c>
      <c r="G54" s="238"/>
      <c r="H54" s="238"/>
      <c r="I54" s="238"/>
      <c r="J54" s="238"/>
      <c r="K54" s="238"/>
      <c r="L54" s="238"/>
      <c r="M54" s="238"/>
      <c r="N54" s="238"/>
      <c r="O54" s="238"/>
    </row>
    <row r="55" ht="17.25" customHeight="1">
      <c r="A55" s="39" t="s">
        <v>665</v>
      </c>
      <c r="B55" s="296" t="s">
        <v>666</v>
      </c>
      <c r="C55" s="297"/>
      <c r="D55" s="297"/>
      <c r="E55" s="297"/>
      <c r="F55" s="238" t="s">
        <v>650</v>
      </c>
      <c r="G55" s="238"/>
      <c r="H55" s="238"/>
      <c r="I55" s="238"/>
      <c r="J55" s="238"/>
      <c r="K55" s="238"/>
      <c r="L55" s="238"/>
      <c r="M55" s="238"/>
      <c r="N55" s="238"/>
      <c r="O55" s="238"/>
    </row>
    <row r="56" ht="17.25" customHeight="1">
      <c r="A56" s="39" t="s">
        <v>667</v>
      </c>
      <c r="B56" s="296" t="s">
        <v>668</v>
      </c>
      <c r="C56" s="297"/>
      <c r="D56" s="297"/>
      <c r="E56" s="297"/>
      <c r="F56" s="238" t="s">
        <v>650</v>
      </c>
      <c r="G56" s="238"/>
      <c r="H56" s="238"/>
      <c r="I56" s="238"/>
      <c r="J56" s="238"/>
      <c r="K56" s="238"/>
      <c r="L56" s="238"/>
      <c r="M56" s="238"/>
      <c r="N56" s="238"/>
      <c r="O56" s="238"/>
    </row>
    <row r="57" ht="17.25" customHeight="1">
      <c r="A57" s="39" t="s">
        <v>669</v>
      </c>
      <c r="B57" s="296" t="s">
        <v>670</v>
      </c>
      <c r="C57" s="297"/>
      <c r="D57" s="297"/>
      <c r="E57" s="297"/>
      <c r="F57" s="238" t="s">
        <v>650</v>
      </c>
      <c r="G57" s="238"/>
      <c r="H57" s="238"/>
      <c r="I57" s="238"/>
      <c r="J57" s="238"/>
      <c r="K57" s="238"/>
      <c r="L57" s="238"/>
      <c r="M57" s="238"/>
      <c r="N57" s="238"/>
      <c r="O57" s="238"/>
    </row>
    <row r="58" ht="17.25" customHeight="1">
      <c r="A58" s="39" t="s">
        <v>671</v>
      </c>
      <c r="B58" s="296" t="s">
        <v>672</v>
      </c>
      <c r="C58" s="297"/>
      <c r="D58" s="297"/>
      <c r="E58" s="297"/>
      <c r="F58" s="238" t="s">
        <v>650</v>
      </c>
      <c r="G58" s="238"/>
      <c r="H58" s="238"/>
      <c r="I58" s="238"/>
      <c r="J58" s="238"/>
      <c r="K58" s="238"/>
      <c r="L58" s="238"/>
      <c r="M58" s="238"/>
      <c r="N58" s="238"/>
      <c r="O58" s="238"/>
    </row>
    <row r="59" ht="17.25" customHeight="1">
      <c r="A59" s="39" t="s">
        <v>673</v>
      </c>
      <c r="B59" s="296" t="s">
        <v>674</v>
      </c>
      <c r="C59" s="297"/>
      <c r="D59" s="297"/>
      <c r="E59" s="297"/>
      <c r="F59" s="238" t="s">
        <v>650</v>
      </c>
      <c r="G59" s="238"/>
      <c r="H59" s="238"/>
      <c r="I59" s="238"/>
      <c r="J59" s="238"/>
      <c r="K59" s="238"/>
      <c r="L59" s="238"/>
      <c r="M59" s="238"/>
      <c r="N59" s="238"/>
      <c r="O59" s="238"/>
    </row>
    <row r="60" ht="17.25" customHeight="1">
      <c r="A60" s="39" t="s">
        <v>675</v>
      </c>
      <c r="B60" s="296" t="s">
        <v>676</v>
      </c>
      <c r="C60" s="297"/>
      <c r="D60" s="297"/>
      <c r="E60" s="297"/>
      <c r="F60" s="238" t="s">
        <v>650</v>
      </c>
      <c r="G60" s="238"/>
      <c r="H60" s="238"/>
      <c r="I60" s="238"/>
      <c r="J60" s="238"/>
      <c r="K60" s="238"/>
      <c r="L60" s="238"/>
      <c r="M60" s="238"/>
      <c r="N60" s="238"/>
      <c r="O60" s="238"/>
    </row>
    <row r="61" ht="17.25" customHeight="1">
      <c r="A61" s="39" t="s">
        <v>677</v>
      </c>
      <c r="B61" s="296" t="s">
        <v>678</v>
      </c>
      <c r="C61" s="297"/>
      <c r="D61" s="297"/>
      <c r="E61" s="297"/>
      <c r="F61" s="238" t="s">
        <v>650</v>
      </c>
      <c r="G61" s="238"/>
      <c r="H61" s="238"/>
      <c r="I61" s="238"/>
      <c r="J61" s="238"/>
      <c r="K61" s="238"/>
      <c r="L61" s="238"/>
      <c r="M61" s="238"/>
      <c r="N61" s="238"/>
      <c r="O61" s="238"/>
    </row>
    <row r="62" ht="17.25" customHeight="1">
      <c r="A62" s="39" t="s">
        <v>679</v>
      </c>
      <c r="B62" s="296" t="s">
        <v>680</v>
      </c>
      <c r="C62" s="297"/>
      <c r="D62" s="297"/>
      <c r="E62" s="297"/>
      <c r="F62" s="238" t="s">
        <v>650</v>
      </c>
      <c r="G62" s="238"/>
      <c r="H62" s="238"/>
      <c r="I62" s="238"/>
      <c r="J62" s="238"/>
      <c r="K62" s="238"/>
      <c r="L62" s="238"/>
      <c r="M62" s="238"/>
      <c r="N62" s="238"/>
      <c r="O62" s="238"/>
    </row>
    <row r="63" ht="17.25" customHeight="1">
      <c r="A63" s="39" t="s">
        <v>681</v>
      </c>
      <c r="B63" s="296" t="s">
        <v>682</v>
      </c>
      <c r="C63" s="297"/>
      <c r="D63" s="297"/>
      <c r="E63" s="297"/>
      <c r="F63" s="238" t="s">
        <v>650</v>
      </c>
      <c r="G63" s="238"/>
      <c r="H63" s="238"/>
      <c r="I63" s="238"/>
      <c r="J63" s="238"/>
      <c r="K63" s="238"/>
      <c r="L63" s="238"/>
      <c r="M63" s="238"/>
      <c r="N63" s="238"/>
      <c r="O63" s="238"/>
    </row>
    <row r="64" ht="17.25" customHeight="1">
      <c r="A64" s="39" t="s">
        <v>683</v>
      </c>
      <c r="B64" s="296" t="s">
        <v>684</v>
      </c>
      <c r="C64" s="297"/>
      <c r="D64" s="297"/>
      <c r="E64" s="297"/>
      <c r="F64" s="238" t="s">
        <v>650</v>
      </c>
      <c r="G64" s="238"/>
      <c r="H64" s="238"/>
      <c r="I64" s="238"/>
      <c r="J64" s="238"/>
      <c r="K64" s="238"/>
      <c r="L64" s="238"/>
      <c r="M64" s="238"/>
      <c r="N64" s="238"/>
      <c r="O64" s="238"/>
    </row>
    <row r="65" ht="17.25" customHeight="1">
      <c r="A65" s="39" t="s">
        <v>685</v>
      </c>
      <c r="B65" s="296" t="s">
        <v>686</v>
      </c>
      <c r="C65" s="297"/>
      <c r="D65" s="297"/>
      <c r="E65" s="297"/>
      <c r="F65" s="238" t="s">
        <v>650</v>
      </c>
      <c r="G65" s="238"/>
      <c r="H65" s="238"/>
      <c r="I65" s="238"/>
      <c r="J65" s="238"/>
      <c r="K65" s="238"/>
      <c r="L65" s="238"/>
      <c r="M65" s="238"/>
      <c r="N65" s="238"/>
      <c r="O65" s="238"/>
    </row>
    <row r="66" ht="17.25" customHeight="1">
      <c r="A66" s="39" t="s">
        <v>687</v>
      </c>
      <c r="B66" s="296" t="s">
        <v>688</v>
      </c>
      <c r="C66" s="297"/>
      <c r="D66" s="297"/>
      <c r="E66" s="297"/>
      <c r="F66" s="238" t="s">
        <v>650</v>
      </c>
      <c r="G66" s="238"/>
      <c r="H66" s="238"/>
      <c r="I66" s="238"/>
      <c r="J66" s="238"/>
      <c r="K66" s="238"/>
      <c r="L66" s="238"/>
      <c r="M66" s="238"/>
      <c r="N66" s="238"/>
      <c r="O66" s="238"/>
    </row>
    <row r="67" ht="17.25" customHeight="1">
      <c r="A67" s="39" t="s">
        <v>689</v>
      </c>
      <c r="B67" s="296" t="s">
        <v>690</v>
      </c>
      <c r="C67" s="297"/>
      <c r="D67" s="297"/>
      <c r="E67" s="297"/>
      <c r="F67" s="238" t="s">
        <v>650</v>
      </c>
      <c r="G67" s="238"/>
      <c r="H67" s="238"/>
      <c r="I67" s="238"/>
      <c r="J67" s="238"/>
      <c r="K67" s="238"/>
      <c r="L67" s="238"/>
      <c r="M67" s="238"/>
      <c r="N67" s="238"/>
      <c r="O67" s="238"/>
    </row>
    <row r="68" ht="17.25" customHeight="1">
      <c r="A68" s="39" t="s">
        <v>691</v>
      </c>
      <c r="B68" s="296" t="s">
        <v>692</v>
      </c>
      <c r="C68" s="297"/>
      <c r="D68" s="297"/>
      <c r="E68" s="297"/>
      <c r="F68" s="238" t="s">
        <v>650</v>
      </c>
      <c r="G68" s="238"/>
      <c r="H68" s="238"/>
      <c r="I68" s="238"/>
      <c r="J68" s="238"/>
      <c r="K68" s="238"/>
      <c r="L68" s="238"/>
      <c r="M68" s="238"/>
      <c r="N68" s="238"/>
      <c r="O68" s="238"/>
    </row>
    <row r="69" ht="17.25" customHeight="1">
      <c r="A69" s="39" t="s">
        <v>693</v>
      </c>
      <c r="B69" s="296" t="s">
        <v>694</v>
      </c>
      <c r="C69" s="297"/>
      <c r="D69" s="297"/>
      <c r="E69" s="297"/>
      <c r="F69" s="238" t="s">
        <v>650</v>
      </c>
      <c r="G69" s="238"/>
      <c r="H69" s="238"/>
      <c r="I69" s="238"/>
      <c r="J69" s="238"/>
      <c r="K69" s="238"/>
      <c r="L69" s="238"/>
      <c r="M69" s="238"/>
      <c r="N69" s="238"/>
      <c r="O69" s="238"/>
    </row>
    <row r="70" ht="17.25" customHeight="1">
      <c r="A70" s="39" t="s">
        <v>695</v>
      </c>
      <c r="B70" s="296" t="s">
        <v>696</v>
      </c>
      <c r="C70" s="297"/>
      <c r="D70" s="297"/>
      <c r="E70" s="297"/>
      <c r="F70" s="238" t="s">
        <v>650</v>
      </c>
      <c r="G70" s="238"/>
      <c r="H70" s="238"/>
      <c r="I70" s="238"/>
      <c r="J70" s="238"/>
      <c r="K70" s="238"/>
      <c r="L70" s="238"/>
      <c r="M70" s="238"/>
      <c r="N70" s="238"/>
      <c r="O70" s="238"/>
    </row>
    <row r="71" ht="17.25" customHeight="1">
      <c r="A71" s="39" t="s">
        <v>697</v>
      </c>
      <c r="B71" s="296" t="s">
        <v>698</v>
      </c>
      <c r="C71" s="297"/>
      <c r="D71" s="297"/>
      <c r="E71" s="297"/>
      <c r="F71" s="238" t="s">
        <v>650</v>
      </c>
      <c r="G71" s="238"/>
      <c r="H71" s="238"/>
      <c r="I71" s="238"/>
      <c r="J71" s="238"/>
      <c r="K71" s="238"/>
      <c r="L71" s="238"/>
      <c r="M71" s="238"/>
      <c r="N71" s="238"/>
      <c r="O71" s="238"/>
    </row>
    <row r="72" ht="17.25" customHeight="1">
      <c r="A72" s="39" t="s">
        <v>699</v>
      </c>
      <c r="B72" s="296" t="s">
        <v>700</v>
      </c>
      <c r="C72" s="297"/>
      <c r="D72" s="297"/>
      <c r="E72" s="297"/>
      <c r="F72" s="238" t="s">
        <v>650</v>
      </c>
      <c r="G72" s="238"/>
      <c r="H72" s="238"/>
      <c r="I72" s="238"/>
      <c r="J72" s="238"/>
      <c r="K72" s="238"/>
      <c r="L72" s="238"/>
      <c r="M72" s="238"/>
      <c r="N72" s="238"/>
      <c r="O72" s="238"/>
    </row>
    <row r="73">
      <c r="A73" s="294" t="s">
        <v>172</v>
      </c>
      <c r="B73" s="294"/>
      <c r="C73" s="294"/>
      <c r="D73" s="294"/>
      <c r="E73" s="294"/>
      <c r="F73" s="294"/>
      <c r="G73" s="294"/>
      <c r="H73" s="294"/>
      <c r="I73" s="294"/>
      <c r="J73" s="294"/>
    </row>
    <row r="74">
      <c r="A74" s="19"/>
    </row>
    <row r="75" ht="52.5" customHeight="1">
      <c r="A75" s="328" t="s">
        <v>264</v>
      </c>
      <c r="B75" s="329"/>
      <c r="C75" s="330"/>
      <c r="D75" s="230" t="s">
        <v>164</v>
      </c>
      <c r="E75" s="230"/>
      <c r="F75" s="230"/>
      <c r="G75" s="230" t="s">
        <v>160</v>
      </c>
      <c r="H75" s="230"/>
      <c r="I75" s="230"/>
      <c r="J75" s="230" t="s">
        <v>195</v>
      </c>
      <c r="K75" s="230"/>
      <c r="L75" s="230"/>
      <c r="M75" s="289" t="s">
        <v>196</v>
      </c>
      <c r="N75" s="291"/>
      <c r="O75" s="290"/>
    </row>
    <row r="76" ht="155.25" customHeight="1">
      <c r="A76" s="331"/>
      <c r="B76" s="332"/>
      <c r="C76" s="333"/>
      <c r="D76" s="7" t="s">
        <v>381</v>
      </c>
      <c r="E76" s="7" t="s">
        <v>210</v>
      </c>
      <c r="F76" s="7" t="s">
        <v>382</v>
      </c>
      <c r="G76" s="7" t="s">
        <v>381</v>
      </c>
      <c r="H76" s="7" t="s">
        <v>210</v>
      </c>
      <c r="I76" s="7" t="s">
        <v>382</v>
      </c>
      <c r="J76" s="7" t="s">
        <v>381</v>
      </c>
      <c r="K76" s="7" t="s">
        <v>210</v>
      </c>
      <c r="L76" s="7" t="s">
        <v>382</v>
      </c>
      <c r="M76" s="114" t="s">
        <v>165</v>
      </c>
      <c r="N76" s="114" t="s">
        <v>166</v>
      </c>
      <c r="O76" s="114" t="s">
        <v>226</v>
      </c>
    </row>
    <row r="77">
      <c r="A77" s="289">
        <v>1</v>
      </c>
      <c r="B77" s="291"/>
      <c r="C77" s="290"/>
      <c r="D77" s="7">
        <v>2</v>
      </c>
      <c r="E77" s="7">
        <v>3</v>
      </c>
      <c r="F77" s="7">
        <v>4</v>
      </c>
      <c r="G77" s="7">
        <v>5</v>
      </c>
      <c r="H77" s="6">
        <v>6</v>
      </c>
      <c r="I77" s="6">
        <v>7</v>
      </c>
      <c r="J77" s="6">
        <v>8</v>
      </c>
      <c r="K77" s="6">
        <v>9</v>
      </c>
      <c r="L77" s="6">
        <v>10</v>
      </c>
      <c r="M77" s="6">
        <v>11</v>
      </c>
      <c r="N77" s="6">
        <v>12</v>
      </c>
      <c r="O77" s="6">
        <v>13</v>
      </c>
    </row>
    <row r="78">
      <c r="A78" s="289" t="s">
        <v>479</v>
      </c>
      <c r="B78" s="291"/>
      <c r="C78" s="290"/>
      <c r="D78" s="178">
        <v>507530</v>
      </c>
      <c r="E78" s="178">
        <v>0</v>
      </c>
      <c r="F78" s="211">
        <v>0</v>
      </c>
      <c r="G78" s="178">
        <v>523995</v>
      </c>
      <c r="H78" s="178">
        <v>0</v>
      </c>
      <c r="I78" s="211">
        <v>0</v>
      </c>
      <c r="J78" s="185">
        <v>16465</v>
      </c>
      <c r="K78" s="185">
        <v>0</v>
      </c>
      <c r="L78" s="213">
        <v>0</v>
      </c>
      <c r="M78" s="176">
        <v>103.2</v>
      </c>
      <c r="N78" s="176">
        <v>0</v>
      </c>
      <c r="O78" s="212">
        <v>0</v>
      </c>
    </row>
    <row r="79" ht="24.95" customHeight="1">
      <c r="A79" s="307" t="s">
        <v>49</v>
      </c>
      <c r="B79" s="308"/>
      <c r="C79" s="309"/>
      <c r="D79" s="186">
        <v>507530</v>
      </c>
      <c r="E79" s="177">
        <v>0</v>
      </c>
      <c r="F79" s="210">
        <v>0</v>
      </c>
      <c r="G79" s="186">
        <v>523995</v>
      </c>
      <c r="H79" s="177">
        <v>0</v>
      </c>
      <c r="I79" s="210">
        <v>0</v>
      </c>
      <c r="J79" s="185">
        <v>16465</v>
      </c>
      <c r="K79" s="177">
        <v>0</v>
      </c>
      <c r="L79" s="210">
        <v>0</v>
      </c>
      <c r="M79" s="176">
        <v>103.2</v>
      </c>
      <c r="N79" s="177">
        <v>0</v>
      </c>
      <c r="O79" s="210">
        <v>0</v>
      </c>
    </row>
    <row r="80">
      <c r="A80" s="21"/>
      <c r="B80" s="22"/>
      <c r="C80" s="22"/>
      <c r="D80" s="22"/>
      <c r="E80" s="22"/>
      <c r="F80" s="12"/>
      <c r="G80" s="12"/>
      <c r="H80" s="12"/>
      <c r="I80" s="5"/>
      <c r="J80" s="5"/>
      <c r="K80" s="5"/>
      <c r="L80" s="5"/>
      <c r="M80" s="5"/>
      <c r="N80" s="5"/>
      <c r="O80" s="5"/>
    </row>
    <row r="81">
      <c r="A81" s="294" t="s">
        <v>64</v>
      </c>
      <c r="B81" s="294"/>
      <c r="C81" s="294"/>
      <c r="D81" s="294"/>
      <c r="E81" s="294"/>
      <c r="F81" s="294"/>
      <c r="G81" s="294"/>
      <c r="H81" s="294"/>
      <c r="I81" s="294"/>
      <c r="J81" s="294"/>
      <c r="K81" s="294"/>
      <c r="L81" s="294"/>
      <c r="M81" s="294"/>
      <c r="N81" s="294"/>
      <c r="O81" s="294"/>
    </row>
    <row r="82">
      <c r="A82" s="19"/>
    </row>
    <row r="83" ht="56.25" customHeight="1">
      <c r="A83" s="7" t="s">
        <v>106</v>
      </c>
      <c r="B83" s="230" t="s">
        <v>63</v>
      </c>
      <c r="C83" s="230"/>
      <c r="D83" s="230" t="s">
        <v>58</v>
      </c>
      <c r="E83" s="230"/>
      <c r="F83" s="230" t="s">
        <v>59</v>
      </c>
      <c r="G83" s="230"/>
      <c r="H83" s="230" t="s">
        <v>78</v>
      </c>
      <c r="I83" s="230"/>
      <c r="J83" s="230"/>
      <c r="K83" s="289" t="s">
        <v>76</v>
      </c>
      <c r="L83" s="290"/>
      <c r="M83" s="289" t="s">
        <v>31</v>
      </c>
      <c r="N83" s="291"/>
      <c r="O83" s="290"/>
    </row>
    <row r="84">
      <c r="A84" s="6">
        <v>1</v>
      </c>
      <c r="B84" s="238">
        <v>2</v>
      </c>
      <c r="C84" s="238"/>
      <c r="D84" s="238">
        <v>3</v>
      </c>
      <c r="E84" s="238"/>
      <c r="F84" s="238">
        <v>4</v>
      </c>
      <c r="G84" s="238"/>
      <c r="H84" s="238">
        <v>5</v>
      </c>
      <c r="I84" s="238"/>
      <c r="J84" s="238"/>
      <c r="K84" s="238">
        <v>6</v>
      </c>
      <c r="L84" s="238"/>
      <c r="M84" s="296">
        <v>7</v>
      </c>
      <c r="N84" s="297"/>
      <c r="O84" s="312"/>
    </row>
    <row r="85">
      <c r="A85" s="94" t="s">
        <v>473</v>
      </c>
      <c r="B85" s="300" t="s">
        <v>473</v>
      </c>
      <c r="C85" s="300"/>
      <c r="D85" s="310">
        <v>0</v>
      </c>
      <c r="E85" s="310"/>
      <c r="F85" s="310">
        <v>0</v>
      </c>
      <c r="G85" s="310"/>
      <c r="H85" s="311" t="s">
        <v>473</v>
      </c>
      <c r="I85" s="311"/>
      <c r="J85" s="311"/>
      <c r="K85" s="260">
        <v>0</v>
      </c>
      <c r="L85" s="271"/>
      <c r="M85" s="310">
        <v>0</v>
      </c>
      <c r="N85" s="310"/>
      <c r="O85" s="310"/>
    </row>
    <row r="86">
      <c r="A86" s="115" t="s">
        <v>49</v>
      </c>
      <c r="B86" s="319" t="s">
        <v>32</v>
      </c>
      <c r="C86" s="319"/>
      <c r="D86" s="319" t="s">
        <v>32</v>
      </c>
      <c r="E86" s="319"/>
      <c r="F86" s="319" t="s">
        <v>32</v>
      </c>
      <c r="G86" s="319"/>
      <c r="H86" s="318" t="s">
        <v>473</v>
      </c>
      <c r="I86" s="318"/>
      <c r="J86" s="318"/>
      <c r="K86" s="262">
        <v>0</v>
      </c>
      <c r="L86" s="264"/>
      <c r="M86" s="324">
        <v>0</v>
      </c>
      <c r="N86" s="324"/>
      <c r="O86" s="324"/>
    </row>
    <row r="87">
      <c r="A87" s="12"/>
      <c r="B87" s="24"/>
      <c r="C87" s="24"/>
      <c r="D87" s="24"/>
      <c r="E87" s="24"/>
      <c r="F87" s="24"/>
      <c r="G87" s="24"/>
      <c r="H87" s="24"/>
      <c r="I87" s="24"/>
      <c r="J87" s="24"/>
      <c r="K87" s="3"/>
      <c r="L87" s="3"/>
      <c r="M87" s="3"/>
      <c r="N87" s="3"/>
      <c r="O87" s="3"/>
    </row>
    <row r="88">
      <c r="A88" s="294" t="s">
        <v>65</v>
      </c>
      <c r="B88" s="294"/>
      <c r="C88" s="294"/>
      <c r="D88" s="294"/>
      <c r="E88" s="294"/>
      <c r="F88" s="294"/>
      <c r="G88" s="294"/>
      <c r="H88" s="294"/>
      <c r="I88" s="294"/>
      <c r="J88" s="294"/>
      <c r="K88" s="294"/>
      <c r="L88" s="294"/>
      <c r="M88" s="294"/>
      <c r="N88" s="294"/>
      <c r="O88" s="294"/>
    </row>
    <row r="89" ht="15" customHeight="1">
      <c r="A89" s="5"/>
      <c r="B89" s="17"/>
      <c r="C89" s="5"/>
      <c r="D89" s="5"/>
      <c r="E89" s="5"/>
      <c r="F89" s="5"/>
      <c r="G89" s="5"/>
      <c r="H89" s="5"/>
      <c r="I89" s="16"/>
    </row>
    <row r="90" ht="42.75" customHeight="1">
      <c r="A90" s="230" t="s">
        <v>57</v>
      </c>
      <c r="B90" s="230"/>
      <c r="C90" s="230"/>
      <c r="D90" s="230" t="s">
        <v>167</v>
      </c>
      <c r="E90" s="230"/>
      <c r="F90" s="230" t="s">
        <v>168</v>
      </c>
      <c r="G90" s="230"/>
      <c r="H90" s="230"/>
      <c r="I90" s="230"/>
      <c r="J90" s="230" t="s">
        <v>316</v>
      </c>
      <c r="K90" s="230"/>
      <c r="L90" s="230"/>
      <c r="M90" s="230"/>
      <c r="N90" s="230" t="s">
        <v>171</v>
      </c>
      <c r="O90" s="230"/>
    </row>
    <row r="91" ht="42.75" customHeight="1">
      <c r="A91" s="230"/>
      <c r="B91" s="230"/>
      <c r="C91" s="230"/>
      <c r="D91" s="230"/>
      <c r="E91" s="230"/>
      <c r="F91" s="238" t="s">
        <v>169</v>
      </c>
      <c r="G91" s="238"/>
      <c r="H91" s="230" t="s">
        <v>170</v>
      </c>
      <c r="I91" s="230"/>
      <c r="J91" s="238" t="s">
        <v>169</v>
      </c>
      <c r="K91" s="238"/>
      <c r="L91" s="230" t="s">
        <v>170</v>
      </c>
      <c r="M91" s="230"/>
      <c r="N91" s="230"/>
      <c r="O91" s="230"/>
    </row>
    <row r="92">
      <c r="A92" s="230">
        <v>1</v>
      </c>
      <c r="B92" s="230"/>
      <c r="C92" s="230"/>
      <c r="D92" s="289">
        <v>2</v>
      </c>
      <c r="E92" s="290"/>
      <c r="F92" s="289">
        <v>3</v>
      </c>
      <c r="G92" s="290"/>
      <c r="H92" s="296">
        <v>4</v>
      </c>
      <c r="I92" s="312"/>
      <c r="J92" s="296">
        <v>5</v>
      </c>
      <c r="K92" s="312"/>
      <c r="L92" s="296">
        <v>6</v>
      </c>
      <c r="M92" s="312"/>
      <c r="N92" s="296">
        <v>7</v>
      </c>
      <c r="O92" s="312"/>
    </row>
    <row r="93" ht="20.1" customHeight="1">
      <c r="A93" s="320" t="s">
        <v>207</v>
      </c>
      <c r="B93" s="320"/>
      <c r="C93" s="320"/>
      <c r="D93" s="313">
        <v>0</v>
      </c>
      <c r="E93" s="314"/>
      <c r="F93" s="313">
        <v>0</v>
      </c>
      <c r="G93" s="314"/>
      <c r="H93" s="313">
        <v>0</v>
      </c>
      <c r="I93" s="314"/>
      <c r="J93" s="313">
        <v>0</v>
      </c>
      <c r="K93" s="314"/>
      <c r="L93" s="313">
        <v>0</v>
      </c>
      <c r="M93" s="314"/>
      <c r="N93" s="322">
        <v>0</v>
      </c>
      <c r="O93" s="323"/>
    </row>
    <row r="94" ht="20.1" customHeight="1">
      <c r="A94" s="315" t="s">
        <v>87</v>
      </c>
      <c r="B94" s="315"/>
      <c r="C94" s="315"/>
      <c r="D94" s="316"/>
      <c r="E94" s="317"/>
      <c r="F94" s="316"/>
      <c r="G94" s="317"/>
      <c r="H94" s="316"/>
      <c r="I94" s="317"/>
      <c r="J94" s="316"/>
      <c r="K94" s="317"/>
      <c r="L94" s="316"/>
      <c r="M94" s="317"/>
      <c r="N94" s="316"/>
      <c r="O94" s="317"/>
    </row>
    <row r="95" ht="20.1" customHeight="1">
      <c r="A95" s="284" t="s">
        <v>473</v>
      </c>
      <c r="B95" s="284"/>
      <c r="C95" s="284"/>
      <c r="D95" s="260">
        <v>0</v>
      </c>
      <c r="E95" s="271"/>
      <c r="F95" s="260">
        <v>0</v>
      </c>
      <c r="G95" s="271"/>
      <c r="H95" s="260">
        <v>0</v>
      </c>
      <c r="I95" s="271"/>
      <c r="J95" s="260">
        <v>0</v>
      </c>
      <c r="K95" s="271"/>
      <c r="L95" s="260">
        <v>0</v>
      </c>
      <c r="M95" s="271"/>
      <c r="N95" s="260">
        <v>0</v>
      </c>
      <c r="O95" s="271"/>
    </row>
    <row r="96" ht="20.1" customHeight="1">
      <c r="A96" s="320" t="s">
        <v>208</v>
      </c>
      <c r="B96" s="320"/>
      <c r="C96" s="320"/>
      <c r="D96" s="313">
        <v>0</v>
      </c>
      <c r="E96" s="314"/>
      <c r="F96" s="313">
        <v>0</v>
      </c>
      <c r="G96" s="314"/>
      <c r="H96" s="313">
        <v>0</v>
      </c>
      <c r="I96" s="314"/>
      <c r="J96" s="313">
        <v>0</v>
      </c>
      <c r="K96" s="314"/>
      <c r="L96" s="313">
        <v>0</v>
      </c>
      <c r="M96" s="314"/>
      <c r="N96" s="322">
        <v>0</v>
      </c>
      <c r="O96" s="323"/>
    </row>
    <row r="97" ht="20.1" customHeight="1">
      <c r="A97" s="315" t="s">
        <v>88</v>
      </c>
      <c r="B97" s="315"/>
      <c r="C97" s="315"/>
      <c r="D97" s="316"/>
      <c r="E97" s="317"/>
      <c r="F97" s="316"/>
      <c r="G97" s="317"/>
      <c r="H97" s="316"/>
      <c r="I97" s="317"/>
      <c r="J97" s="316"/>
      <c r="K97" s="317"/>
      <c r="L97" s="316"/>
      <c r="M97" s="317"/>
      <c r="N97" s="316"/>
      <c r="O97" s="317"/>
    </row>
    <row r="98" ht="20.1" customHeight="1">
      <c r="A98" s="284" t="s">
        <v>473</v>
      </c>
      <c r="B98" s="284"/>
      <c r="C98" s="284"/>
      <c r="D98" s="260">
        <v>0</v>
      </c>
      <c r="E98" s="271"/>
      <c r="F98" s="260">
        <v>0</v>
      </c>
      <c r="G98" s="271"/>
      <c r="H98" s="260">
        <v>0</v>
      </c>
      <c r="I98" s="271"/>
      <c r="J98" s="260">
        <v>0</v>
      </c>
      <c r="K98" s="271"/>
      <c r="L98" s="260">
        <v>0</v>
      </c>
      <c r="M98" s="271"/>
      <c r="N98" s="260">
        <v>0</v>
      </c>
      <c r="O98" s="271"/>
    </row>
    <row r="99" ht="20.1" customHeight="1">
      <c r="A99" s="320" t="s">
        <v>209</v>
      </c>
      <c r="B99" s="320"/>
      <c r="C99" s="320"/>
      <c r="D99" s="313">
        <v>0</v>
      </c>
      <c r="E99" s="314"/>
      <c r="F99" s="313">
        <v>0</v>
      </c>
      <c r="G99" s="314"/>
      <c r="H99" s="313">
        <v>0</v>
      </c>
      <c r="I99" s="314"/>
      <c r="J99" s="313">
        <v>0</v>
      </c>
      <c r="K99" s="314"/>
      <c r="L99" s="313">
        <v>0</v>
      </c>
      <c r="M99" s="314"/>
      <c r="N99" s="322">
        <v>0</v>
      </c>
      <c r="O99" s="323"/>
    </row>
    <row r="100" ht="20.1" customHeight="1">
      <c r="A100" s="315" t="s">
        <v>87</v>
      </c>
      <c r="B100" s="315"/>
      <c r="C100" s="315"/>
      <c r="D100" s="316"/>
      <c r="E100" s="317"/>
      <c r="F100" s="316"/>
      <c r="G100" s="317"/>
      <c r="H100" s="316"/>
      <c r="I100" s="317"/>
      <c r="J100" s="316"/>
      <c r="K100" s="317"/>
      <c r="L100" s="316"/>
      <c r="M100" s="317"/>
      <c r="N100" s="316"/>
      <c r="O100" s="317"/>
    </row>
    <row r="101" ht="20.1" customHeight="1">
      <c r="A101" s="284" t="s">
        <v>473</v>
      </c>
      <c r="B101" s="284"/>
      <c r="C101" s="284"/>
      <c r="D101" s="260">
        <v>0</v>
      </c>
      <c r="E101" s="271"/>
      <c r="F101" s="260">
        <v>0</v>
      </c>
      <c r="G101" s="271"/>
      <c r="H101" s="260">
        <v>0</v>
      </c>
      <c r="I101" s="271"/>
      <c r="J101" s="260">
        <v>0</v>
      </c>
      <c r="K101" s="271"/>
      <c r="L101" s="260">
        <v>0</v>
      </c>
      <c r="M101" s="271"/>
      <c r="N101" s="260">
        <v>0</v>
      </c>
      <c r="O101" s="271"/>
    </row>
    <row r="102" ht="24.95" customHeight="1">
      <c r="A102" s="244" t="s">
        <v>49</v>
      </c>
      <c r="B102" s="244"/>
      <c r="C102" s="244"/>
      <c r="D102" s="262">
        <v>0</v>
      </c>
      <c r="E102" s="264"/>
      <c r="F102" s="262">
        <v>0</v>
      </c>
      <c r="G102" s="264"/>
      <c r="H102" s="262">
        <v>0</v>
      </c>
      <c r="I102" s="264"/>
      <c r="J102" s="262">
        <v>0</v>
      </c>
      <c r="K102" s="264"/>
      <c r="L102" s="262">
        <v>0</v>
      </c>
      <c r="M102" s="264"/>
      <c r="N102" s="262">
        <v>0</v>
      </c>
      <c r="O102" s="264"/>
    </row>
    <row r="103">
      <c r="C103" s="29"/>
      <c r="D103" s="29"/>
      <c r="E103" s="29"/>
    </row>
    <row r="104">
      <c r="C104" s="29"/>
      <c r="D104" s="29"/>
      <c r="E104" s="29"/>
    </row>
    <row r="105">
      <c r="C105" s="29"/>
      <c r="D105" s="29"/>
      <c r="E105" s="29"/>
    </row>
    <row r="106">
      <c r="C106" s="29"/>
      <c r="D106" s="29"/>
      <c r="E106" s="29"/>
    </row>
    <row r="107">
      <c r="C107" s="29"/>
      <c r="D107" s="29"/>
      <c r="E107" s="29"/>
    </row>
    <row r="108">
      <c r="C108" s="29"/>
      <c r="D108" s="29"/>
      <c r="E108" s="29"/>
    </row>
    <row r="109">
      <c r="C109" s="29"/>
      <c r="D109" s="29"/>
      <c r="E109" s="29"/>
    </row>
    <row r="110">
      <c r="C110" s="29"/>
      <c r="D110" s="29"/>
      <c r="E110" s="29"/>
    </row>
    <row r="111">
      <c r="C111" s="29"/>
      <c r="D111" s="29"/>
      <c r="E111" s="29"/>
    </row>
    <row r="112">
      <c r="C112" s="29"/>
      <c r="D112" s="29"/>
      <c r="E112" s="29"/>
    </row>
    <row r="113">
      <c r="C113" s="29"/>
      <c r="D113" s="29"/>
      <c r="E113" s="29"/>
    </row>
    <row r="114">
      <c r="C114" s="29"/>
      <c r="D114" s="29"/>
      <c r="E114" s="29"/>
    </row>
    <row r="115">
      <c r="C115" s="29"/>
      <c r="D115" s="29"/>
      <c r="E115" s="29"/>
    </row>
    <row r="116">
      <c r="C116" s="29"/>
      <c r="D116" s="29"/>
      <c r="E116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77:C77"/>
    <mergeCell ref="A36:B36"/>
    <mergeCell ref="C37:E37"/>
    <mergeCell ref="C38:E38"/>
    <mergeCell ref="A75:C76"/>
    <mergeCell ref="F37:H37"/>
    <mergeCell ref="D83:E83"/>
    <mergeCell ref="G75:I75"/>
    <mergeCell ref="B83:C83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102:O102"/>
    <mergeCell ref="J90:M90"/>
    <mergeCell ref="H91:I91"/>
    <mergeCell ref="L91:M91"/>
    <mergeCell ref="J97:K97"/>
    <mergeCell ref="J96:K96"/>
    <mergeCell ref="J91:K91"/>
    <mergeCell ref="L94:M94"/>
    <mergeCell ref="N100:O100"/>
    <mergeCell ref="L97:M97"/>
    <mergeCell ref="M86:O86"/>
    <mergeCell ref="A88:O88"/>
    <mergeCell ref="B86:C86"/>
    <mergeCell ref="N37:O37"/>
    <mergeCell ref="K86:L86"/>
    <mergeCell ref="A40:O40"/>
    <mergeCell ref="F45:O45"/>
    <mergeCell ref="D102:E102"/>
    <mergeCell ref="F102:G102"/>
    <mergeCell ref="H102:I102"/>
    <mergeCell ref="J102:K102"/>
    <mergeCell ref="N96:O96"/>
    <mergeCell ref="N97:O97"/>
    <mergeCell ref="N93:O93"/>
    <mergeCell ref="N99:O99"/>
    <mergeCell ref="N94:O94"/>
    <mergeCell ref="L102:M102"/>
    <mergeCell ref="L93:M93"/>
    <mergeCell ref="J100:K100"/>
    <mergeCell ref="J94:K94"/>
    <mergeCell ref="L96:M96"/>
    <mergeCell ref="L99:M99"/>
    <mergeCell ref="L100:M100"/>
    <mergeCell ref="F100:G100"/>
    <mergeCell ref="H100:I100"/>
    <mergeCell ref="H92:I92"/>
    <mergeCell ref="J92:K92"/>
    <mergeCell ref="J99:K99"/>
    <mergeCell ref="H99:I99"/>
    <mergeCell ref="J93:K93"/>
    <mergeCell ref="F93:G93"/>
    <mergeCell ref="H97:I97"/>
    <mergeCell ref="A93:C93"/>
    <mergeCell ref="A92:C92"/>
    <mergeCell ref="D92:E92"/>
    <mergeCell ref="F92:G92"/>
    <mergeCell ref="D93:E93"/>
    <mergeCell ref="A96:C96"/>
    <mergeCell ref="F99:G99"/>
    <mergeCell ref="D96:E96"/>
    <mergeCell ref="F96:G96"/>
    <mergeCell ref="H93:I93"/>
    <mergeCell ref="L92:M92"/>
    <mergeCell ref="N92:O92"/>
    <mergeCell ref="N90:O91"/>
    <mergeCell ref="A102:C102"/>
    <mergeCell ref="A100:C100"/>
    <mergeCell ref="A99:C99"/>
    <mergeCell ref="D99:E99"/>
    <mergeCell ref="D100:E100"/>
    <mergeCell ref="A97:C97"/>
    <mergeCell ref="A90:C91"/>
    <mergeCell ref="F90:I90"/>
    <mergeCell ref="H86:J86"/>
    <mergeCell ref="D90:E91"/>
    <mergeCell ref="D86:E86"/>
    <mergeCell ref="F86:G86"/>
    <mergeCell ref="F91:G91"/>
    <mergeCell ref="H96:I96"/>
    <mergeCell ref="A94:C94"/>
    <mergeCell ref="H94:I94"/>
    <mergeCell ref="F97:G97"/>
    <mergeCell ref="D97:E97"/>
    <mergeCell ref="D94:E94"/>
    <mergeCell ref="F94:G94"/>
    <mergeCell ref="D84:E84"/>
    <mergeCell ref="H84:J84"/>
    <mergeCell ref="K84:L84"/>
    <mergeCell ref="M84:O84"/>
    <mergeCell ref="B84:C84"/>
    <mergeCell ref="F84:G84"/>
    <mergeCell ref="A79:C79"/>
    <mergeCell ref="H83:J83"/>
    <mergeCell ref="K83:L83"/>
    <mergeCell ref="M83:O83"/>
    <mergeCell ref="A81:O81"/>
    <mergeCell ref="F83:G83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75:L75"/>
    <mergeCell ref="A73:J73"/>
    <mergeCell ref="D75:F75"/>
    <mergeCell ref="M75:O75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F48:O48"/>
    <mergeCell ref="B48:E48"/>
    <mergeCell ref="F49:O49"/>
    <mergeCell ref="B49:E49"/>
    <mergeCell ref="F50:O50"/>
    <mergeCell ref="B50:E50"/>
    <mergeCell ref="F51:O51"/>
    <mergeCell ref="B51:E51"/>
    <mergeCell ref="F52:O52"/>
    <mergeCell ref="B52:E52"/>
    <mergeCell ref="F53:O53"/>
    <mergeCell ref="B53:E53"/>
    <mergeCell ref="F54:O54"/>
    <mergeCell ref="B54:E54"/>
    <mergeCell ref="F55:O55"/>
    <mergeCell ref="B55:E55"/>
    <mergeCell ref="F56:O56"/>
    <mergeCell ref="B56:E56"/>
    <mergeCell ref="F57:O57"/>
    <mergeCell ref="B57:E57"/>
    <mergeCell ref="F58:O58"/>
    <mergeCell ref="B58:E58"/>
    <mergeCell ref="F59:O59"/>
    <mergeCell ref="B59:E59"/>
    <mergeCell ref="F60:O60"/>
    <mergeCell ref="B60:E60"/>
    <mergeCell ref="F61:O61"/>
    <mergeCell ref="B61:E61"/>
    <mergeCell ref="F62:O62"/>
    <mergeCell ref="B62:E62"/>
    <mergeCell ref="F63:O63"/>
    <mergeCell ref="B63:E63"/>
    <mergeCell ref="F64:O64"/>
    <mergeCell ref="B64:E64"/>
    <mergeCell ref="F65:O65"/>
    <mergeCell ref="B65:E65"/>
    <mergeCell ref="F66:O66"/>
    <mergeCell ref="B66:E66"/>
    <mergeCell ref="F67:O67"/>
    <mergeCell ref="B67:E67"/>
    <mergeCell ref="F68:O68"/>
    <mergeCell ref="B68:E68"/>
    <mergeCell ref="F69:O69"/>
    <mergeCell ref="B69:E69"/>
    <mergeCell ref="F70:O70"/>
    <mergeCell ref="B70:E70"/>
    <mergeCell ref="F71:O71"/>
    <mergeCell ref="B71:E71"/>
    <mergeCell ref="F72:O72"/>
    <mergeCell ref="B72:E72"/>
    <mergeCell ref="A78:C78"/>
    <mergeCell ref="D85:E85"/>
    <mergeCell ref="M85:O85"/>
    <mergeCell ref="H85:J85"/>
    <mergeCell ref="F85:G85"/>
    <mergeCell ref="K85:L85"/>
    <mergeCell ref="B85:C85"/>
    <mergeCell ref="N95:O95"/>
    <mergeCell ref="L95:M95"/>
    <mergeCell ref="J95:K95"/>
    <mergeCell ref="A95:C95"/>
    <mergeCell ref="D95:E95"/>
    <mergeCell ref="F95:G95"/>
    <mergeCell ref="H95:I95"/>
    <mergeCell ref="N98:O98"/>
    <mergeCell ref="L98:M98"/>
    <mergeCell ref="J98:K98"/>
    <mergeCell ref="D98:E98"/>
    <mergeCell ref="F98:G98"/>
    <mergeCell ref="H98:I98"/>
    <mergeCell ref="A98:C98"/>
    <mergeCell ref="D101:E101"/>
    <mergeCell ref="F101:G101"/>
    <mergeCell ref="H101:I101"/>
    <mergeCell ref="J101:K101"/>
    <mergeCell ref="N101:O101"/>
    <mergeCell ref="L101:M101"/>
    <mergeCell ref="A101:C101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77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701</v>
      </c>
      <c r="C6" s="350"/>
      <c r="D6" s="354" t="s">
        <v>702</v>
      </c>
      <c r="E6" s="355"/>
      <c r="F6" s="355"/>
      <c r="G6" s="354" t="s">
        <v>703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20</v>
      </c>
      <c r="S6" s="261"/>
      <c r="T6" s="271"/>
      <c r="U6" s="260">
        <v>25</v>
      </c>
      <c r="V6" s="261"/>
      <c r="W6" s="271"/>
      <c r="X6" s="260">
        <v>8</v>
      </c>
      <c r="Y6" s="261"/>
      <c r="Z6" s="271"/>
      <c r="AA6" s="260">
        <v>-17</v>
      </c>
      <c r="AB6" s="261"/>
      <c r="AC6" s="271"/>
      <c r="AD6" s="260">
        <v>32</v>
      </c>
      <c r="AE6" s="261"/>
      <c r="AF6" s="271"/>
    </row>
    <row r="7" ht="20.1" customHeight="1">
      <c r="A7" s="101">
        <v>2</v>
      </c>
      <c r="B7" s="349" t="s">
        <v>704</v>
      </c>
      <c r="C7" s="350"/>
      <c r="D7" s="354" t="s">
        <v>705</v>
      </c>
      <c r="E7" s="355"/>
      <c r="F7" s="355"/>
      <c r="G7" s="354" t="s">
        <v>703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66</v>
      </c>
      <c r="S7" s="261"/>
      <c r="T7" s="271"/>
      <c r="U7" s="260">
        <v>30</v>
      </c>
      <c r="V7" s="261"/>
      <c r="W7" s="271"/>
      <c r="X7" s="260">
        <v>23</v>
      </c>
      <c r="Y7" s="261"/>
      <c r="Z7" s="271"/>
      <c r="AA7" s="260">
        <v>-7</v>
      </c>
      <c r="AB7" s="261"/>
      <c r="AC7" s="271"/>
      <c r="AD7" s="260">
        <v>76.7</v>
      </c>
      <c r="AE7" s="261"/>
      <c r="AF7" s="271"/>
    </row>
    <row r="8" ht="20.1" customHeight="1">
      <c r="A8" s="101">
        <v>3</v>
      </c>
      <c r="B8" s="349" t="s">
        <v>706</v>
      </c>
      <c r="C8" s="350"/>
      <c r="D8" s="354" t="s">
        <v>702</v>
      </c>
      <c r="E8" s="355"/>
      <c r="F8" s="355"/>
      <c r="G8" s="354" t="s">
        <v>703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26</v>
      </c>
      <c r="S8" s="261"/>
      <c r="T8" s="271"/>
      <c r="U8" s="260">
        <v>20</v>
      </c>
      <c r="V8" s="261"/>
      <c r="W8" s="271"/>
      <c r="X8" s="260">
        <v>26</v>
      </c>
      <c r="Y8" s="261"/>
      <c r="Z8" s="271"/>
      <c r="AA8" s="260">
        <v>6</v>
      </c>
      <c r="AB8" s="261"/>
      <c r="AC8" s="271"/>
      <c r="AD8" s="260">
        <v>130</v>
      </c>
      <c r="AE8" s="261"/>
      <c r="AF8" s="271"/>
    </row>
    <row r="9" ht="20.1" customHeight="1">
      <c r="A9" s="101">
        <v>4</v>
      </c>
      <c r="B9" s="349" t="s">
        <v>707</v>
      </c>
      <c r="C9" s="350"/>
      <c r="D9" s="354" t="s">
        <v>708</v>
      </c>
      <c r="E9" s="355"/>
      <c r="F9" s="355"/>
      <c r="G9" s="354" t="s">
        <v>703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0</v>
      </c>
      <c r="S9" s="261"/>
      <c r="T9" s="271"/>
      <c r="U9" s="260">
        <v>20</v>
      </c>
      <c r="V9" s="261"/>
      <c r="W9" s="271"/>
      <c r="X9" s="260">
        <v>0</v>
      </c>
      <c r="Y9" s="261"/>
      <c r="Z9" s="271"/>
      <c r="AA9" s="260">
        <v>-20</v>
      </c>
      <c r="AB9" s="261"/>
      <c r="AC9" s="271"/>
      <c r="AD9" s="260">
        <v>0</v>
      </c>
      <c r="AE9" s="261"/>
      <c r="AF9" s="271"/>
    </row>
    <row r="10" ht="20.1" customHeight="1">
      <c r="A10" s="101">
        <v>5</v>
      </c>
      <c r="B10" s="349" t="s">
        <v>701</v>
      </c>
      <c r="C10" s="350"/>
      <c r="D10" s="354" t="s">
        <v>709</v>
      </c>
      <c r="E10" s="355"/>
      <c r="F10" s="355"/>
      <c r="G10" s="354" t="s">
        <v>703</v>
      </c>
      <c r="H10" s="355"/>
      <c r="I10" s="355"/>
      <c r="J10" s="355"/>
      <c r="K10" s="355"/>
      <c r="L10" s="355"/>
      <c r="M10" s="355"/>
      <c r="N10" s="355"/>
      <c r="O10" s="355"/>
      <c r="P10" s="355"/>
      <c r="Q10" s="362"/>
      <c r="R10" s="260">
        <v>35</v>
      </c>
      <c r="S10" s="261"/>
      <c r="T10" s="271"/>
      <c r="U10" s="260">
        <v>39</v>
      </c>
      <c r="V10" s="261"/>
      <c r="W10" s="271"/>
      <c r="X10" s="260">
        <v>24</v>
      </c>
      <c r="Y10" s="261"/>
      <c r="Z10" s="271"/>
      <c r="AA10" s="260">
        <v>-15</v>
      </c>
      <c r="AB10" s="261"/>
      <c r="AC10" s="271"/>
      <c r="AD10" s="260">
        <v>61.5</v>
      </c>
      <c r="AE10" s="261"/>
      <c r="AF10" s="271"/>
    </row>
    <row r="11" ht="20.1" customHeight="1">
      <c r="A11" s="101">
        <v>6</v>
      </c>
      <c r="B11" s="349" t="s">
        <v>710</v>
      </c>
      <c r="C11" s="350"/>
      <c r="D11" s="354" t="s">
        <v>711</v>
      </c>
      <c r="E11" s="355"/>
      <c r="F11" s="355"/>
      <c r="G11" s="354" t="s">
        <v>703</v>
      </c>
      <c r="H11" s="355"/>
      <c r="I11" s="355"/>
      <c r="J11" s="355"/>
      <c r="K11" s="355"/>
      <c r="L11" s="355"/>
      <c r="M11" s="355"/>
      <c r="N11" s="355"/>
      <c r="O11" s="355"/>
      <c r="P11" s="355"/>
      <c r="Q11" s="362"/>
      <c r="R11" s="260">
        <v>0</v>
      </c>
      <c r="S11" s="261"/>
      <c r="T11" s="271"/>
      <c r="U11" s="260">
        <v>5</v>
      </c>
      <c r="V11" s="261"/>
      <c r="W11" s="271"/>
      <c r="X11" s="260">
        <v>0</v>
      </c>
      <c r="Y11" s="261"/>
      <c r="Z11" s="271"/>
      <c r="AA11" s="260">
        <v>-5</v>
      </c>
      <c r="AB11" s="261"/>
      <c r="AC11" s="271"/>
      <c r="AD11" s="260">
        <v>0</v>
      </c>
      <c r="AE11" s="261"/>
      <c r="AF11" s="271"/>
    </row>
    <row r="12" ht="20.1" customHeight="1">
      <c r="A12" s="101">
        <v>7</v>
      </c>
      <c r="B12" s="349" t="s">
        <v>712</v>
      </c>
      <c r="C12" s="350"/>
      <c r="D12" s="354" t="s">
        <v>705</v>
      </c>
      <c r="E12" s="355"/>
      <c r="F12" s="355"/>
      <c r="G12" s="354" t="s">
        <v>703</v>
      </c>
      <c r="H12" s="355"/>
      <c r="I12" s="355"/>
      <c r="J12" s="355"/>
      <c r="K12" s="355"/>
      <c r="L12" s="355"/>
      <c r="M12" s="355"/>
      <c r="N12" s="355"/>
      <c r="O12" s="355"/>
      <c r="P12" s="355"/>
      <c r="Q12" s="362"/>
      <c r="R12" s="260">
        <v>43</v>
      </c>
      <c r="S12" s="261"/>
      <c r="T12" s="271"/>
      <c r="U12" s="260">
        <v>30</v>
      </c>
      <c r="V12" s="261"/>
      <c r="W12" s="271"/>
      <c r="X12" s="260">
        <v>30</v>
      </c>
      <c r="Y12" s="261"/>
      <c r="Z12" s="271"/>
      <c r="AA12" s="260">
        <v>0</v>
      </c>
      <c r="AB12" s="261"/>
      <c r="AC12" s="271"/>
      <c r="AD12" s="260">
        <v>100</v>
      </c>
      <c r="AE12" s="261"/>
      <c r="AF12" s="271"/>
    </row>
    <row r="13" ht="20.1" customHeight="1">
      <c r="A13" s="101">
        <v>8</v>
      </c>
      <c r="B13" s="349" t="s">
        <v>713</v>
      </c>
      <c r="C13" s="350"/>
      <c r="D13" s="354" t="s">
        <v>714</v>
      </c>
      <c r="E13" s="355"/>
      <c r="F13" s="355"/>
      <c r="G13" s="354" t="s">
        <v>703</v>
      </c>
      <c r="H13" s="355"/>
      <c r="I13" s="355"/>
      <c r="J13" s="355"/>
      <c r="K13" s="355"/>
      <c r="L13" s="355"/>
      <c r="M13" s="355"/>
      <c r="N13" s="355"/>
      <c r="O13" s="355"/>
      <c r="P13" s="355"/>
      <c r="Q13" s="362"/>
      <c r="R13" s="260">
        <v>30</v>
      </c>
      <c r="S13" s="261"/>
      <c r="T13" s="271"/>
      <c r="U13" s="260">
        <v>30</v>
      </c>
      <c r="V13" s="261"/>
      <c r="W13" s="271"/>
      <c r="X13" s="260">
        <v>17</v>
      </c>
      <c r="Y13" s="261"/>
      <c r="Z13" s="271"/>
      <c r="AA13" s="260">
        <v>-13</v>
      </c>
      <c r="AB13" s="261"/>
      <c r="AC13" s="271"/>
      <c r="AD13" s="260">
        <v>56.7</v>
      </c>
      <c r="AE13" s="261"/>
      <c r="AF13" s="271"/>
    </row>
    <row r="14" ht="20.1" customHeight="1">
      <c r="A14" s="101">
        <v>9</v>
      </c>
      <c r="B14" s="349" t="s">
        <v>715</v>
      </c>
      <c r="C14" s="350"/>
      <c r="D14" s="354" t="s">
        <v>702</v>
      </c>
      <c r="E14" s="355"/>
      <c r="F14" s="355"/>
      <c r="G14" s="354" t="s">
        <v>703</v>
      </c>
      <c r="H14" s="355"/>
      <c r="I14" s="355"/>
      <c r="J14" s="355"/>
      <c r="K14" s="355"/>
      <c r="L14" s="355"/>
      <c r="M14" s="355"/>
      <c r="N14" s="355"/>
      <c r="O14" s="355"/>
      <c r="P14" s="355"/>
      <c r="Q14" s="362"/>
      <c r="R14" s="260">
        <v>13</v>
      </c>
      <c r="S14" s="261"/>
      <c r="T14" s="271"/>
      <c r="U14" s="260">
        <v>30</v>
      </c>
      <c r="V14" s="261"/>
      <c r="W14" s="271"/>
      <c r="X14" s="260">
        <v>11</v>
      </c>
      <c r="Y14" s="261"/>
      <c r="Z14" s="271"/>
      <c r="AA14" s="260">
        <v>-19</v>
      </c>
      <c r="AB14" s="261"/>
      <c r="AC14" s="271"/>
      <c r="AD14" s="260">
        <v>36.7</v>
      </c>
      <c r="AE14" s="261"/>
      <c r="AF14" s="271"/>
    </row>
    <row r="15" ht="20.1" customHeight="1">
      <c r="A15" s="101">
        <v>10</v>
      </c>
      <c r="B15" s="349" t="s">
        <v>716</v>
      </c>
      <c r="C15" s="350"/>
      <c r="D15" s="354" t="s">
        <v>714</v>
      </c>
      <c r="E15" s="355"/>
      <c r="F15" s="355"/>
      <c r="G15" s="354" t="s">
        <v>703</v>
      </c>
      <c r="H15" s="355"/>
      <c r="I15" s="355"/>
      <c r="J15" s="355"/>
      <c r="K15" s="355"/>
      <c r="L15" s="355"/>
      <c r="M15" s="355"/>
      <c r="N15" s="355"/>
      <c r="O15" s="355"/>
      <c r="P15" s="355"/>
      <c r="Q15" s="362"/>
      <c r="R15" s="260">
        <v>0</v>
      </c>
      <c r="S15" s="261"/>
      <c r="T15" s="271"/>
      <c r="U15" s="260">
        <v>25</v>
      </c>
      <c r="V15" s="261"/>
      <c r="W15" s="271"/>
      <c r="X15" s="260">
        <v>4</v>
      </c>
      <c r="Y15" s="261"/>
      <c r="Z15" s="271"/>
      <c r="AA15" s="260">
        <v>-21</v>
      </c>
      <c r="AB15" s="261"/>
      <c r="AC15" s="271"/>
      <c r="AD15" s="260">
        <v>16</v>
      </c>
      <c r="AE15" s="261"/>
      <c r="AF15" s="271"/>
    </row>
    <row r="16" ht="20.1" customHeight="1">
      <c r="A16" s="101">
        <v>11</v>
      </c>
      <c r="B16" s="349" t="s">
        <v>701</v>
      </c>
      <c r="C16" s="350"/>
      <c r="D16" s="354" t="s">
        <v>717</v>
      </c>
      <c r="E16" s="355"/>
      <c r="F16" s="355"/>
      <c r="G16" s="354" t="s">
        <v>703</v>
      </c>
      <c r="H16" s="355"/>
      <c r="I16" s="355"/>
      <c r="J16" s="355"/>
      <c r="K16" s="355"/>
      <c r="L16" s="355"/>
      <c r="M16" s="355"/>
      <c r="N16" s="355"/>
      <c r="O16" s="355"/>
      <c r="P16" s="355"/>
      <c r="Q16" s="362"/>
      <c r="R16" s="260">
        <v>76</v>
      </c>
      <c r="S16" s="261"/>
      <c r="T16" s="271"/>
      <c r="U16" s="260">
        <v>50</v>
      </c>
      <c r="V16" s="261"/>
      <c r="W16" s="271"/>
      <c r="X16" s="260">
        <v>30</v>
      </c>
      <c r="Y16" s="261"/>
      <c r="Z16" s="271"/>
      <c r="AA16" s="260">
        <v>-20</v>
      </c>
      <c r="AB16" s="261"/>
      <c r="AC16" s="271"/>
      <c r="AD16" s="260">
        <v>60</v>
      </c>
      <c r="AE16" s="261"/>
      <c r="AF16" s="271"/>
    </row>
    <row r="17" ht="20.1" customHeight="1">
      <c r="A17" s="101">
        <v>12</v>
      </c>
      <c r="B17" s="349" t="s">
        <v>718</v>
      </c>
      <c r="C17" s="350"/>
      <c r="D17" s="354" t="s">
        <v>719</v>
      </c>
      <c r="E17" s="355"/>
      <c r="F17" s="355"/>
      <c r="G17" s="354" t="s">
        <v>703</v>
      </c>
      <c r="H17" s="355"/>
      <c r="I17" s="355"/>
      <c r="J17" s="355"/>
      <c r="K17" s="355"/>
      <c r="L17" s="355"/>
      <c r="M17" s="355"/>
      <c r="N17" s="355"/>
      <c r="O17" s="355"/>
      <c r="P17" s="355"/>
      <c r="Q17" s="362"/>
      <c r="R17" s="260">
        <v>0</v>
      </c>
      <c r="S17" s="261"/>
      <c r="T17" s="271"/>
      <c r="U17" s="260">
        <v>35</v>
      </c>
      <c r="V17" s="261"/>
      <c r="W17" s="271"/>
      <c r="X17" s="260">
        <v>0</v>
      </c>
      <c r="Y17" s="261"/>
      <c r="Z17" s="271"/>
      <c r="AA17" s="260">
        <v>-35</v>
      </c>
      <c r="AB17" s="261"/>
      <c r="AC17" s="271"/>
      <c r="AD17" s="260">
        <v>0</v>
      </c>
      <c r="AE17" s="261"/>
      <c r="AF17" s="271"/>
    </row>
    <row r="18" ht="20.1" customHeight="1">
      <c r="A18" s="101">
        <v>13</v>
      </c>
      <c r="B18" s="349" t="s">
        <v>720</v>
      </c>
      <c r="C18" s="350"/>
      <c r="D18" s="354" t="s">
        <v>702</v>
      </c>
      <c r="E18" s="355"/>
      <c r="F18" s="355"/>
      <c r="G18" s="354" t="s">
        <v>703</v>
      </c>
      <c r="H18" s="355"/>
      <c r="I18" s="355"/>
      <c r="J18" s="355"/>
      <c r="K18" s="355"/>
      <c r="L18" s="355"/>
      <c r="M18" s="355"/>
      <c r="N18" s="355"/>
      <c r="O18" s="355"/>
      <c r="P18" s="355"/>
      <c r="Q18" s="362"/>
      <c r="R18" s="260">
        <v>103</v>
      </c>
      <c r="S18" s="261"/>
      <c r="T18" s="271"/>
      <c r="U18" s="260">
        <v>70</v>
      </c>
      <c r="V18" s="261"/>
      <c r="W18" s="271"/>
      <c r="X18" s="260">
        <v>72</v>
      </c>
      <c r="Y18" s="261"/>
      <c r="Z18" s="271"/>
      <c r="AA18" s="260">
        <v>2</v>
      </c>
      <c r="AB18" s="261"/>
      <c r="AC18" s="271"/>
      <c r="AD18" s="260">
        <v>102.9</v>
      </c>
      <c r="AE18" s="261"/>
      <c r="AF18" s="271"/>
    </row>
    <row r="19" ht="20.1" customHeight="1">
      <c r="A19" s="101">
        <v>14</v>
      </c>
      <c r="B19" s="349" t="s">
        <v>721</v>
      </c>
      <c r="C19" s="350"/>
      <c r="D19" s="354" t="s">
        <v>722</v>
      </c>
      <c r="E19" s="355"/>
      <c r="F19" s="355"/>
      <c r="G19" s="354" t="s">
        <v>703</v>
      </c>
      <c r="H19" s="355"/>
      <c r="I19" s="355"/>
      <c r="J19" s="355"/>
      <c r="K19" s="355"/>
      <c r="L19" s="355"/>
      <c r="M19" s="355"/>
      <c r="N19" s="355"/>
      <c r="O19" s="355"/>
      <c r="P19" s="355"/>
      <c r="Q19" s="362"/>
      <c r="R19" s="260">
        <v>100</v>
      </c>
      <c r="S19" s="261"/>
      <c r="T19" s="271"/>
      <c r="U19" s="260">
        <v>80</v>
      </c>
      <c r="V19" s="261"/>
      <c r="W19" s="271"/>
      <c r="X19" s="260">
        <v>65</v>
      </c>
      <c r="Y19" s="261"/>
      <c r="Z19" s="271"/>
      <c r="AA19" s="260">
        <v>-15</v>
      </c>
      <c r="AB19" s="261"/>
      <c r="AC19" s="271"/>
      <c r="AD19" s="260">
        <v>81.3</v>
      </c>
      <c r="AE19" s="261"/>
      <c r="AF19" s="271"/>
    </row>
    <row r="20" ht="20.1" customHeight="1">
      <c r="A20" s="101">
        <v>15</v>
      </c>
      <c r="B20" s="349" t="s">
        <v>723</v>
      </c>
      <c r="C20" s="350"/>
      <c r="D20" s="354" t="s">
        <v>724</v>
      </c>
      <c r="E20" s="355"/>
      <c r="F20" s="355"/>
      <c r="G20" s="354" t="s">
        <v>703</v>
      </c>
      <c r="H20" s="355"/>
      <c r="I20" s="355"/>
      <c r="J20" s="355"/>
      <c r="K20" s="355"/>
      <c r="L20" s="355"/>
      <c r="M20" s="355"/>
      <c r="N20" s="355"/>
      <c r="O20" s="355"/>
      <c r="P20" s="355"/>
      <c r="Q20" s="362"/>
      <c r="R20" s="260">
        <v>84</v>
      </c>
      <c r="S20" s="261"/>
      <c r="T20" s="271"/>
      <c r="U20" s="260">
        <v>50</v>
      </c>
      <c r="V20" s="261"/>
      <c r="W20" s="271"/>
      <c r="X20" s="260">
        <v>32</v>
      </c>
      <c r="Y20" s="261"/>
      <c r="Z20" s="271"/>
      <c r="AA20" s="260">
        <v>-18</v>
      </c>
      <c r="AB20" s="261"/>
      <c r="AC20" s="271"/>
      <c r="AD20" s="260">
        <v>64</v>
      </c>
      <c r="AE20" s="261"/>
      <c r="AF20" s="271"/>
    </row>
    <row r="21" ht="24.95" customHeight="1">
      <c r="A21" s="365" t="s">
        <v>49</v>
      </c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7"/>
      <c r="R21" s="262">
        <v>596</v>
      </c>
      <c r="S21" s="263"/>
      <c r="T21" s="264"/>
      <c r="U21" s="262">
        <v>539</v>
      </c>
      <c r="V21" s="263"/>
      <c r="W21" s="264"/>
      <c r="X21" s="262">
        <v>342</v>
      </c>
      <c r="Y21" s="263"/>
      <c r="Z21" s="264"/>
      <c r="AA21" s="260">
        <v>-197</v>
      </c>
      <c r="AB21" s="261"/>
      <c r="AC21" s="271"/>
      <c r="AD21" s="260">
        <v>63.5</v>
      </c>
      <c r="AE21" s="261"/>
      <c r="AF21" s="271"/>
    </row>
    <row r="22" ht="11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6"/>
      <c r="AF22" s="106"/>
    </row>
    <row r="23" ht="10.5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5"/>
      <c r="O23" s="35"/>
      <c r="P23" s="35"/>
      <c r="Q23" s="35"/>
      <c r="R23" s="57"/>
      <c r="S23" s="57"/>
      <c r="T23" s="57"/>
      <c r="U23" s="57"/>
      <c r="V23" s="57"/>
      <c r="W23" s="57"/>
      <c r="X23" s="58"/>
      <c r="Y23" s="58"/>
      <c r="Z23" s="58"/>
      <c r="AA23" s="58"/>
      <c r="AB23" s="58"/>
      <c r="AC23" s="58"/>
      <c r="AD23" s="58"/>
      <c r="AE23" s="107"/>
      <c r="AF23" s="107"/>
    </row>
    <row r="24" s="42" customFormat="1" ht="18.75" customHeight="1">
      <c r="C24" s="42" t="s">
        <v>303</v>
      </c>
    </row>
    <row r="25" s="42" customFormat="1" ht="18.75" customHeight="1">
</row>
    <row r="26" ht="45.75" customHeight="1">
      <c r="A26" s="250" t="s">
        <v>451</v>
      </c>
      <c r="B26" s="356" t="s">
        <v>142</v>
      </c>
      <c r="C26" s="357"/>
      <c r="D26" s="230" t="s">
        <v>139</v>
      </c>
      <c r="E26" s="230"/>
      <c r="F26" s="230"/>
      <c r="G26" s="230"/>
      <c r="H26" s="328" t="s">
        <v>224</v>
      </c>
      <c r="I26" s="329"/>
      <c r="J26" s="329"/>
      <c r="K26" s="329"/>
      <c r="L26" s="329"/>
      <c r="M26" s="329"/>
      <c r="N26" s="329"/>
      <c r="O26" s="330"/>
      <c r="P26" s="328" t="s">
        <v>329</v>
      </c>
      <c r="Q26" s="330"/>
      <c r="R26" s="296" t="s">
        <v>141</v>
      </c>
      <c r="S26" s="297"/>
      <c r="T26" s="297"/>
      <c r="U26" s="297"/>
      <c r="V26" s="297"/>
      <c r="W26" s="297"/>
      <c r="X26" s="297"/>
      <c r="Y26" s="297"/>
      <c r="Z26" s="312"/>
      <c r="AA26" s="230" t="s">
        <v>383</v>
      </c>
      <c r="AB26" s="238"/>
      <c r="AC26" s="238"/>
      <c r="AD26" s="230" t="s">
        <v>384</v>
      </c>
      <c r="AE26" s="238"/>
      <c r="AF26" s="238"/>
    </row>
    <row r="27" ht="24.95" customHeight="1">
      <c r="A27" s="250"/>
      <c r="B27" s="358"/>
      <c r="C27" s="359"/>
      <c r="D27" s="230"/>
      <c r="E27" s="230"/>
      <c r="F27" s="230"/>
      <c r="G27" s="230"/>
      <c r="H27" s="342"/>
      <c r="I27" s="343"/>
      <c r="J27" s="343"/>
      <c r="K27" s="343"/>
      <c r="L27" s="343"/>
      <c r="M27" s="343"/>
      <c r="N27" s="343"/>
      <c r="O27" s="344"/>
      <c r="P27" s="342"/>
      <c r="Q27" s="344"/>
      <c r="R27" s="328" t="s">
        <v>330</v>
      </c>
      <c r="S27" s="329"/>
      <c r="T27" s="330"/>
      <c r="U27" s="328" t="s">
        <v>331</v>
      </c>
      <c r="V27" s="329"/>
      <c r="W27" s="330"/>
      <c r="X27" s="328" t="s">
        <v>332</v>
      </c>
      <c r="Y27" s="221"/>
      <c r="Z27" s="389"/>
      <c r="AA27" s="238"/>
      <c r="AB27" s="238"/>
      <c r="AC27" s="238"/>
      <c r="AD27" s="238"/>
      <c r="AE27" s="238"/>
      <c r="AF27" s="238"/>
    </row>
    <row r="28" ht="48" customHeight="1">
      <c r="A28" s="250"/>
      <c r="B28" s="360"/>
      <c r="C28" s="361"/>
      <c r="D28" s="230"/>
      <c r="E28" s="230"/>
      <c r="F28" s="230"/>
      <c r="G28" s="230"/>
      <c r="H28" s="331"/>
      <c r="I28" s="332"/>
      <c r="J28" s="332"/>
      <c r="K28" s="332"/>
      <c r="L28" s="332"/>
      <c r="M28" s="332"/>
      <c r="N28" s="332"/>
      <c r="O28" s="333"/>
      <c r="P28" s="331"/>
      <c r="Q28" s="333"/>
      <c r="R28" s="331"/>
      <c r="S28" s="332"/>
      <c r="T28" s="333"/>
      <c r="U28" s="331"/>
      <c r="V28" s="332"/>
      <c r="W28" s="333"/>
      <c r="X28" s="390"/>
      <c r="Y28" s="391"/>
      <c r="Z28" s="392"/>
      <c r="AA28" s="238"/>
      <c r="AB28" s="238"/>
      <c r="AC28" s="238"/>
      <c r="AD28" s="238"/>
      <c r="AE28" s="238"/>
      <c r="AF28" s="238"/>
    </row>
    <row r="29" ht="18.75" customHeight="1">
      <c r="A29" s="65">
        <v>1</v>
      </c>
      <c r="B29" s="345">
        <v>2</v>
      </c>
      <c r="C29" s="346"/>
      <c r="D29" s="384">
        <v>3</v>
      </c>
      <c r="E29" s="384"/>
      <c r="F29" s="384"/>
      <c r="G29" s="384"/>
      <c r="H29" s="339">
        <v>4</v>
      </c>
      <c r="I29" s="340"/>
      <c r="J29" s="340"/>
      <c r="K29" s="340"/>
      <c r="L29" s="340"/>
      <c r="M29" s="340"/>
      <c r="N29" s="340"/>
      <c r="O29" s="341"/>
      <c r="P29" s="339">
        <v>5</v>
      </c>
      <c r="Q29" s="341"/>
      <c r="R29" s="339">
        <v>6</v>
      </c>
      <c r="S29" s="340"/>
      <c r="T29" s="341"/>
      <c r="U29" s="339">
        <v>7</v>
      </c>
      <c r="V29" s="340"/>
      <c r="W29" s="341"/>
      <c r="X29" s="339">
        <v>8</v>
      </c>
      <c r="Y29" s="340"/>
      <c r="Z29" s="341"/>
      <c r="AA29" s="339">
        <v>9</v>
      </c>
      <c r="AB29" s="340"/>
      <c r="AC29" s="341"/>
      <c r="AD29" s="339">
        <v>10</v>
      </c>
      <c r="AE29" s="340"/>
      <c r="AF29" s="341"/>
    </row>
    <row r="30" ht="20.1" customHeight="1">
      <c r="A30" s="93">
        <v>1</v>
      </c>
      <c r="B30" s="347" t="s">
        <v>473</v>
      </c>
      <c r="C30" s="348"/>
      <c r="D30" s="364" t="s">
        <v>473</v>
      </c>
      <c r="E30" s="364"/>
      <c r="F30" s="364"/>
      <c r="G30" s="364"/>
      <c r="H30" s="351" t="s">
        <v>473</v>
      </c>
      <c r="I30" s="352"/>
      <c r="J30" s="352"/>
      <c r="K30" s="352"/>
      <c r="L30" s="352"/>
      <c r="M30" s="352"/>
      <c r="N30" s="352"/>
      <c r="O30" s="353"/>
      <c r="P30" s="368" t="s">
        <v>473</v>
      </c>
      <c r="Q30" s="369"/>
      <c r="R30" s="260">
        <v>0</v>
      </c>
      <c r="S30" s="261"/>
      <c r="T30" s="271"/>
      <c r="U30" s="260">
        <v>0</v>
      </c>
      <c r="V30" s="261"/>
      <c r="W30" s="271"/>
      <c r="X30" s="260">
        <v>0</v>
      </c>
      <c r="Y30" s="261"/>
      <c r="Z30" s="271"/>
      <c r="AA30" s="260">
        <f>X30-U30</f>
        <v>0</v>
      </c>
      <c r="AB30" s="261"/>
      <c r="AC30" s="271"/>
      <c r="AD30" s="260" t="e">
        <f>(X30/U30)*100</f>
        <v>#DIV/0!</v>
      </c>
      <c r="AE30" s="261"/>
      <c r="AF30" s="271"/>
    </row>
    <row r="31" ht="24.95" customHeight="1">
      <c r="A31" s="365" t="s">
        <v>49</v>
      </c>
      <c r="B31" s="366"/>
      <c r="C31" s="366"/>
      <c r="D31" s="366"/>
      <c r="E31" s="366"/>
      <c r="F31" s="366"/>
      <c r="G31" s="366"/>
      <c r="H31" s="366"/>
      <c r="I31" s="366"/>
      <c r="J31" s="366"/>
      <c r="K31" s="366"/>
      <c r="L31" s="366"/>
      <c r="M31" s="366"/>
      <c r="N31" s="366"/>
      <c r="O31" s="366"/>
      <c r="P31" s="366"/>
      <c r="Q31" s="367"/>
      <c r="R31" s="262">
        <v>0</v>
      </c>
      <c r="S31" s="263"/>
      <c r="T31" s="264"/>
      <c r="U31" s="262">
        <v>0</v>
      </c>
      <c r="V31" s="263"/>
      <c r="W31" s="264"/>
      <c r="X31" s="262">
        <v>0</v>
      </c>
      <c r="Y31" s="263"/>
      <c r="Z31" s="264"/>
      <c r="AA31" s="260">
        <v>0</v>
      </c>
      <c r="AB31" s="261"/>
      <c r="AC31" s="271"/>
      <c r="AD31" s="260">
        <v>0</v>
      </c>
      <c r="AE31" s="261"/>
      <c r="AF31" s="271"/>
    </row>
    <row r="3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R32" s="28"/>
      <c r="S32" s="28"/>
      <c r="T32" s="28"/>
      <c r="U32" s="28"/>
      <c r="V32" s="28"/>
      <c r="AF32" s="28"/>
    </row>
    <row r="33" ht="16.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R33" s="28"/>
      <c r="S33" s="28"/>
      <c r="T33" s="28"/>
      <c r="U33" s="28"/>
      <c r="V33" s="28"/>
      <c r="AF33" s="28"/>
    </row>
    <row r="34" s="42" customFormat="1" ht="18.75" customHeight="1">
      <c r="C34" s="42" t="s">
        <v>150</v>
      </c>
    </row>
    <row r="35">
      <c r="A35" s="25"/>
      <c r="B35" s="25"/>
      <c r="C35" s="25"/>
      <c r="D35" s="25"/>
      <c r="E35" s="25"/>
      <c r="F35" s="25"/>
      <c r="G35" s="25"/>
      <c r="H35" s="25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25"/>
      <c r="Z35" s="388"/>
      <c r="AA35" s="388"/>
      <c r="AB35" s="388"/>
      <c r="AD35" s="404" t="s">
        <v>385</v>
      </c>
      <c r="AE35" s="404"/>
      <c r="AF35" s="404"/>
    </row>
    <row r="36" ht="24.95" customHeight="1">
      <c r="A36" s="379" t="s">
        <v>451</v>
      </c>
      <c r="B36" s="356" t="s">
        <v>173</v>
      </c>
      <c r="C36" s="409"/>
      <c r="D36" s="409"/>
      <c r="E36" s="409"/>
      <c r="F36" s="409"/>
      <c r="G36" s="409"/>
      <c r="H36" s="409"/>
      <c r="I36" s="409"/>
      <c r="J36" s="409"/>
      <c r="K36" s="409"/>
      <c r="L36" s="357"/>
      <c r="M36" s="385" t="s">
        <v>48</v>
      </c>
      <c r="N36" s="386"/>
      <c r="O36" s="386"/>
      <c r="P36" s="387"/>
      <c r="Q36" s="385" t="s">
        <v>77</v>
      </c>
      <c r="R36" s="386"/>
      <c r="S36" s="386"/>
      <c r="T36" s="387"/>
      <c r="U36" s="385" t="s">
        <v>206</v>
      </c>
      <c r="V36" s="386"/>
      <c r="W36" s="386"/>
      <c r="X36" s="387"/>
      <c r="Y36" s="385" t="s">
        <v>107</v>
      </c>
      <c r="Z36" s="386"/>
      <c r="AA36" s="386"/>
      <c r="AB36" s="387"/>
      <c r="AC36" s="385" t="s">
        <v>49</v>
      </c>
      <c r="AD36" s="386"/>
      <c r="AE36" s="386"/>
      <c r="AF36" s="387"/>
    </row>
    <row r="37" ht="24.95" customHeight="1">
      <c r="A37" s="406"/>
      <c r="B37" s="358"/>
      <c r="C37" s="410"/>
      <c r="D37" s="410"/>
      <c r="E37" s="410"/>
      <c r="F37" s="410"/>
      <c r="G37" s="410"/>
      <c r="H37" s="410"/>
      <c r="I37" s="410"/>
      <c r="J37" s="410"/>
      <c r="K37" s="410"/>
      <c r="L37" s="359"/>
      <c r="M37" s="377" t="s">
        <v>169</v>
      </c>
      <c r="N37" s="377" t="s">
        <v>170</v>
      </c>
      <c r="O37" s="377" t="s">
        <v>189</v>
      </c>
      <c r="P37" s="377" t="s">
        <v>190</v>
      </c>
      <c r="Q37" s="377" t="s">
        <v>169</v>
      </c>
      <c r="R37" s="377" t="s">
        <v>170</v>
      </c>
      <c r="S37" s="377" t="s">
        <v>189</v>
      </c>
      <c r="T37" s="377" t="s">
        <v>190</v>
      </c>
      <c r="U37" s="377" t="s">
        <v>169</v>
      </c>
      <c r="V37" s="377" t="s">
        <v>170</v>
      </c>
      <c r="W37" s="377" t="s">
        <v>189</v>
      </c>
      <c r="X37" s="377" t="s">
        <v>190</v>
      </c>
      <c r="Y37" s="377" t="s">
        <v>169</v>
      </c>
      <c r="Z37" s="377" t="s">
        <v>170</v>
      </c>
      <c r="AA37" s="377" t="s">
        <v>189</v>
      </c>
      <c r="AB37" s="377" t="s">
        <v>190</v>
      </c>
      <c r="AC37" s="377" t="s">
        <v>169</v>
      </c>
      <c r="AD37" s="377" t="s">
        <v>170</v>
      </c>
      <c r="AE37" s="377" t="s">
        <v>189</v>
      </c>
      <c r="AF37" s="377" t="s">
        <v>190</v>
      </c>
    </row>
    <row r="38" ht="24.95" customHeight="1">
      <c r="A38" s="380"/>
      <c r="B38" s="360"/>
      <c r="C38" s="411"/>
      <c r="D38" s="411"/>
      <c r="E38" s="411"/>
      <c r="F38" s="411"/>
      <c r="G38" s="411"/>
      <c r="H38" s="411"/>
      <c r="I38" s="411"/>
      <c r="J38" s="411"/>
      <c r="K38" s="411"/>
      <c r="L38" s="361"/>
      <c r="M38" s="378"/>
      <c r="N38" s="378"/>
      <c r="O38" s="378"/>
      <c r="P38" s="378"/>
      <c r="Q38" s="378"/>
      <c r="R38" s="378"/>
      <c r="S38" s="378"/>
      <c r="T38" s="378"/>
      <c r="U38" s="378"/>
      <c r="V38" s="378"/>
      <c r="W38" s="378"/>
      <c r="X38" s="378"/>
      <c r="Y38" s="378"/>
      <c r="Z38" s="378"/>
      <c r="AA38" s="378"/>
      <c r="AB38" s="378"/>
      <c r="AC38" s="378"/>
      <c r="AD38" s="378"/>
      <c r="AE38" s="378"/>
      <c r="AF38" s="378"/>
    </row>
    <row r="39" ht="18.75" customHeight="1">
      <c r="A39" s="103">
        <v>1</v>
      </c>
      <c r="B39" s="400">
        <v>2</v>
      </c>
      <c r="C39" s="400"/>
      <c r="D39" s="400"/>
      <c r="E39" s="400"/>
      <c r="F39" s="400"/>
      <c r="G39" s="400"/>
      <c r="H39" s="400"/>
      <c r="I39" s="400"/>
      <c r="J39" s="400"/>
      <c r="K39" s="400"/>
      <c r="L39" s="400"/>
      <c r="M39" s="209">
        <v>3</v>
      </c>
      <c r="N39" s="209">
        <v>4</v>
      </c>
      <c r="O39" s="209">
        <v>5</v>
      </c>
      <c r="P39" s="209">
        <v>6</v>
      </c>
      <c r="Q39" s="209">
        <v>7</v>
      </c>
      <c r="R39" s="209">
        <v>8</v>
      </c>
      <c r="S39" s="209">
        <v>9</v>
      </c>
      <c r="T39" s="209">
        <v>10</v>
      </c>
      <c r="U39" s="209">
        <v>11</v>
      </c>
      <c r="V39" s="209">
        <v>12</v>
      </c>
      <c r="W39" s="209">
        <v>13</v>
      </c>
      <c r="X39" s="209">
        <v>14</v>
      </c>
      <c r="Y39" s="209">
        <v>15</v>
      </c>
      <c r="Z39" s="209">
        <v>16</v>
      </c>
      <c r="AA39" s="209">
        <v>17</v>
      </c>
      <c r="AB39" s="209">
        <v>18</v>
      </c>
      <c r="AC39" s="209">
        <v>19</v>
      </c>
      <c r="AD39" s="209">
        <v>20</v>
      </c>
      <c r="AE39" s="209">
        <v>21</v>
      </c>
      <c r="AF39" s="209">
        <v>22</v>
      </c>
    </row>
    <row r="40" ht="20.1" customHeight="1">
      <c r="A40" s="104">
        <v>1</v>
      </c>
      <c r="B40" s="396" t="s">
        <v>725</v>
      </c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178">
        <v>0</v>
      </c>
      <c r="N40" s="178">
        <v>0</v>
      </c>
      <c r="O40" s="178">
        <f>N40-M40</f>
        <v>0</v>
      </c>
      <c r="P40" s="178" t="e">
        <f>N40/M40*100</f>
        <v>#DIV/0!</v>
      </c>
      <c r="Q40" s="178">
        <v>0</v>
      </c>
      <c r="R40" s="178">
        <v>0</v>
      </c>
      <c r="S40" s="178">
        <f>R40-Q40</f>
        <v>0</v>
      </c>
      <c r="T40" s="178" t="e">
        <f>R40/Q40*100</f>
        <v>#DIV/0!</v>
      </c>
      <c r="U40" s="178">
        <v>0</v>
      </c>
      <c r="V40" s="178">
        <v>0</v>
      </c>
      <c r="W40" s="178">
        <f>V40-U40</f>
        <v>0</v>
      </c>
      <c r="X40" s="178" t="e">
        <f>V40/U40*100</f>
        <v>#DIV/0!</v>
      </c>
      <c r="Y40" s="178">
        <v>0</v>
      </c>
      <c r="Z40" s="178">
        <v>0</v>
      </c>
      <c r="AA40" s="178">
        <f>Z40-Y40</f>
        <v>0</v>
      </c>
      <c r="AB40" s="178" t="e">
        <f>Z40/Y40*100</f>
        <v>#DIV/0!</v>
      </c>
      <c r="AC40" s="178">
        <f>SUM(M40,Q40,U40,Y40)</f>
        <v>0</v>
      </c>
      <c r="AD40" s="178">
        <f>SUM(N40,R40,V40,Z40)</f>
        <v>0</v>
      </c>
      <c r="AE40" s="178">
        <f>AD40-AC40</f>
        <v>0</v>
      </c>
      <c r="AF40" s="178" t="e">
        <f>AD40/AC40*100</f>
        <v>#DIV/0!</v>
      </c>
    </row>
    <row r="41" ht="20.1" customHeight="1">
      <c r="A41" s="104">
        <v>2</v>
      </c>
      <c r="B41" s="396" t="s">
        <v>726</v>
      </c>
      <c r="C41" s="396"/>
      <c r="D41" s="396"/>
      <c r="E41" s="396"/>
      <c r="F41" s="396"/>
      <c r="G41" s="396"/>
      <c r="H41" s="396"/>
      <c r="I41" s="396"/>
      <c r="J41" s="396"/>
      <c r="K41" s="396"/>
      <c r="L41" s="396"/>
      <c r="M41" s="178">
        <v>0</v>
      </c>
      <c r="N41" s="178">
        <v>0</v>
      </c>
      <c r="O41" s="178">
        <f>N41-M41</f>
        <v>0</v>
      </c>
      <c r="P41" s="178" t="e">
        <f>N41/M41*100</f>
        <v>#DIV/0!</v>
      </c>
      <c r="Q41" s="178">
        <v>0</v>
      </c>
      <c r="R41" s="178">
        <v>0</v>
      </c>
      <c r="S41" s="178">
        <f>R41-Q41</f>
        <v>0</v>
      </c>
      <c r="T41" s="178" t="e">
        <f>R41/Q41*100</f>
        <v>#DIV/0!</v>
      </c>
      <c r="U41" s="178">
        <v>8850</v>
      </c>
      <c r="V41" s="178">
        <v>11188</v>
      </c>
      <c r="W41" s="178">
        <f>V41-U41</f>
        <v>0</v>
      </c>
      <c r="X41" s="178" t="e">
        <f>V41/U41*100</f>
        <v>#DIV/0!</v>
      </c>
      <c r="Y41" s="178">
        <v>0</v>
      </c>
      <c r="Z41" s="178">
        <v>0</v>
      </c>
      <c r="AA41" s="178">
        <f>Z41-Y41</f>
        <v>0</v>
      </c>
      <c r="AB41" s="178" t="e">
        <f>Z41/Y41*100</f>
        <v>#DIV/0!</v>
      </c>
      <c r="AC41" s="178">
        <f>SUM(M41,Q41,U41,Y41)</f>
        <v>0</v>
      </c>
      <c r="AD41" s="178">
        <f>SUM(N41,R41,V41,Z41)</f>
        <v>0</v>
      </c>
      <c r="AE41" s="178">
        <f>AD41-AC41</f>
        <v>0</v>
      </c>
      <c r="AF41" s="178" t="e">
        <f>AD41/AC41*100</f>
        <v>#DIV/0!</v>
      </c>
    </row>
    <row r="42" ht="20.1" customHeight="1">
      <c r="A42" s="104">
        <v>3</v>
      </c>
      <c r="B42" s="396" t="s">
        <v>727</v>
      </c>
      <c r="C42" s="396"/>
      <c r="D42" s="396"/>
      <c r="E42" s="396"/>
      <c r="F42" s="396"/>
      <c r="G42" s="396"/>
      <c r="H42" s="396"/>
      <c r="I42" s="396"/>
      <c r="J42" s="396"/>
      <c r="K42" s="396"/>
      <c r="L42" s="396"/>
      <c r="M42" s="178">
        <v>0</v>
      </c>
      <c r="N42" s="178">
        <v>0</v>
      </c>
      <c r="O42" s="178">
        <f>N42-M42</f>
        <v>0</v>
      </c>
      <c r="P42" s="178" t="e">
        <f>N42/M42*100</f>
        <v>#DIV/0!</v>
      </c>
      <c r="Q42" s="178">
        <v>0</v>
      </c>
      <c r="R42" s="178">
        <v>0</v>
      </c>
      <c r="S42" s="178">
        <f>R42-Q42</f>
        <v>0</v>
      </c>
      <c r="T42" s="178" t="e">
        <f>R42/Q42*100</f>
        <v>#DIV/0!</v>
      </c>
      <c r="U42" s="178">
        <v>600</v>
      </c>
      <c r="V42" s="178">
        <v>433</v>
      </c>
      <c r="W42" s="178">
        <f>V42-U42</f>
        <v>0</v>
      </c>
      <c r="X42" s="178" t="e">
        <f>V42/U42*100</f>
        <v>#DIV/0!</v>
      </c>
      <c r="Y42" s="178">
        <v>0</v>
      </c>
      <c r="Z42" s="178">
        <v>0</v>
      </c>
      <c r="AA42" s="178">
        <f>Z42-Y42</f>
        <v>0</v>
      </c>
      <c r="AB42" s="178" t="e">
        <f>Z42/Y42*100</f>
        <v>#DIV/0!</v>
      </c>
      <c r="AC42" s="178">
        <f>SUM(M42,Q42,U42,Y42)</f>
        <v>0</v>
      </c>
      <c r="AD42" s="178">
        <f>SUM(N42,R42,V42,Z42)</f>
        <v>0</v>
      </c>
      <c r="AE42" s="178">
        <f>AD42-AC42</f>
        <v>0</v>
      </c>
      <c r="AF42" s="178" t="e">
        <f>AD42/AC42*100</f>
        <v>#DIV/0!</v>
      </c>
    </row>
    <row r="43" ht="20.1" customHeight="1">
      <c r="A43" s="104">
        <v>4</v>
      </c>
      <c r="B43" s="396" t="s">
        <v>728</v>
      </c>
      <c r="C43" s="396"/>
      <c r="D43" s="396"/>
      <c r="E43" s="396"/>
      <c r="F43" s="396"/>
      <c r="G43" s="396"/>
      <c r="H43" s="396"/>
      <c r="I43" s="396"/>
      <c r="J43" s="396"/>
      <c r="K43" s="396"/>
      <c r="L43" s="396"/>
      <c r="M43" s="178">
        <v>0</v>
      </c>
      <c r="N43" s="178">
        <v>0</v>
      </c>
      <c r="O43" s="178">
        <f>N43-M43</f>
        <v>0</v>
      </c>
      <c r="P43" s="178" t="e">
        <f>N43/M43*100</f>
        <v>#DIV/0!</v>
      </c>
      <c r="Q43" s="178">
        <v>0</v>
      </c>
      <c r="R43" s="178">
        <v>0</v>
      </c>
      <c r="S43" s="178">
        <f>R43-Q43</f>
        <v>0</v>
      </c>
      <c r="T43" s="178" t="e">
        <f>R43/Q43*100</f>
        <v>#DIV/0!</v>
      </c>
      <c r="U43" s="178">
        <v>3050</v>
      </c>
      <c r="V43" s="178">
        <v>489</v>
      </c>
      <c r="W43" s="178">
        <f>V43-U43</f>
        <v>0</v>
      </c>
      <c r="X43" s="178" t="e">
        <f>V43/U43*100</f>
        <v>#DIV/0!</v>
      </c>
      <c r="Y43" s="178">
        <v>0</v>
      </c>
      <c r="Z43" s="178">
        <v>0</v>
      </c>
      <c r="AA43" s="178">
        <f>Z43-Y43</f>
        <v>0</v>
      </c>
      <c r="AB43" s="178" t="e">
        <f>Z43/Y43*100</f>
        <v>#DIV/0!</v>
      </c>
      <c r="AC43" s="178">
        <f>SUM(M43,Q43,U43,Y43)</f>
        <v>0</v>
      </c>
      <c r="AD43" s="178">
        <f>SUM(N43,R43,V43,Z43)</f>
        <v>0</v>
      </c>
      <c r="AE43" s="178">
        <f>AD43-AC43</f>
        <v>0</v>
      </c>
      <c r="AF43" s="178" t="e">
        <f>AD43/AC43*100</f>
        <v>#DIV/0!</v>
      </c>
    </row>
    <row r="44" ht="20.1" customHeight="1">
      <c r="A44" s="104">
        <v>5</v>
      </c>
      <c r="B44" s="396" t="s">
        <v>729</v>
      </c>
      <c r="C44" s="396"/>
      <c r="D44" s="396"/>
      <c r="E44" s="396"/>
      <c r="F44" s="396"/>
      <c r="G44" s="396"/>
      <c r="H44" s="396"/>
      <c r="I44" s="396"/>
      <c r="J44" s="396"/>
      <c r="K44" s="396"/>
      <c r="L44" s="396"/>
      <c r="M44" s="178">
        <v>0</v>
      </c>
      <c r="N44" s="178">
        <v>0</v>
      </c>
      <c r="O44" s="178">
        <f>N44-M44</f>
        <v>0</v>
      </c>
      <c r="P44" s="178" t="e">
        <f>N44/M44*100</f>
        <v>#DIV/0!</v>
      </c>
      <c r="Q44" s="178">
        <v>0</v>
      </c>
      <c r="R44" s="178">
        <v>0</v>
      </c>
      <c r="S44" s="178">
        <f>R44-Q44</f>
        <v>0</v>
      </c>
      <c r="T44" s="178" t="e">
        <f>R44/Q44*100</f>
        <v>#DIV/0!</v>
      </c>
      <c r="U44" s="178">
        <v>7600</v>
      </c>
      <c r="V44" s="178">
        <v>489</v>
      </c>
      <c r="W44" s="178">
        <f>V44-U44</f>
        <v>0</v>
      </c>
      <c r="X44" s="178" t="e">
        <f>V44/U44*100</f>
        <v>#DIV/0!</v>
      </c>
      <c r="Y44" s="178">
        <v>0</v>
      </c>
      <c r="Z44" s="178">
        <v>0</v>
      </c>
      <c r="AA44" s="178">
        <f>Z44-Y44</f>
        <v>0</v>
      </c>
      <c r="AB44" s="178" t="e">
        <f>Z44/Y44*100</f>
        <v>#DIV/0!</v>
      </c>
      <c r="AC44" s="178">
        <f>SUM(M44,Q44,U44,Y44)</f>
        <v>0</v>
      </c>
      <c r="AD44" s="178">
        <f>SUM(N44,R44,V44,Z44)</f>
        <v>0</v>
      </c>
      <c r="AE44" s="178">
        <f>AD44-AC44</f>
        <v>0</v>
      </c>
      <c r="AF44" s="178" t="e">
        <f>AD44/AC44*100</f>
        <v>#DIV/0!</v>
      </c>
    </row>
    <row r="45" ht="20.1" customHeight="1">
      <c r="A45" s="104">
        <v>6</v>
      </c>
      <c r="B45" s="396" t="s">
        <v>730</v>
      </c>
      <c r="C45" s="396"/>
      <c r="D45" s="396"/>
      <c r="E45" s="396"/>
      <c r="F45" s="396"/>
      <c r="G45" s="396"/>
      <c r="H45" s="396"/>
      <c r="I45" s="396"/>
      <c r="J45" s="396"/>
      <c r="K45" s="396"/>
      <c r="L45" s="396"/>
      <c r="M45" s="178">
        <v>0</v>
      </c>
      <c r="N45" s="178">
        <v>0</v>
      </c>
      <c r="O45" s="178">
        <f>N45-M45</f>
        <v>0</v>
      </c>
      <c r="P45" s="178" t="e">
        <f>N45/M45*100</f>
        <v>#DIV/0!</v>
      </c>
      <c r="Q45" s="178">
        <v>0</v>
      </c>
      <c r="R45" s="178">
        <v>0</v>
      </c>
      <c r="S45" s="178">
        <f>R45-Q45</f>
        <v>0</v>
      </c>
      <c r="T45" s="178" t="e">
        <f>R45/Q45*100</f>
        <v>#DIV/0!</v>
      </c>
      <c r="U45" s="178">
        <v>1650</v>
      </c>
      <c r="V45" s="178">
        <v>2092</v>
      </c>
      <c r="W45" s="178">
        <f>V45-U45</f>
        <v>0</v>
      </c>
      <c r="X45" s="178" t="e">
        <f>V45/U45*100</f>
        <v>#DIV/0!</v>
      </c>
      <c r="Y45" s="178">
        <v>0</v>
      </c>
      <c r="Z45" s="178">
        <v>0</v>
      </c>
      <c r="AA45" s="178">
        <f>Z45-Y45</f>
        <v>0</v>
      </c>
      <c r="AB45" s="178" t="e">
        <f>Z45/Y45*100</f>
        <v>#DIV/0!</v>
      </c>
      <c r="AC45" s="178">
        <f>SUM(M45,Q45,U45,Y45)</f>
        <v>0</v>
      </c>
      <c r="AD45" s="178">
        <f>SUM(N45,R45,V45,Z45)</f>
        <v>0</v>
      </c>
      <c r="AE45" s="178">
        <f>AD45-AC45</f>
        <v>0</v>
      </c>
      <c r="AF45" s="178" t="e">
        <f>AD45/AC45*100</f>
        <v>#DIV/0!</v>
      </c>
    </row>
    <row r="46" ht="24.95" customHeight="1">
      <c r="A46" s="401" t="s">
        <v>49</v>
      </c>
      <c r="B46" s="402"/>
      <c r="C46" s="402"/>
      <c r="D46" s="402"/>
      <c r="E46" s="402"/>
      <c r="F46" s="402"/>
      <c r="G46" s="402"/>
      <c r="H46" s="402"/>
      <c r="I46" s="402"/>
      <c r="J46" s="402"/>
      <c r="K46" s="402"/>
      <c r="L46" s="403"/>
      <c r="M46" s="186">
        <v>0</v>
      </c>
      <c r="N46" s="186">
        <v>0</v>
      </c>
      <c r="O46" s="177">
        <v>0</v>
      </c>
      <c r="P46" s="177">
        <v>0</v>
      </c>
      <c r="Q46" s="186">
        <v>0</v>
      </c>
      <c r="R46" s="186">
        <v>0</v>
      </c>
      <c r="S46" s="177">
        <v>0</v>
      </c>
      <c r="T46" s="177">
        <v>0</v>
      </c>
      <c r="U46" s="186">
        <v>21750</v>
      </c>
      <c r="V46" s="186">
        <v>14691</v>
      </c>
      <c r="W46" s="177">
        <v>-7059</v>
      </c>
      <c r="X46" s="177">
        <v>67.5</v>
      </c>
      <c r="Y46" s="186">
        <v>0</v>
      </c>
      <c r="Z46" s="186">
        <v>0</v>
      </c>
      <c r="AA46" s="177">
        <v>0</v>
      </c>
      <c r="AB46" s="177">
        <v>0</v>
      </c>
      <c r="AC46" s="186">
        <v>21750</v>
      </c>
      <c r="AD46" s="186">
        <v>14691</v>
      </c>
      <c r="AE46" s="177">
        <v>-7059</v>
      </c>
      <c r="AF46" s="177">
        <v>67.5</v>
      </c>
    </row>
    <row r="47" ht="24.95" customHeight="1">
      <c r="A47" s="397" t="s">
        <v>50</v>
      </c>
      <c r="B47" s="398"/>
      <c r="C47" s="398"/>
      <c r="D47" s="398"/>
      <c r="E47" s="398"/>
      <c r="F47" s="398"/>
      <c r="G47" s="398"/>
      <c r="H47" s="398"/>
      <c r="I47" s="398"/>
      <c r="J47" s="398"/>
      <c r="K47" s="398"/>
      <c r="L47" s="399"/>
      <c r="M47" s="185">
        <v>0</v>
      </c>
      <c r="N47" s="185">
        <v>0</v>
      </c>
      <c r="O47" s="178"/>
      <c r="P47" s="178"/>
      <c r="Q47" s="185">
        <v>0</v>
      </c>
      <c r="R47" s="185">
        <v>0</v>
      </c>
      <c r="S47" s="178"/>
      <c r="T47" s="178"/>
      <c r="U47" s="185">
        <v>100</v>
      </c>
      <c r="V47" s="185">
        <v>100</v>
      </c>
      <c r="W47" s="178"/>
      <c r="X47" s="178"/>
      <c r="Y47" s="185">
        <v>0</v>
      </c>
      <c r="Z47" s="185">
        <v>0</v>
      </c>
      <c r="AA47" s="178"/>
      <c r="AB47" s="178"/>
      <c r="AC47" s="185">
        <v>100</v>
      </c>
      <c r="AD47" s="185">
        <v>100</v>
      </c>
      <c r="AE47" s="178"/>
      <c r="AF47" s="178"/>
    </row>
    <row r="48" ht="15" customHeight="1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ht="15" customHeight="1">
      <c r="A49" s="16"/>
      <c r="B49" s="16"/>
      <c r="C49" s="16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="42" customFormat="1" ht="31.5" customHeight="1">
      <c r="C50" s="42" t="s">
        <v>174</v>
      </c>
    </row>
    <row r="51" s="84" customFormat="1">
      <c r="A51" s="2"/>
      <c r="B51" s="2"/>
      <c r="C51" s="2"/>
      <c r="D51" s="2"/>
      <c r="E51" s="2"/>
      <c r="F51" s="2"/>
      <c r="G51" s="2"/>
      <c r="H51" s="2"/>
      <c r="I51" s="2"/>
      <c r="J51" s="2"/>
      <c r="L51" s="2"/>
      <c r="AD51" s="408" t="s">
        <v>385</v>
      </c>
      <c r="AE51" s="408"/>
      <c r="AF51" s="408"/>
    </row>
    <row r="52" s="85" customFormat="1" ht="34.5" customHeight="1">
      <c r="A52" s="238" t="s">
        <v>451</v>
      </c>
      <c r="B52" s="328" t="s">
        <v>216</v>
      </c>
      <c r="C52" s="330"/>
      <c r="D52" s="230" t="s">
        <v>217</v>
      </c>
      <c r="E52" s="230"/>
      <c r="F52" s="230" t="s">
        <v>147</v>
      </c>
      <c r="G52" s="230"/>
      <c r="H52" s="230" t="s">
        <v>324</v>
      </c>
      <c r="I52" s="230"/>
      <c r="J52" s="230" t="s">
        <v>325</v>
      </c>
      <c r="K52" s="230"/>
      <c r="L52" s="230" t="s">
        <v>461</v>
      </c>
      <c r="M52" s="230"/>
      <c r="N52" s="230"/>
      <c r="O52" s="230"/>
      <c r="P52" s="230"/>
      <c r="Q52" s="230"/>
      <c r="R52" s="230"/>
      <c r="S52" s="230"/>
      <c r="T52" s="230"/>
      <c r="U52" s="230"/>
      <c r="V52" s="407" t="s">
        <v>452</v>
      </c>
      <c r="W52" s="407"/>
      <c r="X52" s="407"/>
      <c r="Y52" s="407"/>
      <c r="Z52" s="407"/>
      <c r="AA52" s="407" t="s">
        <v>453</v>
      </c>
      <c r="AB52" s="407"/>
      <c r="AC52" s="407"/>
      <c r="AD52" s="407"/>
      <c r="AE52" s="407"/>
      <c r="AF52" s="407"/>
    </row>
    <row r="53" s="85" customFormat="1" ht="52.5" customHeight="1">
      <c r="A53" s="238"/>
      <c r="B53" s="342"/>
      <c r="C53" s="344"/>
      <c r="D53" s="230"/>
      <c r="E53" s="230"/>
      <c r="F53" s="230"/>
      <c r="G53" s="230"/>
      <c r="H53" s="230"/>
      <c r="I53" s="230"/>
      <c r="J53" s="230"/>
      <c r="K53" s="230"/>
      <c r="L53" s="230" t="s">
        <v>200</v>
      </c>
      <c r="M53" s="230"/>
      <c r="N53" s="230" t="s">
        <v>204</v>
      </c>
      <c r="O53" s="230"/>
      <c r="P53" s="230" t="s">
        <v>205</v>
      </c>
      <c r="Q53" s="230"/>
      <c r="R53" s="230"/>
      <c r="S53" s="230"/>
      <c r="T53" s="230"/>
      <c r="U53" s="230"/>
      <c r="V53" s="407"/>
      <c r="W53" s="407"/>
      <c r="X53" s="407"/>
      <c r="Y53" s="407"/>
      <c r="Z53" s="407"/>
      <c r="AA53" s="407"/>
      <c r="AB53" s="407"/>
      <c r="AC53" s="407"/>
      <c r="AD53" s="407"/>
      <c r="AE53" s="407"/>
      <c r="AF53" s="407"/>
    </row>
    <row r="54" s="86" customFormat="1" ht="82.5" customHeight="1">
      <c r="A54" s="238"/>
      <c r="B54" s="331"/>
      <c r="C54" s="333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 t="s">
        <v>201</v>
      </c>
      <c r="Q54" s="230"/>
      <c r="R54" s="230" t="s">
        <v>202</v>
      </c>
      <c r="S54" s="230"/>
      <c r="T54" s="230" t="s">
        <v>203</v>
      </c>
      <c r="U54" s="230"/>
      <c r="V54" s="407"/>
      <c r="W54" s="407"/>
      <c r="X54" s="407"/>
      <c r="Y54" s="407"/>
      <c r="Z54" s="407"/>
      <c r="AA54" s="407"/>
      <c r="AB54" s="407"/>
      <c r="AC54" s="407"/>
      <c r="AD54" s="407"/>
      <c r="AE54" s="407"/>
      <c r="AF54" s="407"/>
    </row>
    <row r="55" s="85" customFormat="1" ht="18.75" customHeight="1">
      <c r="A55" s="67">
        <v>1</v>
      </c>
      <c r="B55" s="289">
        <v>2</v>
      </c>
      <c r="C55" s="290"/>
      <c r="D55" s="230">
        <v>3</v>
      </c>
      <c r="E55" s="230"/>
      <c r="F55" s="230">
        <v>4</v>
      </c>
      <c r="G55" s="230"/>
      <c r="H55" s="230">
        <v>5</v>
      </c>
      <c r="I55" s="230"/>
      <c r="J55" s="230">
        <v>6</v>
      </c>
      <c r="K55" s="230"/>
      <c r="L55" s="289">
        <v>7</v>
      </c>
      <c r="M55" s="290"/>
      <c r="N55" s="289">
        <v>8</v>
      </c>
      <c r="O55" s="290"/>
      <c r="P55" s="230">
        <v>9</v>
      </c>
      <c r="Q55" s="230"/>
      <c r="R55" s="238">
        <v>10</v>
      </c>
      <c r="S55" s="238"/>
      <c r="T55" s="230">
        <v>11</v>
      </c>
      <c r="U55" s="230"/>
      <c r="V55" s="230">
        <v>12</v>
      </c>
      <c r="W55" s="230"/>
      <c r="X55" s="230"/>
      <c r="Y55" s="230"/>
      <c r="Z55" s="230"/>
      <c r="AA55" s="230">
        <v>13</v>
      </c>
      <c r="AB55" s="230"/>
      <c r="AC55" s="230"/>
      <c r="AD55" s="230"/>
      <c r="AE55" s="230"/>
      <c r="AF55" s="230"/>
    </row>
    <row r="56" s="85" customFormat="1" ht="20.1" customHeight="1">
      <c r="A56" s="102">
        <v>1</v>
      </c>
      <c r="B56" s="394" t="s">
        <v>473</v>
      </c>
      <c r="C56" s="395"/>
      <c r="D56" s="393" t="s">
        <v>473</v>
      </c>
      <c r="E56" s="393"/>
      <c r="F56" s="310">
        <v>0</v>
      </c>
      <c r="G56" s="310"/>
      <c r="H56" s="310">
        <v>0</v>
      </c>
      <c r="I56" s="310"/>
      <c r="J56" s="310">
        <v>0</v>
      </c>
      <c r="K56" s="310"/>
      <c r="L56" s="260">
        <v>0</v>
      </c>
      <c r="M56" s="271"/>
      <c r="N56" s="272">
        <f>SUM(P56,R56,T56)</f>
        <v>0</v>
      </c>
      <c r="O56" s="274"/>
      <c r="P56" s="310">
        <v>0</v>
      </c>
      <c r="Q56" s="310"/>
      <c r="R56" s="310">
        <v>0</v>
      </c>
      <c r="S56" s="310"/>
      <c r="T56" s="310">
        <v>0</v>
      </c>
      <c r="U56" s="310"/>
      <c r="V56" s="363" t="s">
        <v>473</v>
      </c>
      <c r="W56" s="363"/>
      <c r="X56" s="363"/>
      <c r="Y56" s="363"/>
      <c r="Z56" s="363"/>
      <c r="AA56" s="405" t="s">
        <v>473</v>
      </c>
      <c r="AB56" s="405"/>
      <c r="AC56" s="405"/>
      <c r="AD56" s="405"/>
      <c r="AE56" s="405"/>
      <c r="AF56" s="405"/>
    </row>
    <row r="57" s="85" customFormat="1" ht="24.95" customHeight="1">
      <c r="A57" s="372" t="s">
        <v>49</v>
      </c>
      <c r="B57" s="373"/>
      <c r="C57" s="373"/>
      <c r="D57" s="373"/>
      <c r="E57" s="374"/>
      <c r="F57" s="370">
        <v>0</v>
      </c>
      <c r="G57" s="370"/>
      <c r="H57" s="370">
        <v>0</v>
      </c>
      <c r="I57" s="370"/>
      <c r="J57" s="370">
        <v>0</v>
      </c>
      <c r="K57" s="370"/>
      <c r="L57" s="370">
        <v>0</v>
      </c>
      <c r="M57" s="370"/>
      <c r="N57" s="370">
        <v>0</v>
      </c>
      <c r="O57" s="370"/>
      <c r="P57" s="370">
        <v>0</v>
      </c>
      <c r="Q57" s="370"/>
      <c r="R57" s="370">
        <v>0</v>
      </c>
      <c r="S57" s="370"/>
      <c r="T57" s="370">
        <v>0</v>
      </c>
      <c r="U57" s="370"/>
      <c r="V57" s="371" t="s">
        <v>473</v>
      </c>
      <c r="W57" s="371"/>
      <c r="X57" s="371"/>
      <c r="Y57" s="371"/>
      <c r="Z57" s="371"/>
      <c r="AA57" s="375" t="s">
        <v>473</v>
      </c>
      <c r="AB57" s="375"/>
      <c r="AC57" s="375"/>
      <c r="AD57" s="375"/>
      <c r="AE57" s="375"/>
      <c r="AF57" s="375"/>
    </row>
    <row r="58" ht="15" customHeight="1">
      <c r="A58" s="16"/>
      <c r="B58" s="16"/>
      <c r="C58" s="16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ht="15" customHeight="1">
      <c r="A59" s="16"/>
      <c r="B59" s="16"/>
      <c r="C59" s="16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ht="15" customHeight="1">
      <c r="A60" s="16"/>
      <c r="B60" s="16"/>
      <c r="C60" s="16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ht="15" customHeight="1">
      <c r="A61" s="16"/>
      <c r="B61" s="229" t="s">
        <v>485</v>
      </c>
      <c r="C61" s="229"/>
      <c r="D61" s="229"/>
      <c r="E61" s="229"/>
      <c r="F61" s="229"/>
      <c r="G61" s="229"/>
      <c r="H61" s="18"/>
      <c r="I61" s="18"/>
      <c r="J61" s="18"/>
      <c r="K61" s="18"/>
      <c r="L61" s="18"/>
      <c r="M61" s="376"/>
      <c r="N61" s="376"/>
      <c r="O61" s="376"/>
      <c r="P61" s="376"/>
      <c r="Q61" s="376"/>
      <c r="R61" s="18"/>
      <c r="S61" s="18"/>
      <c r="T61" s="18"/>
      <c r="U61" s="18"/>
      <c r="V61" s="18"/>
      <c r="W61" s="222" t="s">
        <v>484</v>
      </c>
      <c r="X61" s="222"/>
      <c r="Y61" s="222"/>
      <c r="Z61" s="222"/>
      <c r="AA61" s="222"/>
    </row>
    <row r="62" s="4" customFormat="1">
      <c r="B62" s="221" t="s">
        <v>68</v>
      </c>
      <c r="C62" s="221"/>
      <c r="D62" s="221"/>
      <c r="E62" s="221"/>
      <c r="F62" s="221"/>
      <c r="G62" s="221"/>
      <c r="H62" s="42"/>
      <c r="I62" s="42"/>
      <c r="J62" s="42"/>
      <c r="K62" s="42"/>
      <c r="L62" s="42"/>
      <c r="M62" s="221" t="s">
        <v>69</v>
      </c>
      <c r="N62" s="221"/>
      <c r="O62" s="221"/>
      <c r="P62" s="221"/>
      <c r="Q62" s="221"/>
      <c r="V62" s="2"/>
      <c r="W62" s="221" t="s">
        <v>108</v>
      </c>
      <c r="X62" s="221"/>
      <c r="Y62" s="221"/>
      <c r="Z62" s="221"/>
      <c r="AA62" s="221"/>
    </row>
    <row r="63" s="34" customFormat="1" ht="16.5" customHeight="1">
      <c r="C63" s="111"/>
      <c r="D63" s="72"/>
      <c r="E63" s="72"/>
      <c r="F63" s="71"/>
      <c r="G63" s="71"/>
      <c r="H63" s="71"/>
      <c r="I63" s="71"/>
      <c r="J63" s="71"/>
      <c r="K63" s="71"/>
      <c r="L63" s="71"/>
      <c r="M63" s="71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</row>
    <row r="64" s="4" customFormat="1">
      <c r="F64" s="24"/>
      <c r="G64" s="24"/>
      <c r="H64" s="24"/>
      <c r="I64" s="24"/>
      <c r="J64" s="24"/>
      <c r="K64" s="24"/>
      <c r="L64" s="24"/>
      <c r="Q64" s="24"/>
      <c r="R64" s="24"/>
      <c r="S64" s="24"/>
      <c r="T64" s="24"/>
      <c r="X64" s="24"/>
      <c r="Y64" s="24"/>
      <c r="Z64" s="24"/>
      <c r="AA64" s="24"/>
    </row>
    <row r="65">
      <c r="C65" s="36"/>
      <c r="D65" s="36"/>
      <c r="E65" s="36"/>
      <c r="F65" s="36"/>
      <c r="G65" s="36"/>
      <c r="H65" s="36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36"/>
      <c r="V65" s="36"/>
    </row>
    <row r="66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</row>
    <row r="67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</row>
    <row r="68">
      <c r="C68" s="37"/>
    </row>
    <row r="71" ht="19.5">
      <c r="C71" s="38"/>
    </row>
    <row r="72" ht="19.5">
      <c r="C72" s="38"/>
    </row>
    <row r="73" ht="19.5">
      <c r="C73" s="38"/>
    </row>
    <row r="74" ht="19.5">
      <c r="C74" s="38"/>
    </row>
    <row r="75" ht="19.5">
      <c r="C75" s="38"/>
    </row>
    <row r="76" ht="19.5">
      <c r="C76" s="38"/>
    </row>
    <row r="77" ht="19.5">
      <c r="C77" s="38"/>
    </row>
  </sheetData>
  <mergeCells>
    <mergeCell ref="AC36:AF36"/>
    <mergeCell ref="AD37:AD38"/>
    <mergeCell ref="AE37:AE38"/>
    <mergeCell ref="AF37:AF38"/>
    <mergeCell ref="V37:V38"/>
    <mergeCell ref="B36:L38"/>
    <mergeCell ref="Q36:T36"/>
    <mergeCell ref="Y36:AB36"/>
    <mergeCell ref="Y37:Y38"/>
    <mergeCell ref="Z37:Z38"/>
    <mergeCell ref="AA37:AA38"/>
    <mergeCell ref="AB37:AB38"/>
    <mergeCell ref="AA52:AF54"/>
    <mergeCell ref="AD51:AF51"/>
    <mergeCell ref="AC37:AC38"/>
    <mergeCell ref="A36:A38"/>
    <mergeCell ref="D52:E54"/>
    <mergeCell ref="V52:Z54"/>
    <mergeCell ref="AA55:AF55"/>
    <mergeCell ref="T37:T38"/>
    <mergeCell ref="U37:U38"/>
    <mergeCell ref="T55:U55"/>
    <mergeCell ref="AD35:AF35"/>
    <mergeCell ref="U36:X36"/>
    <mergeCell ref="P53:U53"/>
    <mergeCell ref="S37:S38"/>
    <mergeCell ref="W37:W38"/>
    <mergeCell ref="X37:X38"/>
    <mergeCell ref="Q37:Q38"/>
    <mergeCell ref="R37:R38"/>
    <mergeCell ref="B39:L39"/>
    <mergeCell ref="O37:O38"/>
    <mergeCell ref="A46:L46"/>
    <mergeCell ref="N55:O55"/>
    <mergeCell ref="A47:L47"/>
    <mergeCell ref="A52:A54"/>
    <mergeCell ref="B52:C54"/>
    <mergeCell ref="L52:U52"/>
    <mergeCell ref="L53:M54"/>
    <mergeCell ref="J52:K54"/>
    <mergeCell ref="B55:C55"/>
    <mergeCell ref="F52:G54"/>
    <mergeCell ref="F55:G55"/>
    <mergeCell ref="H52:I54"/>
    <mergeCell ref="X21:Z21"/>
    <mergeCell ref="AA26:AC28"/>
    <mergeCell ref="R26:Z26"/>
    <mergeCell ref="AA29:AC29"/>
    <mergeCell ref="R27:T28"/>
    <mergeCell ref="R29:T29"/>
    <mergeCell ref="L55:M55"/>
    <mergeCell ref="D55:E55"/>
    <mergeCell ref="H55:I55"/>
    <mergeCell ref="J55:K55"/>
    <mergeCell ref="M37:M38"/>
    <mergeCell ref="N37:N38"/>
    <mergeCell ref="M36:P36"/>
    <mergeCell ref="AA21:AC21"/>
    <mergeCell ref="Z35:AB35"/>
    <mergeCell ref="X27:Z28"/>
    <mergeCell ref="U27:W28"/>
    <mergeCell ref="A31:Q31"/>
    <mergeCell ref="P29:Q29"/>
    <mergeCell ref="D29:G29"/>
    <mergeCell ref="H29:O29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21:T21"/>
    <mergeCell ref="AD21:AF21"/>
    <mergeCell ref="U21:W21"/>
    <mergeCell ref="N53:O54"/>
    <mergeCell ref="AD26:AF28"/>
    <mergeCell ref="P26:Q28"/>
    <mergeCell ref="P37:P38"/>
    <mergeCell ref="U29:W29"/>
    <mergeCell ref="R31:T31"/>
    <mergeCell ref="V55:Z55"/>
    <mergeCell ref="T54:U54"/>
    <mergeCell ref="P55:Q55"/>
    <mergeCell ref="P54:Q54"/>
    <mergeCell ref="R54:S54"/>
    <mergeCell ref="R55:S55"/>
    <mergeCell ref="B62:G62"/>
    <mergeCell ref="W62:AA62"/>
    <mergeCell ref="M61:Q61"/>
    <mergeCell ref="M62:Q62"/>
    <mergeCell ref="R57:S57"/>
    <mergeCell ref="H57:I57"/>
    <mergeCell ref="L57:M57"/>
    <mergeCell ref="N57:O57"/>
    <mergeCell ref="B61:G61"/>
    <mergeCell ref="W61:AA61"/>
    <mergeCell ref="T57:U57"/>
    <mergeCell ref="V57:Z57"/>
    <mergeCell ref="J57:K57"/>
    <mergeCell ref="P57:Q57"/>
    <mergeCell ref="F57:G57"/>
    <mergeCell ref="A57:E57"/>
    <mergeCell ref="AA57:AF57"/>
    <mergeCell ref="A21:Q21"/>
    <mergeCell ref="B26:C28"/>
    <mergeCell ref="AA31:AC31"/>
    <mergeCell ref="AD31:AF31"/>
    <mergeCell ref="X31:Z31"/>
    <mergeCell ref="U31:W31"/>
    <mergeCell ref="A26:A28"/>
    <mergeCell ref="D26:G28"/>
    <mergeCell ref="H26:O28"/>
    <mergeCell ref="X29:Z29"/>
    <mergeCell ref="B29:C29"/>
    <mergeCell ref="AD29:AF29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B10:C10"/>
    <mergeCell ref="D10:F10"/>
    <mergeCell ref="AA10:AC10"/>
    <mergeCell ref="U10:W10"/>
    <mergeCell ref="G10:Q10"/>
    <mergeCell ref="X10:Z10"/>
    <mergeCell ref="AD10:AF10"/>
    <mergeCell ref="R10:T10"/>
    <mergeCell ref="B11:C11"/>
    <mergeCell ref="D11:F11"/>
    <mergeCell ref="AA11:AC11"/>
    <mergeCell ref="U11:W11"/>
    <mergeCell ref="G11:Q11"/>
    <mergeCell ref="X11:Z11"/>
    <mergeCell ref="AD11:AF11"/>
    <mergeCell ref="R11:T11"/>
    <mergeCell ref="B12:C12"/>
    <mergeCell ref="D12:F12"/>
    <mergeCell ref="AA12:AC12"/>
    <mergeCell ref="U12:W12"/>
    <mergeCell ref="G12:Q12"/>
    <mergeCell ref="X12:Z12"/>
    <mergeCell ref="AD12:AF12"/>
    <mergeCell ref="R12:T12"/>
    <mergeCell ref="B13:C13"/>
    <mergeCell ref="D13:F13"/>
    <mergeCell ref="AA13:AC13"/>
    <mergeCell ref="U13:W13"/>
    <mergeCell ref="G13:Q13"/>
    <mergeCell ref="X13:Z13"/>
    <mergeCell ref="AD13:AF13"/>
    <mergeCell ref="R13:T13"/>
    <mergeCell ref="B14:C14"/>
    <mergeCell ref="D14:F14"/>
    <mergeCell ref="AA14:AC14"/>
    <mergeCell ref="U14:W14"/>
    <mergeCell ref="G14:Q14"/>
    <mergeCell ref="X14:Z14"/>
    <mergeCell ref="AD14:AF14"/>
    <mergeCell ref="R14:T14"/>
    <mergeCell ref="B15:C15"/>
    <mergeCell ref="D15:F15"/>
    <mergeCell ref="AA15:AC15"/>
    <mergeCell ref="U15:W15"/>
    <mergeCell ref="G15:Q15"/>
    <mergeCell ref="X15:Z15"/>
    <mergeCell ref="AD15:AF15"/>
    <mergeCell ref="R15:T15"/>
    <mergeCell ref="B16:C16"/>
    <mergeCell ref="D16:F16"/>
    <mergeCell ref="AA16:AC16"/>
    <mergeCell ref="U16:W16"/>
    <mergeCell ref="G16:Q16"/>
    <mergeCell ref="X16:Z16"/>
    <mergeCell ref="AD16:AF16"/>
    <mergeCell ref="R16:T16"/>
    <mergeCell ref="B17:C17"/>
    <mergeCell ref="D17:F17"/>
    <mergeCell ref="AA17:AC17"/>
    <mergeCell ref="U17:W17"/>
    <mergeCell ref="G17:Q17"/>
    <mergeCell ref="X17:Z17"/>
    <mergeCell ref="AD17:AF17"/>
    <mergeCell ref="R17:T17"/>
    <mergeCell ref="B18:C18"/>
    <mergeCell ref="D18:F18"/>
    <mergeCell ref="AA18:AC18"/>
    <mergeCell ref="U18:W18"/>
    <mergeCell ref="G18:Q18"/>
    <mergeCell ref="X18:Z18"/>
    <mergeCell ref="AD18:AF18"/>
    <mergeCell ref="R18:T18"/>
    <mergeCell ref="B19:C19"/>
    <mergeCell ref="D19:F19"/>
    <mergeCell ref="AA19:AC19"/>
    <mergeCell ref="U19:W19"/>
    <mergeCell ref="G19:Q19"/>
    <mergeCell ref="X19:Z19"/>
    <mergeCell ref="AD19:AF19"/>
    <mergeCell ref="R19:T19"/>
    <mergeCell ref="B20:C20"/>
    <mergeCell ref="D20:F20"/>
    <mergeCell ref="AA20:AC20"/>
    <mergeCell ref="U20:W20"/>
    <mergeCell ref="G20:Q20"/>
    <mergeCell ref="X20:Z20"/>
    <mergeCell ref="AD20:AF20"/>
    <mergeCell ref="R20:T20"/>
    <mergeCell ref="X30:Z30"/>
    <mergeCell ref="R30:T30"/>
    <mergeCell ref="AA30:AC30"/>
    <mergeCell ref="D30:G30"/>
    <mergeCell ref="P30:Q30"/>
    <mergeCell ref="H30:O30"/>
    <mergeCell ref="B30:C30"/>
    <mergeCell ref="U30:W30"/>
    <mergeCell ref="AD30:AF30"/>
    <mergeCell ref="B40:L40"/>
    <mergeCell ref="B41:L41"/>
    <mergeCell ref="B42:L42"/>
    <mergeCell ref="B43:L43"/>
    <mergeCell ref="B44:L44"/>
    <mergeCell ref="B45:L45"/>
    <mergeCell ref="AA56:AF56"/>
    <mergeCell ref="N56:O56"/>
    <mergeCell ref="H56:I56"/>
    <mergeCell ref="F56:G56"/>
    <mergeCell ref="D56:E56"/>
    <mergeCell ref="B56:C56"/>
    <mergeCell ref="J56:K56"/>
    <mergeCell ref="L56:M56"/>
    <mergeCell ref="R56:S56"/>
    <mergeCell ref="P56:Q56"/>
    <mergeCell ref="T56:U56"/>
    <mergeCell ref="V56:Z56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2022-02-21T14:35:28Z</dcterms:created>
  <dcterms:modified xsi:type="dcterms:W3CDTF">2022-02-21T12:35:28Z</dcterms:modified>
</cp:coreProperties>
</file>