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<sst xmlns="http://schemas.openxmlformats.org/spreadsheetml/2006/main" count="585">
  <si>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</si>
  <si>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</si>
  <si>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</si>
  <si>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</si>
  <si>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</si>
  <si>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</si>
  <si>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</si>
  <si>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</si>
  <si>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</si>
  <si>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</si>
  <si>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</si>
  <si>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</si>
  <si>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</si>
  <si>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</si>
  <si>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</si>
  <si>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</si>
  <si>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</si>
  <si>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</si>
  <si>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</si>
  <si>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</si>
  <si>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</si>
  <si>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</si>
  <si>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</si>
  <si>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</si>
  <si>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</si>
  <si>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</si>
  <si>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</si>
  <si>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</si>
  <si>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</si>
  <si>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</si>
  <si>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</si>
  <si>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</si>
  <si>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</si>
  <si>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</si>
  <si>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</si>
  <si>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</si>
  <si>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</si>
  <si>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</si>
  <si>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</si>
  <si>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</si>
  <si>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</si>
  <si>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</si>
  <si>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</si>
  <si>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</si>
  <si>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</si>
  <si>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</si>
  <si>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</si>
  <si>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</si>
  <si>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</si>
  <si>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</si>
  <si>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</si>
  <si>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</si>
  <si>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</si>
  <si>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</si>
  <si>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</si>
  <si>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</si>
  <si>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</si>
  <si>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</si>
  <si>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</si>
  <si>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</si>
  <si>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</si>
  <si>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</si>
  <si>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</si>
  <si>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</si>
  <si>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</si>
  <si>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</si>
  <si>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</si>
  <si>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</si>
  <si>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</si>
  <si>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</si>
  <si>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</si>
  <si>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</si>
  <si>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</si>
  <si>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</si>
  <si>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</si>
  <si>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</si>
  <si>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</si>
  <si>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</si>
  <si>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</si>
  <si>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</si>
  <si>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</si>
  <si>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</si>
  <si>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</si>
  <si>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</si>
  <si>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</si>
  <si>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</si>
  <si>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</si>
  <si>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</si>
  <si>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65781632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</si>
  <si>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</si>
  <si>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</si>
  <si>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</si>
  <si>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</si>
  <si>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</si>
  <si>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</si>
  <si>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</si>
  <si>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</si>
  <si>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</si>
  <si>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</si>
  <si>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</si>
  <si>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</si>
  <si>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</si>
  <si>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</si>
  <si>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</si>
  <si>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</si>
  <si>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</si>
  <si>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</si>
  <si>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</si>
  <si>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</si>
  <si>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</si>
  <si>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</si>
  <si>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</si>
  <si>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</si>
  <si>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</si>
  <si>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</si>
  <si>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</si>
  <si>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</si>
  <si>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</si>
  <si>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</si>
  <si>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</si>
  <si>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</si>
  <si>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</si>
  <si>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</si>
  <si>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</si>
  <si>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</si>
  <si>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</si>
  <si>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</si>
  <si>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</si>
  <si>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</si>
  <si>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</si>
  <si>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</si>
  <si>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</si>
  <si>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</si>
  <si>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</si>
  <si>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</si>
  <si>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</si>
  <si>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</si>
  <si>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</si>
  <si>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</si>
  <si>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</si>
  <si>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</si>
  <si>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</si>
  <si>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</si>
  <si>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</si>
  <si>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</si>
  <si>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</si>
  <si>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</si>
  <si>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</si>
  <si>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</si>
  <si>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</si>
  <si>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</si>
  <si>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</si>
  <si>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</si>
  <si>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</si>
  <si>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</si>
  <si>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</si>
  <si>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</si>
  <si>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</si>
  <si>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</si>
  <si>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</si>
  <si>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</si>
  <si>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</si>
  <si>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</si>
  <si>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</si>
  <si>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</si>
  <si>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</si>
  <si>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</si>
  <si>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</si>
  <si>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</si>
  <si>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</si>
  <si>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</si>
  <si>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</si>
  <si>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</si>
  <si>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</si>
  <si>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</si>
  <si>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</si>
  <si>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</si>
  <si>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</si>
  <si>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</si>
  <si>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</si>
  <si>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</si>
  <si>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</si>
  <si>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</si>
  <si>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</si>
  <si>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</si>
  <si>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</si>
  <si>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</si>
  <si>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</si>
  <si>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</si>
  <si>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</si>
  <si>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</si>
  <si>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</si>
  <si>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</si>
  <si>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</si>
  <si>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</si>
  <si>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</si>
  <si>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</si>
  <si>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</si>
  <si>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</si>
  <si>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</si>
  <si>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</si>
  <si>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</si>
  <si>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</si>
  <si>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</si>
  <si>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</si>
  <si>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</si>
  <si>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</si>
  <si>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</si>
  <si>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</si>
  <si>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</si>
  <si>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</si>
  <si>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</si>
  <si>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</si>
  <si>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</si>
  <si>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</si>
  <si>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</si>
  <si>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</si>
  <si>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</si>
  <si>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</si>
  <si>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</si>
  <si>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</si>
  <si>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</si>
  <si>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</si>
  <si>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</si>
  <si>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</si>
  <si>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</si>
  <si>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</si>
  <si>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</si>
  <si>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</si>
  <si>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</si>
  <si>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</si>
  <si>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</si>
  <si>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</si>
  <si>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</si>
  <si>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</si>
  <si>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</si>
  <si>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</si>
  <si>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</si>
  <si>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</si>
  <si>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</si>
  <si>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</si>
  <si>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</si>
  <si>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</si>
  <si>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</si>
  <si>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</si>
  <si>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</si>
  <si>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</si>
  <si>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</si>
  <si>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</si>
  <si>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</si>
  <si>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</si>
  <si>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</si>
  <si>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</si>
  <si>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</si>
  <si>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</si>
  <si>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</si>
  <si>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</si>
  <si>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</si>
  <si>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</si>
  <si>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</si>
  <si>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</si>
  <si>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</si>
  <si>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</si>
  <si>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</si>
  <si>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</si>
  <si>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</si>
  <si>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</si>
  <si>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</si>
  <si>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</si>
  <si>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</si>
  <si>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</si>
  <si>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</si>
  <si>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</si>
  <si>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</si>
  <si>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</si>
  <si>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</si>
  <si>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</si>
  <si>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</si>
  <si>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</si>
  <si>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</si>
  <si>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</si>
  <si>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</si>
  <si>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</si>
  <si>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</si>
  <si>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</si>
  <si>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</si>
  <si>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</si>
  <si>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</si>
  <si>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</si>
  <si>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</si>
  <si>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</si>
  <si>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</si>
  <si>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</si>
  <si>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</si>
  <si>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</si>
  <si>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</si>
  <si>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</si>
  <si>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</si>
  <si>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</si>
  <si>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</si>
  <si>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</si>
  <si>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</si>
  <si>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</si>
  <si>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</si>
  <si>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</si>
  <si>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</si>
  <si>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</si>
  <si>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</si>
  <si>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</si>
  <si>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</si>
  <si>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</si>
  <si>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</si>
  <si>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</si>
  <si>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</si>
  <si>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</si>
  <si>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</si>
  <si>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</si>
  <si>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</si>
  <si>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</si>
  <si>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</si>
  <si>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</si>
  <si>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</si>
  <si>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</si>
  <si>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</si>
  <si>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</si>
  <si>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</si>
  <si>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</si>
  <si>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</si>
  <si>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</si>
  <si>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</si>
  <si>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</si>
  <si>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</si>
  <si>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</si>
  <si>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</si>
  <si>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</si>
  <si>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</si>
  <si>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</si>
  <si>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</si>
  <si>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</si>
  <si>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</si>
  <si>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</si>
  <si>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</si>
  <si>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</si>
  <si>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</si>
  <si>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</si>
  <si>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</si>
  <si>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</si>
  <si>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</si>
  <si>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</si>
  <si>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</si>
  <si>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</si>
  <si>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</si>
  <si>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</si>
  <si>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</si>
  <si>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</si>
  <si>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</si>
  <si>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</si>
  <si>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</si>
  <si>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</si>
  <si>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</si>
  <si>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</si>
  <si>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</si>
  <si>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</si>
  <si>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</si>
  <si>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</si>
  <si>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</si>
  <si>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</si>
  <si>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</si>
  <si>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</si>
  <si>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</si>
  <si>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</si>
  <si>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</si>
  <si>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</si>
  <si>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</si>
  <si>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</si>
  <si>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</si>
  <si>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</si>
  <si>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</si>
  <si>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</si>
  <si>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</si>
  <si>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</si>
  <si>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</si>
  <si>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</si>
  <si>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</si>
  <si>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</si>
  <si>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</si>
  <si>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</si>
  <si>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</si>
  <si>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</si>
  <si>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</si>
  <si>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</si>
  <si>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</si>
  <si>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</si>
  <si>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</si>
  <si>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</si>
  <si>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</si>
  <si>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</si>
  <si>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</si>
  <si>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</si>
  <si>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</si>
  <si>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</si>
  <si>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</si>
  <si>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</si>
  <si>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</si>
  <si>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</si>
  <si>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</si>
  <si>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</si>
  <si>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</si>
  <si>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</si>
  <si>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</si>
  <si>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</si>
  <si>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</si>
  <si>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</si>
  <si>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</si>
  <si>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</si>
  <si>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</si>
  <si>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</si>
  <si>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</si>
  <si>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</si>
  <si>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</si>
  <si>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</si>
  <si>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</si>
  <si>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</si>
  <si>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</si>
  <si>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</si>
  <si>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</si>
  <si>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</si>
  <si>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</si>
  <si>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</si>
  <si>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</si>
  <si>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</si>
  <si>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</si>
  <si>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</si>
  <si>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</si>
  <si>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</si>
  <si>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</si>
  <si>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</si>
  <si>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</si>
  <si>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</si>
  <si>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</si>
  <si>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5781632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65781632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65781632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</si>
  <si>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</si>
  <si>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</si>
  <si>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</si>
  <si>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65781632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</si>
  <si>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</si>
  <si>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</si>
  <si>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</si>
  <si>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</si>
  <si>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65781632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</si>
  <si>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65781632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</si>
  <si>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</si>
  <si>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</si>
  <si>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</si>
  <si>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</si>
  <si>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</si>
  <si>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</si>
  <si>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</si>
  <si>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</si>
  <si>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5781632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65781632E-199"/>
        <sz val="14"/>
      </rPr>
      <t xml:space="preserve">,
</t>
    </r>
    <r>
      <rPr>
        <rFont val="Times New Roman"/>
        <charset val="204"/>
        <family val="1"/>
        <color auto="1" tint="9.45651665781632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</si>
  <si>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</si>
  <si>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</si>
  <si>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</si>
  <si>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65781632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</si>
  <si>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</si>
  <si>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</si>
  <si>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</si>
  <si>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</si>
  <si>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</si>
  <si>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</si>
  <si>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СПЕЦІАЛЬНОГО ЗВ`ЯЗКУ</t>
  </si>
  <si>
    <t>24366929</t>
  </si>
  <si>
    <t>Державне підприємство</t>
  </si>
  <si>
    <t/>
  </si>
  <si>
    <t>8038900000</t>
  </si>
  <si>
    <t>Адміністрація Державної служби спеціального зв’язку та захисту інформації України</t>
  </si>
  <si>
    <t>27226</t>
  </si>
  <si>
    <t>5310</t>
  </si>
  <si>
    <t>Діяльність національної пошти</t>
  </si>
  <si>
    <t>53.10</t>
  </si>
  <si>
    <t>ДЕРЖАВНА</t>
  </si>
  <si>
    <t>площа Вокзальна, буд. 3, м. КИЇВ, 01032</t>
  </si>
  <si>
    <t>2263039</t>
  </si>
  <si>
    <t>Фоменко Роман Володимирович</t>
  </si>
  <si>
    <t>в.о. генерального директора</t>
  </si>
  <si>
    <t>за Рік 2020</t>
  </si>
  <si>
    <t>у зв'язку з пандемією значна кількість споживачів тимчасово припинила работу або перейшла у дістанційний режим роботи</t>
  </si>
  <si>
    <t>зменшення обсягів сировини та матеріалів</t>
  </si>
  <si>
    <t>дотримання рішень Уряду щодо росту мінімальної заробітної плати та прожиткового мінімума</t>
  </si>
  <si>
    <t>згідно чинного законодавства</t>
  </si>
  <si>
    <t>витрати згідно цін та тарифів організацій на послуги, що використовуються підприємством, відповідно до укладених договорів</t>
  </si>
  <si>
    <t>згідно Положення (стандартів) бухгалтерського обліку 7 "Основні засоби"</t>
  </si>
  <si>
    <t>службові відрядження для виконання виробничих завдань</t>
  </si>
  <si>
    <t>оренда приміщень господарчого призначення</t>
  </si>
  <si>
    <t>юридичне оформлення документів, завірення копій</t>
  </si>
  <si>
    <t>обслуговування офісної техніки та вартість запчастин на її ремонт</t>
  </si>
  <si>
    <t>утримання підрозділу, що займається рекламуванням та продажем послуг</t>
  </si>
  <si>
    <t>коливання валютних курсів</t>
  </si>
  <si>
    <t>витрати, що виникають у процесі виробничої діяльності, але не пов'язані з собівартістю</t>
  </si>
  <si>
    <t>відсотки за користування фінансовим лізінгом</t>
  </si>
  <si>
    <t>платежі із собівартості</t>
  </si>
  <si>
    <t>1018/1</t>
  </si>
  <si>
    <t>плата на землю</t>
  </si>
  <si>
    <t>відрядження</t>
  </si>
  <si>
    <t>1018/2</t>
  </si>
  <si>
    <t>лікарняні</t>
  </si>
  <si>
    <t>1018/3</t>
  </si>
  <si>
    <t>згідно з Законом про загальнообов'язкове державне соціальне страхування</t>
  </si>
  <si>
    <t xml:space="preserve">роз'їзні </t>
  </si>
  <si>
    <t>1018/4</t>
  </si>
  <si>
    <t>згідно колективного договору</t>
  </si>
  <si>
    <t>інші</t>
  </si>
  <si>
    <t>1018/5</t>
  </si>
  <si>
    <t>інщі витрати, що входять до собівартості</t>
  </si>
  <si>
    <t>матеріальні витрати</t>
  </si>
  <si>
    <t>1051/1</t>
  </si>
  <si>
    <t>оплата банкам за обслуговування</t>
  </si>
  <si>
    <t>1051/2</t>
  </si>
  <si>
    <t>збільшення оборотів коштів</t>
  </si>
  <si>
    <t>1051/3</t>
  </si>
  <si>
    <t>інші витрати,відносяться до адміністративних</t>
  </si>
  <si>
    <t>1067/1</t>
  </si>
  <si>
    <t>1067/2</t>
  </si>
  <si>
    <t>лікарняні за рахунок підприємства</t>
  </si>
  <si>
    <t xml:space="preserve">      від продажу валюти</t>
  </si>
  <si>
    <t>1073/1</t>
  </si>
  <si>
    <t xml:space="preserve">     операційної оренди активів</t>
  </si>
  <si>
    <t>1073/2</t>
  </si>
  <si>
    <t>інше</t>
  </si>
  <si>
    <t>1073/3</t>
  </si>
  <si>
    <t>1086/1</t>
  </si>
  <si>
    <t>1086/2</t>
  </si>
  <si>
    <t>1086/3</t>
  </si>
  <si>
    <t>оплата за послуги сторонніх підприємст та організацій</t>
  </si>
  <si>
    <t>1086/4</t>
  </si>
  <si>
    <t>1086/5</t>
  </si>
  <si>
    <t>інші витрати</t>
  </si>
  <si>
    <t>1086/6</t>
  </si>
  <si>
    <t>1140/1</t>
  </si>
  <si>
    <t>КВЕД 53,10</t>
  </si>
  <si>
    <t>2031/1</t>
  </si>
  <si>
    <t>фонд споживання (оплати праці)</t>
  </si>
  <si>
    <t>2050/001</t>
  </si>
  <si>
    <t>військовий збір</t>
  </si>
  <si>
    <t>2119/001</t>
  </si>
  <si>
    <t>Чернобильський фонд</t>
  </si>
  <si>
    <t>3040/1</t>
  </si>
  <si>
    <t>інші (в.т. мобілізовані)</t>
  </si>
  <si>
    <t>3040/2</t>
  </si>
  <si>
    <t>3070/1</t>
  </si>
  <si>
    <t>від відсотків за залишками коштів</t>
  </si>
  <si>
    <t>3070/2</t>
  </si>
  <si>
    <t>інші надходження (курс.різниця, сплата за комунальні послуги орендованих приміщень, макулатура, металолом ін.)</t>
  </si>
  <si>
    <t>3070/3</t>
  </si>
  <si>
    <t>3157/1</t>
  </si>
  <si>
    <t>інше (земельний податок, оренда)</t>
  </si>
  <si>
    <t>3157/2</t>
  </si>
  <si>
    <t>видано авансів</t>
  </si>
  <si>
    <t>3170/1</t>
  </si>
  <si>
    <t>службові відрядження</t>
  </si>
  <si>
    <t>3170/2</t>
  </si>
  <si>
    <t>аліменти</t>
  </si>
  <si>
    <t>3170/3</t>
  </si>
  <si>
    <t>3170/4</t>
  </si>
  <si>
    <t xml:space="preserve">інші </t>
  </si>
  <si>
    <t>3170/5</t>
  </si>
  <si>
    <t>фінансові інвестиції</t>
  </si>
  <si>
    <t>3240/1</t>
  </si>
  <si>
    <t>Виробничий автотранспорт</t>
  </si>
  <si>
    <t>3270/011</t>
  </si>
  <si>
    <t>Виробниче обладнання</t>
  </si>
  <si>
    <t>3270/012</t>
  </si>
  <si>
    <t>3270/0011</t>
  </si>
  <si>
    <t>програмне забезпечення</t>
  </si>
  <si>
    <t>3270/031</t>
  </si>
  <si>
    <t>необоротні матеріальні активи</t>
  </si>
  <si>
    <t>3290/1</t>
  </si>
  <si>
    <t>модернізація, медефікація основних засобів</t>
  </si>
  <si>
    <t>3290/2</t>
  </si>
  <si>
    <t>до фінансового плану на 2021 рік</t>
  </si>
  <si>
    <t>Державне підприємство спеціального зв"язку</t>
  </si>
  <si>
    <t>53.10 Діяльність національної пошти</t>
  </si>
  <si>
    <t>придбання (виготовлення) інших необоротних активів</t>
  </si>
  <si>
    <t>придбання (виготовлення) нематеріальних активів</t>
  </si>
  <si>
    <t>модернізація, модефікація (добудова, дообладнання)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</si>
</sst>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65781632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65781632E-199"/>
      <sz val="10"/>
      <scheme val="none"/>
    </font>
    <font>
      <name val="Times New Roman"/>
      <charset val="204"/>
      <family val="1"/>
      <b/>
      <color auto="1" tint="9.45651665781632E-199"/>
      <sz val="14"/>
      <scheme val="none"/>
    </font>
    <font>
      <name val="Times New Roman"/>
      <charset val="204"/>
      <family val="1"/>
      <color auto="1" tint="9.45651665781632E-199"/>
      <sz val="14"/>
      <scheme val="none"/>
    </font>
    <font>
      <name val="Times New Roman"/>
      <charset val="204"/>
      <family val="1"/>
      <color auto="1" tint="9.45651665781632E-199"/>
      <sz val="14"/>
      <u/>
      <scheme val="none"/>
    </font>
    <font>
      <name val="Times New Roman"/>
      <charset val="204"/>
      <family val="1"/>
      <i/>
      <color auto="1" tint="9.45651665781632E-199"/>
      <sz val="14"/>
      <scheme val="none"/>
    </font>
    <font>
      <name val="Times New Roman"/>
      <charset val="204"/>
      <family val="1"/>
      <b/>
      <i/>
      <color auto="1" tint="9.45651665781632E-199"/>
      <sz val="14"/>
      <scheme val="none"/>
    </font>
    <font>
      <name val="Times New Roman"/>
      <charset val="204"/>
      <family val="1"/>
      <color auto="1" tint="9.45651665781632E-199"/>
      <sz val="13"/>
      <scheme val="none"/>
    </font>
    <font>
      <name val="Times New Roman"/>
      <charset val="204"/>
      <family val="1"/>
      <b/>
      <color auto="1" tint="9.45651665781632E-199"/>
      <sz val="13"/>
      <scheme val="none"/>
    </font>
    <font>
      <name val="Times New Roman"/>
      <charset val="204"/>
      <family val="1"/>
      <color auto="1" tint="9.45651665781632E-199"/>
      <sz val="12"/>
      <scheme val="none"/>
    </font>
    <font>
      <name val="Arial"/>
      <family val="2"/>
      <color auto="1" tint="9.45651665781632E-199"/>
      <sz val="8"/>
      <scheme val="none"/>
    </font>
    <font>
      <name val="Times New Roman"/>
      <charset val="204"/>
      <family val="1"/>
      <color auto="1" tint="9.45651665781632E-199"/>
      <sz val="10"/>
      <scheme val="none"/>
    </font>
    <font>
      <name val="Arial"/>
      <charset val="204"/>
      <family val="2"/>
      <color auto="1" tint="9.45651665781632E-199"/>
      <sz val="10"/>
      <scheme val="none"/>
    </font>
    <font>
      <name val="Arial Cyr"/>
      <charset val="204"/>
      <family val="2"/>
      <color auto="1" tint="9.45651665781632E-199"/>
      <sz val="10"/>
      <scheme val="none"/>
    </font>
    <font>
      <name val="Arial Cyr"/>
      <charset val="204"/>
      <color auto="1" tint="9.45651665781632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65781632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65781632E-199"/>
      <sz val="12"/>
      <scheme val="none"/>
    </font>
    <font>
      <name val="FreeSet"/>
      <family val="2"/>
      <color auto="1" tint="9.45651665781632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65781632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65781632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65781632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65781632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65781632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65781632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65781632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65781632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65781632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65781632E-199"/>
      <sz val="10"/>
      <scheme val="none"/>
    </font>
    <font>
      <name val="Petersburg"/>
      <color auto="1" tint="9.45651665781632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2021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473</v>
      </c>
      <c r="C14" s="231"/>
      <c r="D14" s="231"/>
      <c r="E14" s="231"/>
      <c r="F14" s="82"/>
      <c r="G14" s="14" t="s">
        <v>8</v>
      </c>
      <c r="H14" s="6" t="s">
        <v>477</v>
      </c>
    </row>
    <row r="15" ht="20.1" customHeight="1">
      <c r="A15" s="80" t="s">
        <v>16</v>
      </c>
      <c r="B15" s="231" t="s">
        <v>478</v>
      </c>
      <c r="C15" s="231"/>
      <c r="D15" s="231"/>
      <c r="E15" s="231"/>
      <c r="F15" s="82"/>
      <c r="G15" s="14" t="s">
        <v>10</v>
      </c>
      <c r="H15" s="6" t="s">
        <v>479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480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862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481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482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483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485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271821</v>
      </c>
      <c r="D34" s="173">
        <v>152027</v>
      </c>
      <c r="E34" s="173">
        <v>163000</v>
      </c>
      <c r="F34" s="173">
        <v>152027</v>
      </c>
      <c r="G34" s="173">
        <v>-10973</v>
      </c>
      <c r="H34" s="173">
        <v>93.3</v>
      </c>
    </row>
    <row r="35" s="5" customFormat="1" ht="20.1" customHeight="1">
      <c r="A35" s="87" t="s">
        <v>128</v>
      </c>
      <c r="B35" s="7">
        <v>1010</v>
      </c>
      <c r="C35" s="165">
        <v>-215509</v>
      </c>
      <c r="D35" s="165">
        <v>-143196</v>
      </c>
      <c r="E35" s="165">
        <v>-131347</v>
      </c>
      <c r="F35" s="165">
        <v>-143196</v>
      </c>
      <c r="G35" s="174">
        <v>11849</v>
      </c>
      <c r="H35" s="174">
        <v>109</v>
      </c>
    </row>
    <row r="36" s="5" customFormat="1" ht="20.1" customHeight="1">
      <c r="A36" s="88" t="s">
        <v>184</v>
      </c>
      <c r="B36" s="151">
        <v>1020</v>
      </c>
      <c r="C36" s="166">
        <v>56312</v>
      </c>
      <c r="D36" s="166">
        <v>8831</v>
      </c>
      <c r="E36" s="166">
        <v>31653</v>
      </c>
      <c r="F36" s="166">
        <v>8831</v>
      </c>
      <c r="G36" s="173">
        <v>-22822</v>
      </c>
      <c r="H36" s="173">
        <v>27.9</v>
      </c>
    </row>
    <row r="37" s="5" customFormat="1" ht="20.1" customHeight="1">
      <c r="A37" s="87" t="s">
        <v>154</v>
      </c>
      <c r="B37" s="9">
        <v>1030</v>
      </c>
      <c r="C37" s="165">
        <v>-49714</v>
      </c>
      <c r="D37" s="165">
        <v>-31669</v>
      </c>
      <c r="E37" s="165">
        <v>-33787</v>
      </c>
      <c r="F37" s="165">
        <v>-31669</v>
      </c>
      <c r="G37" s="174">
        <v>-2118</v>
      </c>
      <c r="H37" s="174">
        <v>93.7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-60</v>
      </c>
      <c r="F42" s="165">
        <v>0</v>
      </c>
      <c r="G42" s="174">
        <v>-60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-1956</v>
      </c>
      <c r="D43" s="165">
        <v>-1353</v>
      </c>
      <c r="E43" s="165">
        <v>-1079</v>
      </c>
      <c r="F43" s="165">
        <v>-1353</v>
      </c>
      <c r="G43" s="174">
        <v>274</v>
      </c>
      <c r="H43" s="174">
        <v>125.4</v>
      </c>
    </row>
    <row r="44" s="5" customFormat="1" ht="20.1" customHeight="1">
      <c r="A44" s="8" t="s">
        <v>227</v>
      </c>
      <c r="B44" s="9">
        <v>1070</v>
      </c>
      <c r="C44" s="174">
        <v>2246</v>
      </c>
      <c r="D44" s="174">
        <v>3784</v>
      </c>
      <c r="E44" s="174">
        <v>4920</v>
      </c>
      <c r="F44" s="174">
        <v>3784</v>
      </c>
      <c r="G44" s="174">
        <v>-1136</v>
      </c>
      <c r="H44" s="174">
        <v>76.9</v>
      </c>
    </row>
    <row r="45" s="5" customFormat="1" ht="20.1" customHeight="1">
      <c r="A45" s="8" t="s">
        <v>151</v>
      </c>
      <c r="B45" s="9">
        <v>1071</v>
      </c>
      <c r="C45" s="174">
        <v>1350</v>
      </c>
      <c r="D45" s="174">
        <v>2678</v>
      </c>
      <c r="E45" s="174">
        <v>480</v>
      </c>
      <c r="F45" s="174">
        <v>2678</v>
      </c>
      <c r="G45" s="174">
        <v>2198</v>
      </c>
      <c r="H45" s="174">
        <v>557.9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-5240</v>
      </c>
      <c r="D47" s="165">
        <v>-2508</v>
      </c>
      <c r="E47" s="165">
        <v>-750</v>
      </c>
      <c r="F47" s="165">
        <v>-2508</v>
      </c>
      <c r="G47" s="174">
        <v>1758</v>
      </c>
      <c r="H47" s="174">
        <v>334.4</v>
      </c>
    </row>
    <row r="48" s="5" customFormat="1" ht="20.1" customHeight="1">
      <c r="A48" s="8" t="s">
        <v>151</v>
      </c>
      <c r="B48" s="9">
        <v>1081</v>
      </c>
      <c r="C48" s="165">
        <v>-2139</v>
      </c>
      <c r="D48" s="165">
        <v>-408</v>
      </c>
      <c r="E48" s="165">
        <v>-150</v>
      </c>
      <c r="F48" s="165">
        <v>-408</v>
      </c>
      <c r="G48" s="174">
        <v>258</v>
      </c>
      <c r="H48" s="174">
        <v>272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1648</v>
      </c>
      <c r="D50" s="166">
        <v>-22915</v>
      </c>
      <c r="E50" s="166">
        <v>957</v>
      </c>
      <c r="F50" s="166">
        <v>-22915</v>
      </c>
      <c r="G50" s="173">
        <v>-23872</v>
      </c>
      <c r="H50" s="173">
        <v>-2394.5</v>
      </c>
    </row>
    <row r="51" s="5" customFormat="1" ht="20.1" customHeight="1">
      <c r="A51" s="89" t="s">
        <v>118</v>
      </c>
      <c r="B51" s="151">
        <v>1310</v>
      </c>
      <c r="C51" s="167">
        <v>5653</v>
      </c>
      <c r="D51" s="167">
        <v>-20262</v>
      </c>
      <c r="E51" s="167">
        <v>4459</v>
      </c>
      <c r="F51" s="167">
        <v>-20262</v>
      </c>
      <c r="G51" s="173">
        <v>-24721</v>
      </c>
      <c r="H51" s="173">
        <v>-454.4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-13.3</v>
      </c>
      <c r="G52" s="173">
        <v>-16</v>
      </c>
      <c r="H52" s="173">
        <v>-492.6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-714</v>
      </c>
      <c r="E56" s="165">
        <v>-860</v>
      </c>
      <c r="F56" s="165">
        <v>-714</v>
      </c>
      <c r="G56" s="174">
        <v>-146</v>
      </c>
      <c r="H56" s="174">
        <v>83</v>
      </c>
    </row>
    <row r="57" s="5" customFormat="1" ht="20.1" customHeight="1">
      <c r="A57" s="8" t="s">
        <v>250</v>
      </c>
      <c r="B57" s="9">
        <v>1150</v>
      </c>
      <c r="C57" s="174">
        <v>0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1648</v>
      </c>
      <c r="D61" s="166">
        <v>-23629</v>
      </c>
      <c r="E61" s="166">
        <v>97</v>
      </c>
      <c r="F61" s="166">
        <v>-23629</v>
      </c>
      <c r="G61" s="173">
        <v>-23726</v>
      </c>
      <c r="H61" s="173">
        <v>-24359.8</v>
      </c>
    </row>
    <row r="62" s="5" customFormat="1" ht="20.1" customHeight="1">
      <c r="A62" s="8" t="s">
        <v>243</v>
      </c>
      <c r="B62" s="7">
        <v>1180</v>
      </c>
      <c r="C62" s="165">
        <v>-332</v>
      </c>
      <c r="D62" s="165">
        <v>0</v>
      </c>
      <c r="E62" s="165">
        <v>-27</v>
      </c>
      <c r="F62" s="165">
        <v>0</v>
      </c>
      <c r="G62" s="174">
        <v>-27</v>
      </c>
      <c r="H62" s="174">
        <v>0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1316</v>
      </c>
      <c r="D66" s="166">
        <v>-23629</v>
      </c>
      <c r="E66" s="166">
        <v>70</v>
      </c>
      <c r="F66" s="166">
        <v>-23629</v>
      </c>
      <c r="G66" s="173">
        <v>-23699</v>
      </c>
      <c r="H66" s="173">
        <v>-33755.7</v>
      </c>
    </row>
    <row r="67" s="5" customFormat="1" ht="20.1" customHeight="1">
      <c r="A67" s="8" t="s">
        <v>386</v>
      </c>
      <c r="B67" s="6">
        <v>1201</v>
      </c>
      <c r="C67" s="174">
        <v>1316</v>
      </c>
      <c r="D67" s="174">
        <v>0</v>
      </c>
      <c r="E67" s="174">
        <v>70</v>
      </c>
      <c r="F67" s="174">
        <v>0</v>
      </c>
      <c r="G67" s="174">
        <v>-70</v>
      </c>
      <c r="H67" s="174">
        <v>0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-23629</v>
      </c>
      <c r="E68" s="165">
        <v>0</v>
      </c>
      <c r="F68" s="165">
        <v>-23629</v>
      </c>
      <c r="G68" s="174">
        <v>23629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274067</v>
      </c>
      <c r="D69" s="175">
        <v>155811</v>
      </c>
      <c r="E69" s="175">
        <v>167920</v>
      </c>
      <c r="F69" s="175">
        <v>155811</v>
      </c>
      <c r="G69" s="174">
        <v>-12109</v>
      </c>
      <c r="H69" s="174">
        <v>92.8</v>
      </c>
    </row>
    <row r="70" s="5" customFormat="1" ht="20.1" customHeight="1">
      <c r="A70" s="10" t="s">
        <v>101</v>
      </c>
      <c r="B70" s="9">
        <v>1220</v>
      </c>
      <c r="C70" s="169">
        <v>-272751</v>
      </c>
      <c r="D70" s="169">
        <v>-179440</v>
      </c>
      <c r="E70" s="169">
        <v>-167850</v>
      </c>
      <c r="F70" s="169">
        <v>-179440</v>
      </c>
      <c r="G70" s="174">
        <v>11590</v>
      </c>
      <c r="H70" s="174">
        <v>106.9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48233</v>
      </c>
      <c r="D73" s="174">
        <v>27128</v>
      </c>
      <c r="E73" s="174">
        <v>24200</v>
      </c>
      <c r="F73" s="174">
        <v>27128</v>
      </c>
      <c r="G73" s="174">
        <v>2928</v>
      </c>
      <c r="H73" s="174">
        <v>112.1</v>
      </c>
    </row>
    <row r="74" s="5" customFormat="1" ht="20.1" customHeight="1">
      <c r="A74" s="8" t="s">
        <v>193</v>
      </c>
      <c r="B74" s="40">
        <v>1401</v>
      </c>
      <c r="C74" s="174">
        <v>4373</v>
      </c>
      <c r="D74" s="174">
        <v>2780</v>
      </c>
      <c r="E74" s="174">
        <v>3500</v>
      </c>
      <c r="F74" s="174">
        <v>2780</v>
      </c>
      <c r="G74" s="174">
        <v>-720</v>
      </c>
      <c r="H74" s="174">
        <v>79.4</v>
      </c>
    </row>
    <row r="75" s="5" customFormat="1" ht="20.1" customHeight="1">
      <c r="A75" s="8" t="s">
        <v>28</v>
      </c>
      <c r="B75" s="40">
        <v>1402</v>
      </c>
      <c r="C75" s="174">
        <v>18719</v>
      </c>
      <c r="D75" s="174">
        <v>11685</v>
      </c>
      <c r="E75" s="174">
        <v>13070</v>
      </c>
      <c r="F75" s="174">
        <v>11685</v>
      </c>
      <c r="G75" s="174">
        <v>-1385</v>
      </c>
      <c r="H75" s="174">
        <v>89.4</v>
      </c>
    </row>
    <row r="76" s="5" customFormat="1" ht="20.1" customHeight="1">
      <c r="A76" s="8" t="s">
        <v>5</v>
      </c>
      <c r="B76" s="13">
        <v>1410</v>
      </c>
      <c r="C76" s="174">
        <v>166257</v>
      </c>
      <c r="D76" s="174">
        <v>108097</v>
      </c>
      <c r="E76" s="174">
        <v>103785</v>
      </c>
      <c r="F76" s="174">
        <v>108097</v>
      </c>
      <c r="G76" s="174">
        <v>4312</v>
      </c>
      <c r="H76" s="174">
        <v>104.2</v>
      </c>
    </row>
    <row r="77" s="5" customFormat="1" ht="20.1" customHeight="1">
      <c r="A77" s="8" t="s">
        <v>6</v>
      </c>
      <c r="B77" s="13">
        <v>1420</v>
      </c>
      <c r="C77" s="174">
        <v>35950</v>
      </c>
      <c r="D77" s="174">
        <v>23792</v>
      </c>
      <c r="E77" s="174">
        <v>21988</v>
      </c>
      <c r="F77" s="174">
        <v>23792</v>
      </c>
      <c r="G77" s="174">
        <v>1804</v>
      </c>
      <c r="H77" s="174">
        <v>108.2</v>
      </c>
    </row>
    <row r="78" s="5" customFormat="1" ht="20.1" customHeight="1">
      <c r="A78" s="8" t="s">
        <v>7</v>
      </c>
      <c r="B78" s="13">
        <v>1430</v>
      </c>
      <c r="C78" s="174">
        <v>3216</v>
      </c>
      <c r="D78" s="174">
        <v>4923</v>
      </c>
      <c r="E78" s="174">
        <v>3832</v>
      </c>
      <c r="F78" s="174">
        <v>4923</v>
      </c>
      <c r="G78" s="174">
        <v>1091</v>
      </c>
      <c r="H78" s="174">
        <v>128.5</v>
      </c>
    </row>
    <row r="79" s="5" customFormat="1" ht="20.1" customHeight="1">
      <c r="A79" s="8" t="s">
        <v>29</v>
      </c>
      <c r="B79" s="13">
        <v>1440</v>
      </c>
      <c r="C79" s="174">
        <v>18763</v>
      </c>
      <c r="D79" s="174">
        <v>14786</v>
      </c>
      <c r="E79" s="174">
        <v>13027</v>
      </c>
      <c r="F79" s="174">
        <v>14786</v>
      </c>
      <c r="G79" s="174">
        <v>1759</v>
      </c>
      <c r="H79" s="174">
        <v>113.5</v>
      </c>
    </row>
    <row r="80" s="5" customFormat="1" ht="20.1" customHeight="1" thickBot="1">
      <c r="A80" s="10" t="s">
        <v>49</v>
      </c>
      <c r="B80" s="51">
        <v>1450</v>
      </c>
      <c r="C80" s="176">
        <v>272419</v>
      </c>
      <c r="D80" s="176">
        <v>178726</v>
      </c>
      <c r="E80" s="176">
        <v>166832</v>
      </c>
      <c r="F80" s="176">
        <v>178726</v>
      </c>
      <c r="G80" s="173">
        <v>11894</v>
      </c>
      <c r="H80" s="173">
        <v>107.1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1383</v>
      </c>
      <c r="D83" s="165">
        <v>564</v>
      </c>
      <c r="E83" s="165">
        <v>564</v>
      </c>
      <c r="F83" s="165">
        <v>564</v>
      </c>
      <c r="G83" s="174">
        <v>0</v>
      </c>
      <c r="H83" s="174">
        <v>100</v>
      </c>
    </row>
    <row r="84" s="5" customFormat="1" ht="37.5" customHeight="1">
      <c r="A84" s="8" t="s">
        <v>273</v>
      </c>
      <c r="B84" s="6">
        <v>1200</v>
      </c>
      <c r="C84" s="165">
        <v>1316</v>
      </c>
      <c r="D84" s="165">
        <v>-23629</v>
      </c>
      <c r="E84" s="165">
        <v>70</v>
      </c>
      <c r="F84" s="165">
        <v>-23629</v>
      </c>
      <c r="G84" s="174">
        <v>-23699</v>
      </c>
      <c r="H84" s="174">
        <v>-33755.7</v>
      </c>
    </row>
    <row r="85" s="5" customFormat="1" ht="39.75" customHeight="1">
      <c r="A85" s="47" t="s">
        <v>253</v>
      </c>
      <c r="B85" s="6">
        <v>2010</v>
      </c>
      <c r="C85" s="170">
        <v>-1184</v>
      </c>
      <c r="D85" s="170">
        <v>0</v>
      </c>
      <c r="E85" s="170">
        <v>-61</v>
      </c>
      <c r="F85" s="170">
        <v>0</v>
      </c>
      <c r="G85" s="174">
        <v>-61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-1184</v>
      </c>
      <c r="D86" s="165">
        <v>0</v>
      </c>
      <c r="E86" s="165">
        <v>-61</v>
      </c>
      <c r="F86" s="165">
        <v>0</v>
      </c>
      <c r="G86" s="174">
        <v>-61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-951</v>
      </c>
      <c r="D90" s="165">
        <v>0</v>
      </c>
      <c r="E90" s="165">
        <v>-40</v>
      </c>
      <c r="F90" s="165">
        <v>0</v>
      </c>
      <c r="G90" s="174">
        <v>-40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-100</v>
      </c>
      <c r="F92" s="165">
        <v>0</v>
      </c>
      <c r="G92" s="174">
        <v>-100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564</v>
      </c>
      <c r="D94" s="171">
        <v>-23065</v>
      </c>
      <c r="E94" s="171">
        <v>433</v>
      </c>
      <c r="F94" s="171">
        <v>-23065</v>
      </c>
      <c r="G94" s="174">
        <v>-23498</v>
      </c>
      <c r="H94" s="174">
        <v>-5326.8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50087</v>
      </c>
      <c r="D96" s="177">
        <v>31427</v>
      </c>
      <c r="E96" s="177">
        <v>30157</v>
      </c>
      <c r="F96" s="177">
        <v>31427</v>
      </c>
      <c r="G96" s="177">
        <v>1270</v>
      </c>
      <c r="H96" s="173">
        <v>104.2</v>
      </c>
    </row>
    <row r="97" s="5" customFormat="1">
      <c r="A97" s="8" t="s">
        <v>258</v>
      </c>
      <c r="B97" s="6">
        <v>2111</v>
      </c>
      <c r="C97" s="178">
        <v>194</v>
      </c>
      <c r="D97" s="178">
        <v>64</v>
      </c>
      <c r="E97" s="178">
        <v>22</v>
      </c>
      <c r="F97" s="178">
        <v>64</v>
      </c>
      <c r="G97" s="178">
        <v>42</v>
      </c>
      <c r="H97" s="174">
        <v>290.9</v>
      </c>
    </row>
    <row r="98" s="5" customFormat="1">
      <c r="A98" s="8" t="s">
        <v>337</v>
      </c>
      <c r="B98" s="6">
        <v>2112</v>
      </c>
      <c r="C98" s="178">
        <v>32629</v>
      </c>
      <c r="D98" s="178">
        <v>20787</v>
      </c>
      <c r="E98" s="178">
        <v>22315</v>
      </c>
      <c r="F98" s="178">
        <v>20787</v>
      </c>
      <c r="G98" s="178">
        <v>-1528</v>
      </c>
      <c r="H98" s="174">
        <v>93.2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1076</v>
      </c>
      <c r="D101" s="178">
        <v>354</v>
      </c>
      <c r="E101" s="178">
        <v>67</v>
      </c>
      <c r="F101" s="178">
        <v>354</v>
      </c>
      <c r="G101" s="178">
        <v>287</v>
      </c>
      <c r="H101" s="174">
        <v>528.4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17352</v>
      </c>
      <c r="D104" s="173">
        <v>13436</v>
      </c>
      <c r="E104" s="173">
        <v>10563</v>
      </c>
      <c r="F104" s="173">
        <v>13436</v>
      </c>
      <c r="G104" s="177">
        <v>2873</v>
      </c>
      <c r="H104" s="173">
        <v>127.2</v>
      </c>
    </row>
    <row r="105" s="5" customFormat="1" ht="37.5">
      <c r="A105" s="74" t="s">
        <v>341</v>
      </c>
      <c r="B105" s="60">
        <v>2130</v>
      </c>
      <c r="C105" s="173">
        <v>35941</v>
      </c>
      <c r="D105" s="173">
        <v>25336</v>
      </c>
      <c r="E105" s="173">
        <v>21260</v>
      </c>
      <c r="F105" s="173">
        <v>25336</v>
      </c>
      <c r="G105" s="177">
        <v>4076</v>
      </c>
      <c r="H105" s="173">
        <v>119.2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35941</v>
      </c>
      <c r="D107" s="174">
        <v>25336</v>
      </c>
      <c r="E107" s="174">
        <v>21260</v>
      </c>
      <c r="F107" s="174">
        <v>25336</v>
      </c>
      <c r="G107" s="178">
        <v>4076</v>
      </c>
      <c r="H107" s="174">
        <v>119.2</v>
      </c>
    </row>
    <row r="108" s="5" customFormat="1" ht="22.5" customHeight="1" thickBot="1">
      <c r="A108" s="89" t="s">
        <v>343</v>
      </c>
      <c r="B108" s="151">
        <v>2200</v>
      </c>
      <c r="C108" s="173">
        <v>103380</v>
      </c>
      <c r="D108" s="173">
        <v>70199</v>
      </c>
      <c r="E108" s="173">
        <v>61980</v>
      </c>
      <c r="F108" s="173">
        <v>70199</v>
      </c>
      <c r="G108" s="177">
        <v>8219</v>
      </c>
      <c r="H108" s="173">
        <v>113.3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5030</v>
      </c>
      <c r="D110" s="173">
        <v>4724</v>
      </c>
      <c r="E110" s="173">
        <v>4724</v>
      </c>
      <c r="F110" s="173">
        <v>4724</v>
      </c>
      <c r="G110" s="177">
        <v>0</v>
      </c>
      <c r="H110" s="173">
        <v>100</v>
      </c>
    </row>
    <row r="111" s="5" customFormat="1" ht="20.1" customHeight="1">
      <c r="A111" s="90" t="s">
        <v>333</v>
      </c>
      <c r="B111" s="131">
        <v>3040</v>
      </c>
      <c r="C111" s="174">
        <v>279</v>
      </c>
      <c r="D111" s="174">
        <v>112</v>
      </c>
      <c r="E111" s="174">
        <v>400</v>
      </c>
      <c r="F111" s="174">
        <v>112</v>
      </c>
      <c r="G111" s="178">
        <v>-288</v>
      </c>
      <c r="H111" s="174">
        <v>28</v>
      </c>
    </row>
    <row r="112" s="5" customFormat="1">
      <c r="A112" s="90" t="s">
        <v>271</v>
      </c>
      <c r="B112" s="131">
        <v>3195</v>
      </c>
      <c r="C112" s="174">
        <v>2541</v>
      </c>
      <c r="D112" s="174">
        <v>10251</v>
      </c>
      <c r="E112" s="174">
        <v>3946</v>
      </c>
      <c r="F112" s="174">
        <v>10251</v>
      </c>
      <c r="G112" s="178">
        <v>6305</v>
      </c>
      <c r="H112" s="174">
        <v>259.8</v>
      </c>
    </row>
    <row r="113">
      <c r="A113" s="90" t="s">
        <v>122</v>
      </c>
      <c r="B113" s="131">
        <v>3295</v>
      </c>
      <c r="C113" s="174">
        <v>-2847</v>
      </c>
      <c r="D113" s="174">
        <v>-3490</v>
      </c>
      <c r="E113" s="174">
        <v>-7070</v>
      </c>
      <c r="F113" s="174">
        <v>-3490</v>
      </c>
      <c r="G113" s="178">
        <v>3580</v>
      </c>
      <c r="H113" s="174">
        <v>49.4</v>
      </c>
    </row>
    <row r="114" s="5" customFormat="1">
      <c r="A114" s="90" t="s">
        <v>279</v>
      </c>
      <c r="B114" s="9">
        <v>3395</v>
      </c>
      <c r="C114" s="174">
        <v>0</v>
      </c>
      <c r="D114" s="174">
        <v>-1225</v>
      </c>
      <c r="E114" s="174">
        <v>-860</v>
      </c>
      <c r="F114" s="174">
        <v>-1225</v>
      </c>
      <c r="G114" s="178">
        <v>-365</v>
      </c>
      <c r="H114" s="174">
        <v>142.4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4724</v>
      </c>
      <c r="D116" s="176">
        <v>10260</v>
      </c>
      <c r="E116" s="176">
        <v>740</v>
      </c>
      <c r="F116" s="176">
        <v>10260</v>
      </c>
      <c r="G116" s="177">
        <v>9520</v>
      </c>
      <c r="H116" s="173">
        <v>1386.5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2847</v>
      </c>
      <c r="D118" s="179">
        <v>11346</v>
      </c>
      <c r="E118" s="179">
        <v>7070</v>
      </c>
      <c r="F118" s="179">
        <v>11346</v>
      </c>
      <c r="G118" s="177">
        <v>4276</v>
      </c>
      <c r="H118" s="173">
        <v>160.5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2031</v>
      </c>
      <c r="D120" s="174">
        <v>10600</v>
      </c>
      <c r="E120" s="174">
        <v>4610</v>
      </c>
      <c r="F120" s="174">
        <v>10600</v>
      </c>
      <c r="G120" s="178">
        <v>5990</v>
      </c>
      <c r="H120" s="174">
        <v>229.9</v>
      </c>
    </row>
    <row r="121" s="5" customFormat="1" ht="20.1" customHeight="1">
      <c r="A121" s="8" t="s">
        <v>30</v>
      </c>
      <c r="B121" s="67">
        <v>4030</v>
      </c>
      <c r="C121" s="174">
        <v>364</v>
      </c>
      <c r="D121" s="174">
        <v>339</v>
      </c>
      <c r="E121" s="174">
        <v>600</v>
      </c>
      <c r="F121" s="174">
        <v>339</v>
      </c>
      <c r="G121" s="178">
        <v>-261</v>
      </c>
      <c r="H121" s="174">
        <v>56.5</v>
      </c>
    </row>
    <row r="122" s="5" customFormat="1">
      <c r="A122" s="8" t="s">
        <v>3</v>
      </c>
      <c r="B122" s="66">
        <v>4040</v>
      </c>
      <c r="C122" s="174">
        <v>58</v>
      </c>
      <c r="D122" s="174">
        <v>21</v>
      </c>
      <c r="E122" s="174">
        <v>1360</v>
      </c>
      <c r="F122" s="174">
        <v>21</v>
      </c>
      <c r="G122" s="178">
        <v>-1339</v>
      </c>
      <c r="H122" s="174">
        <v>1.5</v>
      </c>
    </row>
    <row r="123" s="5" customFormat="1" ht="37.5">
      <c r="A123" s="8" t="s">
        <v>60</v>
      </c>
      <c r="B123" s="67">
        <v>4050</v>
      </c>
      <c r="C123" s="174">
        <v>394</v>
      </c>
      <c r="D123" s="174">
        <v>386</v>
      </c>
      <c r="E123" s="174">
        <v>500</v>
      </c>
      <c r="F123" s="174">
        <v>386</v>
      </c>
      <c r="G123" s="178">
        <v>-114</v>
      </c>
      <c r="H123" s="174">
        <v>77.2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2847</v>
      </c>
      <c r="D125" s="176">
        <v>11346</v>
      </c>
      <c r="E125" s="176">
        <v>7070</v>
      </c>
      <c r="F125" s="176">
        <v>11346</v>
      </c>
      <c r="G125" s="177">
        <v>4276</v>
      </c>
      <c r="H125" s="173">
        <v>160.5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2847</v>
      </c>
      <c r="D128" s="174">
        <v>3490</v>
      </c>
      <c r="E128" s="174">
        <v>3819</v>
      </c>
      <c r="F128" s="174">
        <v>3490</v>
      </c>
      <c r="G128" s="178">
        <v>-329</v>
      </c>
      <c r="H128" s="174">
        <v>91.4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7856</v>
      </c>
      <c r="E129" s="180">
        <v>3251</v>
      </c>
      <c r="F129" s="180">
        <v>7856</v>
      </c>
      <c r="G129" s="180">
        <v>4605</v>
      </c>
      <c r="H129" s="180">
        <v>241.6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0.5</v>
      </c>
      <c r="D131" s="181">
        <v>-15.5</v>
      </c>
      <c r="E131" s="91">
        <v>0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2.7</v>
      </c>
      <c r="D132" s="181">
        <v>-9.8</v>
      </c>
      <c r="E132" s="91">
        <v>0.2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7.8</v>
      </c>
      <c r="D133" s="182">
        <v>-12.7</v>
      </c>
      <c r="E133" s="91">
        <v>0.4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0.5</v>
      </c>
      <c r="D134" s="183">
        <v>3.4</v>
      </c>
      <c r="E134" s="91">
        <v>0.6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0.7</v>
      </c>
      <c r="D135" s="184">
        <v>0.7</v>
      </c>
      <c r="E135" s="91">
        <v>0.7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15637</v>
      </c>
      <c r="D137" s="174">
        <v>216539</v>
      </c>
      <c r="E137" s="91">
        <v>15900</v>
      </c>
      <c r="F137" s="91" t="s">
        <v>357</v>
      </c>
      <c r="G137" s="178">
        <v>200902</v>
      </c>
      <c r="H137" s="174">
        <v>1384.8</v>
      </c>
    </row>
    <row r="138" s="5" customFormat="1" ht="20.1" customHeight="1">
      <c r="A138" s="120" t="s">
        <v>306</v>
      </c>
      <c r="B138" s="121">
        <v>6001</v>
      </c>
      <c r="C138" s="185">
        <v>15512</v>
      </c>
      <c r="D138" s="185">
        <v>214581</v>
      </c>
      <c r="E138" s="91">
        <v>19000</v>
      </c>
      <c r="F138" s="91" t="s">
        <v>357</v>
      </c>
      <c r="G138" s="178">
        <v>199069</v>
      </c>
      <c r="H138" s="174">
        <v>1383.3</v>
      </c>
    </row>
    <row r="139" s="5" customFormat="1" ht="20.1" customHeight="1">
      <c r="A139" s="120" t="s">
        <v>307</v>
      </c>
      <c r="B139" s="121">
        <v>6002</v>
      </c>
      <c r="C139" s="174">
        <v>49334</v>
      </c>
      <c r="D139" s="174">
        <v>812358</v>
      </c>
      <c r="E139" s="91">
        <v>55000</v>
      </c>
      <c r="F139" s="91" t="s">
        <v>357</v>
      </c>
      <c r="G139" s="178">
        <v>763024</v>
      </c>
      <c r="H139" s="174">
        <v>1646.6</v>
      </c>
    </row>
    <row r="140" s="5" customFormat="1" ht="20.1" customHeight="1">
      <c r="A140" s="120" t="s">
        <v>308</v>
      </c>
      <c r="B140" s="121">
        <v>6003</v>
      </c>
      <c r="C140" s="174">
        <v>33822</v>
      </c>
      <c r="D140" s="174">
        <v>597777</v>
      </c>
      <c r="E140" s="91">
        <v>36000</v>
      </c>
      <c r="F140" s="91" t="s">
        <v>357</v>
      </c>
      <c r="G140" s="178">
        <v>563955</v>
      </c>
      <c r="H140" s="174">
        <v>1767.4</v>
      </c>
    </row>
    <row r="141" s="5" customFormat="1" ht="20.1" customHeight="1">
      <c r="A141" s="90" t="s">
        <v>309</v>
      </c>
      <c r="B141" s="6">
        <v>6010</v>
      </c>
      <c r="C141" s="174">
        <v>32514</v>
      </c>
      <c r="D141" s="174">
        <v>24152</v>
      </c>
      <c r="E141" s="91">
        <v>30000</v>
      </c>
      <c r="F141" s="91" t="s">
        <v>357</v>
      </c>
      <c r="G141" s="178">
        <v>-8362</v>
      </c>
      <c r="H141" s="174">
        <v>74.3</v>
      </c>
    </row>
    <row r="142" s="5" customFormat="1">
      <c r="A142" s="90" t="s">
        <v>310</v>
      </c>
      <c r="B142" s="6">
        <v>6011</v>
      </c>
      <c r="C142" s="174">
        <v>4724</v>
      </c>
      <c r="D142" s="174">
        <v>10260</v>
      </c>
      <c r="E142" s="91">
        <v>740</v>
      </c>
      <c r="F142" s="91" t="s">
        <v>357</v>
      </c>
      <c r="G142" s="178">
        <v>5536</v>
      </c>
      <c r="H142" s="174">
        <v>217.2</v>
      </c>
    </row>
    <row r="143" s="5" customFormat="1" ht="20.1" customHeight="1">
      <c r="A143" s="89" t="s">
        <v>185</v>
      </c>
      <c r="B143" s="135">
        <v>6020</v>
      </c>
      <c r="C143" s="173">
        <v>48151</v>
      </c>
      <c r="D143" s="173">
        <v>240691</v>
      </c>
      <c r="E143" s="91">
        <v>45900</v>
      </c>
      <c r="F143" s="158" t="s">
        <v>357</v>
      </c>
      <c r="G143" s="177">
        <v>192540</v>
      </c>
      <c r="H143" s="173">
        <v>499.9</v>
      </c>
    </row>
    <row r="144" s="5" customFormat="1" ht="20.1" customHeight="1">
      <c r="A144" s="90" t="s">
        <v>126</v>
      </c>
      <c r="B144" s="6">
        <v>6030</v>
      </c>
      <c r="C144" s="174">
        <v>64</v>
      </c>
      <c r="D144" s="174">
        <v>6247</v>
      </c>
      <c r="E144" s="91">
        <v>70</v>
      </c>
      <c r="F144" s="91" t="s">
        <v>357</v>
      </c>
      <c r="G144" s="178">
        <v>6183</v>
      </c>
      <c r="H144" s="174">
        <v>9760.9</v>
      </c>
    </row>
    <row r="145" s="5" customFormat="1" ht="20.1" customHeight="1">
      <c r="A145" s="90" t="s">
        <v>127</v>
      </c>
      <c r="B145" s="6">
        <v>6040</v>
      </c>
      <c r="C145" s="174">
        <v>31110</v>
      </c>
      <c r="D145" s="174">
        <v>48458</v>
      </c>
      <c r="E145" s="91">
        <v>28730</v>
      </c>
      <c r="F145" s="91" t="s">
        <v>357</v>
      </c>
      <c r="G145" s="178">
        <v>17348</v>
      </c>
      <c r="H145" s="174">
        <v>155.8</v>
      </c>
    </row>
    <row r="146" s="5" customFormat="1" ht="20.1" customHeight="1">
      <c r="A146" s="89" t="s">
        <v>186</v>
      </c>
      <c r="B146" s="135">
        <v>6050</v>
      </c>
      <c r="C146" s="186">
        <v>31174</v>
      </c>
      <c r="D146" s="186">
        <v>54705</v>
      </c>
      <c r="E146" s="91">
        <v>28800</v>
      </c>
      <c r="F146" s="158" t="s">
        <v>357</v>
      </c>
      <c r="G146" s="177">
        <v>23531</v>
      </c>
      <c r="H146" s="173">
        <v>175.5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16977</v>
      </c>
      <c r="D149" s="173">
        <v>185986</v>
      </c>
      <c r="E149" s="91">
        <v>17100</v>
      </c>
      <c r="F149" s="158" t="s">
        <v>357</v>
      </c>
      <c r="G149" s="177">
        <v>169009</v>
      </c>
      <c r="H149" s="173">
        <v>1095.5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1190</v>
      </c>
      <c r="D160" s="192" t="s">
        <v>357</v>
      </c>
      <c r="E160" s="191">
        <v>860</v>
      </c>
      <c r="F160" s="191">
        <v>932</v>
      </c>
      <c r="G160" s="192">
        <v>72</v>
      </c>
      <c r="H160" s="173">
        <v>108.4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24</v>
      </c>
      <c r="D163" s="194" t="s">
        <v>357</v>
      </c>
      <c r="E163" s="193">
        <v>24</v>
      </c>
      <c r="F163" s="193">
        <v>24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133</v>
      </c>
      <c r="D164" s="194" t="s">
        <v>357</v>
      </c>
      <c r="E164" s="193">
        <v>100</v>
      </c>
      <c r="F164" s="193">
        <v>100</v>
      </c>
      <c r="G164" s="194">
        <v>0</v>
      </c>
      <c r="H164" s="174">
        <v>100</v>
      </c>
    </row>
    <row r="165" s="5" customFormat="1">
      <c r="A165" s="8" t="s">
        <v>198</v>
      </c>
      <c r="B165" s="124" t="s">
        <v>423</v>
      </c>
      <c r="C165" s="193">
        <v>1033</v>
      </c>
      <c r="D165" s="194" t="s">
        <v>357</v>
      </c>
      <c r="E165" s="193">
        <v>736</v>
      </c>
      <c r="F165" s="193">
        <v>808</v>
      </c>
      <c r="G165" s="194">
        <v>72</v>
      </c>
      <c r="H165" s="174">
        <v>109.8</v>
      </c>
    </row>
    <row r="166" s="5" customFormat="1" ht="20.1" customHeight="1">
      <c r="A166" s="89" t="s">
        <v>5</v>
      </c>
      <c r="B166" s="160" t="s">
        <v>297</v>
      </c>
      <c r="C166" s="176">
        <v>166257</v>
      </c>
      <c r="D166" s="177" t="s">
        <v>357</v>
      </c>
      <c r="E166" s="176">
        <v>103785</v>
      </c>
      <c r="F166" s="176">
        <v>108097</v>
      </c>
      <c r="G166" s="177">
        <v>4312</v>
      </c>
      <c r="H166" s="173">
        <v>104.2</v>
      </c>
    </row>
    <row r="167" s="5" customFormat="1" ht="37.5">
      <c r="A167" s="89" t="s">
        <v>439</v>
      </c>
      <c r="B167" s="160" t="s">
        <v>298</v>
      </c>
      <c r="C167" s="176">
        <v>11642.6</v>
      </c>
      <c r="D167" s="177" t="s">
        <v>357</v>
      </c>
      <c r="E167" s="177">
        <v>10056.7</v>
      </c>
      <c r="F167" s="177">
        <v>9665.3</v>
      </c>
      <c r="G167" s="177">
        <v>-391.4</v>
      </c>
      <c r="H167" s="173">
        <v>96.1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33072.9</v>
      </c>
      <c r="D170" s="178" t="s">
        <v>357</v>
      </c>
      <c r="E170" s="174">
        <v>23958.3</v>
      </c>
      <c r="F170" s="174">
        <v>22545.1</v>
      </c>
      <c r="G170" s="178">
        <v>-1413.2</v>
      </c>
      <c r="H170" s="174">
        <v>94.1</v>
      </c>
    </row>
    <row r="171" s="5" customFormat="1" ht="20.1" customHeight="1">
      <c r="A171" s="8" t="s">
        <v>430</v>
      </c>
      <c r="B171" s="124" t="s">
        <v>420</v>
      </c>
      <c r="C171" s="188">
        <v>18092.1</v>
      </c>
      <c r="D171" s="178" t="s">
        <v>357</v>
      </c>
      <c r="E171" s="174">
        <v>15616.7</v>
      </c>
      <c r="F171" s="174">
        <v>15369.2</v>
      </c>
      <c r="G171" s="178">
        <v>-247.5</v>
      </c>
      <c r="H171" s="174">
        <v>98.4</v>
      </c>
    </row>
    <row r="172" s="5" customFormat="1" ht="20.1" customHeight="1">
      <c r="A172" s="8" t="s">
        <v>429</v>
      </c>
      <c r="B172" s="124" t="s">
        <v>421</v>
      </c>
      <c r="C172" s="188">
        <v>10314.4</v>
      </c>
      <c r="D172" s="178" t="s">
        <v>357</v>
      </c>
      <c r="E172" s="174">
        <v>8847.9</v>
      </c>
      <c r="F172" s="174">
        <v>8576.8</v>
      </c>
      <c r="G172" s="178">
        <v>-271.1</v>
      </c>
      <c r="H172" s="174">
        <v>96.9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484</v>
      </c>
      <c r="B176" s="1"/>
      <c r="C176" s="223" t="s">
        <v>90</v>
      </c>
      <c r="D176" s="224"/>
      <c r="E176" s="224"/>
      <c r="F176" s="224"/>
      <c r="G176" s="222" t="s">
        <v>483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3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271821</v>
      </c>
      <c r="D7" s="177">
        <v>152027</v>
      </c>
      <c r="E7" s="177">
        <v>163000</v>
      </c>
      <c r="F7" s="177">
        <v>152027</v>
      </c>
      <c r="G7" s="177">
        <v>-10973</v>
      </c>
      <c r="H7" s="197">
        <v>93.3</v>
      </c>
      <c r="I7" s="96" t="s">
        <v>486</v>
      </c>
    </row>
    <row r="8" ht="20.1" customHeight="1">
      <c r="A8" s="8" t="s">
        <v>128</v>
      </c>
      <c r="B8" s="9">
        <v>1010</v>
      </c>
      <c r="C8" s="196">
        <v>-215509</v>
      </c>
      <c r="D8" s="196">
        <v>-143196</v>
      </c>
      <c r="E8" s="196">
        <v>-131347</v>
      </c>
      <c r="F8" s="196">
        <v>-143196</v>
      </c>
      <c r="G8" s="178">
        <v>11849</v>
      </c>
      <c r="H8" s="198">
        <v>109</v>
      </c>
      <c r="I8" s="95" t="s">
        <v>473</v>
      </c>
    </row>
    <row r="9" s="2" customFormat="1" ht="20.1" customHeight="1">
      <c r="A9" s="8" t="s">
        <v>368</v>
      </c>
      <c r="B9" s="7">
        <v>1011</v>
      </c>
      <c r="C9" s="172">
        <v>-3811</v>
      </c>
      <c r="D9" s="172">
        <v>-2334</v>
      </c>
      <c r="E9" s="172">
        <v>-3310</v>
      </c>
      <c r="F9" s="172">
        <v>-2334</v>
      </c>
      <c r="G9" s="178">
        <v>-976</v>
      </c>
      <c r="H9" s="198">
        <v>70.5</v>
      </c>
      <c r="I9" s="94" t="s">
        <v>487</v>
      </c>
    </row>
    <row r="10" s="2" customFormat="1" ht="20.1" customHeight="1">
      <c r="A10" s="8" t="s">
        <v>369</v>
      </c>
      <c r="B10" s="7">
        <v>1012</v>
      </c>
      <c r="C10" s="172">
        <v>-17142</v>
      </c>
      <c r="D10" s="172">
        <v>-10349</v>
      </c>
      <c r="E10" s="172">
        <v>-11950</v>
      </c>
      <c r="F10" s="172">
        <v>-10349</v>
      </c>
      <c r="G10" s="178">
        <v>-1601</v>
      </c>
      <c r="H10" s="198">
        <v>86.6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-1341</v>
      </c>
      <c r="D11" s="172">
        <v>-1140</v>
      </c>
      <c r="E11" s="172">
        <v>-960</v>
      </c>
      <c r="F11" s="172">
        <v>-1140</v>
      </c>
      <c r="G11" s="178">
        <v>180</v>
      </c>
      <c r="H11" s="198">
        <v>118.8</v>
      </c>
      <c r="I11" s="94" t="s">
        <v>473</v>
      </c>
    </row>
    <row r="12" s="2" customFormat="1" ht="20.1" customHeight="1">
      <c r="A12" s="8" t="s">
        <v>5</v>
      </c>
      <c r="B12" s="7">
        <v>1014</v>
      </c>
      <c r="C12" s="172">
        <v>-125360</v>
      </c>
      <c r="D12" s="172">
        <v>-83096</v>
      </c>
      <c r="E12" s="172">
        <v>-77255</v>
      </c>
      <c r="F12" s="172">
        <v>-83096</v>
      </c>
      <c r="G12" s="178">
        <v>5841</v>
      </c>
      <c r="H12" s="198">
        <v>107.6</v>
      </c>
      <c r="I12" s="94" t="s">
        <v>488</v>
      </c>
    </row>
    <row r="13" s="2" customFormat="1" ht="20.1" customHeight="1">
      <c r="A13" s="8" t="s">
        <v>6</v>
      </c>
      <c r="B13" s="7">
        <v>1015</v>
      </c>
      <c r="C13" s="172">
        <v>-27311</v>
      </c>
      <c r="D13" s="172">
        <v>-18377</v>
      </c>
      <c r="E13" s="172">
        <v>-16375</v>
      </c>
      <c r="F13" s="172">
        <v>-18377</v>
      </c>
      <c r="G13" s="178">
        <v>2002</v>
      </c>
      <c r="H13" s="198">
        <v>112.2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-34222</v>
      </c>
      <c r="D14" s="172">
        <v>-20487</v>
      </c>
      <c r="E14" s="172">
        <v>-13870</v>
      </c>
      <c r="F14" s="172">
        <v>-20487</v>
      </c>
      <c r="G14" s="178">
        <v>6617</v>
      </c>
      <c r="H14" s="198">
        <v>147.7</v>
      </c>
      <c r="I14" s="94" t="s">
        <v>490</v>
      </c>
    </row>
    <row r="15" s="2" customFormat="1" ht="20.1" customHeight="1">
      <c r="A15" s="8" t="s">
        <v>372</v>
      </c>
      <c r="B15" s="7">
        <v>1017</v>
      </c>
      <c r="C15" s="172">
        <v>-3023</v>
      </c>
      <c r="D15" s="172">
        <v>-4744</v>
      </c>
      <c r="E15" s="172">
        <v>-3600</v>
      </c>
      <c r="F15" s="172">
        <v>-4744</v>
      </c>
      <c r="G15" s="178">
        <v>1144</v>
      </c>
      <c r="H15" s="198">
        <v>131.8</v>
      </c>
      <c r="I15" s="94" t="s">
        <v>491</v>
      </c>
    </row>
    <row r="16" s="2" customFormat="1" ht="20.1" customHeight="1">
      <c r="A16" s="8" t="s">
        <v>373</v>
      </c>
      <c r="B16" s="7">
        <v>1018</v>
      </c>
      <c r="C16" s="172">
        <v>-3299</v>
      </c>
      <c r="D16" s="172">
        <v>-2669</v>
      </c>
      <c r="E16" s="172">
        <v>-4027</v>
      </c>
      <c r="F16" s="172">
        <v>-2669</v>
      </c>
      <c r="G16" s="178">
        <v>-1358</v>
      </c>
      <c r="H16" s="198">
        <v>66.3</v>
      </c>
      <c r="I16" s="94" t="s">
        <v>473</v>
      </c>
    </row>
    <row r="17" s="2" customFormat="1" ht="20.1" customHeight="1">
      <c r="A17" s="8" t="s">
        <v>473</v>
      </c>
      <c r="B17" s="7" t="s">
        <v>473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473</v>
      </c>
    </row>
    <row r="18" s="2" customFormat="1" ht="20.1" customHeight="1">
      <c r="A18" s="8" t="s">
        <v>500</v>
      </c>
      <c r="B18" s="7" t="s">
        <v>501</v>
      </c>
      <c r="C18" s="172">
        <v>-193</v>
      </c>
      <c r="D18" s="172">
        <v>-189</v>
      </c>
      <c r="E18" s="172">
        <v>-120</v>
      </c>
      <c r="F18" s="172">
        <v>-189</v>
      </c>
      <c r="G18" s="178">
        <v>69</v>
      </c>
      <c r="H18" s="198">
        <v>157.5</v>
      </c>
      <c r="I18" s="94" t="s">
        <v>502</v>
      </c>
    </row>
    <row r="19" s="2" customFormat="1" ht="20.1" customHeight="1">
      <c r="A19" s="8" t="s">
        <v>503</v>
      </c>
      <c r="B19" s="7" t="s">
        <v>504</v>
      </c>
      <c r="C19" s="172">
        <v>-151</v>
      </c>
      <c r="D19" s="172">
        <v>-92</v>
      </c>
      <c r="E19" s="172">
        <v>-47</v>
      </c>
      <c r="F19" s="172">
        <v>-92</v>
      </c>
      <c r="G19" s="178">
        <v>45</v>
      </c>
      <c r="H19" s="198">
        <v>195.7</v>
      </c>
      <c r="I19" s="94" t="s">
        <v>492</v>
      </c>
    </row>
    <row r="20" s="2" customFormat="1" ht="20.1" customHeight="1">
      <c r="A20" s="8" t="s">
        <v>505</v>
      </c>
      <c r="B20" s="7" t="s">
        <v>506</v>
      </c>
      <c r="C20" s="172">
        <v>-855</v>
      </c>
      <c r="D20" s="172">
        <v>-854</v>
      </c>
      <c r="E20" s="172">
        <v>-520</v>
      </c>
      <c r="F20" s="172">
        <v>-854</v>
      </c>
      <c r="G20" s="178">
        <v>334</v>
      </c>
      <c r="H20" s="198">
        <v>164.2</v>
      </c>
      <c r="I20" s="94" t="s">
        <v>507</v>
      </c>
    </row>
    <row r="21" s="2" customFormat="1" ht="20.1" customHeight="1">
      <c r="A21" s="8" t="s">
        <v>508</v>
      </c>
      <c r="B21" s="7" t="s">
        <v>509</v>
      </c>
      <c r="C21" s="172">
        <v>-451</v>
      </c>
      <c r="D21" s="172">
        <v>-407</v>
      </c>
      <c r="E21" s="172">
        <v>-205</v>
      </c>
      <c r="F21" s="172">
        <v>-407</v>
      </c>
      <c r="G21" s="178">
        <v>202</v>
      </c>
      <c r="H21" s="198">
        <v>198.5</v>
      </c>
      <c r="I21" s="94" t="s">
        <v>510</v>
      </c>
    </row>
    <row r="22" s="2" customFormat="1" ht="20.1" customHeight="1">
      <c r="A22" s="8" t="s">
        <v>511</v>
      </c>
      <c r="B22" s="7" t="s">
        <v>512</v>
      </c>
      <c r="C22" s="172">
        <v>-1649</v>
      </c>
      <c r="D22" s="172">
        <v>-1127</v>
      </c>
      <c r="E22" s="172">
        <v>-3135</v>
      </c>
      <c r="F22" s="172">
        <v>-1127</v>
      </c>
      <c r="G22" s="178">
        <v>-2008</v>
      </c>
      <c r="H22" s="198">
        <v>35.9</v>
      </c>
      <c r="I22" s="94" t="s">
        <v>513</v>
      </c>
    </row>
    <row r="23" s="5" customFormat="1" ht="20.1" customHeight="1">
      <c r="A23" s="10" t="s">
        <v>24</v>
      </c>
      <c r="B23" s="11">
        <v>1020</v>
      </c>
      <c r="C23" s="166">
        <v>56312</v>
      </c>
      <c r="D23" s="166">
        <v>8831</v>
      </c>
      <c r="E23" s="166">
        <v>31653</v>
      </c>
      <c r="F23" s="166">
        <v>8831</v>
      </c>
      <c r="G23" s="177">
        <v>-22822</v>
      </c>
      <c r="H23" s="197">
        <v>27.9</v>
      </c>
      <c r="I23" s="96" t="s">
        <v>473</v>
      </c>
    </row>
    <row r="24" ht="20.1" customHeight="1">
      <c r="A24" s="8" t="s">
        <v>154</v>
      </c>
      <c r="B24" s="9">
        <v>1030</v>
      </c>
      <c r="C24" s="196">
        <v>-49714</v>
      </c>
      <c r="D24" s="196">
        <v>-31669</v>
      </c>
      <c r="E24" s="196">
        <v>-33787</v>
      </c>
      <c r="F24" s="196">
        <v>-31669</v>
      </c>
      <c r="G24" s="178">
        <v>-2118</v>
      </c>
      <c r="H24" s="198">
        <v>93.7</v>
      </c>
      <c r="I24" s="95" t="s">
        <v>473</v>
      </c>
    </row>
    <row r="25" ht="20.1" customHeight="1">
      <c r="A25" s="8" t="s">
        <v>93</v>
      </c>
      <c r="B25" s="9">
        <v>1031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473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473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473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473</v>
      </c>
    </row>
    <row r="29" ht="20.1" customHeight="1">
      <c r="A29" s="8" t="s">
        <v>23</v>
      </c>
      <c r="B29" s="9">
        <v>1035</v>
      </c>
      <c r="C29" s="172">
        <v>0</v>
      </c>
      <c r="D29" s="172">
        <v>0</v>
      </c>
      <c r="E29" s="172">
        <v>-60</v>
      </c>
      <c r="F29" s="172">
        <v>0</v>
      </c>
      <c r="G29" s="178">
        <v>-60</v>
      </c>
      <c r="H29" s="198">
        <v>0</v>
      </c>
      <c r="I29" s="95" t="s">
        <v>473</v>
      </c>
    </row>
    <row r="30" s="2" customFormat="1" ht="20.1" customHeight="1">
      <c r="A30" s="8" t="s">
        <v>33</v>
      </c>
      <c r="B30" s="9">
        <v>1036</v>
      </c>
      <c r="C30" s="172">
        <v>-10</v>
      </c>
      <c r="D30" s="172">
        <v>-81</v>
      </c>
      <c r="E30" s="172">
        <v>-146</v>
      </c>
      <c r="F30" s="172">
        <v>-81</v>
      </c>
      <c r="G30" s="178">
        <v>-65</v>
      </c>
      <c r="H30" s="198">
        <v>55.5</v>
      </c>
      <c r="I30" s="95" t="s">
        <v>492</v>
      </c>
    </row>
    <row r="31" s="2" customFormat="1" ht="20.1" customHeight="1">
      <c r="A31" s="8" t="s">
        <v>34</v>
      </c>
      <c r="B31" s="9">
        <v>1037</v>
      </c>
      <c r="C31" s="172">
        <v>-141</v>
      </c>
      <c r="D31" s="172">
        <v>-156</v>
      </c>
      <c r="E31" s="172">
        <v>-56</v>
      </c>
      <c r="F31" s="172">
        <v>-156</v>
      </c>
      <c r="G31" s="178">
        <v>100</v>
      </c>
      <c r="H31" s="198">
        <v>278.6</v>
      </c>
      <c r="I31" s="95" t="s">
        <v>473</v>
      </c>
    </row>
    <row r="32" s="2" customFormat="1" ht="20.1" customHeight="1">
      <c r="A32" s="8" t="s">
        <v>35</v>
      </c>
      <c r="B32" s="9">
        <v>1038</v>
      </c>
      <c r="C32" s="172">
        <v>-38400</v>
      </c>
      <c r="D32" s="172">
        <v>-23536</v>
      </c>
      <c r="E32" s="172">
        <v>-25620</v>
      </c>
      <c r="F32" s="172">
        <v>-23536</v>
      </c>
      <c r="G32" s="178">
        <v>-2084</v>
      </c>
      <c r="H32" s="198">
        <v>91.9</v>
      </c>
      <c r="I32" s="95" t="s">
        <v>488</v>
      </c>
    </row>
    <row r="33" s="2" customFormat="1" ht="20.1" customHeight="1">
      <c r="A33" s="8" t="s">
        <v>36</v>
      </c>
      <c r="B33" s="9">
        <v>1039</v>
      </c>
      <c r="C33" s="172">
        <v>-8008</v>
      </c>
      <c r="D33" s="172">
        <v>-5062</v>
      </c>
      <c r="E33" s="172">
        <v>-5426</v>
      </c>
      <c r="F33" s="172">
        <v>-5062</v>
      </c>
      <c r="G33" s="178">
        <v>-364</v>
      </c>
      <c r="H33" s="198">
        <v>93.3</v>
      </c>
      <c r="I33" s="95" t="s">
        <v>489</v>
      </c>
    </row>
    <row r="34" s="2" customFormat="1" ht="42.75" customHeight="1">
      <c r="A34" s="8" t="s">
        <v>37</v>
      </c>
      <c r="B34" s="9">
        <v>1040</v>
      </c>
      <c r="C34" s="172">
        <v>-189</v>
      </c>
      <c r="D34" s="172">
        <v>-167</v>
      </c>
      <c r="E34" s="172">
        <v>-205</v>
      </c>
      <c r="F34" s="172">
        <v>-167</v>
      </c>
      <c r="G34" s="178">
        <v>-38</v>
      </c>
      <c r="H34" s="198">
        <v>81.5</v>
      </c>
      <c r="I34" s="95" t="s">
        <v>491</v>
      </c>
    </row>
    <row r="35" s="2" customFormat="1" ht="42.75" customHeight="1">
      <c r="A35" s="8" t="s">
        <v>38</v>
      </c>
      <c r="B35" s="9">
        <v>1041</v>
      </c>
      <c r="C35" s="172">
        <v>-378</v>
      </c>
      <c r="D35" s="172">
        <v>-334</v>
      </c>
      <c r="E35" s="172">
        <v>-70</v>
      </c>
      <c r="F35" s="172">
        <v>-334</v>
      </c>
      <c r="G35" s="178">
        <v>264</v>
      </c>
      <c r="H35" s="198">
        <v>477.1</v>
      </c>
      <c r="I35" s="95" t="s">
        <v>493</v>
      </c>
    </row>
    <row r="36" s="2" customFormat="1" ht="20.1" customHeight="1">
      <c r="A36" s="8" t="s">
        <v>39</v>
      </c>
      <c r="B36" s="9">
        <v>1042</v>
      </c>
      <c r="C36" s="172">
        <v>-7</v>
      </c>
      <c r="D36" s="172">
        <v>-6</v>
      </c>
      <c r="E36" s="172">
        <v>-8</v>
      </c>
      <c r="F36" s="172">
        <v>-6</v>
      </c>
      <c r="G36" s="178">
        <v>-2</v>
      </c>
      <c r="H36" s="198">
        <v>75</v>
      </c>
      <c r="I36" s="95" t="s">
        <v>473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473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473</v>
      </c>
    </row>
    <row r="39" s="2" customFormat="1" ht="20.1" customHeight="1">
      <c r="A39" s="8" t="s">
        <v>56</v>
      </c>
      <c r="B39" s="9">
        <v>1045</v>
      </c>
      <c r="C39" s="172">
        <v>0</v>
      </c>
      <c r="D39" s="172">
        <v>-141</v>
      </c>
      <c r="E39" s="172">
        <v>-100</v>
      </c>
      <c r="F39" s="172">
        <v>-141</v>
      </c>
      <c r="G39" s="178">
        <v>41</v>
      </c>
      <c r="H39" s="198">
        <v>141</v>
      </c>
      <c r="I39" s="95" t="s">
        <v>473</v>
      </c>
    </row>
    <row r="40" s="2" customFormat="1" ht="20.1" customHeight="1">
      <c r="A40" s="8" t="s">
        <v>42</v>
      </c>
      <c r="B40" s="9">
        <v>1046</v>
      </c>
      <c r="C40" s="172">
        <v>-140</v>
      </c>
      <c r="D40" s="172">
        <v>-65</v>
      </c>
      <c r="E40" s="172">
        <v>-30</v>
      </c>
      <c r="F40" s="172">
        <v>-65</v>
      </c>
      <c r="G40" s="178">
        <v>35</v>
      </c>
      <c r="H40" s="198">
        <v>216.7</v>
      </c>
      <c r="I40" s="95" t="s">
        <v>494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473</v>
      </c>
    </row>
    <row r="42" s="2" customFormat="1" ht="20.1" customHeight="1">
      <c r="A42" s="8" t="s">
        <v>44</v>
      </c>
      <c r="B42" s="9">
        <v>1048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  <c r="I42" s="95" t="s">
        <v>473</v>
      </c>
    </row>
    <row r="43" s="2" customFormat="1" ht="20.1" customHeight="1">
      <c r="A43" s="8" t="s">
        <v>45</v>
      </c>
      <c r="B43" s="9">
        <v>1049</v>
      </c>
      <c r="C43" s="172">
        <v>-26</v>
      </c>
      <c r="D43" s="172">
        <v>-32</v>
      </c>
      <c r="E43" s="172">
        <v>-10</v>
      </c>
      <c r="F43" s="172">
        <v>-32</v>
      </c>
      <c r="G43" s="178">
        <v>22</v>
      </c>
      <c r="H43" s="198">
        <v>320</v>
      </c>
      <c r="I43" s="95" t="s">
        <v>473</v>
      </c>
    </row>
    <row r="44" s="2" customFormat="1" ht="42.75" customHeight="1">
      <c r="A44" s="8" t="s">
        <v>67</v>
      </c>
      <c r="B44" s="9">
        <v>1050</v>
      </c>
      <c r="C44" s="172">
        <v>-320</v>
      </c>
      <c r="D44" s="172">
        <v>-376</v>
      </c>
      <c r="E44" s="172">
        <v>-140</v>
      </c>
      <c r="F44" s="172">
        <v>-376</v>
      </c>
      <c r="G44" s="178">
        <v>236</v>
      </c>
      <c r="H44" s="198">
        <v>268.6</v>
      </c>
      <c r="I44" s="95" t="s">
        <v>495</v>
      </c>
    </row>
    <row r="45" s="2" customFormat="1" ht="20.1" customHeight="1">
      <c r="A45" s="8" t="s">
        <v>46</v>
      </c>
      <c r="B45" s="6" t="s">
        <v>304</v>
      </c>
      <c r="C45" s="172">
        <v>-320</v>
      </c>
      <c r="D45" s="172">
        <v>-376</v>
      </c>
      <c r="E45" s="172">
        <v>-140</v>
      </c>
      <c r="F45" s="172">
        <v>-376</v>
      </c>
      <c r="G45" s="178">
        <v>236</v>
      </c>
      <c r="H45" s="198">
        <v>268.6</v>
      </c>
      <c r="I45" s="95" t="s">
        <v>495</v>
      </c>
    </row>
    <row r="46" s="2" customFormat="1" ht="20.1" customHeight="1">
      <c r="A46" s="8" t="s">
        <v>96</v>
      </c>
      <c r="B46" s="9">
        <v>1051</v>
      </c>
      <c r="C46" s="172">
        <v>-2095</v>
      </c>
      <c r="D46" s="172">
        <v>-1713</v>
      </c>
      <c r="E46" s="172">
        <v>-1916</v>
      </c>
      <c r="F46" s="172">
        <v>-1713</v>
      </c>
      <c r="G46" s="178">
        <v>-203</v>
      </c>
      <c r="H46" s="198">
        <v>89.4</v>
      </c>
      <c r="I46" s="95" t="s">
        <v>473</v>
      </c>
    </row>
    <row r="47" s="2" customFormat="1" ht="20.1" customHeight="1">
      <c r="A47" s="8" t="s">
        <v>473</v>
      </c>
      <c r="B47" s="9" t="s">
        <v>473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473</v>
      </c>
    </row>
    <row r="48" s="2" customFormat="1" ht="20.1" customHeight="1">
      <c r="A48" s="8" t="s">
        <v>514</v>
      </c>
      <c r="B48" s="9" t="s">
        <v>515</v>
      </c>
      <c r="C48" s="172">
        <v>-864</v>
      </c>
      <c r="D48" s="172">
        <v>-712</v>
      </c>
      <c r="E48" s="172">
        <v>-250</v>
      </c>
      <c r="F48" s="172">
        <v>-712</v>
      </c>
      <c r="G48" s="178">
        <v>462</v>
      </c>
      <c r="H48" s="198">
        <v>284.8</v>
      </c>
      <c r="I48" s="95" t="s">
        <v>473</v>
      </c>
    </row>
    <row r="49" s="2" customFormat="1" ht="20.1" customHeight="1">
      <c r="A49" s="8" t="s">
        <v>516</v>
      </c>
      <c r="B49" s="9" t="s">
        <v>517</v>
      </c>
      <c r="C49" s="172">
        <v>-628</v>
      </c>
      <c r="D49" s="172">
        <v>-381</v>
      </c>
      <c r="E49" s="172">
        <v>-155</v>
      </c>
      <c r="F49" s="172">
        <v>-381</v>
      </c>
      <c r="G49" s="178">
        <v>226</v>
      </c>
      <c r="H49" s="198">
        <v>245.8</v>
      </c>
      <c r="I49" s="95" t="s">
        <v>518</v>
      </c>
    </row>
    <row r="50" s="2" customFormat="1" ht="20.1" customHeight="1">
      <c r="A50" s="8" t="s">
        <v>511</v>
      </c>
      <c r="B50" s="9" t="s">
        <v>519</v>
      </c>
      <c r="C50" s="172">
        <v>-603</v>
      </c>
      <c r="D50" s="172">
        <v>-620</v>
      </c>
      <c r="E50" s="172">
        <v>-1511</v>
      </c>
      <c r="F50" s="172">
        <v>-620</v>
      </c>
      <c r="G50" s="178">
        <v>-891</v>
      </c>
      <c r="H50" s="198">
        <v>41</v>
      </c>
      <c r="I50" s="95" t="s">
        <v>520</v>
      </c>
    </row>
    <row r="51" ht="20.1" customHeight="1">
      <c r="A51" s="8" t="s">
        <v>155</v>
      </c>
      <c r="B51" s="9">
        <v>1060</v>
      </c>
      <c r="C51" s="196">
        <v>-1956</v>
      </c>
      <c r="D51" s="196">
        <v>-1353</v>
      </c>
      <c r="E51" s="196">
        <v>-1079</v>
      </c>
      <c r="F51" s="196">
        <v>-1353</v>
      </c>
      <c r="G51" s="178">
        <v>274</v>
      </c>
      <c r="H51" s="198">
        <v>125.4</v>
      </c>
      <c r="I51" s="95" t="s">
        <v>496</v>
      </c>
    </row>
    <row r="52" s="2" customFormat="1" ht="20.1" customHeight="1">
      <c r="A52" s="8" t="s">
        <v>131</v>
      </c>
      <c r="B52" s="9">
        <v>1061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132</v>
      </c>
      <c r="B53" s="9">
        <v>1062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35</v>
      </c>
      <c r="B54" s="9">
        <v>1063</v>
      </c>
      <c r="C54" s="172">
        <v>-1422</v>
      </c>
      <c r="D54" s="172">
        <v>-1055</v>
      </c>
      <c r="E54" s="172">
        <v>-730</v>
      </c>
      <c r="F54" s="172">
        <v>-1055</v>
      </c>
      <c r="G54" s="178">
        <v>325</v>
      </c>
      <c r="H54" s="198">
        <v>144.5</v>
      </c>
      <c r="I54" s="95" t="s">
        <v>488</v>
      </c>
    </row>
    <row r="55" s="2" customFormat="1" ht="20.1" customHeight="1">
      <c r="A55" s="8" t="s">
        <v>36</v>
      </c>
      <c r="B55" s="9">
        <v>1064</v>
      </c>
      <c r="C55" s="172">
        <v>-340</v>
      </c>
      <c r="D55" s="172">
        <v>-239</v>
      </c>
      <c r="E55" s="172">
        <v>-155</v>
      </c>
      <c r="F55" s="172">
        <v>-239</v>
      </c>
      <c r="G55" s="178">
        <v>84</v>
      </c>
      <c r="H55" s="198">
        <v>154.2</v>
      </c>
      <c r="I55" s="95" t="s">
        <v>489</v>
      </c>
    </row>
    <row r="56" s="2" customFormat="1" ht="20.1" customHeight="1">
      <c r="A56" s="8" t="s">
        <v>55</v>
      </c>
      <c r="B56" s="9">
        <v>1065</v>
      </c>
      <c r="C56" s="172">
        <v>-5</v>
      </c>
      <c r="D56" s="172">
        <v>-4</v>
      </c>
      <c r="E56" s="172">
        <v>-24</v>
      </c>
      <c r="F56" s="172">
        <v>-4</v>
      </c>
      <c r="G56" s="178">
        <v>-20</v>
      </c>
      <c r="H56" s="198">
        <v>16.7</v>
      </c>
      <c r="I56" s="95" t="s">
        <v>491</v>
      </c>
    </row>
    <row r="57" s="2" customFormat="1" ht="20.1" customHeight="1">
      <c r="A57" s="8" t="s">
        <v>70</v>
      </c>
      <c r="B57" s="9">
        <v>1066</v>
      </c>
      <c r="C57" s="172">
        <v>-102</v>
      </c>
      <c r="D57" s="172">
        <v>-13</v>
      </c>
      <c r="E57" s="172">
        <v>-110</v>
      </c>
      <c r="F57" s="172">
        <v>-13</v>
      </c>
      <c r="G57" s="178">
        <v>-97</v>
      </c>
      <c r="H57" s="198">
        <v>11.8</v>
      </c>
      <c r="I57" s="95" t="s">
        <v>473</v>
      </c>
    </row>
    <row r="58" s="2" customFormat="1" ht="20.1" customHeight="1">
      <c r="A58" s="8" t="s">
        <v>105</v>
      </c>
      <c r="B58" s="9">
        <v>1067</v>
      </c>
      <c r="C58" s="172">
        <v>-87</v>
      </c>
      <c r="D58" s="172">
        <v>-42</v>
      </c>
      <c r="E58" s="172">
        <v>-60</v>
      </c>
      <c r="F58" s="172">
        <v>-42</v>
      </c>
      <c r="G58" s="178">
        <v>-18</v>
      </c>
      <c r="H58" s="198">
        <v>70</v>
      </c>
      <c r="I58" s="95" t="s">
        <v>473</v>
      </c>
    </row>
    <row r="59" s="2" customFormat="1" ht="20.1" customHeight="1">
      <c r="A59" s="8" t="s">
        <v>473</v>
      </c>
      <c r="B59" s="9" t="s">
        <v>473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514</v>
      </c>
      <c r="B60" s="9" t="s">
        <v>521</v>
      </c>
      <c r="C60" s="172">
        <v>-36</v>
      </c>
      <c r="D60" s="172">
        <v>-21</v>
      </c>
      <c r="E60" s="172">
        <v>-16</v>
      </c>
      <c r="F60" s="172">
        <v>-21</v>
      </c>
      <c r="G60" s="178">
        <v>5</v>
      </c>
      <c r="H60" s="198">
        <v>131.3</v>
      </c>
      <c r="I60" s="95" t="s">
        <v>473</v>
      </c>
    </row>
    <row r="61" s="2" customFormat="1" ht="20.1" customHeight="1">
      <c r="A61" s="8" t="s">
        <v>511</v>
      </c>
      <c r="B61" s="9" t="s">
        <v>522</v>
      </c>
      <c r="C61" s="172">
        <v>-51</v>
      </c>
      <c r="D61" s="172">
        <v>-21</v>
      </c>
      <c r="E61" s="172">
        <v>-44</v>
      </c>
      <c r="F61" s="172">
        <v>-21</v>
      </c>
      <c r="G61" s="178">
        <v>-23</v>
      </c>
      <c r="H61" s="198">
        <v>47.7</v>
      </c>
      <c r="I61" s="95" t="s">
        <v>523</v>
      </c>
    </row>
    <row r="62" s="2" customFormat="1" ht="20.1" customHeight="1">
      <c r="A62" s="8" t="s">
        <v>248</v>
      </c>
      <c r="B62" s="9">
        <v>1070</v>
      </c>
      <c r="C62" s="185">
        <v>2246</v>
      </c>
      <c r="D62" s="185">
        <v>3784</v>
      </c>
      <c r="E62" s="185">
        <v>4920</v>
      </c>
      <c r="F62" s="185">
        <v>3784</v>
      </c>
      <c r="G62" s="178">
        <v>-1136</v>
      </c>
      <c r="H62" s="198">
        <v>76.9</v>
      </c>
      <c r="I62" s="95" t="s">
        <v>473</v>
      </c>
    </row>
    <row r="63" s="2" customFormat="1" ht="20.1" customHeight="1">
      <c r="A63" s="8" t="s">
        <v>151</v>
      </c>
      <c r="B63" s="9">
        <v>1071</v>
      </c>
      <c r="C63" s="178">
        <v>1350</v>
      </c>
      <c r="D63" s="178">
        <v>2678</v>
      </c>
      <c r="E63" s="178">
        <v>480</v>
      </c>
      <c r="F63" s="178">
        <v>2678</v>
      </c>
      <c r="G63" s="178">
        <v>2198</v>
      </c>
      <c r="H63" s="198">
        <v>557.9</v>
      </c>
      <c r="I63" s="95" t="s">
        <v>497</v>
      </c>
    </row>
    <row r="64" s="2" customFormat="1" ht="20.1" customHeight="1">
      <c r="A64" s="8" t="s">
        <v>272</v>
      </c>
      <c r="B64" s="9">
        <v>1072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  <c r="I64" s="95" t="s">
        <v>473</v>
      </c>
    </row>
    <row r="65" s="2" customFormat="1" ht="20.1" customHeight="1">
      <c r="A65" s="8" t="s">
        <v>473</v>
      </c>
      <c r="B65" s="9" t="s">
        <v>473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249</v>
      </c>
      <c r="B66" s="9">
        <v>1073</v>
      </c>
      <c r="C66" s="178">
        <v>896</v>
      </c>
      <c r="D66" s="178">
        <v>1106</v>
      </c>
      <c r="E66" s="178">
        <v>4440</v>
      </c>
      <c r="F66" s="178">
        <v>1106</v>
      </c>
      <c r="G66" s="178">
        <v>-3334</v>
      </c>
      <c r="H66" s="198">
        <v>24.9</v>
      </c>
      <c r="I66" s="95" t="s">
        <v>473</v>
      </c>
    </row>
    <row r="67" s="2" customFormat="1" ht="20.1" customHeight="1">
      <c r="A67" s="8" t="s">
        <v>473</v>
      </c>
      <c r="B67" s="9" t="s">
        <v>473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524</v>
      </c>
      <c r="B68" s="9" t="s">
        <v>525</v>
      </c>
      <c r="C68" s="178">
        <v>147</v>
      </c>
      <c r="D68" s="178">
        <v>157</v>
      </c>
      <c r="E68" s="178">
        <v>160</v>
      </c>
      <c r="F68" s="178">
        <v>157</v>
      </c>
      <c r="G68" s="178">
        <v>-3</v>
      </c>
      <c r="H68" s="198">
        <v>98.1</v>
      </c>
      <c r="I68" s="95" t="s">
        <v>473</v>
      </c>
    </row>
    <row r="69" s="2" customFormat="1" ht="20.1" customHeight="1">
      <c r="A69" s="8" t="s">
        <v>526</v>
      </c>
      <c r="B69" s="9" t="s">
        <v>527</v>
      </c>
      <c r="C69" s="178">
        <v>173</v>
      </c>
      <c r="D69" s="178">
        <v>172</v>
      </c>
      <c r="E69" s="178">
        <v>2490</v>
      </c>
      <c r="F69" s="178">
        <v>172</v>
      </c>
      <c r="G69" s="178">
        <v>-2318</v>
      </c>
      <c r="H69" s="198">
        <v>6.9</v>
      </c>
      <c r="I69" s="95" t="s">
        <v>473</v>
      </c>
    </row>
    <row r="70" s="2" customFormat="1" ht="20.1" customHeight="1">
      <c r="A70" s="8" t="s">
        <v>528</v>
      </c>
      <c r="B70" s="9" t="s">
        <v>529</v>
      </c>
      <c r="C70" s="178">
        <v>576</v>
      </c>
      <c r="D70" s="178">
        <v>777</v>
      </c>
      <c r="E70" s="178">
        <v>1790</v>
      </c>
      <c r="F70" s="178">
        <v>777</v>
      </c>
      <c r="G70" s="178">
        <v>-1013</v>
      </c>
      <c r="H70" s="198">
        <v>43.4</v>
      </c>
      <c r="I70" s="95" t="s">
        <v>473</v>
      </c>
    </row>
    <row r="71" s="2" customFormat="1" ht="20.1" customHeight="1">
      <c r="A71" s="92" t="s">
        <v>71</v>
      </c>
      <c r="B71" s="9">
        <v>1080</v>
      </c>
      <c r="C71" s="196">
        <v>-5240</v>
      </c>
      <c r="D71" s="196">
        <v>-2508</v>
      </c>
      <c r="E71" s="196">
        <v>-750</v>
      </c>
      <c r="F71" s="196">
        <v>-2508</v>
      </c>
      <c r="G71" s="178">
        <v>1758</v>
      </c>
      <c r="H71" s="198">
        <v>334.4</v>
      </c>
      <c r="I71" s="95" t="s">
        <v>473</v>
      </c>
    </row>
    <row r="72" s="2" customFormat="1" ht="20.1" customHeight="1">
      <c r="A72" s="8" t="s">
        <v>151</v>
      </c>
      <c r="B72" s="9">
        <v>1081</v>
      </c>
      <c r="C72" s="172">
        <v>-2139</v>
      </c>
      <c r="D72" s="172">
        <v>-408</v>
      </c>
      <c r="E72" s="172">
        <v>-150</v>
      </c>
      <c r="F72" s="172">
        <v>-408</v>
      </c>
      <c r="G72" s="178">
        <v>258</v>
      </c>
      <c r="H72" s="198">
        <v>272</v>
      </c>
      <c r="I72" s="95" t="s">
        <v>473</v>
      </c>
    </row>
    <row r="73" s="2" customFormat="1" ht="20.1" customHeight="1">
      <c r="A73" s="8" t="s">
        <v>355</v>
      </c>
      <c r="B73" s="9">
        <v>1082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473</v>
      </c>
    </row>
    <row r="74" s="2" customFormat="1" ht="20.1" customHeight="1">
      <c r="A74" s="8" t="s">
        <v>473</v>
      </c>
      <c r="B74" s="9" t="s">
        <v>473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473</v>
      </c>
    </row>
    <row r="75" s="2" customFormat="1" ht="20.1" customHeight="1">
      <c r="A75" s="8" t="s">
        <v>62</v>
      </c>
      <c r="B75" s="9">
        <v>1083</v>
      </c>
      <c r="C75" s="172">
        <v>-5</v>
      </c>
      <c r="D75" s="172">
        <v>-15</v>
      </c>
      <c r="E75" s="172">
        <v>0</v>
      </c>
      <c r="F75" s="172">
        <v>-15</v>
      </c>
      <c r="G75" s="178">
        <v>15</v>
      </c>
      <c r="H75" s="198">
        <v>0</v>
      </c>
      <c r="I75" s="95" t="s">
        <v>473</v>
      </c>
    </row>
    <row r="76" s="2" customFormat="1" ht="20.1" customHeight="1">
      <c r="A76" s="8" t="s">
        <v>47</v>
      </c>
      <c r="B76" s="9">
        <v>1084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473</v>
      </c>
    </row>
    <row r="77" s="2" customFormat="1" ht="20.1" customHeight="1">
      <c r="A77" s="8" t="s">
        <v>53</v>
      </c>
      <c r="B77" s="9">
        <v>1085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473</v>
      </c>
    </row>
    <row r="78" s="2" customFormat="1" ht="20.1" customHeight="1">
      <c r="A78" s="8" t="s">
        <v>179</v>
      </c>
      <c r="B78" s="9">
        <v>1086</v>
      </c>
      <c r="C78" s="172">
        <v>-3096</v>
      </c>
      <c r="D78" s="172">
        <v>-2085</v>
      </c>
      <c r="E78" s="172">
        <v>-600</v>
      </c>
      <c r="F78" s="172">
        <v>-2085</v>
      </c>
      <c r="G78" s="178">
        <v>1485</v>
      </c>
      <c r="H78" s="198">
        <v>347.5</v>
      </c>
      <c r="I78" s="95" t="s">
        <v>498</v>
      </c>
    </row>
    <row r="79" s="2" customFormat="1" ht="20.1" customHeight="1">
      <c r="A79" s="8" t="s">
        <v>473</v>
      </c>
      <c r="B79" s="9" t="s">
        <v>473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473</v>
      </c>
    </row>
    <row r="80" s="2" customFormat="1" ht="20.1" customHeight="1">
      <c r="A80" s="8" t="s">
        <v>514</v>
      </c>
      <c r="B80" s="9" t="s">
        <v>530</v>
      </c>
      <c r="C80" s="172">
        <v>-85</v>
      </c>
      <c r="D80" s="172">
        <v>-90</v>
      </c>
      <c r="E80" s="172">
        <v>-28</v>
      </c>
      <c r="F80" s="172">
        <v>-90</v>
      </c>
      <c r="G80" s="178">
        <v>62</v>
      </c>
      <c r="H80" s="198">
        <v>321.4</v>
      </c>
      <c r="I80" s="95" t="s">
        <v>473</v>
      </c>
    </row>
    <row r="81" s="2" customFormat="1" ht="20.1" customHeight="1">
      <c r="A81" s="8" t="s">
        <v>35</v>
      </c>
      <c r="B81" s="9" t="s">
        <v>531</v>
      </c>
      <c r="C81" s="172">
        <v>-1075</v>
      </c>
      <c r="D81" s="172">
        <v>-409</v>
      </c>
      <c r="E81" s="172">
        <v>-160</v>
      </c>
      <c r="F81" s="172">
        <v>-409</v>
      </c>
      <c r="G81" s="178">
        <v>249</v>
      </c>
      <c r="H81" s="198">
        <v>255.6</v>
      </c>
      <c r="I81" s="95" t="s">
        <v>488</v>
      </c>
    </row>
    <row r="82" s="2" customFormat="1" ht="20.1" customHeight="1">
      <c r="A82" s="8" t="s">
        <v>36</v>
      </c>
      <c r="B82" s="9" t="s">
        <v>532</v>
      </c>
      <c r="C82" s="172">
        <v>-292</v>
      </c>
      <c r="D82" s="172">
        <v>-114</v>
      </c>
      <c r="E82" s="172">
        <v>-33</v>
      </c>
      <c r="F82" s="172">
        <v>-114</v>
      </c>
      <c r="G82" s="178">
        <v>81</v>
      </c>
      <c r="H82" s="198">
        <v>345.5</v>
      </c>
      <c r="I82" s="95" t="s">
        <v>489</v>
      </c>
    </row>
    <row r="83" s="2" customFormat="1" ht="20.1" customHeight="1">
      <c r="A83" s="8" t="s">
        <v>533</v>
      </c>
      <c r="B83" s="9" t="s">
        <v>534</v>
      </c>
      <c r="C83" s="172">
        <v>-17</v>
      </c>
      <c r="D83" s="172">
        <v>-55</v>
      </c>
      <c r="E83" s="172">
        <v>-55</v>
      </c>
      <c r="F83" s="172">
        <v>-55</v>
      </c>
      <c r="G83" s="178">
        <v>0</v>
      </c>
      <c r="H83" s="198">
        <v>100</v>
      </c>
      <c r="I83" s="95" t="s">
        <v>473</v>
      </c>
    </row>
    <row r="84" s="2" customFormat="1" ht="20.1" customHeight="1">
      <c r="A84" s="8" t="s">
        <v>524</v>
      </c>
      <c r="B84" s="9" t="s">
        <v>535</v>
      </c>
      <c r="C84" s="172">
        <v>-126</v>
      </c>
      <c r="D84" s="172">
        <v>-87</v>
      </c>
      <c r="E84" s="172">
        <v>-20</v>
      </c>
      <c r="F84" s="172">
        <v>-87</v>
      </c>
      <c r="G84" s="178">
        <v>67</v>
      </c>
      <c r="H84" s="198">
        <v>435</v>
      </c>
      <c r="I84" s="95" t="s">
        <v>473</v>
      </c>
    </row>
    <row r="85" s="2" customFormat="1" ht="20.1" customHeight="1">
      <c r="A85" s="8" t="s">
        <v>536</v>
      </c>
      <c r="B85" s="9" t="s">
        <v>537</v>
      </c>
      <c r="C85" s="172">
        <v>-1501</v>
      </c>
      <c r="D85" s="172">
        <v>-1330</v>
      </c>
      <c r="E85" s="172">
        <v>-304</v>
      </c>
      <c r="F85" s="172">
        <v>-1330</v>
      </c>
      <c r="G85" s="178">
        <v>1026</v>
      </c>
      <c r="H85" s="198">
        <v>437.5</v>
      </c>
      <c r="I85" s="95" t="s">
        <v>473</v>
      </c>
    </row>
    <row r="86" s="5" customFormat="1" ht="20.1" customHeight="1">
      <c r="A86" s="10" t="s">
        <v>4</v>
      </c>
      <c r="B86" s="11">
        <v>1100</v>
      </c>
      <c r="C86" s="166">
        <v>1648</v>
      </c>
      <c r="D86" s="166">
        <v>-22915</v>
      </c>
      <c r="E86" s="166">
        <v>957</v>
      </c>
      <c r="F86" s="166">
        <v>-22915</v>
      </c>
      <c r="G86" s="177">
        <v>-23872</v>
      </c>
      <c r="H86" s="197">
        <v>-2394.5</v>
      </c>
      <c r="I86" s="96" t="s">
        <v>473</v>
      </c>
    </row>
    <row r="87" ht="20.1" customHeight="1">
      <c r="A87" s="8" t="s">
        <v>94</v>
      </c>
      <c r="B87" s="9">
        <v>1110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473</v>
      </c>
    </row>
    <row r="88" ht="20.1" customHeight="1">
      <c r="A88" s="8" t="s">
        <v>473</v>
      </c>
      <c r="B88" s="9" t="s">
        <v>473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473</v>
      </c>
    </row>
    <row r="89" ht="20.1" customHeight="1">
      <c r="A89" s="8" t="s">
        <v>98</v>
      </c>
      <c r="B89" s="9">
        <v>1120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  <c r="I89" s="95" t="s">
        <v>473</v>
      </c>
    </row>
    <row r="90" ht="20.1" customHeight="1">
      <c r="A90" s="8" t="s">
        <v>473</v>
      </c>
      <c r="B90" s="9" t="s">
        <v>473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473</v>
      </c>
    </row>
    <row r="91" ht="20.1" customHeight="1">
      <c r="A91" s="8" t="s">
        <v>95</v>
      </c>
      <c r="B91" s="9">
        <v>1130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  <c r="I91" s="95" t="s">
        <v>473</v>
      </c>
    </row>
    <row r="92" ht="20.1" customHeight="1">
      <c r="A92" s="8" t="s">
        <v>473</v>
      </c>
      <c r="B92" s="9" t="s">
        <v>473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  <c r="I92" s="95" t="s">
        <v>473</v>
      </c>
    </row>
    <row r="93" ht="20.1" customHeight="1">
      <c r="A93" s="8" t="s">
        <v>473</v>
      </c>
      <c r="B93" s="9" t="s">
        <v>473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473</v>
      </c>
    </row>
    <row r="94" ht="20.1" customHeight="1">
      <c r="A94" s="8" t="s">
        <v>97</v>
      </c>
      <c r="B94" s="9">
        <v>1140</v>
      </c>
      <c r="C94" s="172">
        <v>0</v>
      </c>
      <c r="D94" s="172">
        <v>-714</v>
      </c>
      <c r="E94" s="172">
        <v>-860</v>
      </c>
      <c r="F94" s="172">
        <v>-714</v>
      </c>
      <c r="G94" s="178">
        <v>-146</v>
      </c>
      <c r="H94" s="198">
        <v>83</v>
      </c>
      <c r="I94" s="95" t="s">
        <v>499</v>
      </c>
    </row>
    <row r="95" ht="20.1" customHeight="1">
      <c r="A95" s="8" t="s">
        <v>499</v>
      </c>
      <c r="B95" s="9" t="s">
        <v>538</v>
      </c>
      <c r="C95" s="172">
        <v>0</v>
      </c>
      <c r="D95" s="172">
        <v>-714</v>
      </c>
      <c r="E95" s="172">
        <v>-860</v>
      </c>
      <c r="F95" s="172">
        <v>-714</v>
      </c>
      <c r="G95" s="178">
        <v>-146</v>
      </c>
      <c r="H95" s="198">
        <v>83</v>
      </c>
      <c r="I95" s="95" t="s">
        <v>499</v>
      </c>
    </row>
    <row r="96" ht="20.1" customHeight="1">
      <c r="A96" s="8" t="s">
        <v>250</v>
      </c>
      <c r="B96" s="9">
        <v>1150</v>
      </c>
      <c r="C96" s="185">
        <v>0</v>
      </c>
      <c r="D96" s="185">
        <v>0</v>
      </c>
      <c r="E96" s="185">
        <v>0</v>
      </c>
      <c r="F96" s="185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151</v>
      </c>
      <c r="B97" s="9">
        <v>1151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251</v>
      </c>
      <c r="B98" s="9">
        <v>1152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473</v>
      </c>
    </row>
    <row r="99" ht="20.1" customHeight="1">
      <c r="A99" s="8" t="s">
        <v>473</v>
      </c>
      <c r="B99" s="9" t="s">
        <v>473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473</v>
      </c>
    </row>
    <row r="100" ht="20.1" customHeight="1">
      <c r="A100" s="8" t="s">
        <v>473</v>
      </c>
      <c r="B100" s="9" t="s">
        <v>473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98">
        <v>0</v>
      </c>
      <c r="I100" s="95" t="s">
        <v>473</v>
      </c>
    </row>
    <row r="101" ht="20.1" customHeight="1">
      <c r="A101" s="8" t="s">
        <v>252</v>
      </c>
      <c r="B101" s="9">
        <v>1160</v>
      </c>
      <c r="C101" s="196">
        <v>0</v>
      </c>
      <c r="D101" s="196">
        <v>0</v>
      </c>
      <c r="E101" s="196">
        <v>0</v>
      </c>
      <c r="F101" s="196">
        <v>0</v>
      </c>
      <c r="G101" s="178">
        <v>0</v>
      </c>
      <c r="H101" s="198">
        <v>0</v>
      </c>
      <c r="I101" s="95" t="s">
        <v>473</v>
      </c>
    </row>
    <row r="102" ht="20.1" customHeight="1">
      <c r="A102" s="8" t="s">
        <v>151</v>
      </c>
      <c r="B102" s="9">
        <v>1161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473</v>
      </c>
    </row>
    <row r="103" ht="20.1" customHeight="1">
      <c r="A103" s="8" t="s">
        <v>104</v>
      </c>
      <c r="B103" s="9">
        <v>1162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473</v>
      </c>
    </row>
    <row r="104" ht="20.1" customHeight="1">
      <c r="A104" s="8" t="s">
        <v>473</v>
      </c>
      <c r="B104" s="9" t="s">
        <v>473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  <c r="I104" s="95" t="s">
        <v>473</v>
      </c>
    </row>
    <row r="105" ht="20.1" customHeight="1">
      <c r="A105" s="8" t="s">
        <v>473</v>
      </c>
      <c r="B105" s="9" t="s">
        <v>473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473</v>
      </c>
    </row>
    <row r="106" s="5" customFormat="1" ht="20.1" customHeight="1">
      <c r="A106" s="10" t="s">
        <v>83</v>
      </c>
      <c r="B106" s="11">
        <v>1170</v>
      </c>
      <c r="C106" s="166">
        <v>1648</v>
      </c>
      <c r="D106" s="166">
        <v>-23629</v>
      </c>
      <c r="E106" s="166">
        <v>97</v>
      </c>
      <c r="F106" s="166">
        <v>-23629</v>
      </c>
      <c r="G106" s="177">
        <v>-23726</v>
      </c>
      <c r="H106" s="197">
        <v>-24359.8</v>
      </c>
      <c r="I106" s="96" t="s">
        <v>473</v>
      </c>
    </row>
    <row r="107" ht="20.1" customHeight="1">
      <c r="A107" s="8" t="s">
        <v>243</v>
      </c>
      <c r="B107" s="7">
        <v>1180</v>
      </c>
      <c r="C107" s="172">
        <v>-332</v>
      </c>
      <c r="D107" s="172">
        <v>0</v>
      </c>
      <c r="E107" s="172">
        <v>-27</v>
      </c>
      <c r="F107" s="172">
        <v>0</v>
      </c>
      <c r="G107" s="178">
        <v>-27</v>
      </c>
      <c r="H107" s="198">
        <v>0</v>
      </c>
      <c r="I107" s="95" t="s">
        <v>473</v>
      </c>
    </row>
    <row r="108" ht="20.1" customHeight="1">
      <c r="A108" s="8" t="s">
        <v>244</v>
      </c>
      <c r="B108" s="7">
        <v>1181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  <c r="I108" s="95" t="s">
        <v>473</v>
      </c>
    </row>
    <row r="109" ht="20.1" customHeight="1">
      <c r="A109" s="8" t="s">
        <v>245</v>
      </c>
      <c r="B109" s="9">
        <v>1190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  <c r="I109" s="95" t="s">
        <v>473</v>
      </c>
    </row>
    <row r="110" ht="20.1" customHeight="1">
      <c r="A110" s="8" t="s">
        <v>246</v>
      </c>
      <c r="B110" s="6">
        <v>1191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  <c r="I110" s="95" t="s">
        <v>473</v>
      </c>
    </row>
    <row r="111" s="5" customFormat="1" ht="20.1" customHeight="1">
      <c r="A111" s="10" t="s">
        <v>265</v>
      </c>
      <c r="B111" s="11">
        <v>1200</v>
      </c>
      <c r="C111" s="176">
        <v>1316</v>
      </c>
      <c r="D111" s="176">
        <v>-23629</v>
      </c>
      <c r="E111" s="176">
        <v>70</v>
      </c>
      <c r="F111" s="176">
        <v>-23629</v>
      </c>
      <c r="G111" s="177">
        <v>-23699</v>
      </c>
      <c r="H111" s="197">
        <v>-33755.7</v>
      </c>
      <c r="I111" s="96" t="s">
        <v>473</v>
      </c>
    </row>
    <row r="112" ht="20.1" customHeight="1">
      <c r="A112" s="8" t="s">
        <v>25</v>
      </c>
      <c r="B112" s="6">
        <v>1201</v>
      </c>
      <c r="C112" s="178">
        <v>1316</v>
      </c>
      <c r="D112" s="178">
        <v>0</v>
      </c>
      <c r="E112" s="178">
        <v>70</v>
      </c>
      <c r="F112" s="178">
        <v>0</v>
      </c>
      <c r="G112" s="178">
        <v>-70</v>
      </c>
      <c r="H112" s="198">
        <v>0</v>
      </c>
      <c r="I112" s="94" t="s">
        <v>473</v>
      </c>
    </row>
    <row r="113" ht="20.1" customHeight="1">
      <c r="A113" s="8" t="s">
        <v>26</v>
      </c>
      <c r="B113" s="6">
        <v>1202</v>
      </c>
      <c r="C113" s="172">
        <v>0</v>
      </c>
      <c r="D113" s="172">
        <v>-23629</v>
      </c>
      <c r="E113" s="172">
        <v>0</v>
      </c>
      <c r="F113" s="172">
        <v>-23629</v>
      </c>
      <c r="G113" s="178">
        <v>23629</v>
      </c>
      <c r="H113" s="198">
        <v>0</v>
      </c>
      <c r="I113" s="94" t="s">
        <v>473</v>
      </c>
    </row>
    <row r="114" s="5" customFormat="1" ht="20.1" customHeight="1">
      <c r="A114" s="10" t="s">
        <v>19</v>
      </c>
      <c r="B114" s="11">
        <v>1210</v>
      </c>
      <c r="C114" s="175">
        <v>274067</v>
      </c>
      <c r="D114" s="175">
        <v>155811</v>
      </c>
      <c r="E114" s="175">
        <v>167920</v>
      </c>
      <c r="F114" s="175">
        <v>155811</v>
      </c>
      <c r="G114" s="177">
        <v>-12109</v>
      </c>
      <c r="H114" s="197">
        <v>92.8</v>
      </c>
      <c r="I114" s="96" t="s">
        <v>473</v>
      </c>
    </row>
    <row r="115" s="5" customFormat="1" ht="20.1" customHeight="1">
      <c r="A115" s="10" t="s">
        <v>101</v>
      </c>
      <c r="B115" s="11">
        <v>1220</v>
      </c>
      <c r="C115" s="169">
        <v>-272751</v>
      </c>
      <c r="D115" s="169">
        <v>-179440</v>
      </c>
      <c r="E115" s="169">
        <v>-167850</v>
      </c>
      <c r="F115" s="169">
        <v>-179440</v>
      </c>
      <c r="G115" s="177">
        <v>11590</v>
      </c>
      <c r="H115" s="197">
        <v>106.9</v>
      </c>
      <c r="I115" s="96" t="s">
        <v>473</v>
      </c>
    </row>
    <row r="116" ht="20.1" customHeight="1">
      <c r="A116" s="8" t="s">
        <v>180</v>
      </c>
      <c r="B116" s="9">
        <v>1230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473</v>
      </c>
    </row>
    <row r="117" ht="24.95" customHeight="1">
      <c r="A117" s="245" t="s">
        <v>124</v>
      </c>
      <c r="B117" s="245"/>
      <c r="C117" s="245"/>
      <c r="D117" s="245"/>
      <c r="E117" s="245"/>
      <c r="F117" s="245"/>
      <c r="G117" s="245"/>
      <c r="H117" s="245"/>
      <c r="I117" s="245"/>
    </row>
    <row r="118" ht="20.1" customHeight="1">
      <c r="A118" s="8" t="s">
        <v>191</v>
      </c>
      <c r="B118" s="9">
        <v>1300</v>
      </c>
      <c r="C118" s="185">
        <v>1648</v>
      </c>
      <c r="D118" s="185">
        <v>-22915</v>
      </c>
      <c r="E118" s="185">
        <v>957</v>
      </c>
      <c r="F118" s="185">
        <v>-22915</v>
      </c>
      <c r="G118" s="178">
        <v>-23872</v>
      </c>
      <c r="H118" s="198">
        <v>-2394.5</v>
      </c>
      <c r="I118" s="95" t="s">
        <v>473</v>
      </c>
    </row>
    <row r="119" ht="20.1" customHeight="1">
      <c r="A119" s="8" t="s">
        <v>317</v>
      </c>
      <c r="B119" s="9">
        <v>1301</v>
      </c>
      <c r="C119" s="185">
        <v>3216</v>
      </c>
      <c r="D119" s="185">
        <v>4923</v>
      </c>
      <c r="E119" s="185">
        <v>3832</v>
      </c>
      <c r="F119" s="185">
        <v>4923</v>
      </c>
      <c r="G119" s="178">
        <v>1091</v>
      </c>
      <c r="H119" s="198">
        <v>128.5</v>
      </c>
      <c r="I119" s="95" t="s">
        <v>473</v>
      </c>
    </row>
    <row r="120" ht="20.1" customHeight="1">
      <c r="A120" s="8" t="s">
        <v>318</v>
      </c>
      <c r="B120" s="9">
        <v>1302</v>
      </c>
      <c r="C120" s="185">
        <v>1350</v>
      </c>
      <c r="D120" s="185">
        <v>2678</v>
      </c>
      <c r="E120" s="185">
        <v>480</v>
      </c>
      <c r="F120" s="185">
        <v>2678</v>
      </c>
      <c r="G120" s="178">
        <v>2198</v>
      </c>
      <c r="H120" s="198">
        <v>557.9</v>
      </c>
      <c r="I120" s="95" t="s">
        <v>473</v>
      </c>
    </row>
    <row r="121" ht="20.1" customHeight="1">
      <c r="A121" s="8" t="s">
        <v>319</v>
      </c>
      <c r="B121" s="9">
        <v>1303</v>
      </c>
      <c r="C121" s="196">
        <v>-2139</v>
      </c>
      <c r="D121" s="196">
        <v>-408</v>
      </c>
      <c r="E121" s="196">
        <v>-150</v>
      </c>
      <c r="F121" s="196">
        <v>-408</v>
      </c>
      <c r="G121" s="178">
        <v>258</v>
      </c>
      <c r="H121" s="198">
        <v>272</v>
      </c>
      <c r="I121" s="95" t="s">
        <v>473</v>
      </c>
    </row>
    <row r="122" ht="20.1" customHeight="1">
      <c r="A122" s="8" t="s">
        <v>320</v>
      </c>
      <c r="B122" s="9">
        <v>1304</v>
      </c>
      <c r="C122" s="185">
        <v>0</v>
      </c>
      <c r="D122" s="185">
        <v>0</v>
      </c>
      <c r="E122" s="185">
        <v>0</v>
      </c>
      <c r="F122" s="185">
        <v>0</v>
      </c>
      <c r="G122" s="178">
        <v>0</v>
      </c>
      <c r="H122" s="198">
        <v>0</v>
      </c>
      <c r="I122" s="95" t="s">
        <v>473</v>
      </c>
    </row>
    <row r="123" ht="20.25" customHeight="1">
      <c r="A123" s="8" t="s">
        <v>321</v>
      </c>
      <c r="B123" s="9">
        <v>1305</v>
      </c>
      <c r="C123" s="196">
        <v>0</v>
      </c>
      <c r="D123" s="196">
        <v>0</v>
      </c>
      <c r="E123" s="196">
        <v>0</v>
      </c>
      <c r="F123" s="196">
        <v>0</v>
      </c>
      <c r="G123" s="178">
        <v>0</v>
      </c>
      <c r="H123" s="198">
        <v>0</v>
      </c>
      <c r="I123" s="95" t="s">
        <v>473</v>
      </c>
    </row>
    <row r="124" s="5" customFormat="1" ht="20.1" customHeight="1">
      <c r="A124" s="10" t="s">
        <v>118</v>
      </c>
      <c r="B124" s="11">
        <v>1310</v>
      </c>
      <c r="C124" s="168" t="e">
        <f>C118+C119-C120-C121-C122-C123</f>
        <v>#VALUE!</v>
      </c>
      <c r="D124" s="168" t="e">
        <f>D118+D119-D120-D121-D122-D123</f>
        <v>#VALUE!</v>
      </c>
      <c r="E124" s="168" t="e">
        <f>E118+E119-E120-E121-E122-E123</f>
        <v>#VALUE!</v>
      </c>
      <c r="F124" s="168" t="e">
        <f>F118+F119-F120-F121-F122-F123</f>
        <v>#VALUE!</v>
      </c>
      <c r="G124" s="177" t="e">
        <f>F124-E124</f>
        <v>#VALUE!</v>
      </c>
      <c r="H124" s="197" t="e">
        <f>(F124/E124)*100</f>
        <v>#VALUE!</v>
      </c>
      <c r="I124" s="96"/>
    </row>
    <row r="125" s="5" customFormat="1" ht="20.1" customHeight="1">
      <c r="A125" s="232" t="s">
        <v>158</v>
      </c>
      <c r="B125" s="233"/>
      <c r="C125" s="233">
        <v>5653</v>
      </c>
      <c r="D125" s="233">
        <v>-20262</v>
      </c>
      <c r="E125" s="233">
        <v>4459</v>
      </c>
      <c r="F125" s="233">
        <v>-20262</v>
      </c>
      <c r="G125" s="233">
        <v>-24721</v>
      </c>
      <c r="H125" s="233">
        <v>-454.4</v>
      </c>
      <c r="I125" s="234" t="s">
        <v>473</v>
      </c>
    </row>
    <row r="126" s="5" customFormat="1" ht="20.1" customHeight="1">
      <c r="A126" s="8" t="s">
        <v>192</v>
      </c>
      <c r="B126" s="9">
        <v>1400</v>
      </c>
      <c r="C126" s="178">
        <v>48233</v>
      </c>
      <c r="D126" s="178">
        <v>27128</v>
      </c>
      <c r="E126" s="178">
        <v>24200</v>
      </c>
      <c r="F126" s="178">
        <v>27128</v>
      </c>
      <c r="G126" s="178">
        <v>2928</v>
      </c>
      <c r="H126" s="198">
        <v>112.1</v>
      </c>
      <c r="I126" s="95" t="s">
        <v>473</v>
      </c>
    </row>
    <row r="127" s="5" customFormat="1" ht="20.1" customHeight="1">
      <c r="A127" s="8" t="s">
        <v>193</v>
      </c>
      <c r="B127" s="40">
        <v>1401</v>
      </c>
      <c r="C127" s="178">
        <v>4373</v>
      </c>
      <c r="D127" s="178">
        <v>2780</v>
      </c>
      <c r="E127" s="178">
        <v>3500</v>
      </c>
      <c r="F127" s="178">
        <v>2780</v>
      </c>
      <c r="G127" s="178">
        <v>-720</v>
      </c>
      <c r="H127" s="198">
        <v>79.4</v>
      </c>
      <c r="I127" s="94" t="s">
        <v>473</v>
      </c>
    </row>
    <row r="128" s="5" customFormat="1" ht="20.1" customHeight="1">
      <c r="A128" s="8" t="s">
        <v>28</v>
      </c>
      <c r="B128" s="40">
        <v>1402</v>
      </c>
      <c r="C128" s="178">
        <v>18719</v>
      </c>
      <c r="D128" s="178">
        <v>11685</v>
      </c>
      <c r="E128" s="178">
        <v>13070</v>
      </c>
      <c r="F128" s="178">
        <v>11685</v>
      </c>
      <c r="G128" s="178">
        <v>-1385</v>
      </c>
      <c r="H128" s="198">
        <v>89.4</v>
      </c>
      <c r="I128" s="94" t="s">
        <v>473</v>
      </c>
    </row>
    <row r="129" s="5" customFormat="1" ht="20.1" customHeight="1">
      <c r="A129" s="8" t="s">
        <v>5</v>
      </c>
      <c r="B129" s="13">
        <v>1410</v>
      </c>
      <c r="C129" s="178">
        <v>166257</v>
      </c>
      <c r="D129" s="178">
        <v>108097</v>
      </c>
      <c r="E129" s="178">
        <v>103785</v>
      </c>
      <c r="F129" s="178">
        <v>108097</v>
      </c>
      <c r="G129" s="178">
        <v>4312</v>
      </c>
      <c r="H129" s="198">
        <v>104.2</v>
      </c>
      <c r="I129" s="95" t="s">
        <v>473</v>
      </c>
    </row>
    <row r="130" s="5" customFormat="1" ht="20.1" customHeight="1">
      <c r="A130" s="8" t="s">
        <v>6</v>
      </c>
      <c r="B130" s="13">
        <v>1420</v>
      </c>
      <c r="C130" s="178">
        <v>35950</v>
      </c>
      <c r="D130" s="178">
        <v>23792</v>
      </c>
      <c r="E130" s="178">
        <v>21988</v>
      </c>
      <c r="F130" s="178">
        <v>23792</v>
      </c>
      <c r="G130" s="178">
        <v>1804</v>
      </c>
      <c r="H130" s="198">
        <v>108.2</v>
      </c>
      <c r="I130" s="95" t="s">
        <v>473</v>
      </c>
    </row>
    <row r="131" s="5" customFormat="1" ht="20.1" customHeight="1">
      <c r="A131" s="8" t="s">
        <v>7</v>
      </c>
      <c r="B131" s="13">
        <v>1430</v>
      </c>
      <c r="C131" s="178">
        <v>3216</v>
      </c>
      <c r="D131" s="178">
        <v>4923</v>
      </c>
      <c r="E131" s="178">
        <v>3832</v>
      </c>
      <c r="F131" s="178">
        <v>4923</v>
      </c>
      <c r="G131" s="178">
        <v>1091</v>
      </c>
      <c r="H131" s="198">
        <v>128.5</v>
      </c>
      <c r="I131" s="95" t="s">
        <v>473</v>
      </c>
    </row>
    <row r="132" s="5" customFormat="1" ht="20.1" customHeight="1">
      <c r="A132" s="8" t="s">
        <v>29</v>
      </c>
      <c r="B132" s="13">
        <v>1440</v>
      </c>
      <c r="C132" s="178">
        <v>18763</v>
      </c>
      <c r="D132" s="178">
        <v>14786</v>
      </c>
      <c r="E132" s="178">
        <v>13027</v>
      </c>
      <c r="F132" s="178">
        <v>14786</v>
      </c>
      <c r="G132" s="178">
        <v>1759</v>
      </c>
      <c r="H132" s="198">
        <v>113.5</v>
      </c>
      <c r="I132" s="95" t="s">
        <v>473</v>
      </c>
    </row>
    <row r="133" s="5" customFormat="1">
      <c r="A133" s="10" t="s">
        <v>49</v>
      </c>
      <c r="B133" s="51">
        <v>1450</v>
      </c>
      <c r="C133" s="186">
        <v>272419</v>
      </c>
      <c r="D133" s="186">
        <v>178726</v>
      </c>
      <c r="E133" s="186">
        <v>166832</v>
      </c>
      <c r="F133" s="186">
        <v>178726</v>
      </c>
      <c r="G133" s="177">
        <v>11894</v>
      </c>
      <c r="H133" s="197">
        <v>107.1</v>
      </c>
      <c r="I133" s="96" t="s">
        <v>473</v>
      </c>
    </row>
    <row r="134" s="5" customFormat="1">
      <c r="A134" s="59"/>
      <c r="B134" s="69"/>
      <c r="C134" s="69"/>
      <c r="D134" s="69"/>
      <c r="E134" s="69"/>
      <c r="F134" s="69"/>
      <c r="G134" s="69"/>
      <c r="H134" s="69"/>
      <c r="I134" s="69"/>
    </row>
    <row r="135" s="5" customFormat="1">
      <c r="A135" s="59"/>
      <c r="B135" s="69"/>
      <c r="C135" s="69"/>
      <c r="D135" s="69"/>
      <c r="E135" s="69"/>
      <c r="F135" s="69"/>
      <c r="G135" s="69"/>
      <c r="H135" s="69"/>
      <c r="I135" s="69"/>
    </row>
    <row r="136">
      <c r="A136" s="27"/>
    </row>
    <row r="137" ht="27.75" customHeight="1">
      <c r="A137" s="45" t="s">
        <v>484</v>
      </c>
      <c r="B137" s="1"/>
      <c r="C137" s="242" t="s">
        <v>90</v>
      </c>
      <c r="D137" s="242"/>
      <c r="E137" s="83"/>
      <c r="F137" s="222" t="s">
        <v>483</v>
      </c>
      <c r="G137" s="222"/>
      <c r="H137" s="222"/>
      <c r="I137" s="3"/>
    </row>
    <row r="138" s="2" customFormat="1">
      <c r="A138" s="214" t="s">
        <v>465</v>
      </c>
      <c r="B138" s="3"/>
      <c r="C138" s="222" t="s">
        <v>466</v>
      </c>
      <c r="D138" s="222"/>
      <c r="E138" s="3"/>
      <c r="F138" s="221" t="s">
        <v>86</v>
      </c>
      <c r="G138" s="221"/>
      <c r="H138" s="221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</sheetData>
  <mergeCells>
    <mergeCell ref="A6:I6"/>
    <mergeCell ref="A117:I117"/>
    <mergeCell ref="C138:D138"/>
    <mergeCell ref="F138:H138"/>
    <mergeCell ref="C137:D137"/>
    <mergeCell ref="F137:H137"/>
    <mergeCell ref="A1:I1"/>
    <mergeCell ref="A125:I125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1316</v>
      </c>
      <c r="D7" s="199">
        <v>-23629</v>
      </c>
      <c r="E7" s="199">
        <v>70</v>
      </c>
      <c r="F7" s="199">
        <v>-23629</v>
      </c>
      <c r="G7" s="200">
        <v>-23699</v>
      </c>
      <c r="H7" s="200">
        <v>-33755.7</v>
      </c>
    </row>
    <row r="8" ht="48.95" customHeight="1">
      <c r="A8" s="47" t="s">
        <v>51</v>
      </c>
      <c r="B8" s="6">
        <v>2000</v>
      </c>
      <c r="C8" s="172">
        <v>1383</v>
      </c>
      <c r="D8" s="172">
        <v>564</v>
      </c>
      <c r="E8" s="172">
        <v>564</v>
      </c>
      <c r="F8" s="172">
        <v>564</v>
      </c>
      <c r="G8" s="200">
        <v>0</v>
      </c>
      <c r="H8" s="200">
        <v>100</v>
      </c>
    </row>
    <row r="9" ht="45" customHeight="1">
      <c r="A9" s="47" t="s">
        <v>253</v>
      </c>
      <c r="B9" s="6">
        <v>2010</v>
      </c>
      <c r="C9" s="196">
        <v>-1184</v>
      </c>
      <c r="D9" s="196">
        <v>0</v>
      </c>
      <c r="E9" s="196">
        <v>-61</v>
      </c>
      <c r="F9" s="196">
        <v>0</v>
      </c>
      <c r="G9" s="200">
        <v>-61</v>
      </c>
      <c r="H9" s="200">
        <v>0</v>
      </c>
    </row>
    <row r="10" ht="45" customHeight="1">
      <c r="A10" s="8" t="s">
        <v>145</v>
      </c>
      <c r="B10" s="6">
        <v>2011</v>
      </c>
      <c r="C10" s="172">
        <v>-1184</v>
      </c>
      <c r="D10" s="172">
        <v>0</v>
      </c>
      <c r="E10" s="172">
        <v>-61</v>
      </c>
      <c r="F10" s="172">
        <v>0</v>
      </c>
      <c r="G10" s="200">
        <v>-61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-951</v>
      </c>
      <c r="D14" s="172">
        <v>0</v>
      </c>
      <c r="E14" s="172">
        <v>-40</v>
      </c>
      <c r="F14" s="172">
        <v>0</v>
      </c>
      <c r="G14" s="200">
        <v>-40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-951</v>
      </c>
      <c r="D15" s="172">
        <v>0</v>
      </c>
      <c r="E15" s="172">
        <v>-40</v>
      </c>
      <c r="F15" s="172">
        <v>0</v>
      </c>
      <c r="G15" s="200">
        <v>-40</v>
      </c>
      <c r="H15" s="200">
        <v>0</v>
      </c>
    </row>
    <row r="16" ht="24.95" customHeight="1">
      <c r="A16" s="47" t="s">
        <v>539</v>
      </c>
      <c r="B16" s="6" t="s">
        <v>540</v>
      </c>
      <c r="C16" s="172">
        <v>-951</v>
      </c>
      <c r="D16" s="172">
        <v>0</v>
      </c>
      <c r="E16" s="172">
        <v>-40</v>
      </c>
      <c r="F16" s="172">
        <v>0</v>
      </c>
      <c r="G16" s="200">
        <v>-40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0</v>
      </c>
      <c r="D18" s="172">
        <v>0</v>
      </c>
      <c r="E18" s="172">
        <v>-100</v>
      </c>
      <c r="F18" s="172">
        <v>0</v>
      </c>
      <c r="G18" s="200">
        <v>-100</v>
      </c>
      <c r="H18" s="200">
        <v>0</v>
      </c>
    </row>
    <row r="19" ht="24.95" customHeight="1">
      <c r="A19" s="47" t="s">
        <v>541</v>
      </c>
      <c r="B19" s="6" t="s">
        <v>542</v>
      </c>
      <c r="C19" s="172">
        <v>0</v>
      </c>
      <c r="D19" s="172">
        <v>0</v>
      </c>
      <c r="E19" s="172">
        <v>-100</v>
      </c>
      <c r="F19" s="172">
        <v>0</v>
      </c>
      <c r="G19" s="200">
        <v>-100</v>
      </c>
      <c r="H19" s="200">
        <v>0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473</v>
      </c>
      <c r="B23" s="6" t="s">
        <v>473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564</v>
      </c>
      <c r="D24" s="171">
        <v>-23065</v>
      </c>
      <c r="E24" s="171">
        <v>433</v>
      </c>
      <c r="F24" s="171">
        <v>-23065</v>
      </c>
      <c r="G24" s="200">
        <v>-23498</v>
      </c>
      <c r="H24" s="200">
        <v>-5326.8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50087</v>
      </c>
      <c r="D26" s="176">
        <v>31427</v>
      </c>
      <c r="E26" s="176">
        <v>30157</v>
      </c>
      <c r="F26" s="176">
        <v>31427</v>
      </c>
      <c r="G26" s="177">
        <v>1270</v>
      </c>
      <c r="H26" s="197">
        <v>104.2</v>
      </c>
    </row>
    <row r="27">
      <c r="A27" s="8" t="s">
        <v>258</v>
      </c>
      <c r="B27" s="6">
        <v>2111</v>
      </c>
      <c r="C27" s="178">
        <v>194</v>
      </c>
      <c r="D27" s="178">
        <v>64</v>
      </c>
      <c r="E27" s="178">
        <v>22</v>
      </c>
      <c r="F27" s="178">
        <v>64</v>
      </c>
      <c r="G27" s="178">
        <v>42</v>
      </c>
      <c r="H27" s="198">
        <v>290.9</v>
      </c>
    </row>
    <row r="28">
      <c r="A28" s="8" t="s">
        <v>337</v>
      </c>
      <c r="B28" s="6">
        <v>2112</v>
      </c>
      <c r="C28" s="178">
        <v>32629</v>
      </c>
      <c r="D28" s="178">
        <v>20787</v>
      </c>
      <c r="E28" s="178">
        <v>22315</v>
      </c>
      <c r="F28" s="178">
        <v>20787</v>
      </c>
      <c r="G28" s="178">
        <v>-1528</v>
      </c>
      <c r="H28" s="198">
        <v>93.2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1076</v>
      </c>
      <c r="D31" s="178">
        <v>354</v>
      </c>
      <c r="E31" s="178">
        <v>67</v>
      </c>
      <c r="F31" s="178">
        <v>354</v>
      </c>
      <c r="G31" s="178">
        <v>287</v>
      </c>
      <c r="H31" s="198">
        <v>528.4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13629</v>
      </c>
      <c r="D34" s="178">
        <v>8426</v>
      </c>
      <c r="E34" s="178">
        <v>6448</v>
      </c>
      <c r="F34" s="178">
        <v>8426</v>
      </c>
      <c r="G34" s="178">
        <v>1978</v>
      </c>
      <c r="H34" s="198">
        <v>130.7</v>
      </c>
    </row>
    <row r="35" ht="20.1" customHeight="1">
      <c r="A35" s="47" t="s">
        <v>345</v>
      </c>
      <c r="B35" s="53">
        <v>2119</v>
      </c>
      <c r="C35" s="178">
        <v>2559</v>
      </c>
      <c r="D35" s="178">
        <v>1796</v>
      </c>
      <c r="E35" s="178">
        <v>1305</v>
      </c>
      <c r="F35" s="178">
        <v>1796</v>
      </c>
      <c r="G35" s="178">
        <v>491</v>
      </c>
      <c r="H35" s="198">
        <v>137.6</v>
      </c>
    </row>
    <row r="36" ht="20.1" customHeight="1">
      <c r="A36" s="47" t="s">
        <v>543</v>
      </c>
      <c r="B36" s="53" t="s">
        <v>544</v>
      </c>
      <c r="C36" s="178">
        <v>2559</v>
      </c>
      <c r="D36" s="178">
        <v>1796</v>
      </c>
      <c r="E36" s="178">
        <v>1305</v>
      </c>
      <c r="F36" s="178">
        <v>1796</v>
      </c>
      <c r="G36" s="178">
        <v>491</v>
      </c>
      <c r="H36" s="198">
        <v>137.6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17352</v>
      </c>
      <c r="D38" s="176">
        <v>13436</v>
      </c>
      <c r="E38" s="176">
        <v>10563</v>
      </c>
      <c r="F38" s="176">
        <v>13436</v>
      </c>
      <c r="G38" s="177">
        <v>2873</v>
      </c>
      <c r="H38" s="197">
        <v>127.2</v>
      </c>
    </row>
    <row r="39" ht="20.1" customHeight="1">
      <c r="A39" s="47" t="s">
        <v>73</v>
      </c>
      <c r="B39" s="53">
        <v>2121</v>
      </c>
      <c r="C39" s="178">
        <v>16998</v>
      </c>
      <c r="D39" s="178">
        <v>13122</v>
      </c>
      <c r="E39" s="178">
        <v>10247</v>
      </c>
      <c r="F39" s="178">
        <v>13122</v>
      </c>
      <c r="G39" s="178">
        <v>2875</v>
      </c>
      <c r="H39" s="198">
        <v>128.1</v>
      </c>
    </row>
    <row r="40" ht="20.1" customHeight="1">
      <c r="A40" s="47" t="s">
        <v>347</v>
      </c>
      <c r="B40" s="53">
        <v>2122</v>
      </c>
      <c r="C40" s="178">
        <v>298</v>
      </c>
      <c r="D40" s="178">
        <v>261</v>
      </c>
      <c r="E40" s="178">
        <v>260</v>
      </c>
      <c r="F40" s="178">
        <v>261</v>
      </c>
      <c r="G40" s="178">
        <v>1</v>
      </c>
      <c r="H40" s="198">
        <v>100.4</v>
      </c>
    </row>
    <row r="41" ht="20.1" customHeight="1">
      <c r="A41" s="47" t="s">
        <v>348</v>
      </c>
      <c r="B41" s="53">
        <v>2123</v>
      </c>
      <c r="C41" s="178">
        <v>56</v>
      </c>
      <c r="D41" s="178">
        <v>53</v>
      </c>
      <c r="E41" s="178">
        <v>56</v>
      </c>
      <c r="F41" s="178">
        <v>53</v>
      </c>
      <c r="G41" s="178">
        <v>-3</v>
      </c>
      <c r="H41" s="198">
        <v>94.6</v>
      </c>
    </row>
    <row r="42" s="48" customFormat="1">
      <c r="A42" s="47" t="s">
        <v>345</v>
      </c>
      <c r="B42" s="53">
        <v>2124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473</v>
      </c>
      <c r="B43" s="53" t="s">
        <v>473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473</v>
      </c>
      <c r="B44" s="53" t="s">
        <v>473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35941</v>
      </c>
      <c r="D45" s="176">
        <v>25336</v>
      </c>
      <c r="E45" s="176">
        <v>21260</v>
      </c>
      <c r="F45" s="176">
        <v>25336</v>
      </c>
      <c r="G45" s="177">
        <v>4076</v>
      </c>
      <c r="H45" s="197">
        <v>119.2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35941</v>
      </c>
      <c r="D48" s="178">
        <v>25336</v>
      </c>
      <c r="E48" s="178">
        <v>21260</v>
      </c>
      <c r="F48" s="178">
        <v>25336</v>
      </c>
      <c r="G48" s="178">
        <v>4076</v>
      </c>
      <c r="H48" s="198">
        <v>119.2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473</v>
      </c>
      <c r="B50" s="53" t="s">
        <v>473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473</v>
      </c>
      <c r="B51" s="60" t="s">
        <v>473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103380</v>
      </c>
      <c r="D56" s="176">
        <v>70199</v>
      </c>
      <c r="E56" s="176">
        <v>61980</v>
      </c>
      <c r="F56" s="176">
        <v>70199</v>
      </c>
      <c r="G56" s="177">
        <v>8219</v>
      </c>
      <c r="H56" s="197">
        <v>113.3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484</v>
      </c>
      <c r="B59" s="1"/>
      <c r="C59" s="242"/>
      <c r="D59" s="242"/>
      <c r="E59" s="83"/>
      <c r="F59" s="222" t="s">
        <v>483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4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313827</v>
      </c>
      <c r="D7" s="176">
        <v>233775</v>
      </c>
      <c r="E7" s="176">
        <v>193957</v>
      </c>
      <c r="F7" s="176">
        <v>233775</v>
      </c>
      <c r="G7" s="177">
        <v>39818</v>
      </c>
      <c r="H7" s="197">
        <v>120.5</v>
      </c>
    </row>
    <row r="8" ht="18" customHeight="1">
      <c r="A8" s="8" t="s">
        <v>374</v>
      </c>
      <c r="B8" s="9">
        <v>3010</v>
      </c>
      <c r="C8" s="178">
        <v>290595</v>
      </c>
      <c r="D8" s="178">
        <v>217673</v>
      </c>
      <c r="E8" s="178">
        <v>167255</v>
      </c>
      <c r="F8" s="178">
        <v>217673</v>
      </c>
      <c r="G8" s="178">
        <v>50418</v>
      </c>
      <c r="H8" s="198">
        <v>130.1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279</v>
      </c>
      <c r="D11" s="178">
        <v>112</v>
      </c>
      <c r="E11" s="178">
        <v>400</v>
      </c>
      <c r="F11" s="178">
        <v>112</v>
      </c>
      <c r="G11" s="178">
        <v>-288</v>
      </c>
      <c r="H11" s="198">
        <v>28</v>
      </c>
    </row>
    <row r="12" ht="18" customHeight="1">
      <c r="A12" s="8" t="s">
        <v>473</v>
      </c>
      <c r="B12" s="9" t="s">
        <v>473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545</v>
      </c>
      <c r="B13" s="9" t="s">
        <v>546</v>
      </c>
      <c r="C13" s="178">
        <v>266</v>
      </c>
      <c r="D13" s="178">
        <v>112</v>
      </c>
      <c r="E13" s="178">
        <v>400</v>
      </c>
      <c r="F13" s="178">
        <v>112</v>
      </c>
      <c r="G13" s="178">
        <v>-288</v>
      </c>
      <c r="H13" s="198">
        <v>28</v>
      </c>
    </row>
    <row r="14" ht="18" customHeight="1">
      <c r="A14" s="8" t="s">
        <v>547</v>
      </c>
      <c r="B14" s="9" t="s">
        <v>548</v>
      </c>
      <c r="C14" s="178">
        <v>13</v>
      </c>
      <c r="D14" s="178">
        <v>0</v>
      </c>
      <c r="E14" s="178">
        <v>0</v>
      </c>
      <c r="F14" s="178">
        <v>0</v>
      </c>
      <c r="G14" s="178">
        <v>0</v>
      </c>
      <c r="H14" s="198">
        <v>0</v>
      </c>
    </row>
    <row r="15" ht="18" customHeight="1">
      <c r="A15" s="8" t="s">
        <v>254</v>
      </c>
      <c r="B15" s="9">
        <v>3050</v>
      </c>
      <c r="C15" s="178">
        <v>19928</v>
      </c>
      <c r="D15" s="178">
        <v>12299</v>
      </c>
      <c r="E15" s="178">
        <v>16000</v>
      </c>
      <c r="F15" s="178">
        <v>12299</v>
      </c>
      <c r="G15" s="178">
        <v>-3701</v>
      </c>
      <c r="H15" s="198">
        <v>76.9</v>
      </c>
    </row>
    <row r="16" ht="20.1" customHeight="1">
      <c r="A16" s="8" t="s">
        <v>81</v>
      </c>
      <c r="B16" s="9">
        <v>3060</v>
      </c>
      <c r="C16" s="185">
        <v>0</v>
      </c>
      <c r="D16" s="185">
        <v>0</v>
      </c>
      <c r="E16" s="185">
        <v>0</v>
      </c>
      <c r="F16" s="185">
        <v>0</v>
      </c>
      <c r="G16" s="178">
        <v>0</v>
      </c>
      <c r="H16" s="198">
        <v>0</v>
      </c>
    </row>
    <row r="17" ht="18" customHeight="1">
      <c r="A17" s="8" t="s">
        <v>79</v>
      </c>
      <c r="B17" s="6">
        <v>3061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82</v>
      </c>
      <c r="B18" s="6">
        <v>3062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102</v>
      </c>
      <c r="B19" s="6">
        <v>3063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375</v>
      </c>
      <c r="B20" s="9">
        <v>3070</v>
      </c>
      <c r="C20" s="178">
        <v>3025</v>
      </c>
      <c r="D20" s="178">
        <v>3691</v>
      </c>
      <c r="E20" s="178">
        <v>10302</v>
      </c>
      <c r="F20" s="178">
        <v>3691</v>
      </c>
      <c r="G20" s="178">
        <v>-6611</v>
      </c>
      <c r="H20" s="198">
        <v>35.8</v>
      </c>
    </row>
    <row r="21" ht="18" customHeight="1">
      <c r="A21" s="8" t="s">
        <v>473</v>
      </c>
      <c r="B21" s="9" t="s">
        <v>473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18" customHeight="1">
      <c r="A22" s="8" t="s">
        <v>505</v>
      </c>
      <c r="B22" s="9" t="s">
        <v>549</v>
      </c>
      <c r="C22" s="178">
        <v>2612</v>
      </c>
      <c r="D22" s="178">
        <v>2590</v>
      </c>
      <c r="E22" s="178">
        <v>2502</v>
      </c>
      <c r="F22" s="178">
        <v>2590</v>
      </c>
      <c r="G22" s="178">
        <v>88</v>
      </c>
      <c r="H22" s="198">
        <v>103.5</v>
      </c>
    </row>
    <row r="23" ht="18" customHeight="1">
      <c r="A23" s="8" t="s">
        <v>550</v>
      </c>
      <c r="B23" s="9" t="s">
        <v>551</v>
      </c>
      <c r="C23" s="178">
        <v>14</v>
      </c>
      <c r="D23" s="178">
        <v>60</v>
      </c>
      <c r="E23" s="178">
        <v>100</v>
      </c>
      <c r="F23" s="178">
        <v>60</v>
      </c>
      <c r="G23" s="178">
        <v>-40</v>
      </c>
      <c r="H23" s="198">
        <v>60</v>
      </c>
    </row>
    <row r="24" ht="18" customHeight="1">
      <c r="A24" s="8" t="s">
        <v>552</v>
      </c>
      <c r="B24" s="9" t="s">
        <v>553</v>
      </c>
      <c r="C24" s="178">
        <v>399</v>
      </c>
      <c r="D24" s="178">
        <v>1041</v>
      </c>
      <c r="E24" s="178">
        <v>7700</v>
      </c>
      <c r="F24" s="178">
        <v>1041</v>
      </c>
      <c r="G24" s="178">
        <v>-6659</v>
      </c>
      <c r="H24" s="198">
        <v>13.5</v>
      </c>
    </row>
    <row r="25" ht="20.1" customHeight="1">
      <c r="A25" s="10" t="s">
        <v>395</v>
      </c>
      <c r="B25" s="11">
        <v>3100</v>
      </c>
      <c r="C25" s="166">
        <v>-311286</v>
      </c>
      <c r="D25" s="166">
        <v>-223524</v>
      </c>
      <c r="E25" s="166">
        <v>-190011</v>
      </c>
      <c r="F25" s="166">
        <v>-223524</v>
      </c>
      <c r="G25" s="177">
        <v>33513</v>
      </c>
      <c r="H25" s="197">
        <v>117.6</v>
      </c>
    </row>
    <row r="26" ht="18" customHeight="1">
      <c r="A26" s="8" t="s">
        <v>256</v>
      </c>
      <c r="B26" s="9">
        <v>3110</v>
      </c>
      <c r="C26" s="172">
        <v>-71050</v>
      </c>
      <c r="D26" s="172">
        <v>-44332</v>
      </c>
      <c r="E26" s="172">
        <v>-36134</v>
      </c>
      <c r="F26" s="172">
        <v>-44332</v>
      </c>
      <c r="G26" s="178">
        <v>8198</v>
      </c>
      <c r="H26" s="198">
        <v>122.7</v>
      </c>
    </row>
    <row r="27" ht="18" customHeight="1">
      <c r="A27" s="8" t="s">
        <v>257</v>
      </c>
      <c r="B27" s="9">
        <v>3120</v>
      </c>
      <c r="C27" s="172">
        <v>-132311</v>
      </c>
      <c r="D27" s="172">
        <v>-98093</v>
      </c>
      <c r="E27" s="172">
        <v>-82397</v>
      </c>
      <c r="F27" s="172">
        <v>-98093</v>
      </c>
      <c r="G27" s="178">
        <v>15696</v>
      </c>
      <c r="H27" s="198">
        <v>119</v>
      </c>
    </row>
    <row r="28" ht="18" customHeight="1">
      <c r="A28" s="8" t="s">
        <v>6</v>
      </c>
      <c r="B28" s="9">
        <v>3130</v>
      </c>
      <c r="C28" s="172">
        <v>-35941</v>
      </c>
      <c r="D28" s="172">
        <v>-25336</v>
      </c>
      <c r="E28" s="172">
        <v>-21260</v>
      </c>
      <c r="F28" s="172">
        <v>-25336</v>
      </c>
      <c r="G28" s="178">
        <v>4076</v>
      </c>
      <c r="H28" s="198">
        <v>119.2</v>
      </c>
    </row>
    <row r="29" ht="18" customHeight="1">
      <c r="A29" s="8" t="s">
        <v>80</v>
      </c>
      <c r="B29" s="9">
        <v>3140</v>
      </c>
      <c r="C29" s="196">
        <v>0</v>
      </c>
      <c r="D29" s="196">
        <v>0</v>
      </c>
      <c r="E29" s="196">
        <v>0</v>
      </c>
      <c r="F29" s="196">
        <v>0</v>
      </c>
      <c r="G29" s="178">
        <v>0</v>
      </c>
      <c r="H29" s="198">
        <v>0</v>
      </c>
    </row>
    <row r="30" ht="18" customHeight="1">
      <c r="A30" s="8" t="s">
        <v>79</v>
      </c>
      <c r="B30" s="6">
        <v>3141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82</v>
      </c>
      <c r="B31" s="6">
        <v>3142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18" customHeight="1">
      <c r="A32" s="8" t="s">
        <v>102</v>
      </c>
      <c r="B32" s="6">
        <v>3143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 ht="36" customHeight="1">
      <c r="A33" s="8" t="s">
        <v>432</v>
      </c>
      <c r="B33" s="9">
        <v>3150</v>
      </c>
      <c r="C33" s="196">
        <v>67439</v>
      </c>
      <c r="D33" s="196">
        <v>44863</v>
      </c>
      <c r="E33" s="196">
        <v>40720</v>
      </c>
      <c r="F33" s="196">
        <v>44863</v>
      </c>
      <c r="G33" s="178">
        <v>4143</v>
      </c>
      <c r="H33" s="198">
        <v>110.2</v>
      </c>
    </row>
    <row r="34" ht="18" customHeight="1">
      <c r="A34" s="8" t="s">
        <v>258</v>
      </c>
      <c r="B34" s="6">
        <v>3151</v>
      </c>
      <c r="C34" s="172">
        <v>-194</v>
      </c>
      <c r="D34" s="172">
        <v>-64</v>
      </c>
      <c r="E34" s="172">
        <v>-22</v>
      </c>
      <c r="F34" s="172">
        <v>-64</v>
      </c>
      <c r="G34" s="178">
        <v>42</v>
      </c>
      <c r="H34" s="198">
        <v>290.9</v>
      </c>
    </row>
    <row r="35" ht="18" customHeight="1">
      <c r="A35" s="8" t="s">
        <v>259</v>
      </c>
      <c r="B35" s="6">
        <v>3152</v>
      </c>
      <c r="C35" s="172">
        <v>-32629</v>
      </c>
      <c r="D35" s="172">
        <v>-20787</v>
      </c>
      <c r="E35" s="172">
        <v>-22315</v>
      </c>
      <c r="F35" s="172">
        <v>-20787</v>
      </c>
      <c r="G35" s="178">
        <v>-1528</v>
      </c>
      <c r="H35" s="198">
        <v>93.2</v>
      </c>
    </row>
    <row r="36" ht="18" customHeight="1">
      <c r="A36" s="8" t="s">
        <v>74</v>
      </c>
      <c r="B36" s="6">
        <v>3153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260</v>
      </c>
      <c r="B37" s="6">
        <v>3154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18" customHeight="1">
      <c r="A38" s="8" t="s">
        <v>73</v>
      </c>
      <c r="B38" s="6">
        <v>3155</v>
      </c>
      <c r="C38" s="172">
        <v>-30627</v>
      </c>
      <c r="D38" s="172">
        <v>-21548</v>
      </c>
      <c r="E38" s="172">
        <v>-16697</v>
      </c>
      <c r="F38" s="172">
        <v>-21548</v>
      </c>
      <c r="G38" s="178">
        <v>4851</v>
      </c>
      <c r="H38" s="198">
        <v>129.1</v>
      </c>
    </row>
    <row r="39" ht="18" customHeight="1">
      <c r="A39" s="8" t="s">
        <v>396</v>
      </c>
      <c r="B39" s="6">
        <v>3156</v>
      </c>
      <c r="C39" s="196">
        <v>-1076</v>
      </c>
      <c r="D39" s="196">
        <v>-354</v>
      </c>
      <c r="E39" s="196">
        <v>-67</v>
      </c>
      <c r="F39" s="196">
        <v>-354</v>
      </c>
      <c r="G39" s="178">
        <v>287</v>
      </c>
      <c r="H39" s="198">
        <v>528.4</v>
      </c>
    </row>
    <row r="40" ht="38.25" customHeight="1">
      <c r="A40" s="8" t="s">
        <v>339</v>
      </c>
      <c r="B40" s="6" t="s">
        <v>433</v>
      </c>
      <c r="C40" s="172">
        <v>-1076</v>
      </c>
      <c r="D40" s="172">
        <v>-354</v>
      </c>
      <c r="E40" s="172">
        <v>-67</v>
      </c>
      <c r="F40" s="172">
        <v>-354</v>
      </c>
      <c r="G40" s="178">
        <v>287</v>
      </c>
      <c r="H40" s="198">
        <v>528.4</v>
      </c>
    </row>
    <row r="41" ht="55.5" customHeight="1">
      <c r="A41" s="8" t="s">
        <v>442</v>
      </c>
      <c r="B41" s="6" t="s">
        <v>434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</row>
    <row r="42" ht="18" customHeight="1">
      <c r="A42" s="8" t="s">
        <v>408</v>
      </c>
      <c r="B42" s="6">
        <v>3157</v>
      </c>
      <c r="C42" s="172">
        <v>-2913</v>
      </c>
      <c r="D42" s="172">
        <v>-2110</v>
      </c>
      <c r="E42" s="172">
        <v>-1619</v>
      </c>
      <c r="F42" s="172">
        <v>-2110</v>
      </c>
      <c r="G42" s="178">
        <v>491</v>
      </c>
      <c r="H42" s="198">
        <v>130.3</v>
      </c>
    </row>
    <row r="43" ht="18" customHeight="1">
      <c r="A43" s="8" t="s">
        <v>473</v>
      </c>
      <c r="B43" s="6" t="s">
        <v>473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543</v>
      </c>
      <c r="B44" s="6" t="s">
        <v>554</v>
      </c>
      <c r="C44" s="172">
        <v>-2559</v>
      </c>
      <c r="D44" s="172">
        <v>-1796</v>
      </c>
      <c r="E44" s="172">
        <v>-1303</v>
      </c>
      <c r="F44" s="172">
        <v>-1796</v>
      </c>
      <c r="G44" s="178">
        <v>493</v>
      </c>
      <c r="H44" s="198">
        <v>137.8</v>
      </c>
    </row>
    <row r="45" ht="18" customHeight="1">
      <c r="A45" s="8" t="s">
        <v>555</v>
      </c>
      <c r="B45" s="6" t="s">
        <v>556</v>
      </c>
      <c r="C45" s="172">
        <v>-354</v>
      </c>
      <c r="D45" s="172">
        <v>-314</v>
      </c>
      <c r="E45" s="172">
        <v>-316</v>
      </c>
      <c r="F45" s="172">
        <v>-314</v>
      </c>
      <c r="G45" s="178">
        <v>-2</v>
      </c>
      <c r="H45" s="198">
        <v>99.4</v>
      </c>
    </row>
    <row r="46" ht="18" customHeight="1">
      <c r="A46" s="8" t="s">
        <v>261</v>
      </c>
      <c r="B46" s="9">
        <v>3160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397</v>
      </c>
      <c r="B47" s="9">
        <v>3170</v>
      </c>
      <c r="C47" s="172">
        <v>-4545</v>
      </c>
      <c r="D47" s="172">
        <v>-10900</v>
      </c>
      <c r="E47" s="172">
        <v>-9500</v>
      </c>
      <c r="F47" s="172">
        <v>-10900</v>
      </c>
      <c r="G47" s="178">
        <v>1400</v>
      </c>
      <c r="H47" s="198">
        <v>114.7</v>
      </c>
    </row>
    <row r="48" ht="18" customHeight="1">
      <c r="A48" s="8" t="s">
        <v>473</v>
      </c>
      <c r="B48" s="9" t="s">
        <v>473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557</v>
      </c>
      <c r="B49" s="9" t="s">
        <v>558</v>
      </c>
      <c r="C49" s="172">
        <v>-231</v>
      </c>
      <c r="D49" s="172">
        <v>-153</v>
      </c>
      <c r="E49" s="172">
        <v>-400</v>
      </c>
      <c r="F49" s="172">
        <v>-153</v>
      </c>
      <c r="G49" s="178">
        <v>-247</v>
      </c>
      <c r="H49" s="198">
        <v>38.3</v>
      </c>
    </row>
    <row r="50" ht="18" customHeight="1">
      <c r="A50" s="8" t="s">
        <v>559</v>
      </c>
      <c r="B50" s="9" t="s">
        <v>560</v>
      </c>
      <c r="C50" s="172">
        <v>-216</v>
      </c>
      <c r="D50" s="172">
        <v>-198</v>
      </c>
      <c r="E50" s="172">
        <v>-180</v>
      </c>
      <c r="F50" s="172">
        <v>-198</v>
      </c>
      <c r="G50" s="178">
        <v>18</v>
      </c>
      <c r="H50" s="198">
        <v>110</v>
      </c>
    </row>
    <row r="51" ht="18" customHeight="1">
      <c r="A51" s="8" t="s">
        <v>561</v>
      </c>
      <c r="B51" s="9" t="s">
        <v>562</v>
      </c>
      <c r="C51" s="172">
        <v>-768</v>
      </c>
      <c r="D51" s="172">
        <v>-493</v>
      </c>
      <c r="E51" s="172">
        <v>-640</v>
      </c>
      <c r="F51" s="172">
        <v>-493</v>
      </c>
      <c r="G51" s="178">
        <v>-147</v>
      </c>
      <c r="H51" s="198">
        <v>77</v>
      </c>
    </row>
    <row r="52" ht="18" customHeight="1">
      <c r="A52" s="8" t="s">
        <v>505</v>
      </c>
      <c r="B52" s="9" t="s">
        <v>563</v>
      </c>
      <c r="C52" s="172">
        <v>-2612</v>
      </c>
      <c r="D52" s="172">
        <v>-2590</v>
      </c>
      <c r="E52" s="172">
        <v>-2000</v>
      </c>
      <c r="F52" s="172">
        <v>-2590</v>
      </c>
      <c r="G52" s="178">
        <v>590</v>
      </c>
      <c r="H52" s="198">
        <v>129.5</v>
      </c>
    </row>
    <row r="53" ht="18" customHeight="1">
      <c r="A53" s="8" t="s">
        <v>564</v>
      </c>
      <c r="B53" s="9" t="s">
        <v>565</v>
      </c>
      <c r="C53" s="172">
        <v>-718</v>
      </c>
      <c r="D53" s="172">
        <v>-7466</v>
      </c>
      <c r="E53" s="172">
        <v>-6280</v>
      </c>
      <c r="F53" s="172">
        <v>-7466</v>
      </c>
      <c r="G53" s="178">
        <v>1186</v>
      </c>
      <c r="H53" s="198">
        <v>118.9</v>
      </c>
    </row>
    <row r="54" ht="20.1" customHeight="1">
      <c r="A54" s="10" t="s">
        <v>271</v>
      </c>
      <c r="B54" s="11">
        <v>3195</v>
      </c>
      <c r="C54" s="176">
        <v>2541</v>
      </c>
      <c r="D54" s="176">
        <v>10251</v>
      </c>
      <c r="E54" s="176">
        <v>3946</v>
      </c>
      <c r="F54" s="176">
        <v>10251</v>
      </c>
      <c r="G54" s="177">
        <v>6305</v>
      </c>
      <c r="H54" s="197">
        <v>259.8</v>
      </c>
    </row>
    <row r="55" ht="20.1" customHeight="1">
      <c r="A55" s="142" t="s">
        <v>275</v>
      </c>
      <c r="B55" s="128"/>
      <c r="C55" s="128"/>
      <c r="D55" s="251"/>
      <c r="E55" s="252"/>
      <c r="F55" s="252"/>
      <c r="G55" s="252"/>
      <c r="H55" s="253"/>
    </row>
    <row r="56" ht="20.1" customHeight="1">
      <c r="A56" s="136" t="s">
        <v>398</v>
      </c>
      <c r="B56" s="127">
        <v>3200</v>
      </c>
      <c r="C56" s="176">
        <v>0</v>
      </c>
      <c r="D56" s="176">
        <v>7856</v>
      </c>
      <c r="E56" s="176">
        <v>0</v>
      </c>
      <c r="F56" s="176">
        <v>7856</v>
      </c>
      <c r="G56" s="177">
        <v>7856</v>
      </c>
      <c r="H56" s="197">
        <v>0</v>
      </c>
    </row>
    <row r="57" ht="18" customHeight="1">
      <c r="A57" s="8" t="s">
        <v>399</v>
      </c>
      <c r="B57" s="6">
        <v>3210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400</v>
      </c>
      <c r="B58" s="9">
        <v>3215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401</v>
      </c>
      <c r="B59" s="9">
        <v>3220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402</v>
      </c>
      <c r="B60" s="9">
        <v>3225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403</v>
      </c>
      <c r="B61" s="9">
        <v>3230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435</v>
      </c>
      <c r="B62" s="9">
        <v>3235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375</v>
      </c>
      <c r="B63" s="9">
        <v>3240</v>
      </c>
      <c r="C63" s="178">
        <v>0</v>
      </c>
      <c r="D63" s="178">
        <v>7856</v>
      </c>
      <c r="E63" s="178">
        <v>0</v>
      </c>
      <c r="F63" s="178">
        <v>7856</v>
      </c>
      <c r="G63" s="178">
        <v>7856</v>
      </c>
      <c r="H63" s="198">
        <v>0</v>
      </c>
    </row>
    <row r="64" ht="18" customHeight="1">
      <c r="A64" s="8" t="s">
        <v>566</v>
      </c>
      <c r="B64" s="9" t="s">
        <v>567</v>
      </c>
      <c r="C64" s="178">
        <v>0</v>
      </c>
      <c r="D64" s="178">
        <v>7856</v>
      </c>
      <c r="E64" s="178">
        <v>0</v>
      </c>
      <c r="F64" s="178">
        <v>7856</v>
      </c>
      <c r="G64" s="178">
        <v>7856</v>
      </c>
      <c r="H64" s="198">
        <v>0</v>
      </c>
    </row>
    <row r="65" ht="20.1" customHeight="1">
      <c r="A65" s="10" t="s">
        <v>404</v>
      </c>
      <c r="B65" s="11">
        <v>3255</v>
      </c>
      <c r="C65" s="166">
        <v>2847</v>
      </c>
      <c r="D65" s="166">
        <v>11346</v>
      </c>
      <c r="E65" s="166">
        <v>7070</v>
      </c>
      <c r="F65" s="166">
        <v>11346</v>
      </c>
      <c r="G65" s="177">
        <v>4276</v>
      </c>
      <c r="H65" s="197">
        <v>160.5</v>
      </c>
    </row>
    <row r="66" ht="18" customHeight="1">
      <c r="A66" s="8" t="s">
        <v>405</v>
      </c>
      <c r="B66" s="9">
        <v>3260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</row>
    <row r="67" ht="18" customHeight="1">
      <c r="A67" s="8" t="s">
        <v>406</v>
      </c>
      <c r="B67" s="9">
        <v>3265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411</v>
      </c>
      <c r="B68" s="9">
        <v>3270</v>
      </c>
      <c r="C68" s="172">
        <v>-2089</v>
      </c>
      <c r="D68" s="172">
        <v>-10621</v>
      </c>
      <c r="E68" s="172">
        <v>-5970</v>
      </c>
      <c r="F68" s="172">
        <v>-10621</v>
      </c>
      <c r="G68" s="178">
        <v>4651</v>
      </c>
      <c r="H68" s="198">
        <v>177.9</v>
      </c>
    </row>
    <row r="69" ht="18" customHeight="1">
      <c r="A69" s="8" t="s">
        <v>412</v>
      </c>
      <c r="B69" s="9" t="s">
        <v>413</v>
      </c>
      <c r="C69" s="172">
        <v>-2031</v>
      </c>
      <c r="D69" s="172">
        <v>-10600</v>
      </c>
      <c r="E69" s="172">
        <v>-4610</v>
      </c>
      <c r="F69" s="172">
        <v>-10600</v>
      </c>
      <c r="G69" s="178">
        <v>5990</v>
      </c>
      <c r="H69" s="198">
        <v>229.9</v>
      </c>
    </row>
    <row r="70" ht="18" customHeight="1">
      <c r="A70" s="8" t="s">
        <v>568</v>
      </c>
      <c r="B70" s="9" t="s">
        <v>569</v>
      </c>
      <c r="C70" s="172">
        <v>-1693</v>
      </c>
      <c r="D70" s="172">
        <v>-10528</v>
      </c>
      <c r="E70" s="172">
        <v>-4425</v>
      </c>
      <c r="F70" s="172">
        <v>-10528</v>
      </c>
      <c r="G70" s="178">
        <v>6103</v>
      </c>
      <c r="H70" s="198">
        <v>237.9</v>
      </c>
    </row>
    <row r="71" ht="18" customHeight="1">
      <c r="A71" s="8" t="s">
        <v>570</v>
      </c>
      <c r="B71" s="9" t="s">
        <v>571</v>
      </c>
      <c r="C71" s="172">
        <v>-276</v>
      </c>
      <c r="D71" s="172">
        <v>-55</v>
      </c>
      <c r="E71" s="172">
        <v>-135</v>
      </c>
      <c r="F71" s="172">
        <v>-55</v>
      </c>
      <c r="G71" s="178">
        <v>-80</v>
      </c>
      <c r="H71" s="198">
        <v>40.7</v>
      </c>
    </row>
    <row r="72" ht="18" customHeight="1">
      <c r="A72" s="8" t="s">
        <v>528</v>
      </c>
      <c r="B72" s="9" t="s">
        <v>572</v>
      </c>
      <c r="C72" s="172">
        <v>-62</v>
      </c>
      <c r="D72" s="172">
        <v>-17</v>
      </c>
      <c r="E72" s="172">
        <v>-50</v>
      </c>
      <c r="F72" s="172">
        <v>-17</v>
      </c>
      <c r="G72" s="178">
        <v>-33</v>
      </c>
      <c r="H72" s="198">
        <v>34</v>
      </c>
    </row>
    <row r="73" ht="18" customHeight="1">
      <c r="A73" s="8" t="s">
        <v>414</v>
      </c>
      <c r="B73" s="9" t="s">
        <v>415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</row>
    <row r="74" ht="18" customHeight="1">
      <c r="A74" s="8" t="s">
        <v>473</v>
      </c>
      <c r="B74" s="9" t="s">
        <v>473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416</v>
      </c>
      <c r="B75" s="9" t="s">
        <v>417</v>
      </c>
      <c r="C75" s="172">
        <v>-58</v>
      </c>
      <c r="D75" s="172">
        <v>-21</v>
      </c>
      <c r="E75" s="172">
        <v>-1360</v>
      </c>
      <c r="F75" s="172">
        <v>-21</v>
      </c>
      <c r="G75" s="178">
        <v>-1339</v>
      </c>
      <c r="H75" s="198">
        <v>1.5</v>
      </c>
    </row>
    <row r="76" ht="18" customHeight="1">
      <c r="A76" s="8" t="s">
        <v>573</v>
      </c>
      <c r="B76" s="9" t="s">
        <v>574</v>
      </c>
      <c r="C76" s="172">
        <v>-58</v>
      </c>
      <c r="D76" s="172">
        <v>-21</v>
      </c>
      <c r="E76" s="172">
        <v>-1360</v>
      </c>
      <c r="F76" s="172">
        <v>-21</v>
      </c>
      <c r="G76" s="178">
        <v>-1339</v>
      </c>
      <c r="H76" s="198">
        <v>1.5</v>
      </c>
    </row>
    <row r="77" ht="18" customHeight="1">
      <c r="A77" s="8" t="s">
        <v>473</v>
      </c>
      <c r="B77" s="9" t="s">
        <v>473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407</v>
      </c>
      <c r="B78" s="9">
        <v>3280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408</v>
      </c>
      <c r="B79" s="9">
        <v>3290</v>
      </c>
      <c r="C79" s="172">
        <v>-758</v>
      </c>
      <c r="D79" s="172">
        <v>-725</v>
      </c>
      <c r="E79" s="172">
        <v>-1100</v>
      </c>
      <c r="F79" s="172">
        <v>-725</v>
      </c>
      <c r="G79" s="178">
        <v>-375</v>
      </c>
      <c r="H79" s="198">
        <v>65.9</v>
      </c>
    </row>
    <row r="80" ht="18" customHeight="1">
      <c r="A80" s="8" t="s">
        <v>473</v>
      </c>
      <c r="B80" s="9" t="s">
        <v>473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575</v>
      </c>
      <c r="B81" s="9" t="s">
        <v>576</v>
      </c>
      <c r="C81" s="172">
        <v>364</v>
      </c>
      <c r="D81" s="172">
        <v>339</v>
      </c>
      <c r="E81" s="172">
        <v>600</v>
      </c>
      <c r="F81" s="172">
        <v>339</v>
      </c>
      <c r="G81" s="178">
        <v>-261</v>
      </c>
      <c r="H81" s="198">
        <v>56.5</v>
      </c>
    </row>
    <row r="82" ht="18" customHeight="1">
      <c r="A82" s="8" t="s">
        <v>577</v>
      </c>
      <c r="B82" s="9" t="s">
        <v>578</v>
      </c>
      <c r="C82" s="172">
        <v>394</v>
      </c>
      <c r="D82" s="172">
        <v>386</v>
      </c>
      <c r="E82" s="172">
        <v>500</v>
      </c>
      <c r="F82" s="172">
        <v>386</v>
      </c>
      <c r="G82" s="178">
        <v>-114</v>
      </c>
      <c r="H82" s="198">
        <v>77.2</v>
      </c>
    </row>
    <row r="83" ht="20.1" customHeight="1">
      <c r="A83" s="137" t="s">
        <v>122</v>
      </c>
      <c r="B83" s="130">
        <v>3295</v>
      </c>
      <c r="C83" s="201">
        <v>-2847</v>
      </c>
      <c r="D83" s="201">
        <v>-3490</v>
      </c>
      <c r="E83" s="201">
        <v>-7070</v>
      </c>
      <c r="F83" s="201">
        <v>-3490</v>
      </c>
      <c r="G83" s="202">
        <v>3580</v>
      </c>
      <c r="H83" s="204">
        <v>49.4</v>
      </c>
    </row>
    <row r="84" ht="20.1" customHeight="1">
      <c r="A84" s="142" t="s">
        <v>276</v>
      </c>
      <c r="B84" s="128"/>
      <c r="C84" s="128"/>
      <c r="D84" s="128"/>
      <c r="E84" s="128"/>
      <c r="F84" s="128"/>
      <c r="G84" s="203"/>
      <c r="H84" s="205"/>
    </row>
    <row r="85" ht="20.1" customHeight="1">
      <c r="A85" s="136" t="s">
        <v>255</v>
      </c>
      <c r="B85" s="127">
        <v>3300</v>
      </c>
      <c r="C85" s="179">
        <v>0</v>
      </c>
      <c r="D85" s="179">
        <v>0</v>
      </c>
      <c r="E85" s="179">
        <v>0</v>
      </c>
      <c r="F85" s="179">
        <v>0</v>
      </c>
      <c r="G85" s="173">
        <v>0</v>
      </c>
      <c r="H85" s="206">
        <v>0</v>
      </c>
    </row>
    <row r="86" ht="18" customHeight="1">
      <c r="A86" s="8" t="s">
        <v>269</v>
      </c>
      <c r="B86" s="9">
        <v>3305</v>
      </c>
      <c r="C86" s="178">
        <v>0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</row>
    <row r="87" ht="18" customHeight="1">
      <c r="A87" s="8" t="s">
        <v>262</v>
      </c>
      <c r="B87" s="9">
        <v>3310</v>
      </c>
      <c r="C87" s="185">
        <v>0</v>
      </c>
      <c r="D87" s="185">
        <v>0</v>
      </c>
      <c r="E87" s="185">
        <v>0</v>
      </c>
      <c r="F87" s="185">
        <v>0</v>
      </c>
      <c r="G87" s="178">
        <v>0</v>
      </c>
      <c r="H87" s="198">
        <v>0</v>
      </c>
    </row>
    <row r="88" ht="18" customHeight="1">
      <c r="A88" s="8" t="s">
        <v>79</v>
      </c>
      <c r="B88" s="6">
        <v>3311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</row>
    <row r="89" ht="18" customHeight="1">
      <c r="A89" s="8" t="s">
        <v>82</v>
      </c>
      <c r="B89" s="6">
        <v>3312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102</v>
      </c>
      <c r="B90" s="6">
        <v>3313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375</v>
      </c>
      <c r="B91" s="9">
        <v>3320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473</v>
      </c>
      <c r="B92" s="9" t="s">
        <v>473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473</v>
      </c>
      <c r="B93" s="9" t="s">
        <v>473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20.1" customHeight="1">
      <c r="A94" s="10" t="s">
        <v>409</v>
      </c>
      <c r="B94" s="11">
        <v>3330</v>
      </c>
      <c r="C94" s="166">
        <v>0</v>
      </c>
      <c r="D94" s="166">
        <v>1225</v>
      </c>
      <c r="E94" s="166">
        <v>860</v>
      </c>
      <c r="F94" s="166">
        <v>1225</v>
      </c>
      <c r="G94" s="177">
        <v>365</v>
      </c>
      <c r="H94" s="197">
        <v>142.4</v>
      </c>
    </row>
    <row r="95" ht="18" customHeight="1">
      <c r="A95" s="8" t="s">
        <v>270</v>
      </c>
      <c r="B95" s="9">
        <v>3335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18" customHeight="1">
      <c r="A96" s="8" t="s">
        <v>263</v>
      </c>
      <c r="B96" s="6">
        <v>3340</v>
      </c>
      <c r="C96" s="196">
        <v>0</v>
      </c>
      <c r="D96" s="196">
        <v>511</v>
      </c>
      <c r="E96" s="196">
        <v>0</v>
      </c>
      <c r="F96" s="196">
        <v>511</v>
      </c>
      <c r="G96" s="178">
        <v>511</v>
      </c>
      <c r="H96" s="198">
        <v>0</v>
      </c>
    </row>
    <row r="97" ht="18" customHeight="1">
      <c r="A97" s="8" t="s">
        <v>79</v>
      </c>
      <c r="B97" s="6">
        <v>3341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82</v>
      </c>
      <c r="B98" s="6">
        <v>3342</v>
      </c>
      <c r="C98" s="172">
        <v>0</v>
      </c>
      <c r="D98" s="172">
        <v>-511</v>
      </c>
      <c r="E98" s="172">
        <v>0</v>
      </c>
      <c r="F98" s="172">
        <v>-511</v>
      </c>
      <c r="G98" s="178">
        <v>511</v>
      </c>
      <c r="H98" s="198">
        <v>0</v>
      </c>
    </row>
    <row r="99" ht="18" customHeight="1">
      <c r="A99" s="8" t="s">
        <v>102</v>
      </c>
      <c r="B99" s="6">
        <v>3343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436</v>
      </c>
      <c r="B100" s="6">
        <v>3350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21.75" customHeight="1">
      <c r="A101" s="8" t="s">
        <v>437</v>
      </c>
      <c r="B101" s="6">
        <v>3360</v>
      </c>
      <c r="C101" s="172">
        <v>0</v>
      </c>
      <c r="D101" s="172">
        <v>-714</v>
      </c>
      <c r="E101" s="172">
        <v>-860</v>
      </c>
      <c r="F101" s="172">
        <v>-714</v>
      </c>
      <c r="G101" s="178">
        <v>-146</v>
      </c>
      <c r="H101" s="198">
        <v>83</v>
      </c>
    </row>
    <row r="102" ht="23.25" customHeight="1">
      <c r="A102" s="8" t="s">
        <v>438</v>
      </c>
      <c r="B102" s="6">
        <v>3370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408</v>
      </c>
      <c r="B103" s="9">
        <v>3380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473</v>
      </c>
      <c r="B104" s="9" t="s">
        <v>473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473</v>
      </c>
      <c r="B105" s="9" t="s">
        <v>473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20.1" customHeight="1">
      <c r="A106" s="10" t="s">
        <v>123</v>
      </c>
      <c r="B106" s="11">
        <v>3395</v>
      </c>
      <c r="C106" s="176">
        <v>0</v>
      </c>
      <c r="D106" s="176">
        <v>-1225</v>
      </c>
      <c r="E106" s="176">
        <v>-860</v>
      </c>
      <c r="F106" s="176">
        <v>-1225</v>
      </c>
      <c r="G106" s="177">
        <v>-365</v>
      </c>
      <c r="H106" s="197">
        <v>142.4</v>
      </c>
    </row>
    <row r="107" ht="20.1" customHeight="1">
      <c r="A107" s="143" t="s">
        <v>418</v>
      </c>
      <c r="B107" s="11">
        <v>3400</v>
      </c>
      <c r="C107" s="176">
        <v>-306</v>
      </c>
      <c r="D107" s="176">
        <v>5536</v>
      </c>
      <c r="E107" s="176">
        <v>-3984</v>
      </c>
      <c r="F107" s="176">
        <v>5536</v>
      </c>
      <c r="G107" s="177">
        <v>9520</v>
      </c>
      <c r="H107" s="197">
        <v>-139</v>
      </c>
    </row>
    <row r="108" ht="20.1" customHeight="1">
      <c r="A108" s="8" t="s">
        <v>277</v>
      </c>
      <c r="B108" s="9">
        <v>3405</v>
      </c>
      <c r="C108" s="178">
        <v>5030</v>
      </c>
      <c r="D108" s="178">
        <v>4724</v>
      </c>
      <c r="E108" s="178">
        <v>4724</v>
      </c>
      <c r="F108" s="178">
        <v>4724</v>
      </c>
      <c r="G108" s="178">
        <v>0</v>
      </c>
      <c r="H108" s="198">
        <v>100</v>
      </c>
    </row>
    <row r="109" ht="20.1" customHeight="1">
      <c r="A109" s="90" t="s">
        <v>125</v>
      </c>
      <c r="B109" s="9">
        <v>3410</v>
      </c>
      <c r="C109" s="178">
        <v>0</v>
      </c>
      <c r="D109" s="178">
        <v>0</v>
      </c>
      <c r="E109" s="178">
        <v>0</v>
      </c>
      <c r="F109" s="178">
        <v>0</v>
      </c>
      <c r="G109" s="178">
        <v>0</v>
      </c>
      <c r="H109" s="198">
        <v>0</v>
      </c>
    </row>
    <row r="110" ht="20.1" customHeight="1">
      <c r="A110" s="8" t="s">
        <v>278</v>
      </c>
      <c r="B110" s="9">
        <v>3415</v>
      </c>
      <c r="C110" s="188">
        <v>4724</v>
      </c>
      <c r="D110" s="188">
        <v>10260</v>
      </c>
      <c r="E110" s="188">
        <v>740</v>
      </c>
      <c r="F110" s="188">
        <v>10260</v>
      </c>
      <c r="G110" s="178">
        <v>9520</v>
      </c>
      <c r="H110" s="198">
        <v>1386.5</v>
      </c>
    </row>
    <row r="111" ht="20.1" customHeight="1">
      <c r="A111" s="27"/>
      <c r="B111" s="1"/>
      <c r="C111" s="139"/>
      <c r="D111" s="139"/>
      <c r="E111" s="139"/>
      <c r="F111" s="139"/>
      <c r="G111" s="139"/>
      <c r="H111" s="146"/>
    </row>
    <row r="112" s="15" customFormat="1">
      <c r="A112" s="2"/>
      <c r="B112" s="32"/>
      <c r="C112" s="32"/>
      <c r="D112" s="32"/>
      <c r="E112" s="32"/>
      <c r="F112" s="32"/>
      <c r="G112" s="32"/>
      <c r="H112" s="32"/>
    </row>
    <row r="113" s="3" customFormat="1" ht="27.75" customHeight="1">
      <c r="A113" s="45" t="s">
        <v>484</v>
      </c>
      <c r="B113" s="1"/>
      <c r="C113" s="223"/>
      <c r="D113" s="223"/>
      <c r="E113" s="83"/>
      <c r="F113" s="222" t="s">
        <v>483</v>
      </c>
      <c r="G113" s="222"/>
      <c r="H113" s="222"/>
    </row>
    <row r="114">
      <c r="A114" s="214" t="s">
        <v>68</v>
      </c>
      <c r="B114" s="3"/>
      <c r="C114" s="221" t="s">
        <v>69</v>
      </c>
      <c r="D114" s="221"/>
      <c r="E114" s="3"/>
      <c r="F114" s="221" t="s">
        <v>213</v>
      </c>
      <c r="G114" s="221"/>
      <c r="H114" s="221"/>
    </row>
  </sheetData>
  <mergeCells>
    <mergeCell ref="C114:D114"/>
    <mergeCell ref="A1:H1"/>
    <mergeCell ref="A3:A4"/>
    <mergeCell ref="B3:B4"/>
    <mergeCell ref="C3:D3"/>
    <mergeCell ref="E3:H3"/>
    <mergeCell ref="F114:H114"/>
    <mergeCell ref="C113:D113"/>
    <mergeCell ref="F113:H113"/>
    <mergeCell ref="D55:H55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2847</v>
      </c>
      <c r="D6" s="176">
        <v>11346</v>
      </c>
      <c r="E6" s="176">
        <v>7070</v>
      </c>
      <c r="F6" s="176">
        <v>11346</v>
      </c>
      <c r="G6" s="177">
        <v>4276</v>
      </c>
      <c r="H6" s="197">
        <v>160.5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2031</v>
      </c>
      <c r="D8" s="178">
        <v>10600</v>
      </c>
      <c r="E8" s="178">
        <v>4610</v>
      </c>
      <c r="F8" s="178">
        <v>10600</v>
      </c>
      <c r="G8" s="178">
        <v>5990</v>
      </c>
      <c r="H8" s="198">
        <v>229.9</v>
      </c>
      <c r="O8" s="21"/>
    </row>
    <row r="9" ht="19.5" customHeight="1">
      <c r="A9" s="8" t="s">
        <v>30</v>
      </c>
      <c r="B9" s="67">
        <v>4030</v>
      </c>
      <c r="C9" s="178">
        <v>364</v>
      </c>
      <c r="D9" s="178">
        <v>339</v>
      </c>
      <c r="E9" s="178">
        <v>600</v>
      </c>
      <c r="F9" s="178">
        <v>339</v>
      </c>
      <c r="G9" s="178">
        <v>-261</v>
      </c>
      <c r="H9" s="198">
        <v>56.5</v>
      </c>
      <c r="N9" s="21"/>
    </row>
    <row r="10" ht="20.1" customHeight="1">
      <c r="A10" s="8" t="s">
        <v>3</v>
      </c>
      <c r="B10" s="66">
        <v>4040</v>
      </c>
      <c r="C10" s="178">
        <v>58</v>
      </c>
      <c r="D10" s="178">
        <v>21</v>
      </c>
      <c r="E10" s="178">
        <v>1360</v>
      </c>
      <c r="F10" s="178">
        <v>21</v>
      </c>
      <c r="G10" s="178">
        <v>-1339</v>
      </c>
      <c r="H10" s="198">
        <v>1.5</v>
      </c>
    </row>
    <row r="11" ht="37.5">
      <c r="A11" s="8" t="s">
        <v>60</v>
      </c>
      <c r="B11" s="67">
        <v>4050</v>
      </c>
      <c r="C11" s="178">
        <v>394</v>
      </c>
      <c r="D11" s="178">
        <v>386</v>
      </c>
      <c r="E11" s="178">
        <v>500</v>
      </c>
      <c r="F11" s="178">
        <v>386</v>
      </c>
      <c r="G11" s="178">
        <v>-114</v>
      </c>
      <c r="H11" s="198">
        <v>77.2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484</v>
      </c>
      <c r="B16" s="1"/>
      <c r="C16" s="223"/>
      <c r="D16" s="223"/>
      <c r="E16" s="83"/>
      <c r="F16" s="222" t="s">
        <v>483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20.7</v>
      </c>
      <c r="E7" s="207">
        <v>5.8</v>
      </c>
      <c r="F7" s="207">
        <v>20.7</v>
      </c>
      <c r="G7" s="207">
        <v>5.8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2.1</v>
      </c>
      <c r="E8" s="207">
        <v>-13.3</v>
      </c>
      <c r="F8" s="207">
        <v>2.1</v>
      </c>
      <c r="G8" s="207">
        <v>-13.3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2.7</v>
      </c>
      <c r="E9" s="207">
        <v>-9.8</v>
      </c>
      <c r="F9" s="207">
        <v>2.7</v>
      </c>
      <c r="G9" s="207">
        <v>-9.8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7.8</v>
      </c>
      <c r="E10" s="207">
        <v>-12.7</v>
      </c>
      <c r="F10" s="207">
        <v>7.8</v>
      </c>
      <c r="G10" s="207">
        <v>-12.7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0.5</v>
      </c>
      <c r="E11" s="207">
        <v>-15.5</v>
      </c>
      <c r="F11" s="207">
        <v>0.5</v>
      </c>
      <c r="G11" s="207">
        <v>-15.5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5.5</v>
      </c>
      <c r="E13" s="207">
        <v>-2.7</v>
      </c>
      <c r="F13" s="207">
        <v>5.5</v>
      </c>
      <c r="G13" s="207">
        <v>-2.7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0.5</v>
      </c>
      <c r="E14" s="207">
        <v>3.4</v>
      </c>
      <c r="F14" s="207">
        <v>0.5</v>
      </c>
      <c r="G14" s="207">
        <v>3.4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</v>
      </c>
      <c r="E15" s="207">
        <v>0.5</v>
      </c>
      <c r="F15" s="207">
        <v>1</v>
      </c>
      <c r="G15" s="207">
        <v>0.5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0.9</v>
      </c>
      <c r="E17" s="207">
        <v>2.3</v>
      </c>
      <c r="F17" s="207">
        <v>0.9</v>
      </c>
      <c r="G17" s="207">
        <v>2.3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0.1</v>
      </c>
      <c r="F18" s="207">
        <v>0</v>
      </c>
      <c r="G18" s="207">
        <v>0.1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0.7</v>
      </c>
      <c r="E19" s="207">
        <v>0.7</v>
      </c>
      <c r="F19" s="207">
        <v>0.7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484</v>
      </c>
      <c r="B27" s="1"/>
      <c r="C27" s="223"/>
      <c r="D27" s="223"/>
      <c r="E27" s="83"/>
      <c r="F27" s="222" t="s">
        <v>483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579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1190</v>
      </c>
      <c r="D12" s="287"/>
      <c r="E12" s="288"/>
      <c r="F12" s="286">
        <v>860</v>
      </c>
      <c r="G12" s="287"/>
      <c r="H12" s="288"/>
      <c r="I12" s="286">
        <v>932</v>
      </c>
      <c r="J12" s="287"/>
      <c r="K12" s="288"/>
      <c r="L12" s="269">
        <v>72</v>
      </c>
      <c r="M12" s="269"/>
      <c r="N12" s="267">
        <v>108.4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24</v>
      </c>
      <c r="D15" s="280"/>
      <c r="E15" s="281"/>
      <c r="F15" s="279">
        <v>24</v>
      </c>
      <c r="G15" s="280"/>
      <c r="H15" s="281"/>
      <c r="I15" s="279">
        <v>24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133</v>
      </c>
      <c r="D16" s="280"/>
      <c r="E16" s="281"/>
      <c r="F16" s="279">
        <v>100</v>
      </c>
      <c r="G16" s="280"/>
      <c r="H16" s="281"/>
      <c r="I16" s="279">
        <v>100</v>
      </c>
      <c r="J16" s="280"/>
      <c r="K16" s="281"/>
      <c r="L16" s="270">
        <v>0</v>
      </c>
      <c r="M16" s="270"/>
      <c r="N16" s="265">
        <v>100</v>
      </c>
      <c r="O16" s="266"/>
    </row>
    <row r="17" s="3" customFormat="1">
      <c r="A17" s="284" t="s">
        <v>198</v>
      </c>
      <c r="B17" s="284"/>
      <c r="C17" s="279">
        <v>1033</v>
      </c>
      <c r="D17" s="280"/>
      <c r="E17" s="281"/>
      <c r="F17" s="279">
        <v>736</v>
      </c>
      <c r="G17" s="280"/>
      <c r="H17" s="281"/>
      <c r="I17" s="279">
        <v>808</v>
      </c>
      <c r="J17" s="280"/>
      <c r="K17" s="281"/>
      <c r="L17" s="270">
        <v>72</v>
      </c>
      <c r="M17" s="270"/>
      <c r="N17" s="265">
        <v>109.8</v>
      </c>
      <c r="O17" s="266"/>
    </row>
    <row r="18" s="5" customFormat="1" ht="37.5" customHeight="1">
      <c r="A18" s="285" t="s">
        <v>446</v>
      </c>
      <c r="B18" s="285"/>
      <c r="C18" s="262">
        <v>166212</v>
      </c>
      <c r="D18" s="263"/>
      <c r="E18" s="264"/>
      <c r="F18" s="262">
        <v>103785</v>
      </c>
      <c r="G18" s="263"/>
      <c r="H18" s="264"/>
      <c r="I18" s="262">
        <v>107379</v>
      </c>
      <c r="J18" s="263"/>
      <c r="K18" s="264"/>
      <c r="L18" s="269">
        <v>3594</v>
      </c>
      <c r="M18" s="269"/>
      <c r="N18" s="267">
        <v>103.46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9525</v>
      </c>
      <c r="D21" s="261"/>
      <c r="E21" s="271"/>
      <c r="F21" s="260">
        <v>6900</v>
      </c>
      <c r="G21" s="261"/>
      <c r="H21" s="271"/>
      <c r="I21" s="260">
        <v>6493</v>
      </c>
      <c r="J21" s="261"/>
      <c r="K21" s="261"/>
      <c r="L21" s="270">
        <v>-407</v>
      </c>
      <c r="M21" s="270"/>
      <c r="N21" s="265">
        <v>94.1</v>
      </c>
      <c r="O21" s="266"/>
    </row>
    <row r="22" s="3" customFormat="1">
      <c r="A22" s="284" t="s">
        <v>197</v>
      </c>
      <c r="B22" s="284"/>
      <c r="C22" s="260">
        <v>28875</v>
      </c>
      <c r="D22" s="261"/>
      <c r="E22" s="271"/>
      <c r="F22" s="260">
        <v>18740</v>
      </c>
      <c r="G22" s="261"/>
      <c r="H22" s="271"/>
      <c r="I22" s="260">
        <v>18443</v>
      </c>
      <c r="J22" s="261"/>
      <c r="K22" s="271"/>
      <c r="L22" s="270">
        <v>-297</v>
      </c>
      <c r="M22" s="270"/>
      <c r="N22" s="265">
        <v>98.42</v>
      </c>
      <c r="O22" s="266"/>
    </row>
    <row r="23" s="3" customFormat="1">
      <c r="A23" s="284" t="s">
        <v>198</v>
      </c>
      <c r="B23" s="284"/>
      <c r="C23" s="260">
        <v>127812</v>
      </c>
      <c r="D23" s="261"/>
      <c r="E23" s="271"/>
      <c r="F23" s="260">
        <v>78145</v>
      </c>
      <c r="G23" s="261"/>
      <c r="H23" s="271"/>
      <c r="I23" s="260">
        <v>82443</v>
      </c>
      <c r="J23" s="261"/>
      <c r="K23" s="271"/>
      <c r="L23" s="270">
        <v>4298</v>
      </c>
      <c r="M23" s="270"/>
      <c r="N23" s="265">
        <v>105.5</v>
      </c>
      <c r="O23" s="266"/>
    </row>
    <row r="24" s="3" customFormat="1" ht="36" customHeight="1">
      <c r="A24" s="244" t="s">
        <v>447</v>
      </c>
      <c r="B24" s="244"/>
      <c r="C24" s="262">
        <v>166257</v>
      </c>
      <c r="D24" s="263"/>
      <c r="E24" s="264"/>
      <c r="F24" s="262">
        <v>103785</v>
      </c>
      <c r="G24" s="263"/>
      <c r="H24" s="264"/>
      <c r="I24" s="262">
        <v>108097</v>
      </c>
      <c r="J24" s="263"/>
      <c r="K24" s="264"/>
      <c r="L24" s="269">
        <v>4312</v>
      </c>
      <c r="M24" s="269"/>
      <c r="N24" s="267">
        <v>104.15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9525</v>
      </c>
      <c r="D27" s="261"/>
      <c r="E27" s="271"/>
      <c r="F27" s="260">
        <v>6900</v>
      </c>
      <c r="G27" s="261"/>
      <c r="H27" s="271"/>
      <c r="I27" s="260">
        <v>6493</v>
      </c>
      <c r="J27" s="261"/>
      <c r="K27" s="261"/>
      <c r="L27" s="270">
        <v>-407</v>
      </c>
      <c r="M27" s="270"/>
      <c r="N27" s="265">
        <v>94.1</v>
      </c>
      <c r="O27" s="266"/>
    </row>
    <row r="28" s="3" customFormat="1">
      <c r="A28" s="284" t="s">
        <v>197</v>
      </c>
      <c r="B28" s="284"/>
      <c r="C28" s="260">
        <v>28875</v>
      </c>
      <c r="D28" s="261"/>
      <c r="E28" s="271"/>
      <c r="F28" s="260">
        <v>18740</v>
      </c>
      <c r="G28" s="261"/>
      <c r="H28" s="271"/>
      <c r="I28" s="260">
        <v>18443</v>
      </c>
      <c r="J28" s="261"/>
      <c r="K28" s="271"/>
      <c r="L28" s="270">
        <v>-297</v>
      </c>
      <c r="M28" s="270"/>
      <c r="N28" s="265">
        <v>98.42</v>
      </c>
      <c r="O28" s="266"/>
    </row>
    <row r="29" s="3" customFormat="1">
      <c r="A29" s="284" t="s">
        <v>198</v>
      </c>
      <c r="B29" s="284"/>
      <c r="C29" s="260">
        <v>127857</v>
      </c>
      <c r="D29" s="261"/>
      <c r="E29" s="271"/>
      <c r="F29" s="260">
        <v>78145</v>
      </c>
      <c r="G29" s="261"/>
      <c r="H29" s="271"/>
      <c r="I29" s="260">
        <v>83161</v>
      </c>
      <c r="J29" s="261"/>
      <c r="K29" s="271"/>
      <c r="L29" s="270">
        <v>5016</v>
      </c>
      <c r="M29" s="270"/>
      <c r="N29" s="265">
        <v>106.42</v>
      </c>
      <c r="O29" s="266"/>
    </row>
    <row r="30" s="3" customFormat="1" ht="56.25" customHeight="1">
      <c r="A30" s="244" t="s">
        <v>448</v>
      </c>
      <c r="B30" s="244"/>
      <c r="C30" s="262">
        <v>11642.6</v>
      </c>
      <c r="D30" s="263"/>
      <c r="E30" s="264"/>
      <c r="F30" s="262">
        <v>10056.7</v>
      </c>
      <c r="G30" s="263"/>
      <c r="H30" s="264"/>
      <c r="I30" s="262">
        <v>9665.3</v>
      </c>
      <c r="J30" s="263"/>
      <c r="K30" s="264"/>
      <c r="L30" s="269">
        <v>-391.4</v>
      </c>
      <c r="M30" s="269"/>
      <c r="N30" s="267">
        <v>96.1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33072.9</v>
      </c>
      <c r="D33" s="273"/>
      <c r="E33" s="274"/>
      <c r="F33" s="272">
        <v>23958.3</v>
      </c>
      <c r="G33" s="273"/>
      <c r="H33" s="274"/>
      <c r="I33" s="272">
        <v>22545.1</v>
      </c>
      <c r="J33" s="273"/>
      <c r="K33" s="274"/>
      <c r="L33" s="270">
        <v>-1413.2</v>
      </c>
      <c r="M33" s="270"/>
      <c r="N33" s="265">
        <v>94.1</v>
      </c>
      <c r="O33" s="266"/>
    </row>
    <row r="34" s="147" customFormat="1" ht="18.75" customHeight="1">
      <c r="A34" s="326" t="s">
        <v>455</v>
      </c>
      <c r="B34" s="327"/>
      <c r="C34" s="304">
        <v>12572.2</v>
      </c>
      <c r="D34" s="305"/>
      <c r="E34" s="306"/>
      <c r="F34" s="304">
        <v>14215.6</v>
      </c>
      <c r="G34" s="305"/>
      <c r="H34" s="306"/>
      <c r="I34" s="304">
        <v>9581.7</v>
      </c>
      <c r="J34" s="305"/>
      <c r="K34" s="306"/>
      <c r="L34" s="303">
        <v>-4633.9</v>
      </c>
      <c r="M34" s="303"/>
      <c r="N34" s="301">
        <v>67.4</v>
      </c>
      <c r="O34" s="302"/>
    </row>
    <row r="35" s="147" customFormat="1">
      <c r="A35" s="326" t="s">
        <v>456</v>
      </c>
      <c r="B35" s="327"/>
      <c r="C35" s="304">
        <v>8877.3</v>
      </c>
      <c r="D35" s="305"/>
      <c r="E35" s="306"/>
      <c r="F35" s="304">
        <v>5031.2</v>
      </c>
      <c r="G35" s="305"/>
      <c r="H35" s="306"/>
      <c r="I35" s="304">
        <v>1867.4</v>
      </c>
      <c r="J35" s="305"/>
      <c r="K35" s="306"/>
      <c r="L35" s="303">
        <v>-3163.8</v>
      </c>
      <c r="M35" s="303"/>
      <c r="N35" s="301">
        <v>37.1</v>
      </c>
      <c r="O35" s="302"/>
    </row>
    <row r="36" s="147" customFormat="1">
      <c r="A36" s="326" t="s">
        <v>457</v>
      </c>
      <c r="B36" s="327"/>
      <c r="C36" s="304">
        <v>11623.4</v>
      </c>
      <c r="D36" s="305"/>
      <c r="E36" s="306"/>
      <c r="F36" s="304">
        <v>4711.5</v>
      </c>
      <c r="G36" s="305"/>
      <c r="H36" s="306"/>
      <c r="I36" s="304">
        <v>11096</v>
      </c>
      <c r="J36" s="305"/>
      <c r="K36" s="306"/>
      <c r="L36" s="303">
        <v>6384.5</v>
      </c>
      <c r="M36" s="303"/>
      <c r="N36" s="301">
        <v>235.5</v>
      </c>
      <c r="O36" s="302"/>
    </row>
    <row r="37" s="3" customFormat="1">
      <c r="A37" s="300" t="s">
        <v>430</v>
      </c>
      <c r="B37" s="300"/>
      <c r="C37" s="272">
        <v>18092.1</v>
      </c>
      <c r="D37" s="273"/>
      <c r="E37" s="274"/>
      <c r="F37" s="272">
        <v>15616.7</v>
      </c>
      <c r="G37" s="273"/>
      <c r="H37" s="274"/>
      <c r="I37" s="272">
        <v>15369.2</v>
      </c>
      <c r="J37" s="273"/>
      <c r="K37" s="274"/>
      <c r="L37" s="270">
        <v>-247.5</v>
      </c>
      <c r="M37" s="270"/>
      <c r="N37" s="265">
        <v>98.4</v>
      </c>
      <c r="O37" s="266"/>
    </row>
    <row r="38" s="3" customFormat="1">
      <c r="A38" s="300" t="s">
        <v>429</v>
      </c>
      <c r="B38" s="300"/>
      <c r="C38" s="272">
        <v>10314.4</v>
      </c>
      <c r="D38" s="273"/>
      <c r="E38" s="274"/>
      <c r="F38" s="272">
        <v>8847.9</v>
      </c>
      <c r="G38" s="273"/>
      <c r="H38" s="274"/>
      <c r="I38" s="272">
        <v>8576.8</v>
      </c>
      <c r="J38" s="273"/>
      <c r="K38" s="274"/>
      <c r="L38" s="270">
        <v>-271.1</v>
      </c>
      <c r="M38" s="270"/>
      <c r="N38" s="265">
        <v>96.9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580</v>
      </c>
      <c r="C47" s="297"/>
      <c r="D47" s="297"/>
      <c r="E47" s="297"/>
      <c r="F47" s="238" t="s">
        <v>581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478</v>
      </c>
      <c r="B53" s="291"/>
      <c r="C53" s="290"/>
      <c r="D53" s="178">
        <v>163000</v>
      </c>
      <c r="E53" s="178">
        <v>0</v>
      </c>
      <c r="F53" s="211">
        <v>0</v>
      </c>
      <c r="G53" s="178">
        <v>152027</v>
      </c>
      <c r="H53" s="178">
        <v>0</v>
      </c>
      <c r="I53" s="211">
        <v>0</v>
      </c>
      <c r="J53" s="185">
        <v>-10973</v>
      </c>
      <c r="K53" s="185">
        <v>0</v>
      </c>
      <c r="L53" s="213">
        <v>0</v>
      </c>
      <c r="M53" s="176">
        <v>93.3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163000</v>
      </c>
      <c r="E54" s="177">
        <v>0</v>
      </c>
      <c r="F54" s="210">
        <v>0</v>
      </c>
      <c r="G54" s="186">
        <v>152027</v>
      </c>
      <c r="H54" s="177">
        <v>0</v>
      </c>
      <c r="I54" s="210">
        <v>0</v>
      </c>
      <c r="J54" s="185">
        <v>-10973</v>
      </c>
      <c r="K54" s="177">
        <v>0</v>
      </c>
      <c r="L54" s="210">
        <v>0</v>
      </c>
      <c r="M54" s="176">
        <v>93.3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473</v>
      </c>
      <c r="B60" s="300" t="s">
        <v>473</v>
      </c>
      <c r="C60" s="300"/>
      <c r="D60" s="310">
        <v>0</v>
      </c>
      <c r="E60" s="310"/>
      <c r="F60" s="310">
        <v>0</v>
      </c>
      <c r="G60" s="310"/>
      <c r="H60" s="311" t="s">
        <v>473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1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473</v>
      </c>
      <c r="C6" s="350"/>
      <c r="D6" s="354" t="s">
        <v>473</v>
      </c>
      <c r="E6" s="355"/>
      <c r="F6" s="355"/>
      <c r="G6" s="354" t="s">
        <v>473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473</v>
      </c>
      <c r="C16" s="348"/>
      <c r="D16" s="364" t="s">
        <v>473</v>
      </c>
      <c r="E16" s="364"/>
      <c r="F16" s="364"/>
      <c r="G16" s="364"/>
      <c r="H16" s="351" t="s">
        <v>473</v>
      </c>
      <c r="I16" s="352"/>
      <c r="J16" s="352"/>
      <c r="K16" s="352"/>
      <c r="L16" s="352"/>
      <c r="M16" s="352"/>
      <c r="N16" s="352"/>
      <c r="O16" s="353"/>
      <c r="P16" s="368" t="s">
        <v>473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2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1359</v>
      </c>
      <c r="V26" s="178">
        <v>2744</v>
      </c>
      <c r="W26" s="178">
        <f>V26-U26</f>
        <v>0</v>
      </c>
      <c r="X26" s="178" t="e">
        <f>V26/U26*100</f>
        <v>#DIV/0!</v>
      </c>
      <c r="Y26" s="178">
        <v>3251</v>
      </c>
      <c r="Z26" s="178">
        <v>7856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582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600</v>
      </c>
      <c r="V27" s="178">
        <v>339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583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1360</v>
      </c>
      <c r="V28" s="178">
        <v>21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0.1" customHeight="1">
      <c r="A29" s="104">
        <v>4</v>
      </c>
      <c r="B29" s="396" t="s">
        <v>584</v>
      </c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178">
        <v>0</v>
      </c>
      <c r="N29" s="178">
        <v>0</v>
      </c>
      <c r="O29" s="178">
        <f>N29-M29</f>
        <v>0</v>
      </c>
      <c r="P29" s="178" t="e">
        <f>N29/M29*100</f>
        <v>#DIV/0!</v>
      </c>
      <c r="Q29" s="178">
        <v>0</v>
      </c>
      <c r="R29" s="178">
        <v>0</v>
      </c>
      <c r="S29" s="178">
        <f>R29-Q29</f>
        <v>0</v>
      </c>
      <c r="T29" s="178" t="e">
        <f>R29/Q29*100</f>
        <v>#DIV/0!</v>
      </c>
      <c r="U29" s="178">
        <v>500</v>
      </c>
      <c r="V29" s="178">
        <v>386</v>
      </c>
      <c r="W29" s="178">
        <f>V29-U29</f>
        <v>0</v>
      </c>
      <c r="X29" s="178" t="e">
        <f>V29/U29*100</f>
        <v>#DIV/0!</v>
      </c>
      <c r="Y29" s="178">
        <v>0</v>
      </c>
      <c r="Z29" s="178">
        <v>0</v>
      </c>
      <c r="AA29" s="178">
        <f>Z29-Y29</f>
        <v>0</v>
      </c>
      <c r="AB29" s="178" t="e">
        <f>Z29/Y29*100</f>
        <v>#DIV/0!</v>
      </c>
      <c r="AC29" s="178">
        <f>SUM(M29,Q29,U29,Y29)</f>
        <v>0</v>
      </c>
      <c r="AD29" s="178">
        <f>SUM(N29,R29,V29,Z29)</f>
        <v>0</v>
      </c>
      <c r="AE29" s="178">
        <f>AD29-AC29</f>
        <v>0</v>
      </c>
      <c r="AF29" s="178" t="e">
        <f>AD29/AC29*100</f>
        <v>#DIV/0!</v>
      </c>
    </row>
    <row r="30" ht="24.95" customHeight="1">
      <c r="A30" s="401" t="s">
        <v>49</v>
      </c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3"/>
      <c r="M30" s="186">
        <v>0</v>
      </c>
      <c r="N30" s="186">
        <v>0</v>
      </c>
      <c r="O30" s="177">
        <v>0</v>
      </c>
      <c r="P30" s="177">
        <v>0</v>
      </c>
      <c r="Q30" s="186">
        <v>0</v>
      </c>
      <c r="R30" s="186">
        <v>0</v>
      </c>
      <c r="S30" s="177">
        <v>0</v>
      </c>
      <c r="T30" s="177">
        <v>0</v>
      </c>
      <c r="U30" s="186">
        <v>3819</v>
      </c>
      <c r="V30" s="186">
        <v>3490</v>
      </c>
      <c r="W30" s="177">
        <v>-329</v>
      </c>
      <c r="X30" s="177">
        <v>91.4</v>
      </c>
      <c r="Y30" s="186">
        <v>3251</v>
      </c>
      <c r="Z30" s="186">
        <v>7856</v>
      </c>
      <c r="AA30" s="177">
        <v>4605</v>
      </c>
      <c r="AB30" s="177">
        <v>241.6</v>
      </c>
      <c r="AC30" s="186">
        <v>7070</v>
      </c>
      <c r="AD30" s="186">
        <v>11346</v>
      </c>
      <c r="AE30" s="177">
        <v>4276</v>
      </c>
      <c r="AF30" s="177">
        <v>160.5</v>
      </c>
    </row>
    <row r="31" ht="24.95" customHeight="1">
      <c r="A31" s="397" t="s">
        <v>50</v>
      </c>
      <c r="B31" s="398"/>
      <c r="C31" s="398"/>
      <c r="D31" s="398"/>
      <c r="E31" s="398"/>
      <c r="F31" s="398"/>
      <c r="G31" s="398"/>
      <c r="H31" s="398"/>
      <c r="I31" s="398"/>
      <c r="J31" s="398"/>
      <c r="K31" s="398"/>
      <c r="L31" s="399"/>
      <c r="M31" s="185">
        <v>0</v>
      </c>
      <c r="N31" s="185">
        <v>0</v>
      </c>
      <c r="O31" s="178"/>
      <c r="P31" s="178"/>
      <c r="Q31" s="185">
        <v>0</v>
      </c>
      <c r="R31" s="185">
        <v>0</v>
      </c>
      <c r="S31" s="178"/>
      <c r="T31" s="178"/>
      <c r="U31" s="185">
        <v>54</v>
      </c>
      <c r="V31" s="185">
        <v>30.8</v>
      </c>
      <c r="W31" s="178"/>
      <c r="X31" s="178"/>
      <c r="Y31" s="185">
        <v>46</v>
      </c>
      <c r="Z31" s="185">
        <v>69.2</v>
      </c>
      <c r="AA31" s="178"/>
      <c r="AB31" s="178"/>
      <c r="AC31" s="185">
        <v>100</v>
      </c>
      <c r="AD31" s="185">
        <v>100</v>
      </c>
      <c r="AE31" s="178"/>
      <c r="AF31" s="17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ht="15" customHeight="1">
      <c r="A33" s="16"/>
      <c r="B33" s="16"/>
      <c r="C33" s="16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="42" customFormat="1" ht="31.5" customHeight="1">
      <c r="C34" s="42" t="s">
        <v>174</v>
      </c>
    </row>
    <row r="35" s="84" customFormat="1">
      <c r="A35" s="2"/>
      <c r="B35" s="2"/>
      <c r="C35" s="2"/>
      <c r="D35" s="2"/>
      <c r="E35" s="2"/>
      <c r="F35" s="2"/>
      <c r="G35" s="2"/>
      <c r="H35" s="2"/>
      <c r="I35" s="2"/>
      <c r="J35" s="2"/>
      <c r="L35" s="2"/>
      <c r="AD35" s="408" t="s">
        <v>385</v>
      </c>
      <c r="AE35" s="408"/>
      <c r="AF35" s="408"/>
    </row>
    <row r="36" s="85" customFormat="1" ht="34.5" customHeight="1">
      <c r="A36" s="238" t="s">
        <v>451</v>
      </c>
      <c r="B36" s="328" t="s">
        <v>216</v>
      </c>
      <c r="C36" s="330"/>
      <c r="D36" s="230" t="s">
        <v>217</v>
      </c>
      <c r="E36" s="230"/>
      <c r="F36" s="230" t="s">
        <v>147</v>
      </c>
      <c r="G36" s="230"/>
      <c r="H36" s="230" t="s">
        <v>324</v>
      </c>
      <c r="I36" s="230"/>
      <c r="J36" s="230" t="s">
        <v>325</v>
      </c>
      <c r="K36" s="230"/>
      <c r="L36" s="230" t="s">
        <v>461</v>
      </c>
      <c r="M36" s="230"/>
      <c r="N36" s="230"/>
      <c r="O36" s="230"/>
      <c r="P36" s="230"/>
      <c r="Q36" s="230"/>
      <c r="R36" s="230"/>
      <c r="S36" s="230"/>
      <c r="T36" s="230"/>
      <c r="U36" s="230"/>
      <c r="V36" s="407" t="s">
        <v>452</v>
      </c>
      <c r="W36" s="407"/>
      <c r="X36" s="407"/>
      <c r="Y36" s="407"/>
      <c r="Z36" s="407"/>
      <c r="AA36" s="407" t="s">
        <v>453</v>
      </c>
      <c r="AB36" s="407"/>
      <c r="AC36" s="407"/>
      <c r="AD36" s="407"/>
      <c r="AE36" s="407"/>
      <c r="AF36" s="407"/>
    </row>
    <row r="37" s="85" customFormat="1" ht="52.5" customHeight="1">
      <c r="A37" s="238"/>
      <c r="B37" s="342"/>
      <c r="C37" s="344"/>
      <c r="D37" s="230"/>
      <c r="E37" s="230"/>
      <c r="F37" s="230"/>
      <c r="G37" s="230"/>
      <c r="H37" s="230"/>
      <c r="I37" s="230"/>
      <c r="J37" s="230"/>
      <c r="K37" s="230"/>
      <c r="L37" s="230" t="s">
        <v>200</v>
      </c>
      <c r="M37" s="230"/>
      <c r="N37" s="230" t="s">
        <v>204</v>
      </c>
      <c r="O37" s="230"/>
      <c r="P37" s="230" t="s">
        <v>205</v>
      </c>
      <c r="Q37" s="230"/>
      <c r="R37" s="230"/>
      <c r="S37" s="230"/>
      <c r="T37" s="230"/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6" customFormat="1" ht="82.5" customHeight="1">
      <c r="A38" s="238"/>
      <c r="B38" s="331"/>
      <c r="C38" s="333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 t="s">
        <v>201</v>
      </c>
      <c r="Q38" s="230"/>
      <c r="R38" s="230" t="s">
        <v>202</v>
      </c>
      <c r="S38" s="230"/>
      <c r="T38" s="230" t="s">
        <v>203</v>
      </c>
      <c r="U38" s="230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</row>
    <row r="39" s="85" customFormat="1" ht="18.75" customHeight="1">
      <c r="A39" s="67">
        <v>1</v>
      </c>
      <c r="B39" s="289">
        <v>2</v>
      </c>
      <c r="C39" s="290"/>
      <c r="D39" s="230">
        <v>3</v>
      </c>
      <c r="E39" s="230"/>
      <c r="F39" s="230">
        <v>4</v>
      </c>
      <c r="G39" s="230"/>
      <c r="H39" s="230">
        <v>5</v>
      </c>
      <c r="I39" s="230"/>
      <c r="J39" s="230">
        <v>6</v>
      </c>
      <c r="K39" s="230"/>
      <c r="L39" s="289">
        <v>7</v>
      </c>
      <c r="M39" s="290"/>
      <c r="N39" s="289">
        <v>8</v>
      </c>
      <c r="O39" s="290"/>
      <c r="P39" s="230">
        <v>9</v>
      </c>
      <c r="Q39" s="230"/>
      <c r="R39" s="238">
        <v>10</v>
      </c>
      <c r="S39" s="238"/>
      <c r="T39" s="230">
        <v>11</v>
      </c>
      <c r="U39" s="230"/>
      <c r="V39" s="230">
        <v>12</v>
      </c>
      <c r="W39" s="230"/>
      <c r="X39" s="230"/>
      <c r="Y39" s="230"/>
      <c r="Z39" s="230"/>
      <c r="AA39" s="230">
        <v>13</v>
      </c>
      <c r="AB39" s="230"/>
      <c r="AC39" s="230"/>
      <c r="AD39" s="230"/>
      <c r="AE39" s="230"/>
      <c r="AF39" s="230"/>
    </row>
    <row r="40" s="85" customFormat="1" ht="20.1" customHeight="1">
      <c r="A40" s="102">
        <v>1</v>
      </c>
      <c r="B40" s="394" t="s">
        <v>473</v>
      </c>
      <c r="C40" s="395"/>
      <c r="D40" s="393" t="s">
        <v>473</v>
      </c>
      <c r="E40" s="393"/>
      <c r="F40" s="310">
        <v>0</v>
      </c>
      <c r="G40" s="310"/>
      <c r="H40" s="310">
        <v>0</v>
      </c>
      <c r="I40" s="310"/>
      <c r="J40" s="310">
        <v>0</v>
      </c>
      <c r="K40" s="310"/>
      <c r="L40" s="260">
        <v>0</v>
      </c>
      <c r="M40" s="271"/>
      <c r="N40" s="272">
        <f>SUM(P40,R40,T40)</f>
        <v>0</v>
      </c>
      <c r="O40" s="274"/>
      <c r="P40" s="310">
        <v>0</v>
      </c>
      <c r="Q40" s="310"/>
      <c r="R40" s="310">
        <v>0</v>
      </c>
      <c r="S40" s="310"/>
      <c r="T40" s="310">
        <v>0</v>
      </c>
      <c r="U40" s="310"/>
      <c r="V40" s="363" t="s">
        <v>473</v>
      </c>
      <c r="W40" s="363"/>
      <c r="X40" s="363"/>
      <c r="Y40" s="363"/>
      <c r="Z40" s="363"/>
      <c r="AA40" s="405" t="s">
        <v>473</v>
      </c>
      <c r="AB40" s="405"/>
      <c r="AC40" s="405"/>
      <c r="AD40" s="405"/>
      <c r="AE40" s="405"/>
      <c r="AF40" s="405"/>
    </row>
    <row r="41" s="85" customFormat="1" ht="24.95" customHeight="1">
      <c r="A41" s="372" t="s">
        <v>49</v>
      </c>
      <c r="B41" s="373"/>
      <c r="C41" s="373"/>
      <c r="D41" s="373"/>
      <c r="E41" s="374"/>
      <c r="F41" s="370">
        <v>0</v>
      </c>
      <c r="G41" s="370"/>
      <c r="H41" s="370">
        <v>0</v>
      </c>
      <c r="I41" s="370"/>
      <c r="J41" s="370">
        <v>0</v>
      </c>
      <c r="K41" s="370"/>
      <c r="L41" s="370">
        <v>0</v>
      </c>
      <c r="M41" s="370"/>
      <c r="N41" s="370">
        <v>0</v>
      </c>
      <c r="O41" s="370"/>
      <c r="P41" s="370">
        <v>0</v>
      </c>
      <c r="Q41" s="370"/>
      <c r="R41" s="370">
        <v>0</v>
      </c>
      <c r="S41" s="370"/>
      <c r="T41" s="370">
        <v>0</v>
      </c>
      <c r="U41" s="370"/>
      <c r="V41" s="371" t="s">
        <v>473</v>
      </c>
      <c r="W41" s="371"/>
      <c r="X41" s="371"/>
      <c r="Y41" s="371"/>
      <c r="Z41" s="371"/>
      <c r="AA41" s="375" t="s">
        <v>473</v>
      </c>
      <c r="AB41" s="375"/>
      <c r="AC41" s="375"/>
      <c r="AD41" s="375"/>
      <c r="AE41" s="375"/>
      <c r="AF41" s="375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16"/>
      <c r="C44" s="16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ht="15" customHeight="1">
      <c r="A45" s="16"/>
      <c r="B45" s="229" t="s">
        <v>484</v>
      </c>
      <c r="C45" s="229"/>
      <c r="D45" s="229"/>
      <c r="E45" s="229"/>
      <c r="F45" s="229"/>
      <c r="G45" s="229"/>
      <c r="H45" s="18"/>
      <c r="I45" s="18"/>
      <c r="J45" s="18"/>
      <c r="K45" s="18"/>
      <c r="L45" s="18"/>
      <c r="M45" s="376"/>
      <c r="N45" s="376"/>
      <c r="O45" s="376"/>
      <c r="P45" s="376"/>
      <c r="Q45" s="376"/>
      <c r="R45" s="18"/>
      <c r="S45" s="18"/>
      <c r="T45" s="18"/>
      <c r="U45" s="18"/>
      <c r="V45" s="18"/>
      <c r="W45" s="222" t="s">
        <v>483</v>
      </c>
      <c r="X45" s="222"/>
      <c r="Y45" s="222"/>
      <c r="Z45" s="222"/>
      <c r="AA45" s="222"/>
    </row>
    <row r="46" s="4" customFormat="1">
      <c r="B46" s="221" t="s">
        <v>68</v>
      </c>
      <c r="C46" s="221"/>
      <c r="D46" s="221"/>
      <c r="E46" s="221"/>
      <c r="F46" s="221"/>
      <c r="G46" s="221"/>
      <c r="H46" s="42"/>
      <c r="I46" s="42"/>
      <c r="J46" s="42"/>
      <c r="K46" s="42"/>
      <c r="L46" s="42"/>
      <c r="M46" s="221" t="s">
        <v>69</v>
      </c>
      <c r="N46" s="221"/>
      <c r="O46" s="221"/>
      <c r="P46" s="221"/>
      <c r="Q46" s="221"/>
      <c r="V46" s="2"/>
      <c r="W46" s="221" t="s">
        <v>108</v>
      </c>
      <c r="X46" s="221"/>
      <c r="Y46" s="221"/>
      <c r="Z46" s="221"/>
      <c r="AA46" s="221"/>
    </row>
    <row r="47" s="34" customFormat="1" ht="16.5" customHeight="1">
      <c r="C47" s="111"/>
      <c r="D47" s="72"/>
      <c r="E47" s="72"/>
      <c r="F47" s="71"/>
      <c r="G47" s="71"/>
      <c r="H47" s="71"/>
      <c r="I47" s="71"/>
      <c r="J47" s="71"/>
      <c r="K47" s="71"/>
      <c r="L47" s="71"/>
      <c r="M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="4" customFormat="1">
      <c r="F48" s="24"/>
      <c r="G48" s="24"/>
      <c r="H48" s="24"/>
      <c r="I48" s="24"/>
      <c r="J48" s="24"/>
      <c r="K48" s="24"/>
      <c r="L48" s="24"/>
      <c r="Q48" s="24"/>
      <c r="R48" s="24"/>
      <c r="S48" s="24"/>
      <c r="T48" s="24"/>
      <c r="X48" s="24"/>
      <c r="Y48" s="24"/>
      <c r="Z48" s="24"/>
      <c r="AA48" s="24"/>
    </row>
    <row r="49">
      <c r="C49" s="36"/>
      <c r="D49" s="36"/>
      <c r="E49" s="36"/>
      <c r="F49" s="36"/>
      <c r="G49" s="36"/>
      <c r="H49" s="36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</row>
    <row r="52">
      <c r="C52" s="37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  <row r="61" ht="19.5">
      <c r="C61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6:AF38"/>
    <mergeCell ref="AD35:AF35"/>
    <mergeCell ref="AC23:AC24"/>
    <mergeCell ref="A22:A24"/>
    <mergeCell ref="D36:E38"/>
    <mergeCell ref="V36:Z38"/>
    <mergeCell ref="AA39:AF39"/>
    <mergeCell ref="T23:T24"/>
    <mergeCell ref="U23:U24"/>
    <mergeCell ref="T39:U39"/>
    <mergeCell ref="AD21:AF21"/>
    <mergeCell ref="U22:X22"/>
    <mergeCell ref="P37:U37"/>
    <mergeCell ref="S23:S24"/>
    <mergeCell ref="W23:W24"/>
    <mergeCell ref="X23:X24"/>
    <mergeCell ref="Q23:Q24"/>
    <mergeCell ref="R23:R24"/>
    <mergeCell ref="B25:L25"/>
    <mergeCell ref="O23:O24"/>
    <mergeCell ref="A30:L30"/>
    <mergeCell ref="N39:O39"/>
    <mergeCell ref="A31:L31"/>
    <mergeCell ref="A36:A38"/>
    <mergeCell ref="B36:C38"/>
    <mergeCell ref="L36:U36"/>
    <mergeCell ref="L37:M38"/>
    <mergeCell ref="J36:K38"/>
    <mergeCell ref="B39:C39"/>
    <mergeCell ref="F36:G38"/>
    <mergeCell ref="F39:G39"/>
    <mergeCell ref="H36:I38"/>
    <mergeCell ref="X7:Z7"/>
    <mergeCell ref="AA12:AC14"/>
    <mergeCell ref="R12:Z12"/>
    <mergeCell ref="AA15:AC15"/>
    <mergeCell ref="R13:T14"/>
    <mergeCell ref="R15:T15"/>
    <mergeCell ref="L39:M39"/>
    <mergeCell ref="D39:E39"/>
    <mergeCell ref="H39:I39"/>
    <mergeCell ref="J39:K39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7:O38"/>
    <mergeCell ref="AD12:AF14"/>
    <mergeCell ref="P12:Q14"/>
    <mergeCell ref="P23:P24"/>
    <mergeCell ref="U15:W15"/>
    <mergeCell ref="R17:T17"/>
    <mergeCell ref="V39:Z39"/>
    <mergeCell ref="T38:U38"/>
    <mergeCell ref="P39:Q39"/>
    <mergeCell ref="P38:Q38"/>
    <mergeCell ref="R38:S38"/>
    <mergeCell ref="R39:S39"/>
    <mergeCell ref="B46:G46"/>
    <mergeCell ref="W46:AA46"/>
    <mergeCell ref="M45:Q45"/>
    <mergeCell ref="M46:Q46"/>
    <mergeCell ref="R41:S41"/>
    <mergeCell ref="H41:I41"/>
    <mergeCell ref="L41:M41"/>
    <mergeCell ref="N41:O41"/>
    <mergeCell ref="B45:G45"/>
    <mergeCell ref="W45:AA45"/>
    <mergeCell ref="T41:U41"/>
    <mergeCell ref="V41:Z41"/>
    <mergeCell ref="J41:K41"/>
    <mergeCell ref="P41:Q41"/>
    <mergeCell ref="F41:G41"/>
    <mergeCell ref="A41:E41"/>
    <mergeCell ref="AA41:AF41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B29:L29"/>
    <mergeCell ref="AA40:AF40"/>
    <mergeCell ref="N40:O40"/>
    <mergeCell ref="H40:I40"/>
    <mergeCell ref="F40:G40"/>
    <mergeCell ref="D40:E40"/>
    <mergeCell ref="B40:C40"/>
    <mergeCell ref="J40:K40"/>
    <mergeCell ref="L40:M40"/>
    <mergeCell ref="R40:S40"/>
    <mergeCell ref="P40:Q40"/>
    <mergeCell ref="T40:U40"/>
    <mergeCell ref="V40:Z40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2022-02-21T14:36:04Z</dcterms:created>
  <dcterms:modified xsi:type="dcterms:W3CDTF">2022-02-21T12:36:04Z</dcterms:modified>
</cp:coreProperties>
</file>