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8770" windowHeight="13350"/>
  </bookViews>
  <sheets>
    <sheet name="По областям" sheetId="2" r:id="rId1"/>
  </sheets>
  <definedNames>
    <definedName name="_xlnm.Print_Area" localSheetId="0">'По областям'!$B$1:$V$30</definedName>
  </definedNames>
  <calcPr calcId="144525"/>
</workbook>
</file>

<file path=xl/calcChain.xml><?xml version="1.0" encoding="utf-8"?>
<calcChain xmlns="http://schemas.openxmlformats.org/spreadsheetml/2006/main">
  <c r="G30" i="2" l="1"/>
  <c r="H30" i="2"/>
  <c r="I30" i="2"/>
  <c r="J30" i="2"/>
  <c r="C7" i="2" l="1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D6" i="2"/>
  <c r="C6" i="2"/>
  <c r="D30" i="2" l="1"/>
  <c r="E30" i="2"/>
  <c r="F30" i="2"/>
  <c r="K30" i="2"/>
  <c r="L30" i="2"/>
  <c r="M30" i="2"/>
  <c r="N30" i="2"/>
  <c r="O30" i="2"/>
  <c r="P30" i="2"/>
  <c r="Q30" i="2"/>
  <c r="R30" i="2"/>
  <c r="C30" i="2"/>
  <c r="T30" i="2" l="1"/>
  <c r="S30" i="2"/>
  <c r="V30" i="2" l="1"/>
  <c r="U30" i="2"/>
</calcChain>
</file>

<file path=xl/sharedStrings.xml><?xml version="1.0" encoding="utf-8"?>
<sst xmlns="http://schemas.openxmlformats.org/spreadsheetml/2006/main" count="77" uniqueCount="40">
  <si>
    <t>Обсяг робіт з усіх джерел</t>
  </si>
  <si>
    <t>План</t>
  </si>
  <si>
    <t>Оперативне виконання</t>
  </si>
  <si>
    <t>тис. грн.</t>
  </si>
  <si>
    <t>Області</t>
  </si>
  <si>
    <t>Місцеві бюджети (без митного)</t>
  </si>
  <si>
    <t>Митний експеримент</t>
  </si>
  <si>
    <t xml:space="preserve">Вінницька 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</si>
  <si>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</si>
  <si>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</si>
  <si>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</si>
  <si>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</si>
  <si>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</si>
  <si>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</si>
  <si>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</si>
  <si>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</si>
  <si>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</si>
  <si>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</si>
  <si>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</si>
  <si>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</si>
  <si>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</si>
  <si>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</si>
  <si>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</si>
  <si>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</si>
  <si>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</si>
  <si>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</si>
  <si>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</si>
  <si>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</si>
  <si>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</si>
  <si>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</si>
  <si>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</si>
  <si>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ВСЬОГО</t>
  </si>
  <si>
    <t>Окремі бюджетні програми</t>
  </si>
  <si>
    <t xml:space="preserve"> Окрема програма "Будівництво та реконструкція мостів"</t>
  </si>
  <si>
    <t>Інвестпроект "Покращення стану автомобільних доріг загального користування  у Львівській області"</t>
  </si>
  <si>
    <t xml:space="preserve">Окрема програма М-14 Одеса-Мелітополь-Новоазовськ </t>
  </si>
  <si>
    <t>Інвестпроект Н-07 Київ-Суми-Юнаківка 
(на м. Курськ)</t>
  </si>
  <si>
    <t>Інформація про обсяги робіт з будівництва, реконструкції, капітального та поточного середнього ремонту автомобільних доріг загального користування державного значення та обсягів бюджетних коштів для їх фінансування у 2020 році 
(станом на 01.05.2020)</t>
  </si>
  <si>
    <t>Кошти залучені під державні гарантії
(постанова КМУ від 01.04.2020 № 254)</t>
  </si>
  <si>
    <t>Розвиток мережі
(постанова КМУ від 29.01.2020 № 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</si>
</sst>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_(* #,##0.00_);_(* \(#,##0.00\);_(* &quot;-&quot;??_);_(@_)"/>
    <numFmt numFmtId="167" formatCode="0.00000"/>
    <numFmt numFmtId="168" formatCode="_-* #,##0.00\ &quot;р.&quot;_-;\-* #,##0.00\ &quot;р.&quot;_-;_-* &quot;-&quot;??\ &quot;р.&quot;_-;_-@_-"/>
    <numFmt numFmtId="169" formatCode="_-* #,##0.00\ _р_._-;\-* #,##0.00\ _р_._-;_-* &quot;-&quot;??\ _р_._-;_-@_-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4"/>
      <name val="Times New Roman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6"/>
      <name val="Arial"/>
      <family val="2"/>
      <charset val="204"/>
    </font>
    <font>
      <b/>
      <sz val="18"/>
      <color theme="1"/>
      <name val="Times New Roman"/>
      <family val="1"/>
      <charset val="204"/>
    </font>
    <font>
      <sz val="1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2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168" fontId="3" fillId="0" borderId="0" applyFont="0" applyFill="0" applyBorder="0" applyAlignment="0" applyProtection="0"/>
    <xf numFmtId="0" fontId="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2" fillId="0" borderId="0"/>
  </cellStyleXfs>
  <cellXfs count="33">
    <xf numFmtId="0" fontId="0" fillId="0" borderId="0" xfId="0"/>
    <xf numFmtId="0" fontId="0" fillId="2" borderId="0" xfId="0" applyFill="1"/>
    <xf numFmtId="0" fontId="9" fillId="2" borderId="0" xfId="0" applyFont="1" applyFill="1"/>
    <xf numFmtId="0" fontId="7" fillId="0" borderId="1" xfId="0" applyFont="1" applyFill="1" applyBorder="1" applyAlignment="1">
      <alignment vertical="center"/>
    </xf>
    <xf numFmtId="0" fontId="9" fillId="0" borderId="0" xfId="0" applyFont="1" applyFill="1"/>
    <xf numFmtId="167" fontId="9" fillId="2" borderId="0" xfId="0" applyNumberFormat="1" applyFont="1" applyFill="1"/>
    <xf numFmtId="0" fontId="0" fillId="0" borderId="0" xfId="0" applyFill="1"/>
    <xf numFmtId="167" fontId="7" fillId="0" borderId="1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/>
    <xf numFmtId="0" fontId="11" fillId="0" borderId="0" xfId="0" applyFont="1" applyFill="1"/>
    <xf numFmtId="165" fontId="7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/>
    <xf numFmtId="165" fontId="10" fillId="3" borderId="1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/>
    <xf numFmtId="0" fontId="17" fillId="3" borderId="0" xfId="0" applyFont="1" applyFill="1"/>
    <xf numFmtId="165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9" fontId="14" fillId="3" borderId="2" xfId="0" applyNumberFormat="1" applyFont="1" applyFill="1" applyBorder="1" applyAlignment="1">
      <alignment horizontal="center" vertical="center" wrapText="1"/>
    </xf>
    <xf numFmtId="9" fontId="14" fillId="3" borderId="7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9" fontId="8" fillId="0" borderId="7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</cellXfs>
  <cellStyles count="33">
    <cellStyle name="Excel Built-in Normal" xfId="12"/>
    <cellStyle name="Excel Built-in Normal 1" xfId="32"/>
    <cellStyle name="Денежный 2" xfId="13"/>
    <cellStyle name="Обычный" xfId="0" builtinId="0"/>
    <cellStyle name="Обычный 10" xfId="3"/>
    <cellStyle name="Обычный 2" xfId="7"/>
    <cellStyle name="Обычный 2 2" xfId="9"/>
    <cellStyle name="Обычный 2 3 2" xfId="10"/>
    <cellStyle name="Обычный 3" xfId="14"/>
    <cellStyle name="Обычный 4" xfId="2"/>
    <cellStyle name="Обычный 4 2" xfId="4"/>
    <cellStyle name="Обычный 4 3" xfId="15"/>
    <cellStyle name="Обычный 4 4" xfId="16"/>
    <cellStyle name="Обычный 4_17р Чернігів ПСР ВСІ ДЖЕРЕЛА ОНОВЛЕНА форма липень 27К" xfId="17"/>
    <cellStyle name="Обычный 5" xfId="18"/>
    <cellStyle name="Обычный 5 3" xfId="8"/>
    <cellStyle name="Обычный 6" xfId="19"/>
    <cellStyle name="Обычный 7" xfId="1"/>
    <cellStyle name="Обычный 8" xfId="20"/>
    <cellStyle name="Обычный 9" xfId="21"/>
    <cellStyle name="Процентный 2" xfId="22"/>
    <cellStyle name="Процентный 3" xfId="11"/>
    <cellStyle name="Процентный 3 2" xfId="23"/>
    <cellStyle name="Финансовый 2" xfId="24"/>
    <cellStyle name="Финансовый 2 2" xfId="6"/>
    <cellStyle name="Финансовый 2 3" xfId="25"/>
    <cellStyle name="Финансовый 3" xfId="26"/>
    <cellStyle name="Финансовый 3 2" xfId="27"/>
    <cellStyle name="Финансовый 3 3" xfId="28"/>
    <cellStyle name="Финансовый 3 4" xfId="5"/>
    <cellStyle name="Финансовый 3 4 2" xfId="29"/>
    <cellStyle name="Финансовый 4" xfId="30"/>
    <cellStyle name="Финансовый 5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J32"/>
  <sheetViews>
    <sheetView showZeros="0" tabSelected="1" view="pageBreakPreview" zoomScale="40" zoomScaleNormal="70" zoomScaleSheetLayoutView="40" workbookViewId="0">
      <pane xSplit="2" ySplit="5" topLeftCell="C12" activePane="bottomRight" state="frozen"/>
      <selection activeCell="I7" sqref="I7"/>
      <selection pane="topRight" activeCell="I7" sqref="I7"/>
      <selection pane="bottomLeft" activeCell="I7" sqref="I7"/>
      <selection pane="bottomRight" activeCell="N17" sqref="N17"/>
    </sheetView>
  </sheetViews>
  <sheetFormatPr defaultRowHeight="12.75" x14ac:dyDescent="0.2"/>
  <cols>
    <col min="1" max="1" width="9.140625" style="6"/>
    <col min="2" max="2" width="29.140625" style="6" customWidth="1"/>
    <col min="3" max="4" width="22.7109375" style="18" customWidth="1"/>
    <col min="5" max="6" width="22.7109375" style="6" customWidth="1"/>
    <col min="7" max="8" width="22.7109375" style="6" hidden="1" customWidth="1"/>
    <col min="9" max="18" width="22.7109375" style="6" customWidth="1"/>
    <col min="19" max="22" width="22.7109375" style="6" hidden="1" customWidth="1"/>
    <col min="23" max="23" width="0" style="6" hidden="1" customWidth="1"/>
    <col min="24" max="25" width="9.140625" style="6"/>
    <col min="26" max="26" width="13.85546875" style="6" customWidth="1"/>
    <col min="27" max="27" width="11.5703125" style="6" customWidth="1"/>
    <col min="28" max="36" width="9.140625" style="6"/>
    <col min="37" max="16384" width="9.140625" style="1"/>
  </cols>
  <sheetData>
    <row r="1" spans="1:36" ht="12.75" customHeight="1" x14ac:dyDescent="0.2">
      <c r="B1" s="20" t="s">
        <v>37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36" ht="114" customHeight="1" x14ac:dyDescent="0.2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36" ht="132" customHeight="1" x14ac:dyDescent="0.2">
      <c r="B3" s="23" t="s">
        <v>4</v>
      </c>
      <c r="C3" s="21" t="s">
        <v>0</v>
      </c>
      <c r="D3" s="22"/>
      <c r="E3" s="28" t="s">
        <v>39</v>
      </c>
      <c r="F3" s="28"/>
      <c r="G3" s="26" t="s">
        <v>32</v>
      </c>
      <c r="H3" s="27"/>
      <c r="I3" s="27" t="s">
        <v>38</v>
      </c>
      <c r="J3" s="32"/>
      <c r="K3" s="29" t="s">
        <v>33</v>
      </c>
      <c r="L3" s="30"/>
      <c r="M3" s="29" t="s">
        <v>34</v>
      </c>
      <c r="N3" s="30"/>
      <c r="O3" s="29" t="s">
        <v>35</v>
      </c>
      <c r="P3" s="31"/>
      <c r="Q3" s="29" t="s">
        <v>36</v>
      </c>
      <c r="R3" s="31"/>
      <c r="S3" s="19" t="s">
        <v>5</v>
      </c>
      <c r="T3" s="19"/>
      <c r="U3" s="19" t="s">
        <v>6</v>
      </c>
      <c r="V3" s="19"/>
    </row>
    <row r="4" spans="1:36" ht="87.75" customHeight="1" x14ac:dyDescent="0.2">
      <c r="B4" s="24"/>
      <c r="C4" s="16" t="s">
        <v>1</v>
      </c>
      <c r="D4" s="16" t="s">
        <v>2</v>
      </c>
      <c r="E4" s="10" t="s">
        <v>1</v>
      </c>
      <c r="F4" s="10" t="s">
        <v>2</v>
      </c>
      <c r="G4" s="10" t="s">
        <v>1</v>
      </c>
      <c r="H4" s="10" t="s">
        <v>2</v>
      </c>
      <c r="I4" s="10" t="s">
        <v>1</v>
      </c>
      <c r="J4" s="10" t="s">
        <v>2</v>
      </c>
      <c r="K4" s="10" t="s">
        <v>1</v>
      </c>
      <c r="L4" s="10" t="s">
        <v>2</v>
      </c>
      <c r="M4" s="10" t="s">
        <v>1</v>
      </c>
      <c r="N4" s="10" t="s">
        <v>2</v>
      </c>
      <c r="O4" s="10" t="s">
        <v>1</v>
      </c>
      <c r="P4" s="10" t="s">
        <v>2</v>
      </c>
      <c r="Q4" s="10" t="s">
        <v>1</v>
      </c>
      <c r="R4" s="10" t="s">
        <v>2</v>
      </c>
      <c r="S4" s="10" t="s">
        <v>1</v>
      </c>
      <c r="T4" s="10" t="s">
        <v>2</v>
      </c>
      <c r="U4" s="10" t="s">
        <v>1</v>
      </c>
      <c r="V4" s="10" t="s">
        <v>2</v>
      </c>
    </row>
    <row r="5" spans="1:36" ht="49.5" customHeight="1" x14ac:dyDescent="0.2">
      <c r="B5" s="25"/>
      <c r="C5" s="16" t="s">
        <v>3</v>
      </c>
      <c r="D5" s="16" t="s">
        <v>3</v>
      </c>
      <c r="E5" s="10" t="s">
        <v>3</v>
      </c>
      <c r="F5" s="10" t="s">
        <v>3</v>
      </c>
      <c r="G5" s="10" t="s">
        <v>3</v>
      </c>
      <c r="H5" s="10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  <c r="S5" s="10" t="s">
        <v>3</v>
      </c>
      <c r="T5" s="10" t="s">
        <v>3</v>
      </c>
      <c r="U5" s="10" t="s">
        <v>3</v>
      </c>
      <c r="V5" s="10" t="s">
        <v>3</v>
      </c>
    </row>
    <row r="6" spans="1:36" s="2" customFormat="1" ht="69" customHeight="1" x14ac:dyDescent="0.3">
      <c r="A6" s="4"/>
      <c r="B6" s="3" t="s">
        <v>7</v>
      </c>
      <c r="C6" s="15">
        <f>E6+K6+M6+O6+Q6+I6</f>
        <v>1097472</v>
      </c>
      <c r="D6" s="15">
        <f>F6+L6+N6+P6+R6+J6</f>
        <v>314970.90000000002</v>
      </c>
      <c r="E6" s="13">
        <v>1097472</v>
      </c>
      <c r="F6" s="13">
        <v>314970.90000000002</v>
      </c>
      <c r="G6" s="13">
        <v>0</v>
      </c>
      <c r="H6" s="13">
        <v>530.80000000000007</v>
      </c>
      <c r="I6" s="13">
        <v>0</v>
      </c>
      <c r="J6" s="13">
        <v>0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>
        <v>2719.2261600000002</v>
      </c>
      <c r="V6" s="13">
        <v>0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4" customFormat="1" ht="69" customHeight="1" x14ac:dyDescent="0.3">
      <c r="B7" s="3" t="s">
        <v>8</v>
      </c>
      <c r="C7" s="15">
        <f t="shared" ref="C7:C29" si="0">E7+K7+M7+O7+Q7+I7</f>
        <v>628993.33699999994</v>
      </c>
      <c r="D7" s="15">
        <f t="shared" ref="D7:D29" si="1">F7+L7+N7+P7+R7+J7</f>
        <v>241455.61752999999</v>
      </c>
      <c r="E7" s="13">
        <v>307700.03599999996</v>
      </c>
      <c r="F7" s="13">
        <v>163355.81152999998</v>
      </c>
      <c r="G7" s="13">
        <v>0</v>
      </c>
      <c r="H7" s="13">
        <v>173996.68218</v>
      </c>
      <c r="I7" s="13">
        <v>321293.30099999998</v>
      </c>
      <c r="J7" s="13">
        <v>78099.806000000011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s="4" customFormat="1" ht="69" customHeight="1" x14ac:dyDescent="0.3">
      <c r="B8" s="3" t="s">
        <v>9</v>
      </c>
      <c r="C8" s="15">
        <f t="shared" si="0"/>
        <v>6636633.9679800002</v>
      </c>
      <c r="D8" s="15">
        <f t="shared" si="1"/>
        <v>488586.13400000002</v>
      </c>
      <c r="E8" s="13">
        <v>6444340.9709799998</v>
      </c>
      <c r="F8" s="13">
        <v>437390.70400000003</v>
      </c>
      <c r="G8" s="13">
        <v>0</v>
      </c>
      <c r="H8" s="13">
        <v>88239.942980000007</v>
      </c>
      <c r="I8" s="13">
        <v>192292.997</v>
      </c>
      <c r="J8" s="13">
        <v>51195.43</v>
      </c>
      <c r="K8" s="13"/>
      <c r="L8" s="13"/>
      <c r="M8" s="13"/>
      <c r="N8" s="13"/>
      <c r="O8" s="13"/>
      <c r="P8" s="13"/>
      <c r="Q8" s="13"/>
      <c r="R8" s="13"/>
      <c r="S8" s="13">
        <v>2698</v>
      </c>
      <c r="T8" s="13">
        <v>1903.3679999999999</v>
      </c>
      <c r="U8" s="13"/>
      <c r="V8" s="13"/>
    </row>
    <row r="9" spans="1:36" s="4" customFormat="1" ht="69" customHeight="1" x14ac:dyDescent="0.3">
      <c r="B9" s="3" t="s">
        <v>10</v>
      </c>
      <c r="C9" s="15">
        <f t="shared" si="0"/>
        <v>1081161.8419999999</v>
      </c>
      <c r="D9" s="15">
        <f t="shared" si="1"/>
        <v>53261.2</v>
      </c>
      <c r="E9" s="13">
        <v>623073.25199999998</v>
      </c>
      <c r="F9" s="13">
        <v>53261.2</v>
      </c>
      <c r="G9" s="13">
        <v>17.52</v>
      </c>
      <c r="H9" s="13">
        <v>67000</v>
      </c>
      <c r="I9" s="13">
        <v>458088.58999999997</v>
      </c>
      <c r="J9" s="13">
        <v>0</v>
      </c>
      <c r="K9" s="13"/>
      <c r="L9" s="13"/>
      <c r="M9" s="13"/>
      <c r="N9" s="13"/>
      <c r="O9" s="13"/>
      <c r="P9" s="13"/>
      <c r="Q9" s="13"/>
      <c r="R9" s="13"/>
      <c r="S9" s="13">
        <v>16100</v>
      </c>
      <c r="T9" s="13">
        <v>16100</v>
      </c>
      <c r="U9" s="13">
        <v>55792.712</v>
      </c>
      <c r="V9" s="13">
        <v>55700</v>
      </c>
    </row>
    <row r="10" spans="1:36" s="4" customFormat="1" ht="69" customHeight="1" x14ac:dyDescent="0.3">
      <c r="B10" s="3" t="s">
        <v>11</v>
      </c>
      <c r="C10" s="15">
        <f t="shared" si="0"/>
        <v>755947</v>
      </c>
      <c r="D10" s="15">
        <f t="shared" si="1"/>
        <v>121010.5</v>
      </c>
      <c r="E10" s="13">
        <v>427299.4</v>
      </c>
      <c r="F10" s="13">
        <v>121010.5</v>
      </c>
      <c r="G10" s="13">
        <v>0</v>
      </c>
      <c r="H10" s="13">
        <v>217534.4</v>
      </c>
      <c r="I10" s="13">
        <v>328647.59999999998</v>
      </c>
      <c r="J10" s="13">
        <v>0</v>
      </c>
      <c r="K10" s="13"/>
      <c r="L10" s="13"/>
      <c r="M10" s="13"/>
      <c r="N10" s="13"/>
      <c r="O10" s="13"/>
      <c r="P10" s="13"/>
      <c r="Q10" s="13"/>
      <c r="R10" s="13"/>
      <c r="S10" s="13">
        <v>130.30000000000001</v>
      </c>
      <c r="T10" s="13">
        <v>0</v>
      </c>
      <c r="U10" s="13">
        <v>66272.600000000006</v>
      </c>
      <c r="V10" s="13">
        <v>59482.1</v>
      </c>
    </row>
    <row r="11" spans="1:36" s="4" customFormat="1" ht="69" customHeight="1" x14ac:dyDescent="0.3">
      <c r="B11" s="3" t="s">
        <v>12</v>
      </c>
      <c r="C11" s="15">
        <f t="shared" si="0"/>
        <v>2323403</v>
      </c>
      <c r="D11" s="15">
        <f t="shared" si="1"/>
        <v>624800.30000000005</v>
      </c>
      <c r="E11" s="13">
        <v>1341903</v>
      </c>
      <c r="F11" s="13">
        <v>598800.30000000005</v>
      </c>
      <c r="G11" s="13">
        <v>169</v>
      </c>
      <c r="H11" s="13">
        <v>246331.8</v>
      </c>
      <c r="I11" s="13">
        <v>981500</v>
      </c>
      <c r="J11" s="13">
        <v>26000</v>
      </c>
      <c r="K11" s="13"/>
      <c r="L11" s="13"/>
      <c r="M11" s="13"/>
      <c r="N11" s="13"/>
      <c r="O11" s="13"/>
      <c r="P11" s="13"/>
      <c r="Q11" s="13"/>
      <c r="R11" s="13"/>
      <c r="S11" s="13">
        <v>30475</v>
      </c>
      <c r="T11" s="13">
        <v>30200</v>
      </c>
      <c r="U11" s="13">
        <v>779.31659000000002</v>
      </c>
      <c r="V11" s="13">
        <v>779.3</v>
      </c>
    </row>
    <row r="12" spans="1:36" s="4" customFormat="1" ht="69" customHeight="1" x14ac:dyDescent="0.3">
      <c r="B12" s="3" t="s">
        <v>13</v>
      </c>
      <c r="C12" s="15">
        <f t="shared" si="0"/>
        <v>3982985.139</v>
      </c>
      <c r="D12" s="15">
        <f t="shared" si="1"/>
        <v>725932.83447</v>
      </c>
      <c r="E12" s="13">
        <v>59577.821000000004</v>
      </c>
      <c r="F12" s="13">
        <v>12039.93447</v>
      </c>
      <c r="G12" s="13">
        <v>45.2</v>
      </c>
      <c r="H12" s="13">
        <v>47324.800000000003</v>
      </c>
      <c r="I12" s="13">
        <v>3423407.318</v>
      </c>
      <c r="J12" s="13">
        <v>713892.9</v>
      </c>
      <c r="K12" s="13">
        <v>500000</v>
      </c>
      <c r="L12" s="13"/>
      <c r="M12" s="13"/>
      <c r="N12" s="13"/>
      <c r="O12" s="13"/>
      <c r="P12" s="13"/>
      <c r="Q12" s="13"/>
      <c r="R12" s="13"/>
      <c r="S12" s="13">
        <v>15100</v>
      </c>
      <c r="T12" s="13">
        <v>12817.878500000001</v>
      </c>
      <c r="U12" s="13">
        <v>20715.88</v>
      </c>
      <c r="V12" s="13">
        <v>19508.253359999999</v>
      </c>
      <c r="AA12" s="14"/>
    </row>
    <row r="13" spans="1:36" s="4" customFormat="1" ht="69" customHeight="1" x14ac:dyDescent="0.3">
      <c r="B13" s="3" t="s">
        <v>14</v>
      </c>
      <c r="C13" s="15">
        <f t="shared" si="0"/>
        <v>873703.86100000003</v>
      </c>
      <c r="D13" s="15">
        <f t="shared" si="1"/>
        <v>82479.745999999999</v>
      </c>
      <c r="E13" s="13">
        <v>397101.86100000003</v>
      </c>
      <c r="F13" s="13">
        <v>82479.745999999999</v>
      </c>
      <c r="G13" s="13">
        <v>312.70999999999998</v>
      </c>
      <c r="H13" s="13">
        <v>141790.79299999998</v>
      </c>
      <c r="I13" s="13">
        <v>476602</v>
      </c>
      <c r="J13" s="13">
        <v>0</v>
      </c>
      <c r="K13" s="13"/>
      <c r="L13" s="13"/>
      <c r="M13" s="13"/>
      <c r="N13" s="13"/>
      <c r="O13" s="13"/>
      <c r="P13" s="13"/>
      <c r="Q13" s="13"/>
      <c r="R13" s="13"/>
      <c r="S13" s="13">
        <v>18030</v>
      </c>
      <c r="T13" s="13">
        <v>17030</v>
      </c>
      <c r="U13" s="13">
        <v>519.57461999999998</v>
      </c>
      <c r="V13" s="13">
        <v>519.57461999999998</v>
      </c>
    </row>
    <row r="14" spans="1:36" s="4" customFormat="1" ht="69" customHeight="1" x14ac:dyDescent="0.3">
      <c r="B14" s="3" t="s">
        <v>15</v>
      </c>
      <c r="C14" s="15">
        <f t="shared" si="0"/>
        <v>929110.34100000001</v>
      </c>
      <c r="D14" s="15">
        <f t="shared" si="1"/>
        <v>123125.03685999999</v>
      </c>
      <c r="E14" s="13">
        <v>573280.34100000001</v>
      </c>
      <c r="F14" s="13">
        <v>123125.03685999999</v>
      </c>
      <c r="G14" s="13">
        <v>618.04999999999995</v>
      </c>
      <c r="H14" s="13">
        <v>34146.984969999998</v>
      </c>
      <c r="I14" s="13">
        <v>355830</v>
      </c>
      <c r="J14" s="13">
        <v>0</v>
      </c>
      <c r="K14" s="13"/>
      <c r="L14" s="13"/>
      <c r="M14" s="13"/>
      <c r="N14" s="13"/>
      <c r="O14" s="13"/>
      <c r="P14" s="13"/>
      <c r="Q14" s="13"/>
      <c r="R14" s="13"/>
      <c r="S14" s="13">
        <v>100</v>
      </c>
      <c r="T14" s="13">
        <v>0</v>
      </c>
      <c r="U14" s="13">
        <v>194228.53699999998</v>
      </c>
      <c r="V14" s="13">
        <v>151508.486</v>
      </c>
    </row>
    <row r="15" spans="1:36" s="4" customFormat="1" ht="69" customHeight="1" x14ac:dyDescent="0.3">
      <c r="B15" s="3" t="s">
        <v>16</v>
      </c>
      <c r="C15" s="15">
        <f t="shared" si="0"/>
        <v>2206824.199</v>
      </c>
      <c r="D15" s="15">
        <f t="shared" si="1"/>
        <v>10639.121430000001</v>
      </c>
      <c r="E15" s="13">
        <v>2006824.199</v>
      </c>
      <c r="F15" s="13">
        <v>10639.121430000001</v>
      </c>
      <c r="G15" s="13">
        <v>0</v>
      </c>
      <c r="H15" s="13">
        <v>968.84084999999993</v>
      </c>
      <c r="I15" s="13">
        <v>200000</v>
      </c>
      <c r="J15" s="13">
        <v>0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36" s="4" customFormat="1" ht="69" customHeight="1" x14ac:dyDescent="0.3">
      <c r="B16" s="3" t="s">
        <v>17</v>
      </c>
      <c r="C16" s="15">
        <f t="shared" si="0"/>
        <v>2995116</v>
      </c>
      <c r="D16" s="15">
        <f t="shared" si="1"/>
        <v>109031.02499999999</v>
      </c>
      <c r="E16" s="13">
        <v>2415116</v>
      </c>
      <c r="F16" s="13">
        <v>109031.02499999999</v>
      </c>
      <c r="G16" s="13">
        <v>101</v>
      </c>
      <c r="H16" s="13">
        <v>21800</v>
      </c>
      <c r="I16" s="13">
        <v>580000</v>
      </c>
      <c r="J16" s="13">
        <v>0</v>
      </c>
      <c r="K16" s="13"/>
      <c r="L16" s="13"/>
      <c r="M16" s="13"/>
      <c r="N16" s="13"/>
      <c r="O16" s="13"/>
      <c r="P16" s="13"/>
      <c r="Q16" s="13"/>
      <c r="R16" s="13"/>
      <c r="S16" s="13">
        <v>53000</v>
      </c>
      <c r="T16" s="13">
        <v>53000</v>
      </c>
      <c r="U16" s="13">
        <v>15332.144</v>
      </c>
      <c r="V16" s="13">
        <v>15332.144</v>
      </c>
    </row>
    <row r="17" spans="1:36" s="4" customFormat="1" ht="69" customHeight="1" x14ac:dyDescent="0.3">
      <c r="B17" s="3" t="s">
        <v>18</v>
      </c>
      <c r="C17" s="15">
        <f t="shared" si="0"/>
        <v>1741086.37</v>
      </c>
      <c r="D17" s="15">
        <f t="shared" si="1"/>
        <v>408657.8112</v>
      </c>
      <c r="E17" s="13">
        <v>442609.27</v>
      </c>
      <c r="F17" s="13">
        <v>50657.811199999996</v>
      </c>
      <c r="G17" s="13">
        <v>0</v>
      </c>
      <c r="H17" s="13">
        <v>91230</v>
      </c>
      <c r="I17" s="13">
        <v>898477.1</v>
      </c>
      <c r="J17" s="13">
        <v>240000</v>
      </c>
      <c r="K17" s="13"/>
      <c r="L17" s="13"/>
      <c r="M17" s="13">
        <v>400000</v>
      </c>
      <c r="N17" s="13">
        <v>118000</v>
      </c>
      <c r="O17" s="13"/>
      <c r="P17" s="13"/>
      <c r="Q17" s="13"/>
      <c r="R17" s="13"/>
      <c r="S17" s="13">
        <v>34070</v>
      </c>
      <c r="T17" s="13">
        <v>23868.23</v>
      </c>
      <c r="U17" s="13"/>
      <c r="V17" s="13"/>
    </row>
    <row r="18" spans="1:36" s="4" customFormat="1" ht="69" customHeight="1" x14ac:dyDescent="0.3">
      <c r="B18" s="3" t="s">
        <v>19</v>
      </c>
      <c r="C18" s="15">
        <f t="shared" si="0"/>
        <v>4216568.3679999998</v>
      </c>
      <c r="D18" s="15">
        <f t="shared" si="1"/>
        <v>329242.99716999999</v>
      </c>
      <c r="E18" s="13">
        <v>4178536.068</v>
      </c>
      <c r="F18" s="13">
        <v>329242.99716999999</v>
      </c>
      <c r="G18" s="13">
        <v>0</v>
      </c>
      <c r="H18" s="13">
        <v>102542.8</v>
      </c>
      <c r="I18" s="13">
        <v>0</v>
      </c>
      <c r="J18" s="13">
        <v>0</v>
      </c>
      <c r="K18" s="13"/>
      <c r="L18" s="13"/>
      <c r="M18" s="13"/>
      <c r="N18" s="13"/>
      <c r="O18" s="13">
        <v>38032.300000000003</v>
      </c>
      <c r="P18" s="13"/>
      <c r="Q18" s="13"/>
      <c r="R18" s="13"/>
      <c r="S18" s="13"/>
      <c r="T18" s="13"/>
      <c r="U18" s="13"/>
      <c r="V18" s="13"/>
    </row>
    <row r="19" spans="1:36" s="4" customFormat="1" ht="69" customHeight="1" x14ac:dyDescent="0.3">
      <c r="B19" s="3" t="s">
        <v>20</v>
      </c>
      <c r="C19" s="15">
        <f t="shared" si="0"/>
        <v>1498993.2870199999</v>
      </c>
      <c r="D19" s="15">
        <f t="shared" si="1"/>
        <v>198446.20214000001</v>
      </c>
      <c r="E19" s="13">
        <v>673061.80301999999</v>
      </c>
      <c r="F19" s="13">
        <v>179946.20214000001</v>
      </c>
      <c r="G19" s="13">
        <v>0</v>
      </c>
      <c r="H19" s="13">
        <v>20000</v>
      </c>
      <c r="I19" s="13">
        <v>782204.78399999999</v>
      </c>
      <c r="J19" s="13">
        <v>18500</v>
      </c>
      <c r="K19" s="13"/>
      <c r="L19" s="13"/>
      <c r="M19" s="13"/>
      <c r="N19" s="13"/>
      <c r="O19" s="13">
        <v>43726.7</v>
      </c>
      <c r="P19" s="13"/>
      <c r="Q19" s="13"/>
      <c r="R19" s="13"/>
      <c r="S19" s="13">
        <v>28649.387000000006</v>
      </c>
      <c r="T19" s="13">
        <v>19532.827020000001</v>
      </c>
      <c r="U19" s="13">
        <v>68841.265000000014</v>
      </c>
      <c r="V19" s="13">
        <v>68715.381000000008</v>
      </c>
    </row>
    <row r="20" spans="1:36" s="4" customFormat="1" ht="69" customHeight="1" x14ac:dyDescent="0.3">
      <c r="B20" s="3" t="s">
        <v>21</v>
      </c>
      <c r="C20" s="15">
        <f t="shared" si="0"/>
        <v>7117764.6199999992</v>
      </c>
      <c r="D20" s="15">
        <f t="shared" si="1"/>
        <v>1717265</v>
      </c>
      <c r="E20" s="13">
        <v>2621613.9969999995</v>
      </c>
      <c r="F20" s="13">
        <v>1396555</v>
      </c>
      <c r="G20" s="13">
        <v>206</v>
      </c>
      <c r="H20" s="13">
        <v>45350</v>
      </c>
      <c r="I20" s="13">
        <v>4496150.6229999997</v>
      </c>
      <c r="J20" s="13">
        <v>320710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36" s="4" customFormat="1" ht="69" customHeight="1" x14ac:dyDescent="0.3">
      <c r="B21" s="3" t="s">
        <v>22</v>
      </c>
      <c r="C21" s="15">
        <f t="shared" si="0"/>
        <v>641708.43200000003</v>
      </c>
      <c r="D21" s="15">
        <f t="shared" si="1"/>
        <v>21766.2</v>
      </c>
      <c r="E21" s="13">
        <v>291882.73200000002</v>
      </c>
      <c r="F21" s="13">
        <v>11266.2</v>
      </c>
      <c r="G21" s="13">
        <v>274</v>
      </c>
      <c r="H21" s="13">
        <v>19300</v>
      </c>
      <c r="I21" s="13">
        <v>349825.7</v>
      </c>
      <c r="J21" s="13">
        <v>10500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>
        <v>11200.18266</v>
      </c>
      <c r="V21" s="13">
        <v>10700.18266</v>
      </c>
    </row>
    <row r="22" spans="1:36" s="4" customFormat="1" ht="69" customHeight="1" x14ac:dyDescent="0.3">
      <c r="B22" s="3" t="s">
        <v>23</v>
      </c>
      <c r="C22" s="15">
        <f t="shared" si="0"/>
        <v>1137900</v>
      </c>
      <c r="D22" s="15">
        <f t="shared" si="1"/>
        <v>248180</v>
      </c>
      <c r="E22" s="13">
        <v>271900</v>
      </c>
      <c r="F22" s="13">
        <v>57730</v>
      </c>
      <c r="G22" s="13">
        <v>0</v>
      </c>
      <c r="H22" s="13">
        <v>162500</v>
      </c>
      <c r="I22" s="13">
        <v>466000</v>
      </c>
      <c r="J22" s="13">
        <v>32050</v>
      </c>
      <c r="K22" s="13"/>
      <c r="L22" s="13"/>
      <c r="M22" s="13"/>
      <c r="N22" s="13"/>
      <c r="O22" s="13"/>
      <c r="P22" s="13"/>
      <c r="Q22" s="13">
        <v>400000</v>
      </c>
      <c r="R22" s="13">
        <v>158400</v>
      </c>
      <c r="S22" s="13">
        <v>10020</v>
      </c>
      <c r="T22" s="13">
        <v>10020</v>
      </c>
      <c r="U22" s="13">
        <v>25944.300000000003</v>
      </c>
      <c r="V22" s="13">
        <v>19352.096890000001</v>
      </c>
    </row>
    <row r="23" spans="1:36" s="4" customFormat="1" ht="69" customHeight="1" x14ac:dyDescent="0.3">
      <c r="B23" s="3" t="s">
        <v>24</v>
      </c>
      <c r="C23" s="15">
        <f t="shared" si="0"/>
        <v>1118736.7</v>
      </c>
      <c r="D23" s="15">
        <f t="shared" si="1"/>
        <v>172159.6</v>
      </c>
      <c r="E23" s="13">
        <v>333336.69999999995</v>
      </c>
      <c r="F23" s="13">
        <v>166257.60000000001</v>
      </c>
      <c r="G23" s="13">
        <v>0</v>
      </c>
      <c r="H23" s="13">
        <v>150002</v>
      </c>
      <c r="I23" s="13">
        <v>785400</v>
      </c>
      <c r="J23" s="13">
        <v>5902</v>
      </c>
      <c r="K23" s="13"/>
      <c r="L23" s="13"/>
      <c r="M23" s="13"/>
      <c r="N23" s="13"/>
      <c r="O23" s="13"/>
      <c r="P23" s="13"/>
      <c r="Q23" s="13"/>
      <c r="R23" s="13"/>
      <c r="S23" s="13">
        <v>1010</v>
      </c>
      <c r="T23" s="13">
        <v>0</v>
      </c>
      <c r="U23" s="13">
        <v>11951.888000000001</v>
      </c>
      <c r="V23" s="13">
        <v>11951.888000000001</v>
      </c>
    </row>
    <row r="24" spans="1:36" s="4" customFormat="1" ht="69" customHeight="1" x14ac:dyDescent="0.3">
      <c r="B24" s="3" t="s">
        <v>25</v>
      </c>
      <c r="C24" s="15">
        <f t="shared" si="0"/>
        <v>1774377.2</v>
      </c>
      <c r="D24" s="15">
        <f t="shared" si="1"/>
        <v>515159.48453999998</v>
      </c>
      <c r="E24" s="13">
        <v>690550</v>
      </c>
      <c r="F24" s="13">
        <v>258510.50429000001</v>
      </c>
      <c r="G24" s="13">
        <v>0</v>
      </c>
      <c r="H24" s="13">
        <v>164215</v>
      </c>
      <c r="I24" s="13">
        <v>1083827.2</v>
      </c>
      <c r="J24" s="13">
        <v>256648.98024999999</v>
      </c>
      <c r="K24" s="13"/>
      <c r="L24" s="13"/>
      <c r="M24" s="13"/>
      <c r="N24" s="13"/>
      <c r="O24" s="13"/>
      <c r="P24" s="13"/>
      <c r="Q24" s="13"/>
      <c r="R24" s="13"/>
      <c r="S24" s="13">
        <v>700</v>
      </c>
      <c r="T24" s="13">
        <v>700</v>
      </c>
      <c r="U24" s="13"/>
      <c r="V24" s="13"/>
    </row>
    <row r="25" spans="1:36" s="4" customFormat="1" ht="69" customHeight="1" x14ac:dyDescent="0.3">
      <c r="B25" s="3" t="s">
        <v>26</v>
      </c>
      <c r="C25" s="15">
        <f t="shared" si="0"/>
        <v>782952.47400000005</v>
      </c>
      <c r="D25" s="15">
        <f t="shared" si="1"/>
        <v>9824.0331399999995</v>
      </c>
      <c r="E25" s="13">
        <v>517886.41200000007</v>
      </c>
      <c r="F25" s="13">
        <v>9824.0331399999995</v>
      </c>
      <c r="G25" s="13">
        <v>0</v>
      </c>
      <c r="H25" s="13">
        <v>590</v>
      </c>
      <c r="I25" s="13">
        <v>256825.06200000003</v>
      </c>
      <c r="J25" s="13">
        <v>0</v>
      </c>
      <c r="K25" s="13"/>
      <c r="L25" s="13"/>
      <c r="M25" s="13"/>
      <c r="N25" s="13"/>
      <c r="O25" s="13">
        <v>8241</v>
      </c>
      <c r="P25" s="13"/>
      <c r="Q25" s="13"/>
      <c r="R25" s="13"/>
      <c r="S25" s="13">
        <v>327</v>
      </c>
      <c r="T25" s="13">
        <v>0</v>
      </c>
      <c r="U25" s="13">
        <v>5989.5941999999995</v>
      </c>
      <c r="V25" s="13">
        <v>5100</v>
      </c>
    </row>
    <row r="26" spans="1:36" s="4" customFormat="1" ht="69" customHeight="1" x14ac:dyDescent="0.3">
      <c r="B26" s="3" t="s">
        <v>27</v>
      </c>
      <c r="C26" s="15">
        <f t="shared" si="0"/>
        <v>3618121.4789999998</v>
      </c>
      <c r="D26" s="15">
        <f t="shared" si="1"/>
        <v>402117.60827999993</v>
      </c>
      <c r="E26" s="13">
        <v>3118061.7789999996</v>
      </c>
      <c r="F26" s="13">
        <v>401921.43927999993</v>
      </c>
      <c r="G26" s="13">
        <v>90.4</v>
      </c>
      <c r="H26" s="13">
        <v>95938</v>
      </c>
      <c r="I26" s="13">
        <v>500059.7</v>
      </c>
      <c r="J26" s="13">
        <v>196.16900000000001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>
        <v>633.1</v>
      </c>
      <c r="V26" s="13">
        <v>633.1</v>
      </c>
    </row>
    <row r="27" spans="1:36" s="4" customFormat="1" ht="69" customHeight="1" x14ac:dyDescent="0.3">
      <c r="B27" s="3" t="s">
        <v>28</v>
      </c>
      <c r="C27" s="15">
        <f t="shared" si="0"/>
        <v>3278614.9610000001</v>
      </c>
      <c r="D27" s="15">
        <f t="shared" si="1"/>
        <v>724870.27302999992</v>
      </c>
      <c r="E27" s="13">
        <v>1736898.2610000002</v>
      </c>
      <c r="F27" s="13">
        <v>540670.27302999992</v>
      </c>
      <c r="G27" s="13">
        <v>6</v>
      </c>
      <c r="H27" s="13">
        <v>129581.63800000001</v>
      </c>
      <c r="I27" s="13">
        <v>1541716.7</v>
      </c>
      <c r="J27" s="13">
        <v>184200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>
        <v>11415.885</v>
      </c>
      <c r="V27" s="13">
        <v>11415.8</v>
      </c>
    </row>
    <row r="28" spans="1:36" s="2" customFormat="1" ht="69" customHeight="1" x14ac:dyDescent="0.3">
      <c r="A28" s="4"/>
      <c r="B28" s="3" t="s">
        <v>29</v>
      </c>
      <c r="C28" s="15">
        <f t="shared" si="0"/>
        <v>747879.66200000001</v>
      </c>
      <c r="D28" s="15">
        <f t="shared" si="1"/>
        <v>45879.016799999998</v>
      </c>
      <c r="E28" s="13">
        <v>697879.66200000001</v>
      </c>
      <c r="F28" s="13">
        <v>45879.016799999998</v>
      </c>
      <c r="G28" s="13">
        <v>0</v>
      </c>
      <c r="H28" s="13">
        <v>305.47399999999999</v>
      </c>
      <c r="I28" s="13">
        <v>50000</v>
      </c>
      <c r="J28" s="13">
        <v>0</v>
      </c>
      <c r="K28" s="13"/>
      <c r="L28" s="13"/>
      <c r="M28" s="13"/>
      <c r="N28" s="13"/>
      <c r="O28" s="13"/>
      <c r="P28" s="13"/>
      <c r="Q28" s="13"/>
      <c r="R28" s="13"/>
      <c r="S28" s="13">
        <v>5000</v>
      </c>
      <c r="T28" s="13">
        <v>0</v>
      </c>
      <c r="U28" s="13">
        <v>116562.65214999999</v>
      </c>
      <c r="V28" s="13">
        <v>62666.125999999989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s="5" customFormat="1" ht="69" customHeight="1" x14ac:dyDescent="0.3">
      <c r="A29" s="11"/>
      <c r="B29" s="7" t="s">
        <v>30</v>
      </c>
      <c r="C29" s="15">
        <f t="shared" si="0"/>
        <v>1006051.3250000003</v>
      </c>
      <c r="D29" s="15">
        <f t="shared" si="1"/>
        <v>29691.77276</v>
      </c>
      <c r="E29" s="13">
        <v>260200.00000000035</v>
      </c>
      <c r="F29" s="13">
        <v>14591.772759999998</v>
      </c>
      <c r="G29" s="13">
        <v>0</v>
      </c>
      <c r="H29" s="13">
        <v>38892.382270000002</v>
      </c>
      <c r="I29" s="13">
        <v>745851.32499999995</v>
      </c>
      <c r="J29" s="13">
        <v>15100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s="2" customFormat="1" ht="102" customHeight="1" x14ac:dyDescent="0.3">
      <c r="A30" s="4"/>
      <c r="B30" s="9" t="s">
        <v>31</v>
      </c>
      <c r="C30" s="15">
        <f t="shared" ref="C30:R30" si="2">SUM(C6:C29)</f>
        <v>52192105.565000013</v>
      </c>
      <c r="D30" s="15">
        <f t="shared" si="2"/>
        <v>7718552.4143499993</v>
      </c>
      <c r="E30" s="8">
        <f t="shared" si="2"/>
        <v>31528105.565000001</v>
      </c>
      <c r="F30" s="8">
        <f t="shared" si="2"/>
        <v>5489157.1290999996</v>
      </c>
      <c r="G30" s="8">
        <f t="shared" si="2"/>
        <v>1839.88</v>
      </c>
      <c r="H30" s="8">
        <f t="shared" si="2"/>
        <v>2060112.33825</v>
      </c>
      <c r="I30" s="8">
        <f t="shared" si="2"/>
        <v>19273999.999999996</v>
      </c>
      <c r="J30" s="8">
        <f t="shared" si="2"/>
        <v>1952995.28525</v>
      </c>
      <c r="K30" s="8">
        <f t="shared" si="2"/>
        <v>500000</v>
      </c>
      <c r="L30" s="8">
        <f t="shared" si="2"/>
        <v>0</v>
      </c>
      <c r="M30" s="8">
        <f t="shared" si="2"/>
        <v>400000</v>
      </c>
      <c r="N30" s="8">
        <f t="shared" si="2"/>
        <v>118000</v>
      </c>
      <c r="O30" s="8">
        <f t="shared" si="2"/>
        <v>90000</v>
      </c>
      <c r="P30" s="8">
        <f t="shared" si="2"/>
        <v>0</v>
      </c>
      <c r="Q30" s="8">
        <f t="shared" si="2"/>
        <v>400000</v>
      </c>
      <c r="R30" s="8">
        <f t="shared" si="2"/>
        <v>158400</v>
      </c>
      <c r="S30" s="8">
        <f t="shared" ref="S30" si="3">SUM(S6:S29)</f>
        <v>215409.68700000001</v>
      </c>
      <c r="T30" s="8">
        <f t="shared" ref="T30" si="4">SUM(T6:T29)</f>
        <v>185172.30352000002</v>
      </c>
      <c r="U30" s="8">
        <f t="shared" ref="U30" si="5">SUM(U6:U29)</f>
        <v>608898.85737999994</v>
      </c>
      <c r="V30" s="8">
        <f t="shared" ref="V30" si="6">SUM(V6:V29)</f>
        <v>493364.43252999987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35.25" customHeight="1" x14ac:dyDescent="0.35">
      <c r="B31" s="12"/>
      <c r="C31" s="17"/>
      <c r="D31" s="17"/>
      <c r="E31" s="12"/>
      <c r="F31" s="12"/>
      <c r="G31" s="12"/>
      <c r="H31" s="12"/>
      <c r="I31" s="12"/>
      <c r="J31" s="12"/>
    </row>
    <row r="32" spans="1:36" ht="33" customHeight="1" x14ac:dyDescent="0.35">
      <c r="B32" s="12"/>
      <c r="C32" s="17"/>
      <c r="D32" s="17"/>
    </row>
  </sheetData>
  <mergeCells count="12">
    <mergeCell ref="S3:T3"/>
    <mergeCell ref="U3:V3"/>
    <mergeCell ref="B1:V2"/>
    <mergeCell ref="C3:D3"/>
    <mergeCell ref="B3:B5"/>
    <mergeCell ref="G3:H3"/>
    <mergeCell ref="E3:F3"/>
    <mergeCell ref="K3:L3"/>
    <mergeCell ref="M3:N3"/>
    <mergeCell ref="O3:P3"/>
    <mergeCell ref="Q3:R3"/>
    <mergeCell ref="I3:J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областям</vt:lpstr>
      <vt:lpstr>'По областям'!Область_печати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Дорошенко ДБ</cp:lastModifiedBy>
  <cp:lastPrinted>2019-09-27T06:53:51Z</cp:lastPrinted>
  <dcterms:created xsi:type="dcterms:W3CDTF">2018-10-18T13:27:57Z</dcterms:created>
  <dcterms:modified xsi:type="dcterms:W3CDTF">2020-07-07T11:04:37Z</dcterms:modified>
</cp:coreProperties>
</file>