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2755" windowHeight="9750"/>
  </bookViews>
  <sheets>
    <sheet name="2021" sheetId="3" r:id="rId1"/>
  </sheets>
  <definedNames>
    <definedName name="_xlnm.Print_Area" localSheetId="0">'2021'!$A$1:$R$36</definedName>
  </definedNames>
  <calcPr calcId="144525" refMode="R1C1"/>
</workbook>
</file>

<file path=xl/calcChain.xml><?xml version="1.0" encoding="utf-8"?>
<calcChain xmlns="http://schemas.openxmlformats.org/spreadsheetml/2006/main">
  <c r="B12" i="3" l="1"/>
  <c r="B14" i="3" s="1"/>
  <c r="B16" i="3" s="1"/>
  <c r="B18" i="3" s="1"/>
  <c r="B20" i="3" s="1"/>
  <c r="B22" i="3" s="1"/>
  <c r="B24" i="3" s="1"/>
  <c r="B26" i="3" s="1"/>
  <c r="B28" i="3" s="1"/>
  <c r="B30" i="3" s="1"/>
  <c r="B32" i="3" s="1"/>
  <c r="C12" i="3" l="1"/>
  <c r="C14" i="3" s="1"/>
  <c r="C16" i="3" s="1"/>
  <c r="D31" i="3"/>
  <c r="D29" i="3"/>
  <c r="D27" i="3"/>
  <c r="D25" i="3"/>
  <c r="D23" i="3"/>
  <c r="D21" i="3"/>
  <c r="D19" i="3"/>
  <c r="D17" i="3"/>
  <c r="D15" i="3"/>
  <c r="D13" i="3"/>
  <c r="D11" i="3"/>
  <c r="D10" i="3"/>
  <c r="D12" i="3" l="1"/>
  <c r="D14" i="3"/>
  <c r="C18" i="3"/>
  <c r="D16" i="3"/>
  <c r="C20" i="3" l="1"/>
  <c r="D18" i="3"/>
  <c r="C22" i="3" l="1"/>
  <c r="D20" i="3"/>
  <c r="D22" i="3" l="1"/>
  <c r="C24" i="3"/>
  <c r="D24" i="3" l="1"/>
  <c r="C26" i="3"/>
  <c r="C28" i="3" l="1"/>
  <c r="D26" i="3"/>
  <c r="C30" i="3" l="1"/>
  <c r="D28" i="3"/>
  <c r="C32" i="3" l="1"/>
  <c r="D32" i="3" s="1"/>
  <c r="D30" i="3"/>
</calcChain>
</file>

<file path=xl/sharedStrings.xml><?xml version="1.0" encoding="utf-8"?>
<sst xmlns="http://schemas.openxmlformats.org/spreadsheetml/2006/main" count="30" uniqueCount="30">
  <si>
    <t xml:space="preserve">                       Таблиця                      </t>
  </si>
  <si>
    <t>Місяць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</si>
  <si>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</si>
  <si>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</si>
  <si>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</si>
  <si>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</si>
  <si>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</si>
  <si>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</si>
  <si>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</si>
  <si>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</si>
  <si>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</si>
  <si>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</si>
  <si>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</si>
  <si>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 xml:space="preserve">планових та фактичних надходжень від оренди об'єктів комунальної власності міста </t>
  </si>
  <si>
    <t>Планові             надходження, тис.грн.</t>
  </si>
  <si>
    <t>Фактичні                  надходження, тис.грн</t>
  </si>
  <si>
    <t xml:space="preserve">% виконання                     </t>
  </si>
  <si>
    <t xml:space="preserve"> січень                                                                                                                         </t>
  </si>
  <si>
    <t>Всього за два місяці               2021р.</t>
  </si>
  <si>
    <t>Всього за три місяці                   2021 р.</t>
  </si>
  <si>
    <t>Всього за чотири місяці 2021р.</t>
  </si>
  <si>
    <t>Всього за п'ять місяців 2021р.</t>
  </si>
  <si>
    <t>Всього за шість місяців 2021р.</t>
  </si>
  <si>
    <t>Всього за сім місяців               2021р.</t>
  </si>
  <si>
    <t>Всього за вісім місяців                 2021р.</t>
  </si>
  <si>
    <t>Всього за дев'ять місяців 2021р.</t>
  </si>
  <si>
    <t>Всього за десять місяців 2021р.</t>
  </si>
  <si>
    <t>Всього за одинадцять місяців 2021р.</t>
  </si>
  <si>
    <t>Всього за 2021р.</t>
  </si>
  <si>
    <t xml:space="preserve"> до міського бюджету за 2021 рік станом на 01.08.2021р.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</si>
</sst>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_-* #,##0.00\ _г_р_н_._-;\-* #,##0.00\ _г_р_н_._-;_-* &quot;-&quot;??\ _г_р_н_._-;_-@_-"/>
  </numFmts>
  <fonts count="18" x14ac:knownFonts="1">
    <font>
      <sz val="10"/>
      <name val="Arial Cyr"/>
      <charset val="204"/>
    </font>
    <font>
      <sz val="10"/>
      <name val="Arial Cyr"/>
      <charset val="204"/>
    </font>
    <font>
      <b/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165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/>
    </xf>
    <xf numFmtId="4" fontId="5" fillId="3" borderId="3" xfId="0" applyNumberFormat="1" applyFont="1" applyFill="1" applyBorder="1" applyAlignment="1">
      <alignment horizontal="center"/>
    </xf>
    <xf numFmtId="0" fontId="5" fillId="3" borderId="0" xfId="0" applyFont="1" applyFill="1" applyBorder="1"/>
    <xf numFmtId="0" fontId="5" fillId="3" borderId="0" xfId="0" applyFont="1" applyFill="1"/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164" fontId="6" fillId="0" borderId="1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165" fontId="7" fillId="3" borderId="1" xfId="0" applyNumberFormat="1" applyFont="1" applyFill="1" applyBorder="1" applyAlignment="1">
      <alignment horizontal="center" vertical="center" wrapText="1"/>
    </xf>
    <xf numFmtId="165" fontId="3" fillId="0" borderId="0" xfId="0" applyNumberFormat="1" applyFont="1"/>
    <xf numFmtId="165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164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5" fontId="6" fillId="3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wrapText="1"/>
    </xf>
    <xf numFmtId="2" fontId="3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10" fillId="0" borderId="0" xfId="0" applyFont="1" applyBorder="1"/>
    <xf numFmtId="0" fontId="10" fillId="0" borderId="0" xfId="0" applyFont="1"/>
    <xf numFmtId="164" fontId="11" fillId="0" borderId="1" xfId="0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/>
    </xf>
    <xf numFmtId="165" fontId="11" fillId="0" borderId="1" xfId="0" applyNumberFormat="1" applyFont="1" applyBorder="1" applyAlignment="1">
      <alignment horizontal="center" vertical="center" wrapText="1"/>
    </xf>
    <xf numFmtId="165" fontId="11" fillId="0" borderId="3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/>
    </xf>
    <xf numFmtId="4" fontId="11" fillId="0" borderId="1" xfId="0" applyNumberFormat="1" applyFont="1" applyBorder="1" applyAlignment="1">
      <alignment horizontal="center"/>
    </xf>
    <xf numFmtId="4" fontId="11" fillId="0" borderId="3" xfId="0" applyNumberFormat="1" applyFont="1" applyBorder="1" applyAlignment="1">
      <alignment horizontal="center"/>
    </xf>
    <xf numFmtId="0" fontId="11" fillId="0" borderId="0" xfId="0" applyFont="1" applyBorder="1"/>
    <xf numFmtId="0" fontId="11" fillId="0" borderId="0" xfId="0" applyFont="1"/>
    <xf numFmtId="0" fontId="11" fillId="0" borderId="2" xfId="0" applyFont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/>
    </xf>
    <xf numFmtId="165" fontId="11" fillId="2" borderId="2" xfId="0" applyNumberFormat="1" applyFont="1" applyFill="1" applyBorder="1" applyAlignment="1">
      <alignment horizontal="center"/>
    </xf>
    <xf numFmtId="165" fontId="11" fillId="2" borderId="2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Border="1" applyAlignment="1">
      <alignment horizontal="center" vertical="center" wrapText="1"/>
    </xf>
    <xf numFmtId="165" fontId="11" fillId="2" borderId="3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5" fontId="12" fillId="2" borderId="3" xfId="0" applyNumberFormat="1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/>
    </xf>
    <xf numFmtId="4" fontId="11" fillId="2" borderId="3" xfId="0" applyNumberFormat="1" applyFont="1" applyFill="1" applyBorder="1" applyAlignment="1">
      <alignment horizontal="center"/>
    </xf>
    <xf numFmtId="0" fontId="11" fillId="2" borderId="0" xfId="0" applyFont="1" applyFill="1" applyBorder="1"/>
    <xf numFmtId="0" fontId="11" fillId="2" borderId="0" xfId="0" applyFont="1" applyFill="1"/>
    <xf numFmtId="165" fontId="12" fillId="3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165" fontId="13" fillId="2" borderId="1" xfId="0" applyNumberFormat="1" applyFont="1" applyFill="1" applyBorder="1" applyAlignment="1">
      <alignment horizontal="center" vertical="center" wrapText="1"/>
    </xf>
    <xf numFmtId="165" fontId="13" fillId="3" borderId="1" xfId="0" applyNumberFormat="1" applyFont="1" applyFill="1" applyBorder="1" applyAlignment="1">
      <alignment horizontal="center"/>
    </xf>
    <xf numFmtId="0" fontId="11" fillId="0" borderId="1" xfId="0" applyFont="1" applyBorder="1"/>
    <xf numFmtId="0" fontId="11" fillId="0" borderId="3" xfId="0" applyFont="1" applyBorder="1"/>
    <xf numFmtId="165" fontId="13" fillId="3" borderId="1" xfId="0" applyNumberFormat="1" applyFont="1" applyFill="1" applyBorder="1" applyAlignment="1">
      <alignment horizontal="center" vertical="center" wrapText="1"/>
    </xf>
    <xf numFmtId="165" fontId="13" fillId="2" borderId="1" xfId="0" quotePrefix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/>
    <xf numFmtId="0" fontId="14" fillId="0" borderId="1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5" fillId="0" borderId="0" xfId="0" applyFont="1" applyBorder="1" applyAlignment="1">
      <alignment vertical="top"/>
    </xf>
    <xf numFmtId="0" fontId="15" fillId="0" borderId="0" xfId="0" applyFont="1" applyAlignment="1">
      <alignment vertical="top"/>
    </xf>
    <xf numFmtId="165" fontId="13" fillId="0" borderId="1" xfId="0" applyNumberFormat="1" applyFont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12" fillId="3" borderId="2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5" fontId="17" fillId="0" borderId="1" xfId="0" applyNumberFormat="1" applyFont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34"/>
  <sheetViews>
    <sheetView tabSelected="1" topLeftCell="A16" zoomScaleNormal="100" workbookViewId="0">
      <selection activeCell="C14" sqref="C14"/>
    </sheetView>
  </sheetViews>
  <sheetFormatPr defaultColWidth="25.7109375" defaultRowHeight="15.75" x14ac:dyDescent="0.25"/>
  <cols>
    <col min="1" max="1" width="30.85546875" style="1" customWidth="1"/>
    <col min="2" max="2" width="29.42578125" style="1" customWidth="1"/>
    <col min="3" max="3" width="32.42578125" style="1" bestFit="1" customWidth="1"/>
    <col min="4" max="4" width="28.7109375" style="1" customWidth="1"/>
    <col min="5" max="5" width="23.42578125" style="1" hidden="1" customWidth="1"/>
    <col min="6" max="6" width="21.28515625" style="1" hidden="1" customWidth="1"/>
    <col min="7" max="7" width="13.28515625" style="1" hidden="1" customWidth="1"/>
    <col min="8" max="8" width="23.7109375" style="1" hidden="1" customWidth="1"/>
    <col min="9" max="9" width="11.5703125" style="1" hidden="1" customWidth="1"/>
    <col min="10" max="10" width="19.42578125" style="1" hidden="1" customWidth="1"/>
    <col min="11" max="11" width="18.85546875" style="1" hidden="1" customWidth="1"/>
    <col min="12" max="12" width="18.5703125" style="1" hidden="1" customWidth="1"/>
    <col min="13" max="13" width="10.7109375" style="1" hidden="1" customWidth="1"/>
    <col min="14" max="14" width="10.5703125" style="1" hidden="1" customWidth="1"/>
    <col min="15" max="15" width="10.140625" style="1" hidden="1" customWidth="1"/>
    <col min="16" max="16" width="11" style="1" hidden="1" customWidth="1"/>
    <col min="17" max="18" width="11.7109375" style="1" hidden="1" customWidth="1"/>
    <col min="19" max="16384" width="25.7109375" style="1"/>
  </cols>
  <sheetData>
    <row r="1" spans="1:103" ht="19.5" customHeight="1" x14ac:dyDescent="0.25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7"/>
      <c r="Q1" s="7"/>
      <c r="R1" s="7"/>
      <c r="S1" s="7"/>
      <c r="T1" s="7"/>
      <c r="U1" s="7"/>
    </row>
    <row r="2" spans="1:103" ht="1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L2" s="3"/>
      <c r="P2" s="7"/>
      <c r="Q2" s="7"/>
      <c r="R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</row>
    <row r="3" spans="1:103" ht="22.5" customHeight="1" x14ac:dyDescent="0.35">
      <c r="A3" s="123" t="s">
        <v>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</row>
    <row r="4" spans="1:103" ht="22.5" customHeight="1" x14ac:dyDescent="0.35">
      <c r="A4" s="123" t="s">
        <v>13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</row>
    <row r="5" spans="1:103" ht="19.5" x14ac:dyDescent="0.35">
      <c r="A5" s="123" t="s">
        <v>29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</row>
    <row r="6" spans="1:103" ht="11.25" customHeight="1" x14ac:dyDescent="0.25">
      <c r="A6" s="7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</row>
    <row r="7" spans="1:103" s="58" customFormat="1" ht="30" customHeight="1" x14ac:dyDescent="0.4">
      <c r="A7" s="118" t="s">
        <v>1</v>
      </c>
      <c r="B7" s="118" t="s">
        <v>14</v>
      </c>
      <c r="C7" s="118" t="s">
        <v>15</v>
      </c>
      <c r="D7" s="120" t="s">
        <v>16</v>
      </c>
      <c r="E7" s="55"/>
      <c r="F7" s="55"/>
      <c r="G7" s="55"/>
      <c r="H7" s="55"/>
      <c r="I7" s="55"/>
      <c r="J7" s="56"/>
      <c r="K7" s="113"/>
      <c r="L7" s="113"/>
      <c r="M7" s="115"/>
      <c r="N7" s="116"/>
      <c r="O7" s="117"/>
      <c r="P7" s="115"/>
      <c r="Q7" s="116"/>
      <c r="R7" s="116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</row>
    <row r="8" spans="1:103" s="58" customFormat="1" ht="22.5" customHeight="1" x14ac:dyDescent="0.4">
      <c r="A8" s="119"/>
      <c r="B8" s="119"/>
      <c r="C8" s="119"/>
      <c r="D8" s="120"/>
      <c r="E8" s="121"/>
      <c r="F8" s="121"/>
      <c r="G8" s="121"/>
      <c r="H8" s="121"/>
      <c r="I8" s="121"/>
      <c r="J8" s="122"/>
      <c r="K8" s="114"/>
      <c r="L8" s="114"/>
      <c r="M8" s="124"/>
      <c r="N8" s="125"/>
      <c r="O8" s="126"/>
      <c r="P8" s="124"/>
      <c r="Q8" s="125"/>
      <c r="R8" s="125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</row>
    <row r="9" spans="1:103" s="99" customFormat="1" ht="12" customHeight="1" x14ac:dyDescent="0.2">
      <c r="A9" s="96">
        <v>1</v>
      </c>
      <c r="B9" s="96">
        <v>2</v>
      </c>
      <c r="C9" s="96">
        <v>3</v>
      </c>
      <c r="D9" s="96">
        <v>4</v>
      </c>
      <c r="E9" s="97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7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</row>
    <row r="10" spans="1:103" s="70" customFormat="1" ht="15" x14ac:dyDescent="0.25">
      <c r="A10" s="62" t="s">
        <v>17</v>
      </c>
      <c r="B10" s="59">
        <v>1000</v>
      </c>
      <c r="C10" s="63">
        <v>1382.4</v>
      </c>
      <c r="D10" s="64">
        <f t="shared" ref="D10:D32" si="0">C10/B10*100</f>
        <v>138.24</v>
      </c>
      <c r="E10" s="65"/>
      <c r="F10" s="64"/>
      <c r="G10" s="64"/>
      <c r="H10" s="64"/>
      <c r="I10" s="64"/>
      <c r="J10" s="64"/>
      <c r="K10" s="64"/>
      <c r="L10" s="64"/>
      <c r="M10" s="64"/>
      <c r="N10" s="64"/>
      <c r="O10" s="66"/>
      <c r="P10" s="67"/>
      <c r="Q10" s="67"/>
      <c r="R10" s="68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</row>
    <row r="11" spans="1:103" s="70" customFormat="1" ht="15" x14ac:dyDescent="0.25">
      <c r="A11" s="71" t="s">
        <v>2</v>
      </c>
      <c r="B11" s="60">
        <v>1000</v>
      </c>
      <c r="C11" s="63">
        <v>1418.1</v>
      </c>
      <c r="D11" s="64">
        <f t="shared" si="0"/>
        <v>141.81</v>
      </c>
      <c r="E11" s="73"/>
      <c r="F11" s="73"/>
      <c r="G11" s="73"/>
      <c r="H11" s="74"/>
      <c r="I11" s="74"/>
      <c r="J11" s="75"/>
      <c r="K11" s="76"/>
      <c r="L11" s="76"/>
      <c r="M11" s="76"/>
      <c r="N11" s="76"/>
      <c r="O11" s="66"/>
      <c r="P11" s="67"/>
      <c r="Q11" s="67"/>
      <c r="R11" s="68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</row>
    <row r="12" spans="1:103" s="19" customFormat="1" ht="30.75" customHeight="1" x14ac:dyDescent="0.25">
      <c r="A12" s="12" t="s">
        <v>18</v>
      </c>
      <c r="B12" s="13">
        <f>SUM(B10:B11)</f>
        <v>2000</v>
      </c>
      <c r="C12" s="13">
        <f>C10+C11</f>
        <v>2800.5</v>
      </c>
      <c r="D12" s="105">
        <f t="shared" si="0"/>
        <v>140.02500000000001</v>
      </c>
      <c r="E12" s="13"/>
      <c r="F12" s="13"/>
      <c r="G12" s="13"/>
      <c r="H12" s="13"/>
      <c r="I12" s="13"/>
      <c r="J12" s="13"/>
      <c r="K12" s="14"/>
      <c r="L12" s="14"/>
      <c r="M12" s="14"/>
      <c r="N12" s="14"/>
      <c r="O12" s="15"/>
      <c r="P12" s="16"/>
      <c r="Q12" s="16"/>
      <c r="R12" s="17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</row>
    <row r="13" spans="1:103" s="70" customFormat="1" ht="15" x14ac:dyDescent="0.25">
      <c r="A13" s="71" t="s">
        <v>3</v>
      </c>
      <c r="B13" s="60">
        <v>2300</v>
      </c>
      <c r="C13" s="106">
        <v>1726.8</v>
      </c>
      <c r="D13" s="107">
        <f t="shared" si="0"/>
        <v>75.078260869565213</v>
      </c>
      <c r="E13" s="77"/>
      <c r="F13" s="72"/>
      <c r="G13" s="72"/>
      <c r="H13" s="72"/>
      <c r="I13" s="72"/>
      <c r="J13" s="72"/>
      <c r="K13" s="76"/>
      <c r="L13" s="76"/>
      <c r="M13" s="76"/>
      <c r="N13" s="76"/>
      <c r="O13" s="66"/>
      <c r="P13" s="67"/>
      <c r="Q13" s="67"/>
      <c r="R13" s="68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</row>
    <row r="14" spans="1:103" s="27" customFormat="1" ht="27" customHeight="1" x14ac:dyDescent="0.25">
      <c r="A14" s="20" t="s">
        <v>19</v>
      </c>
      <c r="B14" s="21">
        <f>B12+B13</f>
        <v>4300</v>
      </c>
      <c r="C14" s="108">
        <f>C12+C13</f>
        <v>4527.3</v>
      </c>
      <c r="D14" s="109">
        <f t="shared" si="0"/>
        <v>105.28604651162792</v>
      </c>
      <c r="E14" s="23"/>
      <c r="F14" s="23"/>
      <c r="G14" s="23"/>
      <c r="H14" s="23"/>
      <c r="I14" s="23"/>
      <c r="J14" s="23"/>
      <c r="K14" s="24"/>
      <c r="L14" s="24"/>
      <c r="M14" s="24"/>
      <c r="N14" s="24"/>
      <c r="O14" s="25"/>
      <c r="P14" s="10"/>
      <c r="Q14" s="10"/>
      <c r="R14" s="11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</row>
    <row r="15" spans="1:103" s="84" customFormat="1" ht="15" x14ac:dyDescent="0.25">
      <c r="A15" s="78" t="s">
        <v>4</v>
      </c>
      <c r="B15" s="61">
        <v>1050</v>
      </c>
      <c r="C15" s="110">
        <v>1628.3</v>
      </c>
      <c r="D15" s="107">
        <f t="shared" si="0"/>
        <v>155.07619047619048</v>
      </c>
      <c r="E15" s="79"/>
      <c r="F15" s="80"/>
      <c r="G15" s="80"/>
      <c r="H15" s="80"/>
      <c r="I15" s="80"/>
      <c r="J15" s="80"/>
      <c r="K15" s="72"/>
      <c r="L15" s="72"/>
      <c r="M15" s="72"/>
      <c r="N15" s="72"/>
      <c r="O15" s="73"/>
      <c r="P15" s="81"/>
      <c r="Q15" s="81"/>
      <c r="R15" s="82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</row>
    <row r="16" spans="1:103" s="27" customFormat="1" ht="31.5" x14ac:dyDescent="0.25">
      <c r="A16" s="20" t="s">
        <v>20</v>
      </c>
      <c r="B16" s="21">
        <f>B14+B15</f>
        <v>5350</v>
      </c>
      <c r="C16" s="111">
        <f>C14+C15</f>
        <v>6155.6</v>
      </c>
      <c r="D16" s="109">
        <f t="shared" si="0"/>
        <v>115.05794392523366</v>
      </c>
      <c r="E16" s="28"/>
      <c r="F16" s="28"/>
      <c r="G16" s="28"/>
      <c r="H16" s="28"/>
      <c r="I16" s="28"/>
      <c r="J16" s="28"/>
      <c r="K16" s="29"/>
      <c r="L16" s="29"/>
      <c r="M16" s="30"/>
      <c r="N16" s="30"/>
      <c r="O16" s="31"/>
      <c r="P16" s="32"/>
      <c r="Q16" s="32"/>
      <c r="R16" s="33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</row>
    <row r="17" spans="1:103" s="70" customFormat="1" ht="15" x14ac:dyDescent="0.25">
      <c r="A17" s="62" t="s">
        <v>5</v>
      </c>
      <c r="B17" s="59">
        <v>1050</v>
      </c>
      <c r="C17" s="110">
        <v>1765.1</v>
      </c>
      <c r="D17" s="107">
        <f t="shared" si="0"/>
        <v>168.10476190476189</v>
      </c>
      <c r="E17" s="85"/>
      <c r="F17" s="85"/>
      <c r="G17" s="85"/>
      <c r="H17" s="85"/>
      <c r="I17" s="85"/>
      <c r="J17" s="85"/>
      <c r="K17" s="64"/>
      <c r="L17" s="64"/>
      <c r="M17" s="86"/>
      <c r="N17" s="64"/>
      <c r="O17" s="66"/>
      <c r="P17" s="87"/>
      <c r="Q17" s="87"/>
      <c r="R17" s="88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</row>
    <row r="18" spans="1:103" ht="31.5" x14ac:dyDescent="0.25">
      <c r="A18" s="20" t="s">
        <v>21</v>
      </c>
      <c r="B18" s="21">
        <f>B16+B17</f>
        <v>6400</v>
      </c>
      <c r="C18" s="111">
        <f>SUM(C16:C17)</f>
        <v>7920.7000000000007</v>
      </c>
      <c r="D18" s="109">
        <f t="shared" si="0"/>
        <v>123.76093750000001</v>
      </c>
      <c r="E18" s="22"/>
      <c r="F18" s="22"/>
      <c r="G18" s="22"/>
      <c r="H18" s="22"/>
      <c r="I18" s="22"/>
      <c r="J18" s="22"/>
      <c r="K18" s="8"/>
      <c r="L18" s="8"/>
      <c r="M18" s="34"/>
      <c r="N18" s="8"/>
      <c r="O18" s="9"/>
      <c r="P18" s="35"/>
      <c r="Q18" s="35"/>
      <c r="R18" s="3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</row>
    <row r="19" spans="1:103" s="70" customFormat="1" ht="15" x14ac:dyDescent="0.25">
      <c r="A19" s="62" t="s">
        <v>6</v>
      </c>
      <c r="B19" s="64">
        <v>3050</v>
      </c>
      <c r="C19" s="80">
        <v>2517.1999999999998</v>
      </c>
      <c r="D19" s="107">
        <f t="shared" si="0"/>
        <v>82.531147540983596</v>
      </c>
      <c r="E19" s="72"/>
      <c r="F19" s="72"/>
      <c r="G19" s="72"/>
      <c r="H19" s="72"/>
      <c r="I19" s="72"/>
      <c r="J19" s="72"/>
      <c r="K19" s="64"/>
      <c r="L19" s="64"/>
      <c r="M19" s="86"/>
      <c r="N19" s="64"/>
      <c r="O19" s="66"/>
      <c r="P19" s="87"/>
      <c r="Q19" s="87"/>
      <c r="R19" s="88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</row>
    <row r="20" spans="1:103" ht="31.5" x14ac:dyDescent="0.25">
      <c r="A20" s="20" t="s">
        <v>22</v>
      </c>
      <c r="B20" s="24">
        <f>B18+B19</f>
        <v>9450</v>
      </c>
      <c r="C20" s="37">
        <f>SUM(C18:C19)</f>
        <v>10437.900000000001</v>
      </c>
      <c r="D20" s="109">
        <f t="shared" si="0"/>
        <v>110.45396825396827</v>
      </c>
      <c r="E20" s="24"/>
      <c r="F20" s="24"/>
      <c r="G20" s="24"/>
      <c r="H20" s="24"/>
      <c r="I20" s="24"/>
      <c r="J20" s="24"/>
      <c r="K20" s="24"/>
      <c r="L20" s="24"/>
      <c r="M20" s="31"/>
      <c r="N20" s="31"/>
      <c r="O20" s="31"/>
      <c r="P20" s="35"/>
      <c r="Q20" s="35"/>
      <c r="R20" s="3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</row>
    <row r="21" spans="1:103" s="70" customFormat="1" ht="15" x14ac:dyDescent="0.25">
      <c r="A21" s="62" t="s">
        <v>7</v>
      </c>
      <c r="B21" s="64">
        <v>1050</v>
      </c>
      <c r="C21" s="80">
        <v>1698.5</v>
      </c>
      <c r="D21" s="107">
        <f t="shared" si="0"/>
        <v>161.76190476190476</v>
      </c>
      <c r="E21" s="90"/>
      <c r="F21" s="90"/>
      <c r="G21" s="90"/>
      <c r="H21" s="90"/>
      <c r="I21" s="90"/>
      <c r="J21" s="90"/>
      <c r="K21" s="64"/>
      <c r="L21" s="64"/>
      <c r="M21" s="64"/>
      <c r="N21" s="64"/>
      <c r="O21" s="67"/>
      <c r="P21" s="91"/>
      <c r="Q21" s="91"/>
      <c r="R21" s="92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</row>
    <row r="22" spans="1:103" ht="32.25" customHeight="1" x14ac:dyDescent="0.25">
      <c r="A22" s="20" t="s">
        <v>23</v>
      </c>
      <c r="B22" s="24">
        <f>B20+B21</f>
        <v>10500</v>
      </c>
      <c r="C22" s="37">
        <f>SUM(C20:C21)</f>
        <v>12136.400000000001</v>
      </c>
      <c r="D22" s="109">
        <f t="shared" si="0"/>
        <v>115.58476190476192</v>
      </c>
      <c r="E22" s="39"/>
      <c r="F22" s="39"/>
      <c r="G22" s="39"/>
      <c r="H22" s="39"/>
      <c r="I22" s="39"/>
      <c r="J22" s="39"/>
      <c r="K22" s="8"/>
      <c r="L22" s="8"/>
      <c r="M22" s="8"/>
      <c r="N22" s="8"/>
      <c r="O22" s="10"/>
      <c r="P22" s="38"/>
      <c r="Q22" s="38"/>
      <c r="R22" s="38"/>
      <c r="S22" s="40"/>
    </row>
    <row r="23" spans="1:103" s="70" customFormat="1" ht="15" x14ac:dyDescent="0.25">
      <c r="A23" s="62" t="s">
        <v>8</v>
      </c>
      <c r="B23" s="64">
        <v>1300</v>
      </c>
      <c r="C23" s="100"/>
      <c r="D23" s="100">
        <f t="shared" si="0"/>
        <v>0</v>
      </c>
      <c r="E23" s="89"/>
      <c r="F23" s="89"/>
      <c r="G23" s="89"/>
      <c r="H23" s="89"/>
      <c r="I23" s="89"/>
      <c r="J23" s="89"/>
      <c r="K23" s="64"/>
      <c r="L23" s="64"/>
      <c r="M23" s="64"/>
      <c r="N23" s="64"/>
      <c r="O23" s="67"/>
      <c r="P23" s="91"/>
      <c r="Q23" s="91"/>
      <c r="R23" s="91"/>
    </row>
    <row r="24" spans="1:103" ht="31.5" x14ac:dyDescent="0.25">
      <c r="A24" s="20" t="s">
        <v>24</v>
      </c>
      <c r="B24" s="24">
        <f>B22+B23</f>
        <v>11800</v>
      </c>
      <c r="C24" s="103">
        <f>SUM(C22:C23)</f>
        <v>12136.400000000001</v>
      </c>
      <c r="D24" s="101">
        <f t="shared" si="0"/>
        <v>102.85084745762714</v>
      </c>
      <c r="E24" s="41"/>
      <c r="F24" s="39"/>
      <c r="G24" s="41"/>
      <c r="H24" s="41"/>
      <c r="I24" s="41"/>
      <c r="J24" s="41"/>
      <c r="K24" s="8"/>
      <c r="L24" s="8"/>
      <c r="M24" s="8"/>
      <c r="N24" s="8"/>
      <c r="O24" s="10"/>
      <c r="P24" s="38"/>
      <c r="Q24" s="38"/>
      <c r="R24" s="38"/>
    </row>
    <row r="25" spans="1:103" s="70" customFormat="1" ht="15" x14ac:dyDescent="0.25">
      <c r="A25" s="62" t="s">
        <v>9</v>
      </c>
      <c r="B25" s="64">
        <v>1300</v>
      </c>
      <c r="C25" s="100"/>
      <c r="D25" s="100">
        <f t="shared" si="0"/>
        <v>0</v>
      </c>
      <c r="E25" s="93"/>
      <c r="F25" s="93"/>
      <c r="G25" s="93"/>
      <c r="H25" s="93"/>
      <c r="I25" s="93"/>
      <c r="J25" s="93"/>
      <c r="K25" s="64"/>
      <c r="L25" s="64"/>
      <c r="M25" s="64"/>
      <c r="N25" s="64"/>
      <c r="O25" s="67"/>
      <c r="P25" s="91"/>
      <c r="Q25" s="91"/>
      <c r="R25" s="91"/>
    </row>
    <row r="26" spans="1:103" s="43" customFormat="1" ht="31.5" x14ac:dyDescent="0.25">
      <c r="A26" s="42" t="s">
        <v>25</v>
      </c>
      <c r="B26" s="37">
        <f>B24+B25</f>
        <v>13100</v>
      </c>
      <c r="C26" s="103">
        <f>SUM(C24:C25)</f>
        <v>12136.400000000001</v>
      </c>
      <c r="D26" s="101">
        <f t="shared" si="0"/>
        <v>92.644274809160322</v>
      </c>
      <c r="E26" s="41"/>
      <c r="F26" s="41"/>
      <c r="G26" s="41"/>
      <c r="H26" s="41"/>
      <c r="I26" s="41"/>
      <c r="J26" s="41"/>
      <c r="K26" s="37"/>
      <c r="L26" s="37"/>
      <c r="M26" s="37"/>
      <c r="N26" s="37"/>
      <c r="O26" s="37"/>
      <c r="P26" s="37"/>
      <c r="Q26" s="37"/>
      <c r="R26" s="37"/>
    </row>
    <row r="27" spans="1:103" s="70" customFormat="1" ht="15.75" customHeight="1" x14ac:dyDescent="0.25">
      <c r="A27" s="62" t="s">
        <v>10</v>
      </c>
      <c r="B27" s="59">
        <v>1300</v>
      </c>
      <c r="C27" s="104"/>
      <c r="D27" s="101">
        <f t="shared" si="0"/>
        <v>0</v>
      </c>
      <c r="E27" s="89"/>
      <c r="F27" s="89"/>
      <c r="G27" s="89"/>
      <c r="H27" s="89"/>
      <c r="I27" s="89"/>
      <c r="J27" s="89"/>
      <c r="K27" s="64"/>
      <c r="L27" s="64"/>
      <c r="M27" s="64"/>
      <c r="N27" s="64"/>
      <c r="O27" s="86"/>
      <c r="P27" s="91"/>
      <c r="Q27" s="91"/>
      <c r="R27" s="91"/>
    </row>
    <row r="28" spans="1:103" ht="35.25" customHeight="1" x14ac:dyDescent="0.25">
      <c r="A28" s="20" t="s">
        <v>26</v>
      </c>
      <c r="B28" s="21">
        <f>B26+B27</f>
        <v>14400</v>
      </c>
      <c r="C28" s="103">
        <f>SUM(C26:C27)</f>
        <v>12136.400000000001</v>
      </c>
      <c r="D28" s="101">
        <f t="shared" si="0"/>
        <v>84.280555555555566</v>
      </c>
      <c r="E28" s="44"/>
      <c r="F28" s="44"/>
      <c r="G28" s="44"/>
      <c r="H28" s="44"/>
      <c r="I28" s="44"/>
      <c r="J28" s="44"/>
      <c r="K28" s="8"/>
      <c r="L28" s="8"/>
      <c r="M28" s="8"/>
      <c r="N28" s="8"/>
      <c r="O28" s="34"/>
      <c r="P28" s="38"/>
      <c r="Q28" s="38"/>
      <c r="R28" s="38"/>
    </row>
    <row r="29" spans="1:103" s="70" customFormat="1" ht="18.75" customHeight="1" x14ac:dyDescent="0.25">
      <c r="A29" s="62" t="s">
        <v>11</v>
      </c>
      <c r="B29" s="59">
        <v>300</v>
      </c>
      <c r="C29" s="102"/>
      <c r="D29" s="100">
        <f t="shared" si="0"/>
        <v>0</v>
      </c>
      <c r="E29" s="89"/>
      <c r="F29" s="89"/>
      <c r="G29" s="94"/>
      <c r="H29" s="89"/>
      <c r="I29" s="89"/>
      <c r="J29" s="89"/>
      <c r="K29" s="64"/>
      <c r="L29" s="64"/>
      <c r="M29" s="64"/>
      <c r="N29" s="64"/>
      <c r="O29" s="67"/>
      <c r="P29" s="91"/>
      <c r="Q29" s="91"/>
      <c r="R29" s="91"/>
    </row>
    <row r="30" spans="1:103" ht="28.9" customHeight="1" x14ac:dyDescent="0.25">
      <c r="A30" s="45" t="s">
        <v>27</v>
      </c>
      <c r="B30" s="21">
        <f>B28+B29</f>
        <v>14700</v>
      </c>
      <c r="C30" s="103">
        <f>SUM(C28:C29)</f>
        <v>12136.400000000001</v>
      </c>
      <c r="D30" s="101">
        <f t="shared" si="0"/>
        <v>82.560544217687081</v>
      </c>
      <c r="E30" s="44"/>
      <c r="F30" s="44"/>
      <c r="G30" s="44"/>
      <c r="H30" s="44"/>
      <c r="I30" s="44"/>
      <c r="J30" s="44"/>
      <c r="K30" s="8"/>
      <c r="L30" s="8"/>
      <c r="M30" s="8"/>
      <c r="N30" s="8"/>
      <c r="O30" s="10"/>
      <c r="P30" s="38"/>
      <c r="Q30" s="38"/>
      <c r="R30" s="38"/>
    </row>
    <row r="31" spans="1:103" s="84" customFormat="1" ht="15" x14ac:dyDescent="0.25">
      <c r="A31" s="78" t="s">
        <v>12</v>
      </c>
      <c r="B31" s="61">
        <v>300</v>
      </c>
      <c r="C31" s="102"/>
      <c r="D31" s="100">
        <f t="shared" si="0"/>
        <v>0</v>
      </c>
      <c r="E31" s="93"/>
      <c r="F31" s="93"/>
      <c r="G31" s="93"/>
      <c r="H31" s="93"/>
      <c r="I31" s="93"/>
      <c r="J31" s="93"/>
      <c r="K31" s="72"/>
      <c r="L31" s="72"/>
      <c r="M31" s="72"/>
      <c r="N31" s="72"/>
      <c r="O31" s="81"/>
      <c r="P31" s="95"/>
      <c r="Q31" s="95"/>
      <c r="R31" s="95"/>
    </row>
    <row r="32" spans="1:103" s="27" customFormat="1" x14ac:dyDescent="0.25">
      <c r="A32" s="46" t="s">
        <v>28</v>
      </c>
      <c r="B32" s="47">
        <f>B30+B31</f>
        <v>15000</v>
      </c>
      <c r="C32" s="103">
        <f>SUM(C30:C31)</f>
        <v>12136.400000000001</v>
      </c>
      <c r="D32" s="101">
        <f t="shared" si="0"/>
        <v>80.90933333333335</v>
      </c>
      <c r="E32" s="48"/>
      <c r="F32" s="48"/>
      <c r="G32" s="48"/>
      <c r="H32" s="48"/>
      <c r="I32" s="48"/>
      <c r="J32" s="48"/>
      <c r="K32" s="49"/>
      <c r="L32" s="49"/>
      <c r="M32" s="49"/>
      <c r="N32" s="49"/>
      <c r="O32" s="50"/>
      <c r="P32" s="49"/>
      <c r="Q32" s="49"/>
      <c r="R32" s="49"/>
    </row>
    <row r="34" spans="2:10" x14ac:dyDescent="0.25">
      <c r="B34" s="6"/>
      <c r="C34" s="6"/>
      <c r="D34" s="6"/>
      <c r="E34" s="54"/>
      <c r="F34" s="54"/>
      <c r="G34" s="51"/>
      <c r="H34" s="52"/>
      <c r="I34" s="53"/>
      <c r="J34" s="52"/>
    </row>
  </sheetData>
  <mergeCells count="15">
    <mergeCell ref="A1:O1"/>
    <mergeCell ref="K7:K8"/>
    <mergeCell ref="L7:L8"/>
    <mergeCell ref="M7:O7"/>
    <mergeCell ref="A7:A8"/>
    <mergeCell ref="B7:B8"/>
    <mergeCell ref="C7:C8"/>
    <mergeCell ref="D7:D8"/>
    <mergeCell ref="E8:J8"/>
    <mergeCell ref="A3:P3"/>
    <mergeCell ref="A4:P4"/>
    <mergeCell ref="A5:P5"/>
    <mergeCell ref="P7:R7"/>
    <mergeCell ref="M8:O8"/>
    <mergeCell ref="P8:R8"/>
  </mergeCells>
  <pageMargins left="0.70866141732283472" right="0.70866141732283472" top="0.74803149606299213" bottom="0.74803149606299213" header="0.31496062992125984" footer="0.31496062992125984"/>
  <pageSetup paperSize="9" scale="6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</vt:lpstr>
      <vt:lpstr>'2021'!Область_печати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comunal242</dc:creator>
  <cp:lastModifiedBy>ukvm242_3</cp:lastModifiedBy>
  <cp:lastPrinted>2019-07-23T08:17:45Z</cp:lastPrinted>
  <dcterms:created xsi:type="dcterms:W3CDTF">2019-07-23T06:29:42Z</dcterms:created>
  <dcterms:modified xsi:type="dcterms:W3CDTF">2021-08-27T07:09:31Z</dcterms:modified>
</cp:coreProperties>
</file>